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120" yWindow="180" windowWidth="24915" windowHeight="10935" tabRatio="747" activeTab="3"/>
  </bookViews>
  <sheets>
    <sheet name="Sommaire" sheetId="32" r:id="rId1"/>
    <sheet name="Graphique 1 " sheetId="3" r:id="rId2"/>
    <sheet name="Graphique 2 " sheetId="4" r:id="rId3"/>
    <sheet name="Graphique 3 " sheetId="5" r:id="rId4"/>
    <sheet name="Tableau 1 " sheetId="6" r:id="rId5"/>
    <sheet name="Graphique 4" sheetId="34" r:id="rId6"/>
    <sheet name="Tableau 2" sheetId="8" r:id="rId7"/>
    <sheet name="Tableau 3" sheetId="20" r:id="rId8"/>
    <sheet name="Tableau 4" sheetId="13" r:id="rId9"/>
    <sheet name="Tableau 5" sheetId="22" r:id="rId10"/>
    <sheet name="Graphique 5" sheetId="11" r:id="rId11"/>
    <sheet name="Tableau 6" sheetId="23" r:id="rId12"/>
    <sheet name="Tableau 7" sheetId="24" r:id="rId13"/>
    <sheet name="Graphique 6" sheetId="25" r:id="rId14"/>
    <sheet name="Tableau 8" sheetId="26" r:id="rId15"/>
    <sheet name="Tableau 9" sheetId="27" r:id="rId16"/>
    <sheet name="Graphique 7" sheetId="10" r:id="rId17"/>
    <sheet name="Graphique 8" sheetId="28" r:id="rId18"/>
    <sheet name="Graphique 9" sheetId="29" r:id="rId19"/>
    <sheet name="Graphique 10" sheetId="33" r:id="rId20"/>
    <sheet name="Tableau 10" sheetId="31" r:id="rId21"/>
    <sheet name="Feuil1" sheetId="35" r:id="rId22"/>
  </sheets>
  <calcPr calcId="145621"/>
</workbook>
</file>

<file path=xl/calcChain.xml><?xml version="1.0" encoding="utf-8"?>
<calcChain xmlns="http://schemas.openxmlformats.org/spreadsheetml/2006/main">
  <c r="D9" i="34" l="1"/>
  <c r="C9" i="34"/>
</calcChain>
</file>

<file path=xl/sharedStrings.xml><?xml version="1.0" encoding="utf-8"?>
<sst xmlns="http://schemas.openxmlformats.org/spreadsheetml/2006/main" count="519" uniqueCount="281">
  <si>
    <t>Conjoint</t>
  </si>
  <si>
    <t>Enfant cohabiant</t>
  </si>
  <si>
    <t>Enfant non cohabitant</t>
  </si>
  <si>
    <t>Autre aidant familial</t>
  </si>
  <si>
    <t>Total</t>
  </si>
  <si>
    <t xml:space="preserve">Autre aidant hors famille </t>
  </si>
  <si>
    <t>Effectif</t>
  </si>
  <si>
    <t>Pourcentage</t>
  </si>
  <si>
    <t xml:space="preserve">A domicile </t>
  </si>
  <si>
    <t xml:space="preserve">Graphique 4 • Répartition des aidants selon leur lien avec le senior aidé </t>
  </si>
  <si>
    <t>Graphique 1 • Répartition des seniors aidés par des proches selon les trois grands types d’aides </t>
  </si>
  <si>
    <t xml:space="preserve">Actes de la vie quotidienne seul </t>
  </si>
  <si>
    <t xml:space="preserve">Aide financière ou matérielle seul </t>
  </si>
  <si>
    <t xml:space="preserve">Soutien moral seul </t>
  </si>
  <si>
    <t>Actes de la vie quotidienne et aide financière et matérielle</t>
  </si>
  <si>
    <t xml:space="preserve">Aide financière ou matérielle et soutien moral </t>
  </si>
  <si>
    <t xml:space="preserve">Actes de la vie quotidienne et aide financière et matérielle et soutien moral </t>
  </si>
  <si>
    <t xml:space="preserve">Actes de la vie quotidenne et soutien moral </t>
  </si>
  <si>
    <t xml:space="preserve">Total </t>
  </si>
  <si>
    <t>Seniors résidant à domicile (2015) : 2,7 millions de seniors aidés par un proche</t>
  </si>
  <si>
    <t>Seniors résidant en institution (2016) : 467 000 seniors aidés par un proche</t>
  </si>
  <si>
    <t xml:space="preserve">Aucune aide déclarée par l'aidant </t>
  </si>
  <si>
    <t>Handicap-Santé Ménages 2008</t>
  </si>
  <si>
    <t>Evolution relative entre 2008 et 2015</t>
  </si>
  <si>
    <t> Nombre de seniors aidés par un membre de leur entourage</t>
  </si>
  <si>
    <t>2,9 millions</t>
  </si>
  <si>
    <t>2,7 millions</t>
  </si>
  <si>
    <t>Nombre total de proches aidants déclarés, âgés de 18 ans ou plus et résidant en métropole (sans double compte)</t>
  </si>
  <si>
    <t xml:space="preserve">4,3 millions </t>
  </si>
  <si>
    <t xml:space="preserve">3,9 millions </t>
  </si>
  <si>
    <t>Ratio entre le nombre total de proches aidants (sans double-compte) et le nombre de seniors aidés par un membre de leur entourage</t>
  </si>
  <si>
    <t>CARE-Ménages 2015</t>
  </si>
  <si>
    <t>Enfant</t>
  </si>
  <si>
    <t>Autres aidants de la famille du senior</t>
  </si>
  <si>
    <t>Autre aidants hors famille</t>
  </si>
  <si>
    <t>Ensemble</t>
  </si>
  <si>
    <t>2 072 700</t>
  </si>
  <si>
    <t>Non cohabitant</t>
  </si>
  <si>
    <t>Cohabitant</t>
  </si>
  <si>
    <t>Enfants</t>
  </si>
  <si>
    <t>Distance (km)</t>
  </si>
  <si>
    <t>Femme</t>
  </si>
  <si>
    <t>Homme</t>
  </si>
  <si>
    <t>ns</t>
  </si>
  <si>
    <t xml:space="preserve">Distance (minutes) </t>
  </si>
  <si>
    <t xml:space="preserve">            Distance (minutes) : « habituellement, combien de temps vous faut-il pour vous rendre chez le senior ? »</t>
  </si>
  <si>
    <t xml:space="preserve">            Ns : non significatif du fait d’effectifs trop faibles</t>
  </si>
  <si>
    <t>Conjoints</t>
  </si>
  <si>
    <t>Enfants cohabitants</t>
  </si>
  <si>
    <t>Enfants non cohabitants</t>
  </si>
  <si>
    <t>Autres</t>
  </si>
  <si>
    <t>GIR 1-2</t>
  </si>
  <si>
    <t xml:space="preserve">GIR 3-4 </t>
  </si>
  <si>
    <t>GIR 5-6</t>
  </si>
  <si>
    <t>Enfant cohabitant</t>
  </si>
  <si>
    <t>Autre aidant hors famille</t>
  </si>
  <si>
    <t>Enfant non cohabitants</t>
  </si>
  <si>
    <t>Autre non familial</t>
  </si>
  <si>
    <t>Situation professionnelle</t>
  </si>
  <si>
    <t xml:space="preserve">Pourcentage </t>
  </si>
  <si>
    <t>Occupe un emploi</t>
  </si>
  <si>
    <t xml:space="preserve">Apprenti(e) sous contrat ou stagiaire rémunéré  </t>
  </si>
  <si>
    <t xml:space="preserve">Etudiant(e), élève, en formation ou stagiaire non rémunéré </t>
  </si>
  <si>
    <t>Chômeur</t>
  </si>
  <si>
    <t xml:space="preserve">Retraité(e)  </t>
  </si>
  <si>
    <t>Femme ou homme au foyer</t>
  </si>
  <si>
    <t xml:space="preserve">Inactif(ve) pour vause d'invalidité  </t>
  </si>
  <si>
    <t>Autre situation d'inactivité</t>
  </si>
  <si>
    <t>Répartition des seniors aidés, selon leur GIR (%)</t>
  </si>
  <si>
    <t>Répartition des aidants, selon le GIR du senior aidé (%)</t>
  </si>
  <si>
    <t>GIR 1</t>
  </si>
  <si>
    <t>GIR 2</t>
  </si>
  <si>
    <t>GIR 3</t>
  </si>
  <si>
    <t>GIR 4</t>
  </si>
  <si>
    <t xml:space="preserve">GIR 5 </t>
  </si>
  <si>
    <t>GIR 6</t>
  </si>
  <si>
    <t xml:space="preserve">Homme </t>
  </si>
  <si>
    <t>60 ans à 64 ans</t>
  </si>
  <si>
    <t>65 ans à 69 ans</t>
  </si>
  <si>
    <t>70 ans à 74 ans</t>
  </si>
  <si>
    <t xml:space="preserve">75 ans à 79 ans </t>
  </si>
  <si>
    <t xml:space="preserve">80 ans à 84 ans </t>
  </si>
  <si>
    <t>85 ans à 89 ans</t>
  </si>
  <si>
    <t xml:space="preserve">90 ans et plus </t>
  </si>
  <si>
    <t>Lien avec le senior aidé</t>
  </si>
  <si>
    <t>Moyenne</t>
  </si>
  <si>
    <t>Quartile inférieur</t>
  </si>
  <si>
    <t>Médiane</t>
  </si>
  <si>
    <t>Quartile supérieur</t>
  </si>
  <si>
    <t>CS inconnue</t>
  </si>
  <si>
    <t>Agriculteurs exploitants</t>
  </si>
  <si>
    <t>Cadres</t>
  </si>
  <si>
    <t>Employés</t>
  </si>
  <si>
    <t>Ouvriers</t>
  </si>
  <si>
    <t>Prof, Intermédiaires</t>
  </si>
  <si>
    <t>Parmi les hommes</t>
  </si>
  <si>
    <t>Parmi les femmes</t>
  </si>
  <si>
    <t>Effectifs</t>
  </si>
  <si>
    <t>En pourcentage</t>
  </si>
  <si>
    <t>Artisans, chefs d'entreprises</t>
  </si>
  <si>
    <t>Graphique 2 • Répartition des proches aidants selon les trois grands types d’aides (à domicile)</t>
  </si>
  <si>
    <t>Graphique 3 • Répartition des proches aidants selon les trois grands types d’aides (en établissement)</t>
  </si>
  <si>
    <t>Tableau 1 • Éléments de comparaison entre Handicap-Santé et CARE (enquête Ménages)</t>
  </si>
  <si>
    <t>Tableau 2 • Répartition des aidants selon leur lien avec le senior et leur statut de cohabitation</t>
  </si>
  <si>
    <t>Q1</t>
  </si>
  <si>
    <t>Q3</t>
  </si>
  <si>
    <t>Note &gt; Distance (km) : « quelle distance sépare votre domicile de celui du senior ? »</t>
  </si>
  <si>
    <r>
      <rPr>
        <b/>
        <sz val="8"/>
        <color theme="1"/>
        <rFont val="Arial"/>
        <family val="2"/>
      </rPr>
      <t>Champ &gt;</t>
    </r>
    <r>
      <rPr>
        <sz val="8"/>
        <color theme="1"/>
        <rFont val="Arial"/>
        <family val="2"/>
      </rPr>
      <t xml:space="preserve"> Individus âgés de 18 ans ou plus résidant à domicile, France métropolitaine</t>
    </r>
  </si>
  <si>
    <r>
      <rPr>
        <b/>
        <sz val="8"/>
        <color theme="1"/>
        <rFont val="Arial"/>
        <family val="2"/>
      </rPr>
      <t>Source &gt;</t>
    </r>
    <r>
      <rPr>
        <sz val="8"/>
        <color theme="1"/>
        <rFont val="Arial"/>
        <family val="2"/>
      </rPr>
      <t xml:space="preserve">  Enquête Capacités, Aides et REssources des seniors, ménages – volet aidant (CARE-M) 2015, DREES</t>
    </r>
  </si>
  <si>
    <t>Graphique 6  • Effectif et répartition des aidants selon leur lien avec le senior aidé à domicile, par âge du senior  </t>
  </si>
  <si>
    <r>
      <rPr>
        <b/>
        <sz val="8"/>
        <color theme="1"/>
        <rFont val="Arial"/>
        <family val="2"/>
      </rPr>
      <t>Lecture &gt;</t>
    </r>
    <r>
      <rPr>
        <sz val="8"/>
        <color theme="1"/>
        <rFont val="Arial"/>
        <family val="2"/>
      </rPr>
      <t xml:space="preserve">  En 2015, parmi les seniors aidés âgés entre 60 ans et 64 ans, 59 % sont aidés par des femmes.</t>
    </r>
  </si>
  <si>
    <r>
      <rPr>
        <b/>
        <sz val="8"/>
        <color theme="1"/>
        <rFont val="Arial"/>
        <family val="2"/>
      </rPr>
      <t>Champ &gt;</t>
    </r>
    <r>
      <rPr>
        <sz val="8"/>
        <color theme="1"/>
        <rFont val="Arial"/>
        <family val="2"/>
      </rPr>
      <t xml:space="preserve"> Individus âgés de 60 ans ou plus résidant à domicile, France métropolitaine</t>
    </r>
  </si>
  <si>
    <r>
      <rPr>
        <b/>
        <sz val="8"/>
        <color theme="1"/>
        <rFont val="Arial"/>
        <family val="2"/>
      </rPr>
      <t>Source &gt;</t>
    </r>
    <r>
      <rPr>
        <sz val="8"/>
        <color theme="1"/>
        <rFont val="Arial"/>
        <family val="2"/>
      </rPr>
      <t xml:space="preserve">  Enquête Capacités, Aides et REssources des seniors, ménages – volet seniors (CARE-M) 2015, DREES</t>
    </r>
  </si>
  <si>
    <t>Autres aidants familiaux</t>
  </si>
  <si>
    <t>Autres aidants non familiaux</t>
  </si>
  <si>
    <t>Nd</t>
  </si>
  <si>
    <t>Aides à la vie quotidienne</t>
  </si>
  <si>
    <t>Soutien moral</t>
  </si>
  <si>
    <t>Aide financière ou matérielle</t>
  </si>
  <si>
    <t>Graphique 8  • Part des aidants déclarant apporter les trois grandes familles d’aide, selon leur lien avec le senior aidé </t>
  </si>
  <si>
    <t>Graphique 9  • Part des aidants déclarant apporter des aides dans l’accomplissement d’activités de la vie quotidienne, selon leur lien avec le senior aidé</t>
  </si>
  <si>
    <t>Manger/Boire</t>
  </si>
  <si>
    <t>Déplacements (logement)</t>
  </si>
  <si>
    <t>Garde de nuit/jour</t>
  </si>
  <si>
    <t>Laver/s'habiller</t>
  </si>
  <si>
    <t>Préparation des repas</t>
  </si>
  <si>
    <t>Ménage</t>
  </si>
  <si>
    <t>Sortir du logement</t>
  </si>
  <si>
    <t>Bricolage</t>
  </si>
  <si>
    <t>Tâches/dém. administratives</t>
  </si>
  <si>
    <t>Médical (rdv, médicaments)</t>
  </si>
  <si>
    <t>Courses</t>
  </si>
  <si>
    <t>Activités liées à la sphère domestique</t>
  </si>
  <si>
    <t>Autres aides</t>
  </si>
  <si>
    <t>Femmes</t>
  </si>
  <si>
    <t>Hommes</t>
  </si>
  <si>
    <t>Aucune limitation</t>
  </si>
  <si>
    <t>Au moins une limitation</t>
  </si>
  <si>
    <t>Toutes conséquences santé</t>
  </si>
  <si>
    <t>Conséquences       physiques</t>
  </si>
  <si>
    <t>Conséquences          morales</t>
  </si>
  <si>
    <t>Valeur estimée</t>
  </si>
  <si>
    <t>% brut</t>
  </si>
  <si>
    <t>Age du senior</t>
  </si>
  <si>
    <t>60 – 64 ans</t>
  </si>
  <si>
    <t>65 – 69 ans</t>
  </si>
  <si>
    <t>70 – 74 ans</t>
  </si>
  <si>
    <t>75 – 79 ans</t>
  </si>
  <si>
    <t>80 – 84 ans</t>
  </si>
  <si>
    <t>85 – 89 ans</t>
  </si>
  <si>
    <t>Ref,</t>
  </si>
  <si>
    <t>90 ans ou plus</t>
  </si>
  <si>
    <t>GIR estimé du senior</t>
  </si>
  <si>
    <t>Senior déclarant la maladie de Parkinson</t>
  </si>
  <si>
    <t>Senior déclarant la maladie d’Alzheimer ou autre démence</t>
  </si>
  <si>
    <t>Senior se déclarant dépressif</t>
  </si>
  <si>
    <t>Sexe du senior / sexe de l’aidant</t>
  </si>
  <si>
    <t>Senior F Aidant H</t>
  </si>
  <si>
    <t>Senior H Aidant F</t>
  </si>
  <si>
    <t>Senior H Aidant H</t>
  </si>
  <si>
    <t>Senior F Aidant F</t>
  </si>
  <si>
    <t>Type d'aidant</t>
  </si>
  <si>
    <t>Age de l’aidant</t>
  </si>
  <si>
    <t>Moins de 45 ans</t>
  </si>
  <si>
    <t>45 – 49 ans</t>
  </si>
  <si>
    <t>50 – 54 ans</t>
  </si>
  <si>
    <t>55 – 59 ans</t>
  </si>
  <si>
    <t>80 ans ou plus</t>
  </si>
  <si>
    <t>Aidant en couple (indicatrice)</t>
  </si>
  <si>
    <t>Nombre d’enfants de l’aidant</t>
  </si>
  <si>
    <t>Aucun</t>
  </si>
  <si>
    <t>4 ou plus</t>
  </si>
  <si>
    <t>Aidant pouvant être remplacé  (indicatrice)</t>
  </si>
  <si>
    <t>Aidant inactif pour cause d’invalidité</t>
  </si>
  <si>
    <t>Ancienneté de l’aide apportée au senior</t>
  </si>
  <si>
    <t>Depuis moins d’un an</t>
  </si>
  <si>
    <t>Entre 1 et 5 ans</t>
  </si>
  <si>
    <t>Depuis plus de 5 ans</t>
  </si>
  <si>
    <t>Nombre total d’aides apportées à la vie quotidienne (min=0, max=12)</t>
  </si>
  <si>
    <t>Aide apportée pour se laver ou s’habiller (indicatrice)</t>
  </si>
  <si>
    <t>Aide apportée pour manger ou boire (indicatrice)</t>
  </si>
  <si>
    <t>Aide apportée pour préparer les repas (indicatrice)</t>
  </si>
  <si>
    <t>Aide apportée pour les tâches administratives (indicatrice)</t>
  </si>
  <si>
    <t>Aide apportée pour les courses (indicatrice)</t>
  </si>
  <si>
    <t>Aide apportée pour la prise de médicaments, les rendez-vous chez le médecin, etc  (indicatrice)</t>
  </si>
  <si>
    <t>Gardes de nuit et/ou de jour (indicatrice)</t>
  </si>
  <si>
    <t>Aide pour sortir du logement (indicatrice)</t>
  </si>
  <si>
    <t>Aide pour le bricolage ou le jardinage (indicatrice)</t>
  </si>
  <si>
    <t>Aide financière ou matérielle (indicatrice)</t>
  </si>
  <si>
    <r>
      <rPr>
        <b/>
        <sz val="8"/>
        <color theme="1"/>
        <rFont val="Arial"/>
        <family val="2"/>
      </rPr>
      <t>Lecture &gt;</t>
    </r>
    <r>
      <rPr>
        <sz val="8"/>
        <color theme="1"/>
        <rFont val="Arial"/>
        <family val="2"/>
      </rPr>
      <t xml:space="preserve">  Le coefficient de l’âge du senior aidé dans la régression linéaire expliquant les conséquences sur la santé vaut  0,26 pour les 60-64 ans.</t>
    </r>
  </si>
  <si>
    <t xml:space="preserve">Graphique 1 </t>
  </si>
  <si>
    <t xml:space="preserve">Graphique 2 </t>
  </si>
  <si>
    <t xml:space="preserve">Graphique 3 </t>
  </si>
  <si>
    <t xml:space="preserve">Tableau 1 </t>
  </si>
  <si>
    <t>Tableau 2</t>
  </si>
  <si>
    <t>Tableau 3</t>
  </si>
  <si>
    <t>Tableau 4</t>
  </si>
  <si>
    <t>Tableau 5</t>
  </si>
  <si>
    <t>Tableau 6</t>
  </si>
  <si>
    <t>Graphique 5</t>
  </si>
  <si>
    <t>Graphique 5 • Répartition des aidants selon le sexe, par catégorie d’aidants</t>
  </si>
  <si>
    <t>Tableau 7</t>
  </si>
  <si>
    <t>Tableau 8</t>
  </si>
  <si>
    <t>Graphique 6</t>
  </si>
  <si>
    <t>Tableau 9</t>
  </si>
  <si>
    <t>Tableau 10</t>
  </si>
  <si>
    <t>Graphique 7</t>
  </si>
  <si>
    <t>Graphique 8</t>
  </si>
  <si>
    <t>Graphique 9</t>
  </si>
  <si>
    <t>Graphique 10</t>
  </si>
  <si>
    <t>Graphique 4</t>
  </si>
  <si>
    <t>Graphique 7 • Répartition des différentes catégories d’aidants selon le GIR estimé du senior aidé à domicile</t>
  </si>
  <si>
    <r>
      <rPr>
        <b/>
        <sz val="8"/>
        <color theme="1"/>
        <rFont val="Arial"/>
        <family val="2"/>
      </rPr>
      <t>Lecture &gt;</t>
    </r>
    <r>
      <rPr>
        <sz val="8"/>
        <color theme="1"/>
        <rFont val="Arial"/>
        <family val="2"/>
      </rPr>
      <t xml:space="preserve">  En 2015, parmi les enfants aidants non cohabitants, les femmes habitent, en moyenne, à 65 km du senior aidé.</t>
    </r>
  </si>
  <si>
    <r>
      <rPr>
        <b/>
        <sz val="8"/>
        <color theme="1"/>
        <rFont val="Arial"/>
        <family val="2"/>
      </rPr>
      <t>Source &gt;</t>
    </r>
    <r>
      <rPr>
        <sz val="8"/>
        <color theme="1"/>
        <rFont val="Arial"/>
        <family val="2"/>
      </rPr>
      <t xml:space="preserve"> Enquête Capacités, Aides et REssources des seniors, ménages – volet senior (CARE-M) 2015, DREES.</t>
    </r>
  </si>
  <si>
    <t>Répartition par âge</t>
  </si>
  <si>
    <t>Tableau 3   • Répartition et âges des aidants selon leur lien avec le senior </t>
  </si>
  <si>
    <r>
      <t xml:space="preserve">ns &gt; </t>
    </r>
    <r>
      <rPr>
        <sz val="8"/>
        <color theme="1"/>
        <rFont val="Arial"/>
        <family val="2"/>
      </rPr>
      <t>coefficient non significatif au seuil de 5 % . Le  « % brut » correspond à la part des proches aidants déclarant au moins une difficulté au sein de la catégorie de proche aidants considérée</t>
    </r>
  </si>
  <si>
    <r>
      <rPr>
        <b/>
        <sz val="8"/>
        <color theme="1"/>
        <rFont val="Arial"/>
        <family val="2"/>
      </rPr>
      <t>Champ &gt;</t>
    </r>
    <r>
      <rPr>
        <sz val="8"/>
        <color theme="1"/>
        <rFont val="Arial"/>
        <family val="2"/>
      </rPr>
      <t xml:space="preserve"> Proches aidants de seniors vivant à domicile, âgés de 18 ans ou plus, France métropolitaine</t>
    </r>
  </si>
  <si>
    <t>Retraités et autres inactifs</t>
  </si>
  <si>
    <r>
      <rPr>
        <b/>
        <sz val="8"/>
        <color theme="1"/>
        <rFont val="Arial"/>
        <family val="2"/>
      </rPr>
      <t>Champ &gt;</t>
    </r>
    <r>
      <rPr>
        <sz val="8"/>
        <color theme="1"/>
        <rFont val="Arial"/>
        <family val="2"/>
      </rPr>
      <t xml:space="preserve"> Proches aidants de seniors vivant à domicile, âgés de 18 ans ou plus, France métropolitaine.</t>
    </r>
  </si>
  <si>
    <r>
      <rPr>
        <b/>
        <sz val="8"/>
        <color theme="1"/>
        <rFont val="Arial"/>
        <family val="2"/>
      </rPr>
      <t>Source &gt;</t>
    </r>
    <r>
      <rPr>
        <sz val="8"/>
        <color theme="1"/>
        <rFont val="Arial"/>
        <family val="2"/>
      </rPr>
      <t xml:space="preserve"> Enquête Capacités, Aides et REssources des seniors, ménages – volet aidant (CARE-M) 2015, DREES.</t>
    </r>
  </si>
  <si>
    <t xml:space="preserve">Tableau 9 • Répartition des seniors aidés et des proches aidants intervenant auprès de ces seniors, et part de seniors aidés selon le GIR estimé du senior </t>
  </si>
  <si>
    <t>Tableau 10  • Régressions des conséquences (sur la santé, physiques, morales) de l’aide sur les aidants</t>
  </si>
  <si>
    <t>Graphique 10  • Part des aidants déclarant au moins une conséquence négative de l’aide sur sa santé</t>
  </si>
  <si>
    <r>
      <t xml:space="preserve">3,9 millions de proches aidants (âgés de 18 ans ou plus et résidant en France métropolitaine) auprès de seniors résidant à domicile (2015)– </t>
    </r>
    <r>
      <rPr>
        <b/>
        <sz val="8"/>
        <color theme="1"/>
        <rFont val="Arial"/>
        <family val="2"/>
      </rPr>
      <t xml:space="preserve">Point de vue des seniors ou de leur proxy </t>
    </r>
  </si>
  <si>
    <r>
      <t>3,9 millions de proches aidants (âgés de 18 ans ou plus et résidant en France métropolitaine) auprès de seniors résidant à domicile (2015)–</t>
    </r>
    <r>
      <rPr>
        <b/>
        <sz val="8"/>
        <color theme="1"/>
        <rFont val="Arial"/>
        <family val="2"/>
      </rPr>
      <t xml:space="preserve"> Point de vue des aidants</t>
    </r>
  </si>
  <si>
    <r>
      <t xml:space="preserve">721 000 proches aidants (âgés de 18 ans ou plus et résidant en France métropolitaine) auprès de seniors résidant en institution (2016)– </t>
    </r>
    <r>
      <rPr>
        <b/>
        <sz val="8"/>
        <color theme="1"/>
        <rFont val="Arial"/>
        <family val="2"/>
      </rPr>
      <t xml:space="preserve">Point de vue des seniors ou de leur proxy </t>
    </r>
  </si>
  <si>
    <r>
      <t xml:space="preserve">721 000  proches aidants (âgés de 18 ans ou plus et résidant en France métropolitaine) auprès de seniors résidant en institution (2016)– </t>
    </r>
    <r>
      <rPr>
        <b/>
        <sz val="8"/>
        <color theme="1"/>
        <rFont val="Arial"/>
        <family val="2"/>
      </rPr>
      <t>Point de vue des aidants</t>
    </r>
  </si>
  <si>
    <r>
      <rPr>
        <b/>
        <sz val="8"/>
        <color theme="1"/>
        <rFont val="Arial"/>
        <family val="2"/>
      </rPr>
      <t>Lecture &gt;</t>
    </r>
    <r>
      <rPr>
        <sz val="8"/>
        <color theme="1"/>
        <rFont val="Arial"/>
        <family val="2"/>
      </rPr>
      <t xml:space="preserve">  En 2015, 27,3 % des aidants sont des conjoints ; leur âge est en moyenne de 73 ans.</t>
    </r>
  </si>
  <si>
    <r>
      <t>Tableau 4</t>
    </r>
    <r>
      <rPr>
        <sz val="8"/>
        <color theme="1"/>
        <rFont val="Arial"/>
        <family val="2"/>
      </rPr>
      <t xml:space="preserve">   • </t>
    </r>
    <r>
      <rPr>
        <b/>
        <sz val="8"/>
        <color theme="1"/>
        <rFont val="Arial"/>
        <family val="2"/>
      </rPr>
      <t>Situation professionnelle de l’aidant</t>
    </r>
  </si>
  <si>
    <t>Tableau 5   • Répartition des aidants par catégorie socio-professionnelle</t>
  </si>
  <si>
    <t>Tableau 6   • Éléments de distribution de la distance entre les aidants non cohabitants et le senior</t>
  </si>
  <si>
    <t>Tableau 7   • Éloignement, en moyenne  , des aidants non cohabitants avec le senior</t>
  </si>
  <si>
    <r>
      <rPr>
        <b/>
        <sz val="8"/>
        <color theme="1"/>
        <rFont val="Arial"/>
        <family val="2"/>
      </rPr>
      <t>Champ &gt;</t>
    </r>
    <r>
      <rPr>
        <sz val="8"/>
        <color theme="1"/>
        <rFont val="Arial"/>
        <family val="2"/>
      </rPr>
      <t xml:space="preserve"> Proches aidants non-cohabitants de seniors vivant à domicile, âgés de 18 ans ou plus, France métropolitaine</t>
    </r>
  </si>
  <si>
    <t>Tableau 8   • Proportion d’aidants selon son sexe,  son lien avec le senior aidé, en fonction de l’âge du senior</t>
  </si>
  <si>
    <r>
      <rPr>
        <b/>
        <sz val="8"/>
        <color theme="1"/>
        <rFont val="Arial"/>
        <family val="2"/>
      </rPr>
      <t xml:space="preserve">Lecture </t>
    </r>
    <r>
      <rPr>
        <sz val="8"/>
        <color theme="1"/>
        <rFont val="Arial"/>
        <family val="2"/>
      </rPr>
      <t>&gt;  En 2015, parmi les seniors aidés, 1,3 % sont en GIR estimé 1. Parmi les proches aidants, 1,5 % le sont auprès d’un senior en GIR estimé 1. Au total, 99,3 % des seniors estimés en GIR 1 sont aidés par un proche.</t>
    </r>
  </si>
  <si>
    <t>ND : non disponible (l’information concernant l’aide financière apportée par le conjoint n’est pas disponible, en effet la mesure de cette aide n’est pas possible compte tenu du lien entre le senior aidé et l’aidant). </t>
  </si>
  <si>
    <t>Tableau 4   • Situation professionnelle de l’aidant</t>
  </si>
  <si>
    <r>
      <t>Methode &gt;</t>
    </r>
    <r>
      <rPr>
        <sz val="8"/>
        <color theme="1"/>
        <rFont val="Arial"/>
        <family val="2"/>
      </rPr>
      <t xml:space="preserve"> Toutes les variables présentées dans le tableau 10 ont été insérées au départ dans les trois modèles de régression. L’option stepwise, permettant la sélection des variables dont les corrélations sont les plus élevées, a été ensuite utilisée pour la finalisation des modèles.</t>
    </r>
  </si>
  <si>
    <r>
      <t>Lecture &gt;</t>
    </r>
    <r>
      <rPr>
        <sz val="8"/>
        <color theme="1"/>
        <rFont val="Arial"/>
        <family val="2"/>
      </rPr>
      <t xml:space="preserve">  En 2015, 45,2 % des enfants cohabitants déclarent au moins une conséquence négative  sur leur santé du fait d’être proche aidant.</t>
    </r>
  </si>
  <si>
    <r>
      <t xml:space="preserve">Champ &gt; </t>
    </r>
    <r>
      <rPr>
        <sz val="8"/>
        <color theme="1"/>
        <rFont val="Arial"/>
        <family val="2"/>
      </rPr>
      <t>Proches aidants de seniors vivant à domicile, âgés de 18 ans ou plus, France métropolitaine</t>
    </r>
  </si>
  <si>
    <r>
      <t xml:space="preserve">Source &gt;  </t>
    </r>
    <r>
      <rPr>
        <sz val="8"/>
        <color theme="1"/>
        <rFont val="Arial"/>
        <family val="2"/>
      </rPr>
      <t>Enquête Capacités, Aides et REssources des seniors, ménages – volet aidant (CARE-M) 2015, DREES</t>
    </r>
  </si>
  <si>
    <r>
      <t xml:space="preserve">Lecture &gt;  </t>
    </r>
    <r>
      <rPr>
        <sz val="8"/>
        <color theme="1"/>
        <rFont val="Arial"/>
        <family val="2"/>
      </rPr>
      <t>En 2015, 60,2 % des enfants cohabitants aident un parent au moins pour le ménage</t>
    </r>
  </si>
  <si>
    <r>
      <t xml:space="preserve">Lecture &gt;  </t>
    </r>
    <r>
      <rPr>
        <sz val="8"/>
        <color theme="1"/>
        <rFont val="Arial"/>
        <family val="2"/>
      </rPr>
      <t>En 2015, 75,5 % des enfants cohabitants aident un parent au moins pour les courses.</t>
    </r>
  </si>
  <si>
    <r>
      <t xml:space="preserve">Lecture &gt;  </t>
    </r>
    <r>
      <rPr>
        <sz val="8"/>
        <color theme="1"/>
        <rFont val="Arial"/>
        <family val="2"/>
      </rPr>
      <t>En 2015, parmi les aidants, 88,9 % des conjoints aident au moins pour des actes à la vie quotidienne</t>
    </r>
  </si>
  <si>
    <r>
      <rPr>
        <b/>
        <sz val="8"/>
        <color theme="1"/>
        <rFont val="Arial"/>
        <family val="2"/>
      </rPr>
      <t xml:space="preserve">Lecture &gt; </t>
    </r>
    <r>
      <rPr>
        <sz val="8"/>
        <color theme="1"/>
        <rFont val="Arial"/>
        <family val="2"/>
      </rPr>
      <t xml:space="preserve"> En 2015, parmi les aidants non cohabitants, les enfants  habitent, en moyenne, à 61 km du senior aidé.</t>
    </r>
  </si>
  <si>
    <r>
      <t xml:space="preserve">Lecture &gt;  </t>
    </r>
    <r>
      <rPr>
        <sz val="8"/>
        <color theme="1"/>
        <rFont val="Arial"/>
        <family val="2"/>
      </rPr>
      <t>En 2015, 50,8 % des conjoints aidants sont des femmes.</t>
    </r>
  </si>
  <si>
    <r>
      <rPr>
        <b/>
        <sz val="8"/>
        <color theme="1"/>
        <rFont val="Arial"/>
        <family val="2"/>
      </rPr>
      <t>Lecture &gt;</t>
    </r>
    <r>
      <rPr>
        <sz val="8"/>
        <color theme="1"/>
        <rFont val="Arial"/>
        <family val="2"/>
      </rPr>
      <t xml:space="preserve">  En 2015, 26 899 aidants sont des agriculteurs exploitants.</t>
    </r>
  </si>
  <si>
    <r>
      <rPr>
        <b/>
        <sz val="8"/>
        <color theme="1"/>
        <rFont val="Arial"/>
        <family val="2"/>
      </rPr>
      <t>Source &gt;</t>
    </r>
    <r>
      <rPr>
        <sz val="8"/>
        <color theme="1"/>
        <rFont val="Arial"/>
        <family val="2"/>
      </rPr>
      <t xml:space="preserve">  Enquête Capacités, Aides et REssources des seniors, ménages – volet aidant (CARE-M) 2015, DREES.</t>
    </r>
  </si>
  <si>
    <r>
      <t xml:space="preserve">Source &gt;  </t>
    </r>
    <r>
      <rPr>
        <sz val="8"/>
        <color theme="1"/>
        <rFont val="Arial"/>
        <family val="2"/>
      </rPr>
      <t>Enquête Capacités, Aides et REssources des seniors, ménages – volet aidant (CARE-M) 2015, DREES.</t>
    </r>
  </si>
  <si>
    <r>
      <t xml:space="preserve">Lecture &gt; </t>
    </r>
    <r>
      <rPr>
        <sz val="8"/>
        <color theme="1"/>
        <rFont val="Arial"/>
        <family val="2"/>
      </rPr>
      <t xml:space="preserve"> En 2015, 45,1 % des aidants sont des enfants non cohabitants</t>
    </r>
  </si>
  <si>
    <r>
      <t xml:space="preserve">Champ &gt; </t>
    </r>
    <r>
      <rPr>
        <sz val="8"/>
        <color theme="1"/>
        <rFont val="Arial"/>
        <family val="2"/>
      </rPr>
      <t>Proches aidants de seniors vivant à domicile, âgés de 18 ans ou plus, France métropolitaine</t>
    </r>
    <r>
      <rPr>
        <b/>
        <sz val="8"/>
        <color theme="1"/>
        <rFont val="Arial"/>
        <family val="2"/>
      </rPr>
      <t>.</t>
    </r>
  </si>
  <si>
    <r>
      <t xml:space="preserve">Source &gt; </t>
    </r>
    <r>
      <rPr>
        <sz val="8"/>
        <color theme="1"/>
        <rFont val="Arial"/>
        <family val="2"/>
      </rPr>
      <t>Enquête Capacités, Aides et REssources des seniors, ménages – volet aidant (CARE-M) 2015, DREES</t>
    </r>
    <r>
      <rPr>
        <b/>
        <sz val="8"/>
        <color theme="1"/>
        <rFont val="Arial"/>
        <family val="2"/>
      </rPr>
      <t>.</t>
    </r>
  </si>
  <si>
    <r>
      <t xml:space="preserve">Lecture &gt;  </t>
    </r>
    <r>
      <rPr>
        <sz val="8"/>
        <color theme="1"/>
        <rFont val="Arial"/>
        <family val="2"/>
      </rPr>
      <t>Le nombre de seniors aidés par un membre de leur entourage est 2,9 millions en 2008 et de 2,7 millions en 2015.</t>
    </r>
  </si>
  <si>
    <r>
      <t xml:space="preserve">Champ &gt; </t>
    </r>
    <r>
      <rPr>
        <sz val="8"/>
        <color theme="1"/>
        <rFont val="Arial"/>
        <family val="2"/>
      </rPr>
      <t>Individus âgés de 18 ans ou plus  résidant à domicile, France métropolitaine</t>
    </r>
    <r>
      <rPr>
        <b/>
        <sz val="8"/>
        <color theme="1"/>
        <rFont val="Arial"/>
        <family val="2"/>
      </rPr>
      <t>.</t>
    </r>
  </si>
  <si>
    <r>
      <t xml:space="preserve">Source &gt;  </t>
    </r>
    <r>
      <rPr>
        <sz val="8"/>
        <color theme="1"/>
        <rFont val="Arial"/>
        <family val="2"/>
      </rPr>
      <t>Enquête Handicap-Santé, ménages et aidant,  2008, DREES. Enquête Capacités, Aides et REssources des seniors, ménages – volet seniors et aidant (CARE-M) 2016, DREES.</t>
    </r>
  </si>
  <si>
    <r>
      <t xml:space="preserve">Champ &gt; </t>
    </r>
    <r>
      <rPr>
        <sz val="8"/>
        <color theme="1"/>
        <rFont val="Arial"/>
        <family val="2"/>
      </rPr>
      <t>Individus de 60 ans ou plus résidant en institution, France métropolitaine</t>
    </r>
    <r>
      <rPr>
        <b/>
        <sz val="8"/>
        <color theme="1"/>
        <rFont val="Arial"/>
        <family val="2"/>
      </rPr>
      <t>.</t>
    </r>
  </si>
  <si>
    <r>
      <t xml:space="preserve">Champ &gt; </t>
    </r>
    <r>
      <rPr>
        <sz val="8"/>
        <color theme="1"/>
        <rFont val="Arial"/>
        <family val="2"/>
      </rPr>
      <t>Individus de 60 ans ou plus résidant à domicile, France métropolitaine</t>
    </r>
    <r>
      <rPr>
        <b/>
        <sz val="8"/>
        <color theme="1"/>
        <rFont val="Arial"/>
        <family val="2"/>
      </rPr>
      <t>.</t>
    </r>
  </si>
  <si>
    <t>Les proches aidants des séniors et leur ressenti sur l'aide apportée</t>
  </si>
  <si>
    <t>Sommaire</t>
  </si>
  <si>
    <t>Autres aidants hors famille</t>
  </si>
  <si>
    <t>Autres aidants 
de la famille du senior</t>
  </si>
  <si>
    <t>Autres aidants 
hors famille</t>
  </si>
  <si>
    <t>Part des seniors aidés (%)</t>
  </si>
  <si>
    <t>Autre aidant famiial</t>
  </si>
  <si>
    <r>
      <t xml:space="preserve">Lecture &gt;  </t>
    </r>
    <r>
      <rPr>
        <sz val="8"/>
        <color theme="1"/>
        <rFont val="Arial"/>
        <family val="2"/>
      </rPr>
      <t xml:space="preserve">En 2015, 423 500 proches aident une personne âgée entre 60 et 64 ans dans les tâches de la vie quotidienne, pour un soutien moral, ou aide financière. </t>
    </r>
  </si>
  <si>
    <t>Les dossiers dfe la DREES, n° 45, novembre 2019</t>
  </si>
  <si>
    <r>
      <t xml:space="preserve">Lecture &gt;  </t>
    </r>
    <r>
      <rPr>
        <sz val="8"/>
        <color theme="1"/>
        <rFont val="Arial"/>
        <family val="2"/>
      </rPr>
      <t>D’après les seniors aidés vivant en établissement, 586 000 proches les aident au moins pour une activité de la vie quotidienne, parmi eux 20 000 personnes les aident uniquement pour des actes de la vie quotidienne.</t>
    </r>
  </si>
  <si>
    <r>
      <t xml:space="preserve">Lecture &gt; </t>
    </r>
    <r>
      <rPr>
        <sz val="8"/>
        <color theme="1"/>
        <rFont val="Arial"/>
        <family val="2"/>
      </rPr>
      <t>D’après les seniors aidés, 3 106 000 proches aidants interviennent au moins pour une activité de la vie quotidienne, parmi eux 1 529 000 personnes aident uniquement pour des actes de la vie quotidienne.</t>
    </r>
  </si>
  <si>
    <r>
      <t xml:space="preserve">Lecture &gt;  </t>
    </r>
    <r>
      <rPr>
        <sz val="8"/>
        <color theme="1"/>
        <rFont val="Arial"/>
        <family val="2"/>
      </rPr>
      <t>D’après les proches aidants, 3 394 000 personnes aident un senior au moins pour une activité de la vie quotidienne, parmi elles 609 000 personnes aident uniquement pour des actes de la vie quotidienne.</t>
    </r>
  </si>
  <si>
    <r>
      <t xml:space="preserve">Lecture &gt;  </t>
    </r>
    <r>
      <rPr>
        <sz val="8"/>
        <color theme="1"/>
        <rFont val="Arial"/>
        <family val="2"/>
      </rPr>
      <t>D’après les proches aidants de seniors vivant en établissement, 607 000 personnes aident un senior au moins pour une activité de la vie quotidienne, parmi elles 6 000 personnes aident uniquement pour des actes de la vie quotidienne.</t>
    </r>
  </si>
  <si>
    <r>
      <t xml:space="preserve">Lecture &gt;  </t>
    </r>
    <r>
      <rPr>
        <sz val="8"/>
        <color theme="1"/>
        <rFont val="Arial"/>
        <family val="2"/>
      </rPr>
      <t>2 411 000 seniors sont aidés au moins pour une activité de la vie quotidienne, parmi eux 1 195 000 seniors sont aidés uniquement pour des actes de la vie quotidienne.</t>
    </r>
  </si>
  <si>
    <r>
      <t xml:space="preserve">Lecture &gt;  </t>
    </r>
    <r>
      <rPr>
        <sz val="8"/>
        <color theme="1"/>
        <rFont val="Arial"/>
        <family val="2"/>
      </rPr>
      <t>433 000 seniors sont aidés au moins pour une activité de la vie quotidienne, parmi eux 22 000 seniors sont aidés uniquement pour des actes de la vie quotidienne.</t>
    </r>
  </si>
  <si>
    <r>
      <t xml:space="preserve">Lecture &gt;  </t>
    </r>
    <r>
      <rPr>
        <sz val="8"/>
        <color theme="1"/>
        <rFont val="Arial"/>
        <family val="2"/>
      </rPr>
      <t>En 2015, plus d’un million des aidants sont des conjoints dont 99 % sont cohabitant avec le senior aidé. </t>
    </r>
  </si>
  <si>
    <r>
      <t xml:space="preserve">Lecture &gt;  </t>
    </r>
    <r>
      <rPr>
        <sz val="8"/>
        <color theme="1"/>
        <rFont val="Arial"/>
        <family val="2"/>
      </rPr>
      <t>En 2015</t>
    </r>
    <r>
      <rPr>
        <b/>
        <sz val="8"/>
        <color theme="1"/>
        <rFont val="Arial"/>
        <family val="2"/>
      </rPr>
      <t xml:space="preserve">, </t>
    </r>
    <r>
      <rPr>
        <sz val="8"/>
        <color theme="1"/>
        <rFont val="Arial"/>
        <family val="2"/>
      </rPr>
      <t>37,4 % des aidants occupent un emploi.</t>
    </r>
  </si>
  <si>
    <r>
      <t xml:space="preserve">Lecture &gt;  </t>
    </r>
    <r>
      <rPr>
        <sz val="8"/>
        <color theme="1"/>
        <rFont val="Arial"/>
        <family val="2"/>
      </rPr>
      <t xml:space="preserve">En 2015, 27,3 % d’aidants de seniors classés en GIR estimé 1 ou 2 sont des conjoints.  </t>
    </r>
  </si>
  <si>
    <r>
      <t xml:space="preserve">Source &gt; </t>
    </r>
    <r>
      <rPr>
        <sz val="8"/>
        <color theme="1"/>
        <rFont val="Arial"/>
        <family val="2"/>
      </rPr>
      <t>Enquête Capacités, Aides et REssources des seniors, ménages – volet seniors (CARE-M) 2015, DREES</t>
    </r>
    <r>
      <rPr>
        <b/>
        <sz val="8"/>
        <color theme="1"/>
        <rFont val="Arial"/>
        <family val="2"/>
      </rPr>
      <t xml:space="preserve">. . </t>
    </r>
    <r>
      <rPr>
        <i/>
        <sz val="8"/>
        <color theme="1"/>
        <rFont val="Arial"/>
        <family val="2"/>
      </rPr>
      <t>(Les données ont été révisées par rapport à l’édition publiée le 27 novembre 2019).</t>
    </r>
  </si>
  <si>
    <r>
      <t xml:space="preserve">Source &gt; </t>
    </r>
    <r>
      <rPr>
        <sz val="8"/>
        <color theme="1"/>
        <rFont val="Arial"/>
        <family val="2"/>
      </rPr>
      <t>Enquête Capacités, Aides et REssources des seniors, institution – volet seniors (CARE-I) 2016, DREES</t>
    </r>
    <r>
      <rPr>
        <b/>
        <sz val="8"/>
        <color theme="1"/>
        <rFont val="Arial"/>
        <family val="2"/>
      </rPr>
      <t xml:space="preserve">. </t>
    </r>
    <r>
      <rPr>
        <i/>
        <sz val="8"/>
        <color theme="1"/>
        <rFont val="Arial"/>
        <family val="2"/>
      </rPr>
      <t>(Les données ont été révisées par rapport à l’édition publiée le 27 novembre 2019).</t>
    </r>
  </si>
  <si>
    <r>
      <t xml:space="preserve">Source &gt; </t>
    </r>
    <r>
      <rPr>
        <sz val="8"/>
        <color theme="1"/>
        <rFont val="Arial"/>
        <family val="2"/>
      </rPr>
      <t>Enquête Capacités, Aides et REssources des seniors, ménages – volet seniors (CARE-M) 2015, DREES</t>
    </r>
    <r>
      <rPr>
        <b/>
        <sz val="8"/>
        <color theme="1"/>
        <rFont val="Arial"/>
        <family val="2"/>
      </rPr>
      <t xml:space="preserve">. </t>
    </r>
    <r>
      <rPr>
        <i/>
        <sz val="8"/>
        <color theme="1"/>
        <rFont val="Arial"/>
        <family val="2"/>
      </rPr>
      <t>(Les données ont été révisées par rapport à l’édition publiée le 27 novembre 2019).</t>
    </r>
  </si>
  <si>
    <r>
      <t xml:space="preserve">Source &gt; </t>
    </r>
    <r>
      <rPr>
        <sz val="8"/>
        <color theme="1"/>
        <rFont val="Arial"/>
        <family val="2"/>
      </rPr>
      <t>Enquête Capacités, Aides et REssources des seniors, ménages – volet aidant (CARE-M) 2015, DREES</t>
    </r>
    <r>
      <rPr>
        <b/>
        <sz val="8"/>
        <color theme="1"/>
        <rFont val="Arial"/>
        <family val="2"/>
      </rPr>
      <t xml:space="preserve">. </t>
    </r>
    <r>
      <rPr>
        <i/>
        <sz val="8"/>
        <color theme="1"/>
        <rFont val="Arial"/>
        <family val="2"/>
      </rPr>
      <t>(Les données ont été révisées par rapport à l’édition publiée le 27 novembre 2019).</t>
    </r>
  </si>
  <si>
    <r>
      <t xml:space="preserve">Source &gt; </t>
    </r>
    <r>
      <rPr>
        <sz val="8"/>
        <color theme="1"/>
        <rFont val="Arial"/>
        <family val="2"/>
      </rPr>
      <t>Enquête Capacités, Aides et REssources des seniors, institution – volet aidant (CARE-I) 2016, DREES</t>
    </r>
    <r>
      <rPr>
        <b/>
        <sz val="8"/>
        <color theme="1"/>
        <rFont val="Arial"/>
        <family val="2"/>
      </rPr>
      <t xml:space="preserve">. </t>
    </r>
    <r>
      <rPr>
        <i/>
        <sz val="8"/>
        <color theme="1"/>
        <rFont val="Arial"/>
        <family val="2"/>
      </rPr>
      <t>(Les données ont été révisées par rapport à l’édition publiée le 27 novembre 2019).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</si>
</sst>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0"/>
    <numFmt numFmtId="166" formatCode="_-* #,##0_-;\-* #,##0_-;_-* &quot;-&quot;??_-;_-@_-"/>
    <numFmt numFmtId="167" formatCode="0.0%"/>
  </numFmts>
  <fonts count="8" x14ac:knownFonts="1">
    <font>
      <sz val="11"/>
      <color theme="1"/>
      <name val="Calibri"/>
      <family val="2"/>
      <scheme val="minor"/>
    </font>
    <font>
      <sz val="8"/>
      <color theme="1"/>
      <name val="Arial"/>
      <family val="2"/>
    </font>
    <font>
      <b/>
      <sz val="8"/>
      <color theme="1"/>
      <name val="Arial"/>
      <family val="2"/>
    </font>
    <font>
      <b/>
      <i/>
      <sz val="8"/>
      <color theme="1"/>
      <name val="Arial"/>
      <family val="2"/>
    </font>
    <font>
      <sz val="11"/>
      <color theme="1"/>
      <name val="Calibri"/>
      <family val="2"/>
      <scheme val="minor"/>
    </font>
    <font>
      <u/>
      <sz val="11"/>
      <color theme="10"/>
      <name val="Calibri"/>
      <family val="2"/>
      <scheme val="minor"/>
    </font>
    <font>
      <u/>
      <sz val="8"/>
      <color theme="10"/>
      <name val="Arial"/>
      <family val="2"/>
    </font>
    <font>
      <i/>
      <sz val="8"/>
      <color theme="1"/>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hair">
        <color indexed="64"/>
      </top>
      <bottom style="hair">
        <color indexed="64"/>
      </bottom>
      <diagonal/>
    </border>
  </borders>
  <cellStyleXfs count="3">
    <xf numFmtId="0" fontId="0" fillId="0" borderId="0"/>
    <xf numFmtId="164" fontId="4" fillId="0" borderId="0" applyFont="0" applyFill="0" applyBorder="0" applyAlignment="0" applyProtection="0"/>
    <xf numFmtId="0" fontId="5" fillId="0" borderId="0" applyNumberFormat="0" applyFill="0" applyBorder="0" applyAlignment="0" applyProtection="0"/>
  </cellStyleXfs>
  <cellXfs count="74">
    <xf numFmtId="0" fontId="0" fillId="0" borderId="0" xfId="0"/>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justify"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2" fillId="2" borderId="1" xfId="0" applyFont="1" applyFill="1" applyBorder="1" applyAlignment="1">
      <alignment vertical="center"/>
    </xf>
    <xf numFmtId="10" fontId="1" fillId="2" borderId="1" xfId="0" applyNumberFormat="1"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0" xfId="0" applyFont="1" applyFill="1"/>
    <xf numFmtId="0" fontId="1" fillId="2" borderId="0" xfId="0" applyFont="1" applyFill="1"/>
    <xf numFmtId="0" fontId="6" fillId="2" borderId="0" xfId="2" applyFont="1" applyFill="1"/>
    <xf numFmtId="0" fontId="2" fillId="2" borderId="6" xfId="0" applyFont="1" applyFill="1" applyBorder="1" applyAlignment="1">
      <alignment horizontal="center"/>
    </xf>
    <xf numFmtId="0" fontId="2" fillId="2" borderId="1" xfId="0" applyFont="1" applyFill="1" applyBorder="1"/>
    <xf numFmtId="0" fontId="2" fillId="2" borderId="1" xfId="0" applyFont="1" applyFill="1" applyBorder="1" applyAlignment="1">
      <alignment horizontal="center"/>
    </xf>
    <xf numFmtId="0" fontId="1" fillId="2" borderId="8" xfId="0" applyFont="1" applyFill="1" applyBorder="1"/>
    <xf numFmtId="0" fontId="1" fillId="2" borderId="9" xfId="0" applyFont="1" applyFill="1" applyBorder="1"/>
    <xf numFmtId="0" fontId="1" fillId="2" borderId="10" xfId="0" applyFont="1" applyFill="1" applyBorder="1"/>
    <xf numFmtId="0" fontId="1" fillId="2" borderId="11" xfId="0" applyFont="1" applyFill="1" applyBorder="1"/>
    <xf numFmtId="0" fontId="2" fillId="2" borderId="0" xfId="0" applyFont="1" applyFill="1" applyBorder="1"/>
    <xf numFmtId="0" fontId="2" fillId="2" borderId="5" xfId="0" applyFont="1" applyFill="1" applyBorder="1"/>
    <xf numFmtId="0" fontId="1" fillId="2" borderId="12" xfId="0" applyFont="1" applyFill="1" applyBorder="1"/>
    <xf numFmtId="0" fontId="1" fillId="2" borderId="13" xfId="0" applyFont="1" applyFill="1" applyBorder="1"/>
    <xf numFmtId="0" fontId="2" fillId="2" borderId="0" xfId="0" applyFont="1" applyFill="1" applyBorder="1" applyAlignment="1">
      <alignment horizontal="center"/>
    </xf>
    <xf numFmtId="0" fontId="1" fillId="2" borderId="0" xfId="0" applyFont="1" applyFill="1" applyBorder="1"/>
    <xf numFmtId="0" fontId="2" fillId="2" borderId="1" xfId="0" applyFont="1" applyFill="1" applyBorder="1" applyAlignment="1">
      <alignment horizontal="center"/>
    </xf>
    <xf numFmtId="0" fontId="2" fillId="2" borderId="1" xfId="0" applyFont="1" applyFill="1" applyBorder="1" applyAlignment="1">
      <alignment vertical="center" wrapText="1"/>
    </xf>
    <xf numFmtId="0" fontId="2" fillId="2" borderId="0" xfId="0" applyFont="1" applyFill="1" applyAlignment="1">
      <alignment vertical="center"/>
    </xf>
    <xf numFmtId="0" fontId="2" fillId="2" borderId="0" xfId="0" applyFont="1" applyFill="1" applyAlignment="1">
      <alignment horizontal="left" vertical="center"/>
    </xf>
    <xf numFmtId="167" fontId="2" fillId="2"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2" fillId="2" borderId="0" xfId="0" applyFont="1" applyFill="1" applyAlignment="1">
      <alignment horizontal="justify" vertical="center"/>
    </xf>
    <xf numFmtId="0" fontId="2" fillId="2" borderId="1" xfId="0" applyFont="1" applyFill="1" applyBorder="1" applyAlignment="1">
      <alignment wrapText="1"/>
    </xf>
    <xf numFmtId="0" fontId="1" fillId="2" borderId="7" xfId="0" applyFont="1" applyFill="1" applyBorder="1" applyAlignment="1">
      <alignment vertical="center"/>
    </xf>
    <xf numFmtId="0" fontId="1" fillId="2" borderId="0" xfId="0" applyFont="1" applyFill="1" applyAlignment="1">
      <alignment vertical="center"/>
    </xf>
    <xf numFmtId="0" fontId="2" fillId="2" borderId="0" xfId="0" applyFont="1" applyFill="1" applyBorder="1" applyAlignment="1">
      <alignment horizontal="center" vertical="top" wrapText="1"/>
    </xf>
    <xf numFmtId="0" fontId="3" fillId="2" borderId="1" xfId="0" applyFont="1" applyFill="1" applyBorder="1" applyAlignment="1">
      <alignment vertical="center"/>
    </xf>
    <xf numFmtId="166" fontId="1" fillId="2" borderId="1" xfId="1" applyNumberFormat="1" applyFont="1" applyFill="1" applyBorder="1" applyAlignment="1">
      <alignment vertical="center" wrapText="1"/>
    </xf>
    <xf numFmtId="0" fontId="2" fillId="2" borderId="1" xfId="0" applyFont="1" applyFill="1" applyBorder="1" applyAlignment="1">
      <alignment horizontal="left" vertical="top" wrapText="1"/>
    </xf>
    <xf numFmtId="0" fontId="1" fillId="2" borderId="1" xfId="0" applyFont="1" applyFill="1" applyBorder="1" applyAlignment="1">
      <alignment horizontal="right"/>
    </xf>
    <xf numFmtId="0" fontId="1" fillId="2" borderId="1" xfId="0" applyFont="1" applyFill="1" applyBorder="1"/>
    <xf numFmtId="0" fontId="1" fillId="2" borderId="0" xfId="0" applyFont="1" applyFill="1" applyAlignment="1">
      <alignment wrapText="1"/>
    </xf>
    <xf numFmtId="165" fontId="1" fillId="2" borderId="1" xfId="0" applyNumberFormat="1" applyFont="1" applyFill="1" applyBorder="1" applyAlignment="1">
      <alignment horizontal="center"/>
    </xf>
    <xf numFmtId="166" fontId="1" fillId="2" borderId="1" xfId="1" applyNumberFormat="1" applyFont="1" applyFill="1" applyBorder="1" applyAlignment="1">
      <alignment horizontal="center"/>
    </xf>
    <xf numFmtId="166" fontId="1" fillId="2" borderId="0" xfId="0" applyNumberFormat="1" applyFont="1" applyFill="1"/>
    <xf numFmtId="3" fontId="1" fillId="2" borderId="1" xfId="0" applyNumberFormat="1" applyFont="1" applyFill="1" applyBorder="1" applyAlignment="1">
      <alignment horizontal="center"/>
    </xf>
    <xf numFmtId="3" fontId="1" fillId="2" borderId="1" xfId="0" applyNumberFormat="1" applyFont="1" applyFill="1" applyBorder="1"/>
    <xf numFmtId="0" fontId="1" fillId="2" borderId="0" xfId="0" applyFont="1" applyFill="1" applyAlignment="1">
      <alignment horizontal="center"/>
    </xf>
    <xf numFmtId="9" fontId="1" fillId="2" borderId="1" xfId="0" applyNumberFormat="1" applyFont="1" applyFill="1" applyBorder="1" applyAlignment="1">
      <alignment horizontal="center" vertical="center"/>
    </xf>
    <xf numFmtId="0" fontId="1" fillId="2" borderId="0" xfId="0" applyFont="1" applyFill="1" applyAlignment="1">
      <alignment horizontal="justify" vertical="center"/>
    </xf>
    <xf numFmtId="0" fontId="2" fillId="2" borderId="2" xfId="0" applyFont="1" applyFill="1" applyBorder="1" applyAlignment="1">
      <alignment horizontal="center"/>
    </xf>
    <xf numFmtId="0" fontId="2" fillId="2" borderId="2" xfId="0" applyFont="1" applyFill="1" applyBorder="1" applyAlignment="1">
      <alignment horizontal="center" wrapText="1"/>
    </xf>
    <xf numFmtId="0" fontId="1" fillId="2" borderId="5" xfId="0" applyFont="1" applyFill="1" applyBorder="1"/>
    <xf numFmtId="0" fontId="2" fillId="2" borderId="14" xfId="0" applyFont="1" applyFill="1" applyBorder="1" applyAlignment="1">
      <alignment horizontal="center"/>
    </xf>
    <xf numFmtId="165" fontId="1" fillId="2" borderId="14" xfId="0" applyNumberFormat="1" applyFont="1" applyFill="1" applyBorder="1" applyAlignment="1">
      <alignment horizontal="center"/>
    </xf>
    <xf numFmtId="165" fontId="1" fillId="2" borderId="6" xfId="0" applyNumberFormat="1" applyFont="1" applyFill="1" applyBorder="1" applyAlignment="1">
      <alignment horizontal="center"/>
    </xf>
    <xf numFmtId="3" fontId="1" fillId="2" borderId="0" xfId="0" applyNumberFormat="1" applyFont="1" applyFill="1"/>
    <xf numFmtId="3" fontId="1" fillId="2" borderId="0" xfId="0" applyNumberFormat="1" applyFont="1" applyFill="1" applyBorder="1"/>
    <xf numFmtId="0" fontId="3" fillId="2" borderId="0" xfId="0" applyFont="1" applyFill="1" applyBorder="1" applyAlignment="1">
      <alignment horizontal="justify"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2" borderId="0" xfId="0" applyFont="1" applyFill="1" applyAlignment="1">
      <alignment horizontal="left" vertical="center"/>
    </xf>
    <xf numFmtId="0" fontId="2" fillId="2" borderId="1" xfId="0" applyFont="1" applyFill="1" applyBorder="1" applyAlignment="1">
      <alignment horizontal="center"/>
    </xf>
    <xf numFmtId="0" fontId="2" fillId="2" borderId="0" xfId="0" applyFont="1" applyFill="1" applyAlignment="1">
      <alignment horizontal="justify" vertical="center"/>
    </xf>
    <xf numFmtId="0" fontId="1" fillId="2" borderId="0" xfId="0" applyFont="1" applyFill="1" applyAlignment="1"/>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0" xfId="0" applyFont="1" applyFill="1" applyAlignment="1">
      <alignment horizontal="left" vertical="center" wrapText="1"/>
    </xf>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B24"/>
  <sheetViews>
    <sheetView workbookViewId="0">
      <selection activeCell="B34" sqref="B34"/>
    </sheetView>
  </sheetViews>
  <sheetFormatPr baseColWidth="10" defaultRowHeight="11.25" x14ac:dyDescent="0.2"/>
  <cols>
    <col min="1" max="1" width="14.85546875" style="12" customWidth="1"/>
    <col min="2" max="2" width="169.5703125" style="12" customWidth="1"/>
    <col min="3" max="16384" width="11.42578125" style="12"/>
  </cols>
  <sheetData>
    <row r="1" spans="1:2" x14ac:dyDescent="0.2">
      <c r="A1" s="11" t="s">
        <v>258</v>
      </c>
      <c r="B1" s="11"/>
    </row>
    <row r="2" spans="1:2" x14ac:dyDescent="0.2">
      <c r="A2" s="11" t="s">
        <v>266</v>
      </c>
      <c r="B2" s="11"/>
    </row>
    <row r="3" spans="1:2" x14ac:dyDescent="0.2">
      <c r="A3" s="11" t="s">
        <v>259</v>
      </c>
      <c r="B3" s="11"/>
    </row>
    <row r="5" spans="1:2" x14ac:dyDescent="0.2">
      <c r="A5" s="12" t="s">
        <v>190</v>
      </c>
      <c r="B5" s="13" t="s">
        <v>10</v>
      </c>
    </row>
    <row r="6" spans="1:2" x14ac:dyDescent="0.2">
      <c r="A6" s="12" t="s">
        <v>191</v>
      </c>
      <c r="B6" s="13" t="s">
        <v>100</v>
      </c>
    </row>
    <row r="7" spans="1:2" x14ac:dyDescent="0.2">
      <c r="A7" s="12" t="s">
        <v>192</v>
      </c>
      <c r="B7" s="13" t="s">
        <v>101</v>
      </c>
    </row>
    <row r="8" spans="1:2" x14ac:dyDescent="0.2">
      <c r="A8" s="12" t="s">
        <v>193</v>
      </c>
      <c r="B8" s="13" t="s">
        <v>102</v>
      </c>
    </row>
    <row r="9" spans="1:2" x14ac:dyDescent="0.2">
      <c r="A9" s="12" t="s">
        <v>210</v>
      </c>
      <c r="B9" s="13" t="s">
        <v>9</v>
      </c>
    </row>
    <row r="10" spans="1:2" x14ac:dyDescent="0.2">
      <c r="A10" s="12" t="s">
        <v>194</v>
      </c>
      <c r="B10" s="13" t="s">
        <v>103</v>
      </c>
    </row>
    <row r="11" spans="1:2" x14ac:dyDescent="0.2">
      <c r="A11" s="12" t="s">
        <v>195</v>
      </c>
      <c r="B11" s="13" t="s">
        <v>215</v>
      </c>
    </row>
    <row r="12" spans="1:2" x14ac:dyDescent="0.2">
      <c r="A12" s="12" t="s">
        <v>196</v>
      </c>
      <c r="B12" s="13" t="s">
        <v>237</v>
      </c>
    </row>
    <row r="13" spans="1:2" x14ac:dyDescent="0.2">
      <c r="A13" s="12" t="s">
        <v>197</v>
      </c>
      <c r="B13" s="13" t="s">
        <v>230</v>
      </c>
    </row>
    <row r="14" spans="1:2" x14ac:dyDescent="0.2">
      <c r="A14" s="12" t="s">
        <v>199</v>
      </c>
      <c r="B14" s="13" t="s">
        <v>200</v>
      </c>
    </row>
    <row r="15" spans="1:2" x14ac:dyDescent="0.2">
      <c r="A15" s="12" t="s">
        <v>198</v>
      </c>
      <c r="B15" s="13" t="s">
        <v>231</v>
      </c>
    </row>
    <row r="16" spans="1:2" x14ac:dyDescent="0.2">
      <c r="A16" s="12" t="s">
        <v>201</v>
      </c>
      <c r="B16" s="13" t="s">
        <v>232</v>
      </c>
    </row>
    <row r="17" spans="1:2" x14ac:dyDescent="0.2">
      <c r="A17" s="12" t="s">
        <v>203</v>
      </c>
      <c r="B17" s="13" t="s">
        <v>109</v>
      </c>
    </row>
    <row r="18" spans="1:2" x14ac:dyDescent="0.2">
      <c r="A18" s="12" t="s">
        <v>202</v>
      </c>
      <c r="B18" s="13" t="s">
        <v>234</v>
      </c>
    </row>
    <row r="19" spans="1:2" x14ac:dyDescent="0.2">
      <c r="A19" s="12" t="s">
        <v>204</v>
      </c>
      <c r="B19" s="13" t="s">
        <v>221</v>
      </c>
    </row>
    <row r="20" spans="1:2" x14ac:dyDescent="0.2">
      <c r="A20" s="12" t="s">
        <v>206</v>
      </c>
      <c r="B20" s="13" t="s">
        <v>211</v>
      </c>
    </row>
    <row r="21" spans="1:2" x14ac:dyDescent="0.2">
      <c r="A21" s="12" t="s">
        <v>207</v>
      </c>
      <c r="B21" s="13" t="s">
        <v>119</v>
      </c>
    </row>
    <row r="22" spans="1:2" x14ac:dyDescent="0.2">
      <c r="A22" s="12" t="s">
        <v>208</v>
      </c>
      <c r="B22" s="13" t="s">
        <v>120</v>
      </c>
    </row>
    <row r="23" spans="1:2" x14ac:dyDescent="0.2">
      <c r="A23" s="12" t="s">
        <v>209</v>
      </c>
      <c r="B23" s="13" t="s">
        <v>223</v>
      </c>
    </row>
    <row r="24" spans="1:2" x14ac:dyDescent="0.2">
      <c r="A24" s="12" t="s">
        <v>205</v>
      </c>
      <c r="B24" s="13" t="s">
        <v>222</v>
      </c>
    </row>
  </sheetData>
  <hyperlinks>
    <hyperlink ref="B8" location="'Tableau 1 '!A1" display="Tableau 1 • Éléments de comparaison entre Handicap-Santé et CARE (enquête Ménages)"/>
    <hyperlink ref="B10" location="'Tableau 2'!A1" display="Tableau 2 • Répartition des aidants selon leur lien avec le senior et leur statut de cohabitation"/>
    <hyperlink ref="B11" location="'Tableau 3'!A1" display="Tableau 3   • Répartition et âges des aidants selon leur lien avec le senior "/>
    <hyperlink ref="B12" location="'Tableau 4'!A1" display="Tableau 4   • Situation professionnelle de l’aidant"/>
    <hyperlink ref="B13" location="'Tableau 5'!A1" display="Tableau 5   • Répartition des aidants par catégorie socio-professionnelle"/>
    <hyperlink ref="B15" location="'Tableau 6'!A1" display="Tableau 6   • Éléments de distribution de la distance entre les aidants non cohabitants et le senior"/>
    <hyperlink ref="B16" location="'Tableau 7'!A1" display="Tableau 7   • Éloignement, en moyenne  , des aidants non cohabitants avec le senior"/>
    <hyperlink ref="B18" location="'Tableau 8'!A1" display="Tableau 8   • Proportion d’aidants selon son sexe,  son lien avec le senior aidé, en fonction de l’âge du senior"/>
    <hyperlink ref="B19" location="'Tableau 9'!A1" display="Tableau 9 • Répartition des seniors aidés et des proches aidants intervenant auprès de ces seniors, et part de seniors aidés selon le GIR estimé du senior "/>
    <hyperlink ref="B24" location="'Tableau 10'!A1" display="Tableau 10  • Régressions des conséquences (sur la santé, physiques, morales) de l’aide sur les aidants"/>
    <hyperlink ref="B7" location="'Graphique 3 '!A1" display="Graphique 3 • Répartition des proches aidants selon les trois grands types d’aides (en établissement)"/>
    <hyperlink ref="B5" location="'Graphique 1 '!A1" display="Graphique 1 • Répartition des seniors aidés par des proches selon les trois grands types d’aides "/>
    <hyperlink ref="B6" location="'Graphique 2 '!A1" display="Graphique 2 • Répartition des proches aidants selon les trois grands types d’aides (à domicile)"/>
    <hyperlink ref="B9" location="'Graphique 4'!A1" display="Graphique 4 • Répartition des aidants selon leur lien avec le senior aidé "/>
    <hyperlink ref="B14" location="'Graphique 5'!A1" display="Graphique 5 • Répartition des aidants selon le sexe, par catégorie d’aidants"/>
    <hyperlink ref="B17" location="'Graphique 6'!A1" display="Graphique 6  • Effectif et répartition des aidants selon leur lien avec le senior aidé à domicile, par âge du senior  "/>
    <hyperlink ref="B20" location="'Graphique 7'!A1" display="Graphique 7 • Répartition des différentes catégories d’aidants selon le GIR estimé du senior aidé à domicile"/>
    <hyperlink ref="B21" location="'Graphique 8'!A1" display="Graphique 8  • Part des aidants déclarant apporter les trois grandes familles d’aide, selon leur lien avec le senior aidé "/>
    <hyperlink ref="B22" location="'Graphique 9'!A1" display="Graphique 9  • Part des aidants déclarant apporter des aides dans l’accomplissement d’activités de la vie quotidienne, selon leur lien avec le senior aidé"/>
    <hyperlink ref="B23" location="'Graphique 10'!A1" display="Graphique 10  • Part des aidants déclarant au moins une conséquence négative de l’aide sur sa santé"/>
  </hyperlink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E15"/>
  <sheetViews>
    <sheetView workbookViewId="0"/>
  </sheetViews>
  <sheetFormatPr baseColWidth="10" defaultRowHeight="11.25" x14ac:dyDescent="0.2"/>
  <cols>
    <col min="1" max="1" width="26.28515625" style="12" customWidth="1"/>
    <col min="2" max="2" width="16.85546875" style="12" customWidth="1"/>
    <col min="3" max="3" width="16.7109375" style="12" customWidth="1"/>
    <col min="4" max="16384" width="11.42578125" style="12"/>
  </cols>
  <sheetData>
    <row r="1" spans="1:5" x14ac:dyDescent="0.2">
      <c r="A1" s="11" t="s">
        <v>230</v>
      </c>
    </row>
    <row r="3" spans="1:5" x14ac:dyDescent="0.2">
      <c r="A3" s="15" t="s">
        <v>98</v>
      </c>
      <c r="B3" s="16" t="s">
        <v>95</v>
      </c>
      <c r="C3" s="16" t="s">
        <v>96</v>
      </c>
      <c r="D3" s="16" t="s">
        <v>35</v>
      </c>
      <c r="E3" s="16" t="s">
        <v>97</v>
      </c>
    </row>
    <row r="4" spans="1:5" x14ac:dyDescent="0.2">
      <c r="A4" s="15" t="s">
        <v>90</v>
      </c>
      <c r="B4" s="32">
        <v>1</v>
      </c>
      <c r="C4" s="32">
        <v>1</v>
      </c>
      <c r="D4" s="32">
        <v>1</v>
      </c>
      <c r="E4" s="45">
        <v>26899</v>
      </c>
    </row>
    <row r="5" spans="1:5" x14ac:dyDescent="0.2">
      <c r="A5" s="15" t="s">
        <v>99</v>
      </c>
      <c r="B5" s="32">
        <v>4</v>
      </c>
      <c r="C5" s="32">
        <v>2</v>
      </c>
      <c r="D5" s="32">
        <v>3</v>
      </c>
      <c r="E5" s="45">
        <v>97546</v>
      </c>
    </row>
    <row r="6" spans="1:5" x14ac:dyDescent="0.2">
      <c r="A6" s="15" t="s">
        <v>91</v>
      </c>
      <c r="B6" s="32">
        <v>8</v>
      </c>
      <c r="C6" s="32">
        <v>5</v>
      </c>
      <c r="D6" s="32">
        <v>6</v>
      </c>
      <c r="E6" s="45">
        <v>238448</v>
      </c>
    </row>
    <row r="7" spans="1:5" x14ac:dyDescent="0.2">
      <c r="A7" s="15" t="s">
        <v>94</v>
      </c>
      <c r="B7" s="32">
        <v>8</v>
      </c>
      <c r="C7" s="32">
        <v>8</v>
      </c>
      <c r="D7" s="32">
        <v>8</v>
      </c>
      <c r="E7" s="45">
        <v>306569</v>
      </c>
    </row>
    <row r="8" spans="1:5" x14ac:dyDescent="0.2">
      <c r="A8" s="15" t="s">
        <v>92</v>
      </c>
      <c r="B8" s="32">
        <v>4</v>
      </c>
      <c r="C8" s="32">
        <v>19</v>
      </c>
      <c r="D8" s="32">
        <v>13</v>
      </c>
      <c r="E8" s="45">
        <v>512897</v>
      </c>
    </row>
    <row r="9" spans="1:5" x14ac:dyDescent="0.2">
      <c r="A9" s="15" t="s">
        <v>93</v>
      </c>
      <c r="B9" s="32">
        <v>11</v>
      </c>
      <c r="C9" s="32">
        <v>3</v>
      </c>
      <c r="D9" s="32">
        <v>6</v>
      </c>
      <c r="E9" s="45">
        <v>244911</v>
      </c>
    </row>
    <row r="10" spans="1:5" x14ac:dyDescent="0.2">
      <c r="A10" s="34" t="s">
        <v>218</v>
      </c>
      <c r="B10" s="32">
        <v>59</v>
      </c>
      <c r="C10" s="32">
        <v>56</v>
      </c>
      <c r="D10" s="32">
        <v>57</v>
      </c>
      <c r="E10" s="45">
        <v>2227960</v>
      </c>
    </row>
    <row r="11" spans="1:5" x14ac:dyDescent="0.2">
      <c r="A11" s="15" t="s">
        <v>89</v>
      </c>
      <c r="B11" s="32">
        <v>5</v>
      </c>
      <c r="C11" s="32">
        <v>6</v>
      </c>
      <c r="D11" s="32">
        <v>6</v>
      </c>
      <c r="E11" s="45">
        <v>228635</v>
      </c>
    </row>
    <row r="12" spans="1:5" x14ac:dyDescent="0.2">
      <c r="A12" s="15" t="s">
        <v>4</v>
      </c>
      <c r="B12" s="32">
        <v>100</v>
      </c>
      <c r="C12" s="32">
        <v>100</v>
      </c>
      <c r="D12" s="32">
        <v>100</v>
      </c>
      <c r="E12" s="45">
        <v>3883866</v>
      </c>
    </row>
    <row r="13" spans="1:5" x14ac:dyDescent="0.2">
      <c r="A13" s="12" t="s">
        <v>247</v>
      </c>
    </row>
    <row r="14" spans="1:5" x14ac:dyDescent="0.2">
      <c r="A14" s="12" t="s">
        <v>217</v>
      </c>
    </row>
    <row r="15" spans="1:5" x14ac:dyDescent="0.2">
      <c r="A15" s="12" t="s">
        <v>248</v>
      </c>
      <c r="E15" s="46"/>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G8"/>
  <sheetViews>
    <sheetView workbookViewId="0">
      <selection sqref="A1:XFD1"/>
    </sheetView>
  </sheetViews>
  <sheetFormatPr baseColWidth="10" defaultRowHeight="11.25" x14ac:dyDescent="0.2"/>
  <cols>
    <col min="1" max="1" width="45.28515625" style="12" customWidth="1"/>
    <col min="2" max="16384" width="11.42578125" style="12"/>
  </cols>
  <sheetData>
    <row r="1" spans="1:7" x14ac:dyDescent="0.2">
      <c r="A1" s="69" t="s">
        <v>200</v>
      </c>
      <c r="B1" s="70"/>
      <c r="C1" s="70"/>
      <c r="D1" s="70"/>
      <c r="E1" s="70"/>
    </row>
    <row r="3" spans="1:7" ht="22.5" x14ac:dyDescent="0.2">
      <c r="B3" s="2" t="s">
        <v>0</v>
      </c>
      <c r="C3" s="2" t="s">
        <v>54</v>
      </c>
      <c r="D3" s="2" t="s">
        <v>2</v>
      </c>
      <c r="E3" s="2" t="s">
        <v>3</v>
      </c>
      <c r="F3" s="2" t="s">
        <v>55</v>
      </c>
      <c r="G3" s="43"/>
    </row>
    <row r="4" spans="1:7" x14ac:dyDescent="0.2">
      <c r="A4" s="15" t="s">
        <v>41</v>
      </c>
      <c r="B4" s="44">
        <v>50.8</v>
      </c>
      <c r="C4" s="44">
        <v>52.4</v>
      </c>
      <c r="D4" s="44">
        <v>60</v>
      </c>
      <c r="E4" s="44">
        <v>73</v>
      </c>
      <c r="F4" s="44">
        <v>74.900000000000006</v>
      </c>
    </row>
    <row r="5" spans="1:7" x14ac:dyDescent="0.2">
      <c r="A5" s="15" t="s">
        <v>42</v>
      </c>
      <c r="B5" s="44">
        <v>49.2</v>
      </c>
      <c r="C5" s="44">
        <v>47.6</v>
      </c>
      <c r="D5" s="44">
        <v>40</v>
      </c>
      <c r="E5" s="44">
        <v>27</v>
      </c>
      <c r="F5" s="44">
        <v>25.1</v>
      </c>
    </row>
    <row r="6" spans="1:7" x14ac:dyDescent="0.2">
      <c r="A6" s="29" t="s">
        <v>246</v>
      </c>
    </row>
    <row r="7" spans="1:7" x14ac:dyDescent="0.2">
      <c r="A7" s="29" t="s">
        <v>240</v>
      </c>
    </row>
    <row r="8" spans="1:7" x14ac:dyDescent="0.2">
      <c r="A8" s="67" t="s">
        <v>241</v>
      </c>
      <c r="B8" s="67"/>
      <c r="C8" s="67"/>
      <c r="D8" s="67"/>
      <c r="E8" s="67"/>
    </row>
  </sheetData>
  <mergeCells count="2">
    <mergeCell ref="A8:E8"/>
    <mergeCell ref="A1:E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E16"/>
  <sheetViews>
    <sheetView workbookViewId="0"/>
  </sheetViews>
  <sheetFormatPr baseColWidth="10" defaultRowHeight="11.25" x14ac:dyDescent="0.2"/>
  <cols>
    <col min="1" max="1" width="33.140625" style="12" customWidth="1"/>
    <col min="2" max="16384" width="11.42578125" style="12"/>
  </cols>
  <sheetData>
    <row r="1" spans="1:5" x14ac:dyDescent="0.2">
      <c r="A1" s="11" t="s">
        <v>231</v>
      </c>
    </row>
    <row r="3" spans="1:5" x14ac:dyDescent="0.2">
      <c r="B3" s="16" t="s">
        <v>85</v>
      </c>
      <c r="C3" s="16" t="s">
        <v>104</v>
      </c>
      <c r="D3" s="16" t="s">
        <v>87</v>
      </c>
      <c r="E3" s="16" t="s">
        <v>105</v>
      </c>
    </row>
    <row r="4" spans="1:5" x14ac:dyDescent="0.2">
      <c r="A4" s="15" t="s">
        <v>40</v>
      </c>
      <c r="B4" s="42"/>
      <c r="C4" s="42"/>
      <c r="D4" s="42"/>
      <c r="E4" s="42"/>
    </row>
    <row r="5" spans="1:5" x14ac:dyDescent="0.2">
      <c r="A5" s="15" t="s">
        <v>39</v>
      </c>
      <c r="B5" s="32">
        <v>60.8</v>
      </c>
      <c r="C5" s="32">
        <v>2</v>
      </c>
      <c r="D5" s="32">
        <v>8</v>
      </c>
      <c r="E5" s="32">
        <v>30</v>
      </c>
    </row>
    <row r="6" spans="1:5" x14ac:dyDescent="0.2">
      <c r="A6" s="15" t="s">
        <v>33</v>
      </c>
      <c r="B6" s="32">
        <v>38.6</v>
      </c>
      <c r="C6" s="32">
        <v>0.5</v>
      </c>
      <c r="D6" s="32">
        <v>5</v>
      </c>
      <c r="E6" s="32">
        <v>16</v>
      </c>
    </row>
    <row r="7" spans="1:5" x14ac:dyDescent="0.2">
      <c r="A7" s="15" t="s">
        <v>34</v>
      </c>
      <c r="B7" s="32">
        <v>17.899999999999999</v>
      </c>
      <c r="C7" s="32">
        <v>0.05</v>
      </c>
      <c r="D7" s="32">
        <v>0.4</v>
      </c>
      <c r="E7" s="32">
        <v>3</v>
      </c>
    </row>
    <row r="8" spans="1:5" x14ac:dyDescent="0.2">
      <c r="A8" s="15" t="s">
        <v>44</v>
      </c>
      <c r="B8" s="32"/>
      <c r="C8" s="32"/>
      <c r="D8" s="32"/>
      <c r="E8" s="32"/>
    </row>
    <row r="9" spans="1:5" x14ac:dyDescent="0.2">
      <c r="A9" s="15" t="s">
        <v>39</v>
      </c>
      <c r="B9" s="32">
        <v>49</v>
      </c>
      <c r="C9" s="32">
        <v>5</v>
      </c>
      <c r="D9" s="32">
        <v>15</v>
      </c>
      <c r="E9" s="32">
        <v>40</v>
      </c>
    </row>
    <row r="10" spans="1:5" x14ac:dyDescent="0.2">
      <c r="A10" s="15" t="s">
        <v>33</v>
      </c>
      <c r="B10" s="32">
        <v>32.799999999999997</v>
      </c>
      <c r="C10" s="32">
        <v>5</v>
      </c>
      <c r="D10" s="32">
        <v>10</v>
      </c>
      <c r="E10" s="32">
        <v>25</v>
      </c>
    </row>
    <row r="11" spans="1:5" x14ac:dyDescent="0.2">
      <c r="A11" s="15" t="s">
        <v>34</v>
      </c>
      <c r="B11" s="32">
        <v>24</v>
      </c>
      <c r="C11" s="32">
        <v>2</v>
      </c>
      <c r="D11" s="32">
        <v>5</v>
      </c>
      <c r="E11" s="32">
        <v>20</v>
      </c>
    </row>
    <row r="12" spans="1:5" x14ac:dyDescent="0.2">
      <c r="A12" s="12" t="s">
        <v>106</v>
      </c>
    </row>
    <row r="13" spans="1:5" x14ac:dyDescent="0.2">
      <c r="A13" s="12" t="s">
        <v>45</v>
      </c>
    </row>
    <row r="14" spans="1:5" x14ac:dyDescent="0.2">
      <c r="A14" s="12" t="s">
        <v>245</v>
      </c>
    </row>
    <row r="15" spans="1:5" x14ac:dyDescent="0.2">
      <c r="A15" s="12" t="s">
        <v>233</v>
      </c>
    </row>
    <row r="16" spans="1:5" x14ac:dyDescent="0.2">
      <c r="A16" s="12" t="s">
        <v>108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E17"/>
  <sheetViews>
    <sheetView workbookViewId="0"/>
  </sheetViews>
  <sheetFormatPr baseColWidth="10" defaultRowHeight="11.25" x14ac:dyDescent="0.2"/>
  <cols>
    <col min="1" max="1" width="16" style="12" customWidth="1"/>
    <col min="2" max="2" width="11.42578125" style="12"/>
    <col min="3" max="4" width="19.140625" style="12" customWidth="1"/>
    <col min="5" max="16384" width="11.42578125" style="12"/>
  </cols>
  <sheetData>
    <row r="1" spans="1:5" x14ac:dyDescent="0.2">
      <c r="A1" s="11" t="s">
        <v>232</v>
      </c>
    </row>
    <row r="3" spans="1:5" ht="22.5" x14ac:dyDescent="0.2">
      <c r="B3" s="52" t="s">
        <v>39</v>
      </c>
      <c r="C3" s="53" t="s">
        <v>261</v>
      </c>
      <c r="D3" s="53" t="s">
        <v>262</v>
      </c>
      <c r="E3" s="52" t="s">
        <v>35</v>
      </c>
    </row>
    <row r="4" spans="1:5" x14ac:dyDescent="0.2">
      <c r="A4" s="15" t="s">
        <v>40</v>
      </c>
      <c r="B4" s="41"/>
      <c r="C4" s="41"/>
      <c r="D4" s="41"/>
      <c r="E4" s="41"/>
    </row>
    <row r="5" spans="1:5" x14ac:dyDescent="0.2">
      <c r="A5" s="15" t="s">
        <v>35</v>
      </c>
      <c r="B5" s="41">
        <v>60.8</v>
      </c>
      <c r="C5" s="41">
        <v>38.6</v>
      </c>
      <c r="D5" s="41">
        <v>17.899999999999999</v>
      </c>
      <c r="E5" s="41">
        <v>52.3</v>
      </c>
    </row>
    <row r="6" spans="1:5" x14ac:dyDescent="0.2">
      <c r="A6" s="15" t="s">
        <v>41</v>
      </c>
      <c r="B6" s="41">
        <v>65.099999999999994</v>
      </c>
      <c r="C6" s="41">
        <v>44.6</v>
      </c>
      <c r="D6" s="41">
        <v>22.7</v>
      </c>
      <c r="E6" s="41">
        <v>55.6</v>
      </c>
    </row>
    <row r="7" spans="1:5" x14ac:dyDescent="0.2">
      <c r="A7" s="15" t="s">
        <v>42</v>
      </c>
      <c r="B7" s="41">
        <v>54.4</v>
      </c>
      <c r="C7" s="41">
        <v>23</v>
      </c>
      <c r="D7" s="41" t="s">
        <v>43</v>
      </c>
      <c r="E7" s="41">
        <v>46.5</v>
      </c>
    </row>
    <row r="8" spans="1:5" x14ac:dyDescent="0.2">
      <c r="A8" s="15" t="s">
        <v>44</v>
      </c>
      <c r="B8" s="41"/>
      <c r="C8" s="41"/>
      <c r="D8" s="41"/>
      <c r="E8" s="41"/>
    </row>
    <row r="9" spans="1:5" x14ac:dyDescent="0.2">
      <c r="A9" s="15" t="s">
        <v>35</v>
      </c>
      <c r="B9" s="41">
        <v>49</v>
      </c>
      <c r="C9" s="41">
        <v>32.799999999999997</v>
      </c>
      <c r="D9" s="41">
        <v>24</v>
      </c>
      <c r="E9" s="41">
        <v>43.5</v>
      </c>
    </row>
    <row r="10" spans="1:5" x14ac:dyDescent="0.2">
      <c r="A10" s="15" t="s">
        <v>41</v>
      </c>
      <c r="B10" s="41">
        <v>53</v>
      </c>
      <c r="C10" s="41">
        <v>34.799999999999997</v>
      </c>
      <c r="D10" s="41">
        <v>25.1</v>
      </c>
      <c r="E10" s="41">
        <v>45.9</v>
      </c>
    </row>
    <row r="11" spans="1:5" x14ac:dyDescent="0.2">
      <c r="A11" s="15" t="s">
        <v>42</v>
      </c>
      <c r="B11" s="41">
        <v>42.9</v>
      </c>
      <c r="C11" s="41">
        <v>27.3</v>
      </c>
      <c r="D11" s="41" t="s">
        <v>43</v>
      </c>
      <c r="E11" s="41">
        <v>39.200000000000003</v>
      </c>
    </row>
    <row r="12" spans="1:5" x14ac:dyDescent="0.2">
      <c r="A12" s="12" t="s">
        <v>106</v>
      </c>
    </row>
    <row r="13" spans="1:5" x14ac:dyDescent="0.2">
      <c r="A13" s="12" t="s">
        <v>45</v>
      </c>
    </row>
    <row r="14" spans="1:5" x14ac:dyDescent="0.2">
      <c r="A14" s="12" t="s">
        <v>46</v>
      </c>
    </row>
    <row r="15" spans="1:5" x14ac:dyDescent="0.2">
      <c r="A15" s="12" t="s">
        <v>212</v>
      </c>
    </row>
    <row r="16" spans="1:5" x14ac:dyDescent="0.2">
      <c r="A16" s="12" t="s">
        <v>233</v>
      </c>
    </row>
    <row r="17" spans="1:1" x14ac:dyDescent="0.2">
      <c r="A17" s="12" t="s">
        <v>108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G14"/>
  <sheetViews>
    <sheetView workbookViewId="0">
      <selection activeCell="G4" sqref="G4"/>
    </sheetView>
  </sheetViews>
  <sheetFormatPr baseColWidth="10" defaultRowHeight="11.25" x14ac:dyDescent="0.2"/>
  <cols>
    <col min="1" max="1" width="27" style="12" customWidth="1"/>
    <col min="2" max="2" width="22.5703125" style="12" customWidth="1"/>
    <col min="3" max="3" width="20.28515625" style="12" customWidth="1"/>
    <col min="4" max="4" width="23.85546875" style="12" customWidth="1"/>
    <col min="5" max="6" width="21.5703125" style="12" customWidth="1"/>
    <col min="7" max="16384" width="11.42578125" style="12"/>
  </cols>
  <sheetData>
    <row r="1" spans="1:7" x14ac:dyDescent="0.2">
      <c r="A1" s="11" t="s">
        <v>109</v>
      </c>
    </row>
    <row r="3" spans="1:7" x14ac:dyDescent="0.2">
      <c r="A3" s="37"/>
      <c r="B3" s="16" t="s">
        <v>0</v>
      </c>
      <c r="C3" s="16" t="s">
        <v>1</v>
      </c>
      <c r="D3" s="16" t="s">
        <v>2</v>
      </c>
      <c r="E3" s="16" t="s">
        <v>3</v>
      </c>
      <c r="F3" s="16" t="s">
        <v>5</v>
      </c>
      <c r="G3" s="16" t="s">
        <v>4</v>
      </c>
    </row>
    <row r="4" spans="1:7" x14ac:dyDescent="0.2">
      <c r="A4" s="38" t="s">
        <v>77</v>
      </c>
      <c r="B4" s="39">
        <v>160711</v>
      </c>
      <c r="C4" s="39">
        <v>31802.799999999999</v>
      </c>
      <c r="D4" s="39">
        <v>138303</v>
      </c>
      <c r="E4" s="39">
        <v>33039.4</v>
      </c>
      <c r="F4" s="39">
        <v>59663.7</v>
      </c>
      <c r="G4" s="39">
        <v>423520</v>
      </c>
    </row>
    <row r="5" spans="1:7" x14ac:dyDescent="0.2">
      <c r="A5" s="38" t="s">
        <v>78</v>
      </c>
      <c r="B5" s="39">
        <v>189115</v>
      </c>
      <c r="C5" s="39">
        <v>27716.400000000001</v>
      </c>
      <c r="D5" s="39">
        <v>107580</v>
      </c>
      <c r="E5" s="39">
        <v>42461.8</v>
      </c>
      <c r="F5" s="39">
        <v>14706.7</v>
      </c>
      <c r="G5" s="39">
        <v>381580</v>
      </c>
    </row>
    <row r="6" spans="1:7" x14ac:dyDescent="0.2">
      <c r="A6" s="38" t="s">
        <v>79</v>
      </c>
      <c r="B6" s="39">
        <v>158050</v>
      </c>
      <c r="C6" s="39">
        <v>22273.9</v>
      </c>
      <c r="D6" s="39">
        <v>179314</v>
      </c>
      <c r="E6" s="39">
        <v>25395.8</v>
      </c>
      <c r="F6" s="39">
        <v>25882.2</v>
      </c>
      <c r="G6" s="39">
        <v>410916</v>
      </c>
    </row>
    <row r="7" spans="1:7" x14ac:dyDescent="0.2">
      <c r="A7" s="38" t="s">
        <v>80</v>
      </c>
      <c r="B7" s="39">
        <v>191266</v>
      </c>
      <c r="C7" s="39">
        <v>48386.1</v>
      </c>
      <c r="D7" s="39">
        <v>197516</v>
      </c>
      <c r="E7" s="39">
        <v>50393.4</v>
      </c>
      <c r="F7" s="39">
        <v>56881.2</v>
      </c>
      <c r="G7" s="39">
        <v>544443</v>
      </c>
    </row>
    <row r="8" spans="1:7" x14ac:dyDescent="0.2">
      <c r="A8" s="38" t="s">
        <v>81</v>
      </c>
      <c r="B8" s="39">
        <v>192494</v>
      </c>
      <c r="C8" s="39">
        <v>62416.9</v>
      </c>
      <c r="D8" s="39">
        <v>363113</v>
      </c>
      <c r="E8" s="39">
        <v>87433.4</v>
      </c>
      <c r="F8" s="39">
        <v>40764.800000000003</v>
      </c>
      <c r="G8" s="39">
        <v>746222</v>
      </c>
    </row>
    <row r="9" spans="1:7" x14ac:dyDescent="0.2">
      <c r="A9" s="38" t="s">
        <v>82</v>
      </c>
      <c r="B9" s="39">
        <v>107806</v>
      </c>
      <c r="C9" s="39">
        <v>79831.7</v>
      </c>
      <c r="D9" s="39">
        <v>392559</v>
      </c>
      <c r="E9" s="39">
        <v>103260</v>
      </c>
      <c r="F9" s="39">
        <v>40286.5</v>
      </c>
      <c r="G9" s="39">
        <v>723744</v>
      </c>
    </row>
    <row r="10" spans="1:7" x14ac:dyDescent="0.2">
      <c r="A10" s="38" t="s">
        <v>83</v>
      </c>
      <c r="B10" s="39">
        <v>60858.8</v>
      </c>
      <c r="C10" s="39">
        <v>49811.3</v>
      </c>
      <c r="D10" s="39">
        <v>372121</v>
      </c>
      <c r="E10" s="39">
        <v>123556</v>
      </c>
      <c r="F10" s="39">
        <v>47094.3</v>
      </c>
      <c r="G10" s="39">
        <v>653442</v>
      </c>
    </row>
    <row r="11" spans="1:7" x14ac:dyDescent="0.2">
      <c r="A11" s="40" t="s">
        <v>4</v>
      </c>
      <c r="B11" s="39">
        <v>1060301</v>
      </c>
      <c r="C11" s="39">
        <v>322239</v>
      </c>
      <c r="D11" s="39">
        <v>1750506</v>
      </c>
      <c r="E11" s="39">
        <v>465540</v>
      </c>
      <c r="F11" s="39">
        <v>285279</v>
      </c>
      <c r="G11" s="39">
        <v>3883865</v>
      </c>
    </row>
    <row r="12" spans="1:7" x14ac:dyDescent="0.2">
      <c r="A12" s="29" t="s">
        <v>265</v>
      </c>
    </row>
    <row r="13" spans="1:7" x14ac:dyDescent="0.2">
      <c r="A13" s="29" t="s">
        <v>240</v>
      </c>
    </row>
    <row r="14" spans="1:7" x14ac:dyDescent="0.2">
      <c r="A14" s="67" t="s">
        <v>241</v>
      </c>
      <c r="B14" s="67"/>
      <c r="C14" s="67"/>
      <c r="D14" s="67"/>
    </row>
  </sheetData>
  <mergeCells count="1">
    <mergeCell ref="A14:D1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I14"/>
  <sheetViews>
    <sheetView workbookViewId="0">
      <selection activeCell="B4" sqref="B4:I10"/>
    </sheetView>
  </sheetViews>
  <sheetFormatPr baseColWidth="10" defaultRowHeight="11.25" x14ac:dyDescent="0.2"/>
  <cols>
    <col min="1" max="1" width="20.5703125" style="12" customWidth="1"/>
    <col min="2" max="2" width="11.42578125" style="12"/>
    <col min="3" max="3" width="10" style="12" customWidth="1"/>
    <col min="4" max="4" width="16.28515625" style="12" customWidth="1"/>
    <col min="5" max="5" width="20.85546875" style="12" customWidth="1"/>
    <col min="6" max="6" width="22.140625" style="12" customWidth="1"/>
    <col min="7" max="7" width="26.85546875" style="12" customWidth="1"/>
    <col min="8" max="8" width="22.28515625" style="12" customWidth="1"/>
    <col min="9" max="16384" width="11.42578125" style="12"/>
  </cols>
  <sheetData>
    <row r="1" spans="1:9" x14ac:dyDescent="0.2">
      <c r="A1" s="11" t="s">
        <v>234</v>
      </c>
    </row>
    <row r="3" spans="1:9" x14ac:dyDescent="0.2">
      <c r="B3" s="27" t="s">
        <v>41</v>
      </c>
      <c r="C3" s="55" t="s">
        <v>76</v>
      </c>
      <c r="D3" s="27" t="s">
        <v>0</v>
      </c>
      <c r="E3" s="55" t="s">
        <v>48</v>
      </c>
      <c r="F3" s="27" t="s">
        <v>56</v>
      </c>
      <c r="G3" s="55" t="s">
        <v>264</v>
      </c>
      <c r="H3" s="27" t="s">
        <v>57</v>
      </c>
      <c r="I3" s="14" t="s">
        <v>18</v>
      </c>
    </row>
    <row r="4" spans="1:9" x14ac:dyDescent="0.2">
      <c r="A4" s="22" t="s">
        <v>77</v>
      </c>
      <c r="B4" s="44">
        <v>59.08</v>
      </c>
      <c r="C4" s="56">
        <v>40.92</v>
      </c>
      <c r="D4" s="44">
        <v>37.950000000000003</v>
      </c>
      <c r="E4" s="56">
        <v>7.51</v>
      </c>
      <c r="F4" s="44">
        <v>32.659999999999997</v>
      </c>
      <c r="G4" s="56">
        <v>7.8</v>
      </c>
      <c r="H4" s="44">
        <v>14.09</v>
      </c>
      <c r="I4" s="57">
        <v>10.9</v>
      </c>
    </row>
    <row r="5" spans="1:9" x14ac:dyDescent="0.2">
      <c r="A5" s="22" t="s">
        <v>78</v>
      </c>
      <c r="B5" s="44">
        <v>49.67</v>
      </c>
      <c r="C5" s="56">
        <v>50.33</v>
      </c>
      <c r="D5" s="44">
        <v>49.56</v>
      </c>
      <c r="E5" s="56">
        <v>7.26</v>
      </c>
      <c r="F5" s="44">
        <v>28.19</v>
      </c>
      <c r="G5" s="56">
        <v>11.13</v>
      </c>
      <c r="H5" s="44">
        <v>3.85</v>
      </c>
      <c r="I5" s="57">
        <v>9.82</v>
      </c>
    </row>
    <row r="6" spans="1:9" x14ac:dyDescent="0.2">
      <c r="A6" s="22" t="s">
        <v>79</v>
      </c>
      <c r="B6" s="44">
        <v>52.44</v>
      </c>
      <c r="C6" s="56">
        <v>47.56</v>
      </c>
      <c r="D6" s="44">
        <v>38.46</v>
      </c>
      <c r="E6" s="56">
        <v>5.42</v>
      </c>
      <c r="F6" s="44">
        <v>43.64</v>
      </c>
      <c r="G6" s="56">
        <v>6.18</v>
      </c>
      <c r="H6" s="44">
        <v>6.3</v>
      </c>
      <c r="I6" s="57">
        <v>10.58</v>
      </c>
    </row>
    <row r="7" spans="1:9" x14ac:dyDescent="0.2">
      <c r="A7" s="22" t="s">
        <v>80</v>
      </c>
      <c r="B7" s="44">
        <v>58.86</v>
      </c>
      <c r="C7" s="56">
        <v>41.14</v>
      </c>
      <c r="D7" s="44">
        <v>35.130000000000003</v>
      </c>
      <c r="E7" s="56">
        <v>8.89</v>
      </c>
      <c r="F7" s="44">
        <v>36.28</v>
      </c>
      <c r="G7" s="56">
        <v>9.26</v>
      </c>
      <c r="H7" s="44">
        <v>10.45</v>
      </c>
      <c r="I7" s="57">
        <v>14.02</v>
      </c>
    </row>
    <row r="8" spans="1:9" x14ac:dyDescent="0.2">
      <c r="A8" s="22" t="s">
        <v>81</v>
      </c>
      <c r="B8" s="44">
        <v>63.11</v>
      </c>
      <c r="C8" s="56">
        <v>36.89</v>
      </c>
      <c r="D8" s="44">
        <v>14.9</v>
      </c>
      <c r="E8" s="56">
        <v>11.03</v>
      </c>
      <c r="F8" s="44">
        <v>54.24</v>
      </c>
      <c r="G8" s="56">
        <v>14.27</v>
      </c>
      <c r="H8" s="44">
        <v>5.57</v>
      </c>
      <c r="I8" s="57">
        <v>18.63</v>
      </c>
    </row>
    <row r="9" spans="1:9" x14ac:dyDescent="0.2">
      <c r="A9" s="22" t="s">
        <v>82</v>
      </c>
      <c r="B9" s="44">
        <v>62.13</v>
      </c>
      <c r="C9" s="56">
        <v>37.869999999999997</v>
      </c>
      <c r="D9" s="44">
        <v>9.31</v>
      </c>
      <c r="E9" s="56">
        <v>7.62</v>
      </c>
      <c r="F9" s="44">
        <v>56.95</v>
      </c>
      <c r="G9" s="56">
        <v>18.91</v>
      </c>
      <c r="H9" s="44">
        <v>7.21</v>
      </c>
      <c r="I9" s="57">
        <v>16.82</v>
      </c>
    </row>
    <row r="10" spans="1:9" x14ac:dyDescent="0.2">
      <c r="A10" s="22" t="s">
        <v>83</v>
      </c>
      <c r="B10" s="44">
        <v>63.38</v>
      </c>
      <c r="C10" s="56">
        <v>36.619999999999997</v>
      </c>
      <c r="D10" s="44">
        <v>25.8</v>
      </c>
      <c r="E10" s="56">
        <v>8.36</v>
      </c>
      <c r="F10" s="44">
        <v>48.66</v>
      </c>
      <c r="G10" s="56">
        <v>11.72</v>
      </c>
      <c r="H10" s="44">
        <v>5.46</v>
      </c>
      <c r="I10" s="57">
        <v>19.21</v>
      </c>
    </row>
    <row r="12" spans="1:9" x14ac:dyDescent="0.2">
      <c r="A12" s="12" t="s">
        <v>110</v>
      </c>
    </row>
    <row r="13" spans="1:9" x14ac:dyDescent="0.2">
      <c r="A13" s="12" t="s">
        <v>217</v>
      </c>
    </row>
    <row r="14" spans="1:9" x14ac:dyDescent="0.2">
      <c r="A14" s="12" t="s">
        <v>213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D13"/>
  <sheetViews>
    <sheetView workbookViewId="0">
      <selection activeCell="G28" sqref="G28"/>
    </sheetView>
  </sheetViews>
  <sheetFormatPr baseColWidth="10" defaultRowHeight="11.25" x14ac:dyDescent="0.2"/>
  <cols>
    <col min="1" max="16384" width="11.42578125" style="12"/>
  </cols>
  <sheetData>
    <row r="1" spans="1:4" x14ac:dyDescent="0.2">
      <c r="A1" s="11" t="s">
        <v>221</v>
      </c>
    </row>
    <row r="3" spans="1:4" ht="56.25" x14ac:dyDescent="0.2">
      <c r="B3" s="10" t="s">
        <v>68</v>
      </c>
      <c r="C3" s="10" t="s">
        <v>69</v>
      </c>
      <c r="D3" s="10" t="s">
        <v>263</v>
      </c>
    </row>
    <row r="4" spans="1:4" x14ac:dyDescent="0.2">
      <c r="A4" s="15" t="s">
        <v>70</v>
      </c>
      <c r="B4" s="32">
        <v>1.3</v>
      </c>
      <c r="C4" s="32">
        <v>1.5</v>
      </c>
      <c r="D4" s="32">
        <v>99.3</v>
      </c>
    </row>
    <row r="5" spans="1:4" x14ac:dyDescent="0.2">
      <c r="A5" s="15" t="s">
        <v>71</v>
      </c>
      <c r="B5" s="32">
        <v>7.7</v>
      </c>
      <c r="C5" s="32">
        <v>8.3000000000000007</v>
      </c>
      <c r="D5" s="32">
        <v>92</v>
      </c>
    </row>
    <row r="6" spans="1:4" x14ac:dyDescent="0.2">
      <c r="A6" s="15" t="s">
        <v>72</v>
      </c>
      <c r="B6" s="32">
        <v>7.4</v>
      </c>
      <c r="C6" s="32">
        <v>8.8000000000000007</v>
      </c>
      <c r="D6" s="32">
        <v>87.2</v>
      </c>
    </row>
    <row r="7" spans="1:4" x14ac:dyDescent="0.2">
      <c r="A7" s="15" t="s">
        <v>73</v>
      </c>
      <c r="B7" s="32">
        <v>23.4</v>
      </c>
      <c r="C7" s="32">
        <v>25</v>
      </c>
      <c r="D7" s="32">
        <v>65.099999999999994</v>
      </c>
    </row>
    <row r="8" spans="1:4" x14ac:dyDescent="0.2">
      <c r="A8" s="15" t="s">
        <v>74</v>
      </c>
      <c r="B8" s="32">
        <v>14.5</v>
      </c>
      <c r="C8" s="32">
        <v>13.2</v>
      </c>
      <c r="D8" s="32">
        <v>43.6</v>
      </c>
    </row>
    <row r="9" spans="1:4" x14ac:dyDescent="0.2">
      <c r="A9" s="15" t="s">
        <v>75</v>
      </c>
      <c r="B9" s="32">
        <v>45.7</v>
      </c>
      <c r="C9" s="32">
        <v>43.2</v>
      </c>
      <c r="D9" s="32">
        <v>10.199999999999999</v>
      </c>
    </row>
    <row r="10" spans="1:4" x14ac:dyDescent="0.2">
      <c r="A10" s="15" t="s">
        <v>35</v>
      </c>
      <c r="B10" s="32">
        <v>100</v>
      </c>
      <c r="C10" s="32">
        <v>100</v>
      </c>
      <c r="D10" s="32">
        <v>18.7</v>
      </c>
    </row>
    <row r="11" spans="1:4" x14ac:dyDescent="0.2">
      <c r="A11" s="12" t="s">
        <v>235</v>
      </c>
    </row>
    <row r="12" spans="1:4" x14ac:dyDescent="0.2">
      <c r="A12" s="12" t="s">
        <v>111</v>
      </c>
    </row>
    <row r="13" spans="1:4" x14ac:dyDescent="0.2">
      <c r="A13" s="12" t="s">
        <v>112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E10"/>
  <sheetViews>
    <sheetView workbookViewId="0">
      <selection activeCell="F21" sqref="F21"/>
    </sheetView>
  </sheetViews>
  <sheetFormatPr baseColWidth="10" defaultRowHeight="11.25" x14ac:dyDescent="0.2"/>
  <cols>
    <col min="1" max="16384" width="11.42578125" style="12"/>
  </cols>
  <sheetData>
    <row r="1" spans="1:5" x14ac:dyDescent="0.2">
      <c r="A1" s="11" t="s">
        <v>211</v>
      </c>
    </row>
    <row r="3" spans="1:5" ht="22.5" x14ac:dyDescent="0.2">
      <c r="B3" s="2" t="s">
        <v>47</v>
      </c>
      <c r="C3" s="2" t="s">
        <v>48</v>
      </c>
      <c r="D3" s="2" t="s">
        <v>49</v>
      </c>
      <c r="E3" s="2" t="s">
        <v>50</v>
      </c>
    </row>
    <row r="4" spans="1:5" x14ac:dyDescent="0.2">
      <c r="A4" s="15" t="s">
        <v>51</v>
      </c>
      <c r="B4" s="32">
        <v>28.1</v>
      </c>
      <c r="C4" s="32">
        <v>15.1</v>
      </c>
      <c r="D4" s="32">
        <v>43.3</v>
      </c>
      <c r="E4" s="32">
        <v>13.5</v>
      </c>
    </row>
    <row r="5" spans="1:5" x14ac:dyDescent="0.2">
      <c r="A5" s="15" t="s">
        <v>52</v>
      </c>
      <c r="B5" s="32">
        <v>23.9</v>
      </c>
      <c r="C5" s="32">
        <v>8.1999999999999993</v>
      </c>
      <c r="D5" s="32">
        <v>45.4</v>
      </c>
      <c r="E5" s="32">
        <v>22.5</v>
      </c>
    </row>
    <row r="6" spans="1:5" x14ac:dyDescent="0.2">
      <c r="A6" s="15" t="s">
        <v>53</v>
      </c>
      <c r="B6" s="32">
        <v>29.2</v>
      </c>
      <c r="C6" s="32">
        <v>7.2</v>
      </c>
      <c r="D6" s="32">
        <v>45.2</v>
      </c>
      <c r="E6" s="32">
        <v>18.399999999999999</v>
      </c>
    </row>
    <row r="7" spans="1:5" x14ac:dyDescent="0.2">
      <c r="A7" s="15" t="s">
        <v>35</v>
      </c>
      <c r="B7" s="32">
        <v>27.3</v>
      </c>
      <c r="C7" s="32">
        <v>8.3000000000000007</v>
      </c>
      <c r="D7" s="32">
        <v>45.1</v>
      </c>
      <c r="E7" s="32">
        <v>19.3</v>
      </c>
    </row>
    <row r="8" spans="1:5" x14ac:dyDescent="0.2">
      <c r="A8" s="29" t="s">
        <v>275</v>
      </c>
    </row>
    <row r="9" spans="1:5" x14ac:dyDescent="0.2">
      <c r="A9" s="29" t="s">
        <v>240</v>
      </c>
    </row>
    <row r="10" spans="1:5" x14ac:dyDescent="0.2">
      <c r="A10" s="29" t="s">
        <v>241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F11"/>
  <sheetViews>
    <sheetView workbookViewId="0">
      <selection activeCell="A2" sqref="A2:XFD2"/>
    </sheetView>
  </sheetViews>
  <sheetFormatPr baseColWidth="10" defaultRowHeight="11.25" x14ac:dyDescent="0.2"/>
  <cols>
    <col min="1" max="1" width="14.5703125" style="12" bestFit="1" customWidth="1"/>
    <col min="2" max="16384" width="11.42578125" style="12"/>
  </cols>
  <sheetData>
    <row r="1" spans="1:6" x14ac:dyDescent="0.2">
      <c r="A1" s="11" t="s">
        <v>119</v>
      </c>
    </row>
    <row r="3" spans="1:6" ht="33.75" x14ac:dyDescent="0.2">
      <c r="A3" s="6" t="s">
        <v>7</v>
      </c>
      <c r="B3" s="6" t="s">
        <v>0</v>
      </c>
      <c r="C3" s="2" t="s">
        <v>54</v>
      </c>
      <c r="D3" s="2" t="s">
        <v>2</v>
      </c>
      <c r="E3" s="2" t="s">
        <v>113</v>
      </c>
      <c r="F3" s="2" t="s">
        <v>114</v>
      </c>
    </row>
    <row r="4" spans="1:6" ht="22.5" x14ac:dyDescent="0.2">
      <c r="A4" s="34" t="s">
        <v>116</v>
      </c>
      <c r="B4" s="4">
        <v>88.9</v>
      </c>
      <c r="C4" s="4">
        <v>94.6</v>
      </c>
      <c r="D4" s="4">
        <v>87.6</v>
      </c>
      <c r="E4" s="4">
        <v>88.1</v>
      </c>
      <c r="F4" s="4">
        <v>71.099999999999994</v>
      </c>
    </row>
    <row r="5" spans="1:6" x14ac:dyDescent="0.2">
      <c r="A5" s="34" t="s">
        <v>117</v>
      </c>
      <c r="B5" s="4">
        <v>69.3</v>
      </c>
      <c r="C5" s="4">
        <v>75.7</v>
      </c>
      <c r="D5" s="4">
        <v>89.4</v>
      </c>
      <c r="E5" s="4">
        <v>87.3</v>
      </c>
      <c r="F5" s="4">
        <v>89.4</v>
      </c>
    </row>
    <row r="6" spans="1:6" ht="22.5" x14ac:dyDescent="0.2">
      <c r="A6" s="34" t="s">
        <v>118</v>
      </c>
      <c r="B6" s="4" t="s">
        <v>115</v>
      </c>
      <c r="C6" s="4">
        <v>41.3</v>
      </c>
      <c r="D6" s="4">
        <v>14</v>
      </c>
      <c r="E6" s="4">
        <v>14.2</v>
      </c>
      <c r="F6" s="4">
        <v>10.1</v>
      </c>
    </row>
    <row r="7" spans="1:6" x14ac:dyDescent="0.2">
      <c r="A7" s="35" t="s">
        <v>236</v>
      </c>
      <c r="B7" s="35"/>
      <c r="C7" s="35"/>
      <c r="D7" s="35"/>
      <c r="E7" s="35"/>
      <c r="F7" s="35"/>
    </row>
    <row r="8" spans="1:6" x14ac:dyDescent="0.2">
      <c r="A8" s="29" t="s">
        <v>244</v>
      </c>
    </row>
    <row r="9" spans="1:6" x14ac:dyDescent="0.2">
      <c r="A9" s="29" t="s">
        <v>240</v>
      </c>
    </row>
    <row r="10" spans="1:6" x14ac:dyDescent="0.2">
      <c r="A10" s="29" t="s">
        <v>241</v>
      </c>
    </row>
    <row r="11" spans="1:6" x14ac:dyDescent="0.2">
      <c r="A11" s="36"/>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H22"/>
  <sheetViews>
    <sheetView workbookViewId="0"/>
  </sheetViews>
  <sheetFormatPr baseColWidth="10" defaultRowHeight="11.25" x14ac:dyDescent="0.2"/>
  <cols>
    <col min="1" max="1" width="35.7109375" style="12" customWidth="1"/>
    <col min="2" max="2" width="32.28515625" style="12" customWidth="1"/>
    <col min="3" max="16384" width="11.42578125" style="12"/>
  </cols>
  <sheetData>
    <row r="1" spans="1:8" x14ac:dyDescent="0.2">
      <c r="A1" s="11" t="s">
        <v>120</v>
      </c>
    </row>
    <row r="3" spans="1:8" ht="33.75" x14ac:dyDescent="0.2">
      <c r="A3" s="29" t="s">
        <v>132</v>
      </c>
      <c r="B3" s="26"/>
      <c r="C3" s="2" t="s">
        <v>0</v>
      </c>
      <c r="D3" s="2" t="s">
        <v>54</v>
      </c>
      <c r="E3" s="2" t="s">
        <v>2</v>
      </c>
      <c r="F3" s="2" t="s">
        <v>113</v>
      </c>
      <c r="G3" s="2" t="s">
        <v>114</v>
      </c>
      <c r="H3" s="31" t="s">
        <v>35</v>
      </c>
    </row>
    <row r="4" spans="1:8" x14ac:dyDescent="0.2">
      <c r="B4" s="15" t="s">
        <v>121</v>
      </c>
      <c r="C4" s="32">
        <v>11.9</v>
      </c>
      <c r="D4" s="32">
        <v>20</v>
      </c>
      <c r="E4" s="32">
        <v>5.9</v>
      </c>
      <c r="F4" s="32">
        <v>9.1999999999999993</v>
      </c>
      <c r="G4" s="32">
        <v>1.2</v>
      </c>
      <c r="H4" s="32">
        <v>8.8000000000000007</v>
      </c>
    </row>
    <row r="5" spans="1:8" x14ac:dyDescent="0.2">
      <c r="B5" s="15" t="s">
        <v>122</v>
      </c>
      <c r="C5" s="32">
        <v>15.8</v>
      </c>
      <c r="D5" s="32">
        <v>24.1</v>
      </c>
      <c r="E5" s="32">
        <v>5.7</v>
      </c>
      <c r="F5" s="32">
        <v>9.9</v>
      </c>
      <c r="G5" s="32">
        <v>2.1</v>
      </c>
      <c r="H5" s="32">
        <v>10.199999999999999</v>
      </c>
    </row>
    <row r="6" spans="1:8" x14ac:dyDescent="0.2">
      <c r="B6" s="15" t="s">
        <v>123</v>
      </c>
      <c r="C6" s="32">
        <v>24.1</v>
      </c>
      <c r="D6" s="32">
        <v>34.9</v>
      </c>
      <c r="E6" s="32">
        <v>6.4</v>
      </c>
      <c r="F6" s="32">
        <v>12.6</v>
      </c>
      <c r="G6" s="32">
        <v>2.9</v>
      </c>
      <c r="H6" s="32">
        <v>14.1</v>
      </c>
    </row>
    <row r="7" spans="1:8" x14ac:dyDescent="0.2">
      <c r="B7" s="15" t="s">
        <v>124</v>
      </c>
      <c r="C7" s="32">
        <v>30.7</v>
      </c>
      <c r="D7" s="32">
        <v>28.7</v>
      </c>
      <c r="E7" s="32">
        <v>7</v>
      </c>
      <c r="F7" s="32">
        <v>9.1</v>
      </c>
      <c r="G7" s="32">
        <v>2.2999999999999998</v>
      </c>
      <c r="H7" s="32">
        <v>15.2</v>
      </c>
    </row>
    <row r="8" spans="1:8" x14ac:dyDescent="0.2">
      <c r="B8" s="15" t="s">
        <v>125</v>
      </c>
      <c r="C8" s="32">
        <v>41.2</v>
      </c>
      <c r="D8" s="32">
        <v>45.8</v>
      </c>
      <c r="E8" s="32">
        <v>15</v>
      </c>
      <c r="F8" s="32">
        <v>23.8</v>
      </c>
      <c r="G8" s="32">
        <v>4.4000000000000004</v>
      </c>
      <c r="H8" s="32">
        <v>25</v>
      </c>
    </row>
    <row r="9" spans="1:8" x14ac:dyDescent="0.2">
      <c r="B9" s="15" t="s">
        <v>126</v>
      </c>
      <c r="C9" s="32">
        <v>51.2</v>
      </c>
      <c r="D9" s="32">
        <v>60.2</v>
      </c>
      <c r="E9" s="32">
        <v>25.9</v>
      </c>
      <c r="F9" s="32">
        <v>30.9</v>
      </c>
      <c r="G9" s="32">
        <v>7.4</v>
      </c>
      <c r="H9" s="32">
        <v>34.9</v>
      </c>
    </row>
    <row r="10" spans="1:8" x14ac:dyDescent="0.2">
      <c r="B10" s="29" t="s">
        <v>242</v>
      </c>
      <c r="C10" s="26"/>
      <c r="D10" s="26"/>
      <c r="E10" s="26"/>
      <c r="F10" s="26"/>
      <c r="G10" s="26"/>
      <c r="H10" s="26"/>
    </row>
    <row r="11" spans="1:8" x14ac:dyDescent="0.2">
      <c r="B11" s="29" t="s">
        <v>240</v>
      </c>
      <c r="C11" s="26"/>
      <c r="D11" s="26"/>
      <c r="E11" s="26"/>
      <c r="F11" s="26"/>
      <c r="G11" s="26"/>
      <c r="H11" s="26"/>
    </row>
    <row r="12" spans="1:8" x14ac:dyDescent="0.2">
      <c r="B12" s="67" t="s">
        <v>241</v>
      </c>
      <c r="C12" s="67"/>
      <c r="D12" s="67"/>
      <c r="E12" s="67"/>
      <c r="F12" s="67"/>
      <c r="G12" s="26"/>
      <c r="H12" s="26"/>
    </row>
    <row r="13" spans="1:8" x14ac:dyDescent="0.2">
      <c r="B13" s="26"/>
      <c r="C13" s="26"/>
      <c r="D13" s="26"/>
      <c r="E13" s="26"/>
      <c r="F13" s="26"/>
      <c r="G13" s="26"/>
      <c r="H13" s="26"/>
    </row>
    <row r="14" spans="1:8" ht="33.75" x14ac:dyDescent="0.2">
      <c r="A14" s="33" t="s">
        <v>133</v>
      </c>
      <c r="B14" s="26"/>
      <c r="C14" s="2" t="s">
        <v>0</v>
      </c>
      <c r="D14" s="2" t="s">
        <v>54</v>
      </c>
      <c r="E14" s="2" t="s">
        <v>2</v>
      </c>
      <c r="F14" s="2" t="s">
        <v>113</v>
      </c>
      <c r="G14" s="2" t="s">
        <v>114</v>
      </c>
      <c r="H14" s="31" t="s">
        <v>35</v>
      </c>
    </row>
    <row r="15" spans="1:8" x14ac:dyDescent="0.2">
      <c r="B15" s="15" t="s">
        <v>127</v>
      </c>
      <c r="C15" s="32">
        <v>28.7</v>
      </c>
      <c r="D15" s="32">
        <v>40.200000000000003</v>
      </c>
      <c r="E15" s="32">
        <v>25.6</v>
      </c>
      <c r="F15" s="32">
        <v>27.5</v>
      </c>
      <c r="G15" s="32">
        <v>21.7</v>
      </c>
      <c r="H15" s="32">
        <v>27.6</v>
      </c>
    </row>
    <row r="16" spans="1:8" x14ac:dyDescent="0.2">
      <c r="B16" s="15" t="s">
        <v>128</v>
      </c>
      <c r="C16" s="32">
        <v>32.4</v>
      </c>
      <c r="D16" s="32">
        <v>44.2</v>
      </c>
      <c r="E16" s="32">
        <v>49.3</v>
      </c>
      <c r="F16" s="32">
        <v>34.200000000000003</v>
      </c>
      <c r="G16" s="32">
        <v>15.7</v>
      </c>
      <c r="H16" s="32">
        <v>40</v>
      </c>
    </row>
    <row r="17" spans="2:8" x14ac:dyDescent="0.2">
      <c r="B17" s="15" t="s">
        <v>129</v>
      </c>
      <c r="C17" s="32">
        <v>42.5</v>
      </c>
      <c r="D17" s="32">
        <v>50.9</v>
      </c>
      <c r="E17" s="32">
        <v>48.1</v>
      </c>
      <c r="F17" s="32">
        <v>40.1</v>
      </c>
      <c r="G17" s="32">
        <v>15.9</v>
      </c>
      <c r="H17" s="32">
        <v>43.5</v>
      </c>
    </row>
    <row r="18" spans="2:8" x14ac:dyDescent="0.2">
      <c r="B18" s="15" t="s">
        <v>130</v>
      </c>
      <c r="C18" s="32">
        <v>57.7</v>
      </c>
      <c r="D18" s="32">
        <v>73.5</v>
      </c>
      <c r="E18" s="32">
        <v>50.4</v>
      </c>
      <c r="F18" s="32">
        <v>49.5</v>
      </c>
      <c r="G18" s="32">
        <v>27.7</v>
      </c>
      <c r="H18" s="32">
        <v>52.5</v>
      </c>
    </row>
    <row r="19" spans="2:8" x14ac:dyDescent="0.2">
      <c r="B19" s="15" t="s">
        <v>131</v>
      </c>
      <c r="C19" s="32">
        <v>61.9</v>
      </c>
      <c r="D19" s="32">
        <v>75.5</v>
      </c>
      <c r="E19" s="32">
        <v>63.1</v>
      </c>
      <c r="F19" s="32">
        <v>60.2</v>
      </c>
      <c r="G19" s="32">
        <v>41.2</v>
      </c>
      <c r="H19" s="32">
        <v>61.9</v>
      </c>
    </row>
    <row r="20" spans="2:8" x14ac:dyDescent="0.2">
      <c r="B20" s="29" t="s">
        <v>243</v>
      </c>
    </row>
    <row r="21" spans="2:8" x14ac:dyDescent="0.2">
      <c r="B21" s="29" t="s">
        <v>240</v>
      </c>
    </row>
    <row r="22" spans="2:8" x14ac:dyDescent="0.2">
      <c r="B22" s="11" t="s">
        <v>241</v>
      </c>
    </row>
  </sheetData>
  <mergeCells count="1">
    <mergeCell ref="B12:F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D30"/>
  <sheetViews>
    <sheetView workbookViewId="0">
      <selection activeCell="A35" sqref="A35"/>
    </sheetView>
  </sheetViews>
  <sheetFormatPr baseColWidth="10" defaultRowHeight="11.25" x14ac:dyDescent="0.2"/>
  <cols>
    <col min="1" max="1" width="69.140625" style="12" customWidth="1"/>
    <col min="2" max="16384" width="11.42578125" style="12"/>
  </cols>
  <sheetData>
    <row r="1" spans="1:4" x14ac:dyDescent="0.2">
      <c r="A1" s="11" t="s">
        <v>10</v>
      </c>
    </row>
    <row r="2" spans="1:4" x14ac:dyDescent="0.2">
      <c r="A2" s="11"/>
    </row>
    <row r="3" spans="1:4" x14ac:dyDescent="0.2">
      <c r="A3" s="51" t="s">
        <v>19</v>
      </c>
    </row>
    <row r="4" spans="1:4" x14ac:dyDescent="0.2">
      <c r="A4" s="36"/>
      <c r="B4" s="27" t="s">
        <v>6</v>
      </c>
    </row>
    <row r="5" spans="1:4" x14ac:dyDescent="0.2">
      <c r="A5" s="54" t="s">
        <v>11</v>
      </c>
      <c r="B5" s="48">
        <v>1195000</v>
      </c>
      <c r="D5" s="58"/>
    </row>
    <row r="6" spans="1:4" x14ac:dyDescent="0.2">
      <c r="A6" s="54" t="s">
        <v>12</v>
      </c>
      <c r="B6" s="48">
        <v>7000</v>
      </c>
    </row>
    <row r="7" spans="1:4" x14ac:dyDescent="0.2">
      <c r="A7" s="54" t="s">
        <v>13</v>
      </c>
      <c r="B7" s="48">
        <v>255000</v>
      </c>
    </row>
    <row r="8" spans="1:4" x14ac:dyDescent="0.2">
      <c r="A8" s="54" t="s">
        <v>15</v>
      </c>
      <c r="B8" s="48">
        <v>22000</v>
      </c>
    </row>
    <row r="9" spans="1:4" x14ac:dyDescent="0.2">
      <c r="A9" s="54" t="s">
        <v>14</v>
      </c>
      <c r="B9" s="48">
        <v>30000</v>
      </c>
    </row>
    <row r="10" spans="1:4" x14ac:dyDescent="0.2">
      <c r="A10" s="54" t="s">
        <v>17</v>
      </c>
      <c r="B10" s="48">
        <v>1011000</v>
      </c>
    </row>
    <row r="11" spans="1:4" x14ac:dyDescent="0.2">
      <c r="A11" s="54" t="s">
        <v>16</v>
      </c>
      <c r="B11" s="48">
        <v>175000</v>
      </c>
    </row>
    <row r="12" spans="1:4" x14ac:dyDescent="0.2">
      <c r="A12" s="54" t="s">
        <v>18</v>
      </c>
      <c r="B12" s="48">
        <v>2695000</v>
      </c>
    </row>
    <row r="13" spans="1:4" x14ac:dyDescent="0.2">
      <c r="A13" s="29" t="s">
        <v>271</v>
      </c>
    </row>
    <row r="14" spans="1:4" x14ac:dyDescent="0.2">
      <c r="A14" s="29" t="s">
        <v>257</v>
      </c>
    </row>
    <row r="15" spans="1:4" x14ac:dyDescent="0.2">
      <c r="A15" s="29" t="s">
        <v>276</v>
      </c>
    </row>
    <row r="17" spans="1:4" x14ac:dyDescent="0.2">
      <c r="A17" s="51" t="s">
        <v>20</v>
      </c>
    </row>
    <row r="18" spans="1:4" x14ac:dyDescent="0.2">
      <c r="A18" s="36"/>
    </row>
    <row r="19" spans="1:4" x14ac:dyDescent="0.2">
      <c r="A19" s="36"/>
      <c r="B19" s="16" t="s">
        <v>6</v>
      </c>
    </row>
    <row r="20" spans="1:4" x14ac:dyDescent="0.2">
      <c r="A20" s="15" t="s">
        <v>11</v>
      </c>
      <c r="B20" s="48">
        <v>22000</v>
      </c>
      <c r="D20" s="58"/>
    </row>
    <row r="21" spans="1:4" x14ac:dyDescent="0.2">
      <c r="A21" s="15" t="s">
        <v>12</v>
      </c>
      <c r="B21" s="48">
        <v>0</v>
      </c>
    </row>
    <row r="22" spans="1:4" x14ac:dyDescent="0.2">
      <c r="A22" s="15" t="s">
        <v>13</v>
      </c>
      <c r="B22" s="48">
        <v>32000</v>
      </c>
    </row>
    <row r="23" spans="1:4" x14ac:dyDescent="0.2">
      <c r="A23" s="15" t="s">
        <v>15</v>
      </c>
      <c r="B23" s="48">
        <v>2000</v>
      </c>
    </row>
    <row r="24" spans="1:4" x14ac:dyDescent="0.2">
      <c r="A24" s="15" t="s">
        <v>14</v>
      </c>
      <c r="B24" s="48">
        <v>2000</v>
      </c>
    </row>
    <row r="25" spans="1:4" x14ac:dyDescent="0.2">
      <c r="A25" s="15" t="s">
        <v>17</v>
      </c>
      <c r="B25" s="48">
        <v>338000</v>
      </c>
    </row>
    <row r="26" spans="1:4" x14ac:dyDescent="0.2">
      <c r="A26" s="15" t="s">
        <v>16</v>
      </c>
      <c r="B26" s="48">
        <v>71000</v>
      </c>
    </row>
    <row r="27" spans="1:4" x14ac:dyDescent="0.2">
      <c r="A27" s="15" t="s">
        <v>18</v>
      </c>
      <c r="B27" s="48">
        <v>467000</v>
      </c>
    </row>
    <row r="28" spans="1:4" x14ac:dyDescent="0.2">
      <c r="A28" s="29" t="s">
        <v>272</v>
      </c>
    </row>
    <row r="29" spans="1:4" x14ac:dyDescent="0.2">
      <c r="A29" s="29" t="s">
        <v>256</v>
      </c>
    </row>
    <row r="30" spans="1:4" x14ac:dyDescent="0.2">
      <c r="A30" s="29" t="s">
        <v>277</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dimension ref="A1:P10"/>
  <sheetViews>
    <sheetView workbookViewId="0"/>
  </sheetViews>
  <sheetFormatPr baseColWidth="10" defaultRowHeight="11.25" x14ac:dyDescent="0.2"/>
  <cols>
    <col min="1" max="16384" width="11.42578125" style="12"/>
  </cols>
  <sheetData>
    <row r="1" spans="1:16" x14ac:dyDescent="0.2">
      <c r="A1" s="11" t="s">
        <v>223</v>
      </c>
    </row>
    <row r="3" spans="1:16" x14ac:dyDescent="0.2">
      <c r="B3" s="68" t="s">
        <v>0</v>
      </c>
      <c r="C3" s="68"/>
      <c r="D3" s="68"/>
      <c r="E3" s="68" t="s">
        <v>54</v>
      </c>
      <c r="F3" s="68"/>
      <c r="G3" s="68"/>
      <c r="H3" s="68" t="s">
        <v>2</v>
      </c>
      <c r="I3" s="68"/>
      <c r="J3" s="68"/>
      <c r="K3" s="68" t="s">
        <v>113</v>
      </c>
      <c r="L3" s="68"/>
      <c r="M3" s="68"/>
      <c r="N3" s="68" t="s">
        <v>114</v>
      </c>
      <c r="O3" s="68"/>
      <c r="P3" s="68"/>
    </row>
    <row r="4" spans="1:16" x14ac:dyDescent="0.2">
      <c r="B4" s="16" t="s">
        <v>35</v>
      </c>
      <c r="C4" s="16" t="s">
        <v>134</v>
      </c>
      <c r="D4" s="16" t="s">
        <v>135</v>
      </c>
      <c r="E4" s="16" t="s">
        <v>35</v>
      </c>
      <c r="F4" s="16" t="s">
        <v>134</v>
      </c>
      <c r="G4" s="16" t="s">
        <v>135</v>
      </c>
      <c r="H4" s="16" t="s">
        <v>35</v>
      </c>
      <c r="I4" s="16" t="s">
        <v>134</v>
      </c>
      <c r="J4" s="16" t="s">
        <v>135</v>
      </c>
      <c r="K4" s="16" t="s">
        <v>35</v>
      </c>
      <c r="L4" s="16" t="s">
        <v>134</v>
      </c>
      <c r="M4" s="16" t="s">
        <v>135</v>
      </c>
      <c r="N4" s="16" t="s">
        <v>35</v>
      </c>
      <c r="O4" s="16" t="s">
        <v>134</v>
      </c>
      <c r="P4" s="16" t="s">
        <v>135</v>
      </c>
    </row>
    <row r="5" spans="1:16" ht="22.5" x14ac:dyDescent="0.2">
      <c r="A5" s="28" t="s">
        <v>136</v>
      </c>
      <c r="B5" s="4">
        <v>36.4</v>
      </c>
      <c r="C5" s="4">
        <v>27</v>
      </c>
      <c r="D5" s="4">
        <v>46.1</v>
      </c>
      <c r="E5" s="4">
        <v>54.8</v>
      </c>
      <c r="F5" s="4">
        <v>49</v>
      </c>
      <c r="G5" s="4">
        <v>61.2</v>
      </c>
      <c r="H5" s="4">
        <v>56.1</v>
      </c>
      <c r="I5" s="4">
        <v>48.7</v>
      </c>
      <c r="J5" s="4">
        <v>67.3</v>
      </c>
      <c r="K5" s="4">
        <v>62.9</v>
      </c>
      <c r="L5" s="4">
        <v>63.6</v>
      </c>
      <c r="M5" s="4">
        <v>61.1</v>
      </c>
      <c r="N5" s="4">
        <v>83</v>
      </c>
      <c r="O5" s="4">
        <v>86</v>
      </c>
      <c r="P5" s="4">
        <v>74</v>
      </c>
    </row>
    <row r="6" spans="1:16" ht="33.75" x14ac:dyDescent="0.2">
      <c r="A6" s="28" t="s">
        <v>137</v>
      </c>
      <c r="B6" s="4">
        <v>63.5</v>
      </c>
      <c r="C6" s="4">
        <v>72.900000000000006</v>
      </c>
      <c r="D6" s="4">
        <v>53.7</v>
      </c>
      <c r="E6" s="4">
        <v>45.2</v>
      </c>
      <c r="F6" s="4">
        <v>51</v>
      </c>
      <c r="G6" s="4">
        <v>38.799999999999997</v>
      </c>
      <c r="H6" s="4">
        <v>43.8</v>
      </c>
      <c r="I6" s="4">
        <v>51.3</v>
      </c>
      <c r="J6" s="4">
        <v>32.700000000000003</v>
      </c>
      <c r="K6" s="4">
        <v>37.1</v>
      </c>
      <c r="L6" s="4">
        <v>36.4</v>
      </c>
      <c r="M6" s="4">
        <v>38.9</v>
      </c>
      <c r="N6" s="4">
        <v>17</v>
      </c>
      <c r="O6" s="4">
        <v>14</v>
      </c>
      <c r="P6" s="4">
        <v>26</v>
      </c>
    </row>
    <row r="7" spans="1:16" x14ac:dyDescent="0.2">
      <c r="A7" s="8" t="s">
        <v>4</v>
      </c>
      <c r="B7" s="4">
        <v>99.9</v>
      </c>
      <c r="C7" s="4">
        <v>99.9</v>
      </c>
      <c r="D7" s="4">
        <v>99.9</v>
      </c>
      <c r="E7" s="4">
        <v>100</v>
      </c>
      <c r="F7" s="4">
        <v>100</v>
      </c>
      <c r="G7" s="4">
        <v>100</v>
      </c>
      <c r="H7" s="4">
        <v>100</v>
      </c>
      <c r="I7" s="4">
        <v>100</v>
      </c>
      <c r="J7" s="4">
        <v>100</v>
      </c>
      <c r="K7" s="4">
        <v>100</v>
      </c>
      <c r="L7" s="4">
        <v>100</v>
      </c>
      <c r="M7" s="4">
        <v>100</v>
      </c>
      <c r="N7" s="4">
        <v>100</v>
      </c>
      <c r="O7" s="4">
        <v>100</v>
      </c>
      <c r="P7" s="4">
        <v>100</v>
      </c>
    </row>
    <row r="8" spans="1:16" x14ac:dyDescent="0.2">
      <c r="A8" s="29" t="s">
        <v>239</v>
      </c>
    </row>
    <row r="9" spans="1:16" x14ac:dyDescent="0.2">
      <c r="A9" s="29" t="s">
        <v>240</v>
      </c>
    </row>
    <row r="10" spans="1:16" x14ac:dyDescent="0.2">
      <c r="A10" s="30" t="s">
        <v>241</v>
      </c>
      <c r="B10" s="30"/>
      <c r="C10" s="30"/>
      <c r="D10" s="30"/>
      <c r="E10" s="30"/>
      <c r="F10" s="30"/>
      <c r="G10" s="30"/>
      <c r="H10" s="30"/>
    </row>
  </sheetData>
  <mergeCells count="5">
    <mergeCell ref="B3:D3"/>
    <mergeCell ref="E3:G3"/>
    <mergeCell ref="H3:J3"/>
    <mergeCell ref="K3:M3"/>
    <mergeCell ref="N3:P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dimension ref="A1:H65"/>
  <sheetViews>
    <sheetView topLeftCell="A46" workbookViewId="0">
      <selection activeCell="B85" sqref="B85"/>
    </sheetView>
  </sheetViews>
  <sheetFormatPr baseColWidth="10" defaultRowHeight="11.25" x14ac:dyDescent="0.2"/>
  <cols>
    <col min="1" max="1" width="58.28515625" style="12" customWidth="1"/>
    <col min="2" max="2" width="33.5703125" style="12" customWidth="1"/>
    <col min="3" max="8" width="17.42578125" style="12" customWidth="1"/>
    <col min="9" max="16384" width="11.42578125" style="12"/>
  </cols>
  <sheetData>
    <row r="1" spans="1:8" x14ac:dyDescent="0.2">
      <c r="A1" s="11" t="s">
        <v>222</v>
      </c>
    </row>
    <row r="2" spans="1:8" x14ac:dyDescent="0.2">
      <c r="A2" s="11"/>
    </row>
    <row r="3" spans="1:8" ht="15" customHeight="1" x14ac:dyDescent="0.2">
      <c r="C3" s="71" t="s">
        <v>138</v>
      </c>
      <c r="D3" s="72"/>
      <c r="E3" s="71" t="s">
        <v>139</v>
      </c>
      <c r="F3" s="72"/>
      <c r="G3" s="71" t="s">
        <v>140</v>
      </c>
      <c r="H3" s="72"/>
    </row>
    <row r="4" spans="1:8" x14ac:dyDescent="0.2">
      <c r="C4" s="16" t="s">
        <v>141</v>
      </c>
      <c r="D4" s="16" t="s">
        <v>142</v>
      </c>
      <c r="E4" s="16" t="s">
        <v>141</v>
      </c>
      <c r="F4" s="16" t="s">
        <v>142</v>
      </c>
      <c r="G4" s="16" t="s">
        <v>141</v>
      </c>
      <c r="H4" s="16" t="s">
        <v>142</v>
      </c>
    </row>
    <row r="5" spans="1:8" x14ac:dyDescent="0.2">
      <c r="A5" s="15" t="s">
        <v>143</v>
      </c>
      <c r="B5" s="16" t="s">
        <v>144</v>
      </c>
      <c r="C5" s="17">
        <v>0.26</v>
      </c>
      <c r="D5" s="18">
        <v>48</v>
      </c>
      <c r="E5" s="19"/>
      <c r="F5" s="18"/>
      <c r="G5" s="19"/>
      <c r="H5" s="20"/>
    </row>
    <row r="6" spans="1:8" x14ac:dyDescent="0.2">
      <c r="A6" s="21"/>
      <c r="B6" s="16" t="s">
        <v>145</v>
      </c>
      <c r="C6" s="19" t="s">
        <v>43</v>
      </c>
      <c r="D6" s="20">
        <v>50</v>
      </c>
      <c r="E6" s="19"/>
      <c r="F6" s="20"/>
      <c r="G6" s="19"/>
      <c r="H6" s="20"/>
    </row>
    <row r="7" spans="1:8" x14ac:dyDescent="0.2">
      <c r="A7" s="21"/>
      <c r="B7" s="16" t="s">
        <v>146</v>
      </c>
      <c r="C7" s="19">
        <v>0.35</v>
      </c>
      <c r="D7" s="20">
        <v>48</v>
      </c>
      <c r="E7" s="19"/>
      <c r="F7" s="20"/>
      <c r="G7" s="19"/>
      <c r="H7" s="20"/>
    </row>
    <row r="8" spans="1:8" x14ac:dyDescent="0.2">
      <c r="A8" s="21"/>
      <c r="B8" s="16" t="s">
        <v>147</v>
      </c>
      <c r="C8" s="19" t="s">
        <v>43</v>
      </c>
      <c r="D8" s="20">
        <v>43</v>
      </c>
      <c r="E8" s="19"/>
      <c r="F8" s="20"/>
      <c r="G8" s="19"/>
      <c r="H8" s="20"/>
    </row>
    <row r="9" spans="1:8" x14ac:dyDescent="0.2">
      <c r="A9" s="21"/>
      <c r="B9" s="16" t="s">
        <v>148</v>
      </c>
      <c r="C9" s="19" t="s">
        <v>43</v>
      </c>
      <c r="D9" s="20">
        <v>49</v>
      </c>
      <c r="E9" s="19"/>
      <c r="F9" s="20"/>
      <c r="G9" s="19"/>
      <c r="H9" s="20"/>
    </row>
    <row r="10" spans="1:8" x14ac:dyDescent="0.2">
      <c r="A10" s="21"/>
      <c r="B10" s="16" t="s">
        <v>149</v>
      </c>
      <c r="C10" s="19" t="s">
        <v>150</v>
      </c>
      <c r="D10" s="20">
        <v>44</v>
      </c>
      <c r="E10" s="19"/>
      <c r="F10" s="20"/>
      <c r="G10" s="19"/>
      <c r="H10" s="20"/>
    </row>
    <row r="11" spans="1:8" x14ac:dyDescent="0.2">
      <c r="A11" s="21"/>
      <c r="B11" s="16" t="s">
        <v>151</v>
      </c>
      <c r="C11" s="19" t="s">
        <v>43</v>
      </c>
      <c r="D11" s="20">
        <v>45</v>
      </c>
      <c r="E11" s="19"/>
      <c r="F11" s="20"/>
      <c r="G11" s="19"/>
      <c r="H11" s="20"/>
    </row>
    <row r="12" spans="1:8" x14ac:dyDescent="0.2">
      <c r="A12" s="22" t="s">
        <v>152</v>
      </c>
      <c r="B12" s="16">
        <v>1</v>
      </c>
      <c r="C12" s="19">
        <v>0.38</v>
      </c>
      <c r="D12" s="20">
        <v>72</v>
      </c>
      <c r="E12" s="19">
        <v>0.33</v>
      </c>
      <c r="F12" s="20">
        <v>55</v>
      </c>
      <c r="G12" s="19">
        <v>0.41</v>
      </c>
      <c r="H12" s="20">
        <v>65</v>
      </c>
    </row>
    <row r="13" spans="1:8" x14ac:dyDescent="0.2">
      <c r="A13" s="21"/>
      <c r="B13" s="16">
        <v>2</v>
      </c>
      <c r="C13" s="19">
        <v>0.44</v>
      </c>
      <c r="D13" s="20">
        <v>75</v>
      </c>
      <c r="E13" s="19">
        <v>0.34</v>
      </c>
      <c r="F13" s="20">
        <v>57</v>
      </c>
      <c r="G13" s="19">
        <v>0.47</v>
      </c>
      <c r="H13" s="20">
        <v>68</v>
      </c>
    </row>
    <row r="14" spans="1:8" x14ac:dyDescent="0.2">
      <c r="A14" s="21"/>
      <c r="B14" s="16">
        <v>3</v>
      </c>
      <c r="C14" s="19">
        <v>0.41</v>
      </c>
      <c r="D14" s="20">
        <v>63</v>
      </c>
      <c r="E14" s="19">
        <v>0.31</v>
      </c>
      <c r="F14" s="20">
        <v>41</v>
      </c>
      <c r="G14" s="19">
        <v>0.39</v>
      </c>
      <c r="H14" s="20">
        <v>56</v>
      </c>
    </row>
    <row r="15" spans="1:8" x14ac:dyDescent="0.2">
      <c r="A15" s="21"/>
      <c r="B15" s="16">
        <v>4</v>
      </c>
      <c r="C15" s="19" t="s">
        <v>150</v>
      </c>
      <c r="D15" s="20">
        <v>49</v>
      </c>
      <c r="E15" s="19" t="s">
        <v>150</v>
      </c>
      <c r="F15" s="20">
        <v>31</v>
      </c>
      <c r="G15" s="19" t="s">
        <v>150</v>
      </c>
      <c r="H15" s="20">
        <v>40</v>
      </c>
    </row>
    <row r="16" spans="1:8" x14ac:dyDescent="0.2">
      <c r="A16" s="21"/>
      <c r="B16" s="16">
        <v>5</v>
      </c>
      <c r="C16" s="19" t="s">
        <v>43</v>
      </c>
      <c r="D16" s="20">
        <v>46</v>
      </c>
      <c r="E16" s="19" t="s">
        <v>43</v>
      </c>
      <c r="F16" s="20">
        <v>29</v>
      </c>
      <c r="G16" s="19" t="s">
        <v>43</v>
      </c>
      <c r="H16" s="20">
        <v>40</v>
      </c>
    </row>
    <row r="17" spans="1:8" x14ac:dyDescent="0.2">
      <c r="A17" s="21"/>
      <c r="B17" s="16">
        <v>6</v>
      </c>
      <c r="C17" s="19">
        <v>-0.23</v>
      </c>
      <c r="D17" s="20">
        <v>36</v>
      </c>
      <c r="E17" s="19" t="s">
        <v>43</v>
      </c>
      <c r="F17" s="20">
        <v>21</v>
      </c>
      <c r="G17" s="19">
        <v>-0.22</v>
      </c>
      <c r="H17" s="20">
        <v>30</v>
      </c>
    </row>
    <row r="18" spans="1:8" x14ac:dyDescent="0.2">
      <c r="A18" s="15" t="s">
        <v>153</v>
      </c>
      <c r="B18" s="16"/>
      <c r="C18" s="19"/>
      <c r="D18" s="20"/>
      <c r="E18" s="19"/>
      <c r="F18" s="20"/>
      <c r="G18" s="19">
        <v>0.24</v>
      </c>
      <c r="H18" s="20">
        <v>56</v>
      </c>
    </row>
    <row r="19" spans="1:8" x14ac:dyDescent="0.2">
      <c r="A19" s="15" t="s">
        <v>154</v>
      </c>
      <c r="B19" s="16"/>
      <c r="C19" s="19">
        <v>0.51</v>
      </c>
      <c r="D19" s="20">
        <v>45</v>
      </c>
      <c r="E19" s="19">
        <v>0.33</v>
      </c>
      <c r="F19" s="20">
        <v>55</v>
      </c>
      <c r="G19" s="19">
        <v>0.48</v>
      </c>
      <c r="H19" s="20">
        <v>62</v>
      </c>
    </row>
    <row r="20" spans="1:8" x14ac:dyDescent="0.2">
      <c r="A20" s="15" t="s">
        <v>155</v>
      </c>
      <c r="B20" s="16"/>
      <c r="C20" s="19">
        <v>0.52</v>
      </c>
      <c r="D20" s="20">
        <v>44</v>
      </c>
      <c r="E20" s="19">
        <v>0.33</v>
      </c>
      <c r="F20" s="20">
        <v>40</v>
      </c>
      <c r="G20" s="19">
        <v>0.57999999999999996</v>
      </c>
      <c r="H20" s="20">
        <v>54</v>
      </c>
    </row>
    <row r="21" spans="1:8" x14ac:dyDescent="0.2">
      <c r="A21" s="22" t="s">
        <v>156</v>
      </c>
      <c r="B21" s="16" t="s">
        <v>157</v>
      </c>
      <c r="C21" s="19">
        <v>-0.72</v>
      </c>
      <c r="D21" s="20">
        <v>42</v>
      </c>
      <c r="E21" s="19"/>
      <c r="F21" s="20"/>
      <c r="G21" s="19">
        <v>-0.73</v>
      </c>
      <c r="H21" s="20">
        <v>35</v>
      </c>
    </row>
    <row r="22" spans="1:8" x14ac:dyDescent="0.2">
      <c r="A22" s="21"/>
      <c r="B22" s="16" t="s">
        <v>158</v>
      </c>
      <c r="C22" s="19">
        <v>0.27</v>
      </c>
      <c r="D22" s="20">
        <v>63</v>
      </c>
      <c r="E22" s="19"/>
      <c r="F22" s="20"/>
      <c r="G22" s="19">
        <v>0.24</v>
      </c>
      <c r="H22" s="20">
        <v>55</v>
      </c>
    </row>
    <row r="23" spans="1:8" x14ac:dyDescent="0.2">
      <c r="A23" s="21"/>
      <c r="B23" s="16" t="s">
        <v>159</v>
      </c>
      <c r="C23" s="19">
        <v>-0.59</v>
      </c>
      <c r="D23" s="20">
        <v>33</v>
      </c>
      <c r="E23" s="19"/>
      <c r="F23" s="20"/>
      <c r="G23" s="19">
        <v>-0.64</v>
      </c>
      <c r="H23" s="20">
        <v>27</v>
      </c>
    </row>
    <row r="24" spans="1:8" x14ac:dyDescent="0.2">
      <c r="A24" s="21"/>
      <c r="B24" s="16" t="s">
        <v>160</v>
      </c>
      <c r="C24" s="19" t="s">
        <v>150</v>
      </c>
      <c r="D24" s="20">
        <v>43</v>
      </c>
      <c r="E24" s="19" t="s">
        <v>43</v>
      </c>
      <c r="F24" s="20"/>
      <c r="G24" s="19" t="s">
        <v>150</v>
      </c>
      <c r="H24" s="20">
        <v>17</v>
      </c>
    </row>
    <row r="25" spans="1:8" x14ac:dyDescent="0.2">
      <c r="A25" s="15" t="s">
        <v>161</v>
      </c>
      <c r="B25" s="16" t="s">
        <v>0</v>
      </c>
      <c r="C25" s="19">
        <v>0.47</v>
      </c>
      <c r="D25" s="20">
        <v>64</v>
      </c>
      <c r="E25" s="19">
        <v>0.85</v>
      </c>
      <c r="F25" s="20">
        <v>48</v>
      </c>
      <c r="G25" s="19">
        <v>0.59</v>
      </c>
      <c r="H25" s="20">
        <v>53</v>
      </c>
    </row>
    <row r="26" spans="1:8" x14ac:dyDescent="0.2">
      <c r="A26" s="21"/>
      <c r="B26" s="16" t="s">
        <v>54</v>
      </c>
      <c r="C26" s="19" t="s">
        <v>43</v>
      </c>
      <c r="D26" s="20">
        <v>45</v>
      </c>
      <c r="E26" s="19" t="s">
        <v>43</v>
      </c>
      <c r="F26" s="20">
        <v>31</v>
      </c>
      <c r="G26" s="19" t="s">
        <v>43</v>
      </c>
      <c r="H26" s="20">
        <v>38</v>
      </c>
    </row>
    <row r="27" spans="1:8" x14ac:dyDescent="0.2">
      <c r="A27" s="21"/>
      <c r="B27" s="16" t="s">
        <v>2</v>
      </c>
      <c r="C27" s="19" t="s">
        <v>150</v>
      </c>
      <c r="D27" s="20">
        <v>44</v>
      </c>
      <c r="E27" s="19" t="s">
        <v>150</v>
      </c>
      <c r="F27" s="20">
        <v>24</v>
      </c>
      <c r="G27" s="19" t="s">
        <v>150</v>
      </c>
      <c r="H27" s="20">
        <v>39</v>
      </c>
    </row>
    <row r="28" spans="1:8" x14ac:dyDescent="0.2">
      <c r="A28" s="21"/>
      <c r="B28" s="16" t="s">
        <v>3</v>
      </c>
      <c r="C28" s="19">
        <v>-0.64</v>
      </c>
      <c r="D28" s="20">
        <v>37</v>
      </c>
      <c r="E28" s="19">
        <v>-0.41</v>
      </c>
      <c r="F28" s="20">
        <v>21</v>
      </c>
      <c r="G28" s="19">
        <v>-0.62</v>
      </c>
      <c r="H28" s="20">
        <v>40</v>
      </c>
    </row>
    <row r="29" spans="1:8" x14ac:dyDescent="0.2">
      <c r="A29" s="21"/>
      <c r="B29" s="16" t="s">
        <v>55</v>
      </c>
      <c r="C29" s="19">
        <v>-1.65</v>
      </c>
      <c r="D29" s="20">
        <v>17</v>
      </c>
      <c r="E29" s="19">
        <v>-1.37</v>
      </c>
      <c r="F29" s="20">
        <v>9</v>
      </c>
      <c r="G29" s="19">
        <v>-1.53</v>
      </c>
      <c r="H29" s="20">
        <v>14</v>
      </c>
    </row>
    <row r="30" spans="1:8" x14ac:dyDescent="0.2">
      <c r="A30" s="22" t="s">
        <v>162</v>
      </c>
      <c r="B30" s="16" t="s">
        <v>163</v>
      </c>
      <c r="C30" s="19">
        <v>-0.63</v>
      </c>
      <c r="D30" s="20">
        <v>36</v>
      </c>
      <c r="E30" s="19">
        <v>-0.53</v>
      </c>
      <c r="F30" s="20">
        <v>19</v>
      </c>
      <c r="G30" s="19"/>
      <c r="H30" s="20"/>
    </row>
    <row r="31" spans="1:8" x14ac:dyDescent="0.2">
      <c r="A31" s="21"/>
      <c r="B31" s="16" t="s">
        <v>164</v>
      </c>
      <c r="C31" s="19" t="s">
        <v>43</v>
      </c>
      <c r="D31" s="20">
        <v>51</v>
      </c>
      <c r="E31" s="19" t="s">
        <v>43</v>
      </c>
      <c r="F31" s="20">
        <v>24</v>
      </c>
      <c r="G31" s="19"/>
      <c r="H31" s="20"/>
    </row>
    <row r="32" spans="1:8" x14ac:dyDescent="0.2">
      <c r="A32" s="21"/>
      <c r="B32" s="16" t="s">
        <v>165</v>
      </c>
      <c r="C32" s="19" t="s">
        <v>43</v>
      </c>
      <c r="D32" s="20">
        <v>41</v>
      </c>
      <c r="E32" s="19" t="s">
        <v>43</v>
      </c>
      <c r="F32" s="20">
        <v>27</v>
      </c>
      <c r="G32" s="19"/>
      <c r="H32" s="20"/>
    </row>
    <row r="33" spans="1:8" x14ac:dyDescent="0.2">
      <c r="A33" s="21"/>
      <c r="B33" s="16" t="s">
        <v>166</v>
      </c>
      <c r="C33" s="19" t="s">
        <v>43</v>
      </c>
      <c r="D33" s="20">
        <v>41</v>
      </c>
      <c r="E33" s="19" t="s">
        <v>43</v>
      </c>
      <c r="F33" s="20">
        <v>27</v>
      </c>
      <c r="G33" s="19"/>
      <c r="H33" s="20"/>
    </row>
    <row r="34" spans="1:8" x14ac:dyDescent="0.2">
      <c r="A34" s="21"/>
      <c r="B34" s="16" t="s">
        <v>144</v>
      </c>
      <c r="C34" s="19" t="s">
        <v>150</v>
      </c>
      <c r="D34" s="20">
        <v>51</v>
      </c>
      <c r="E34" s="19" t="s">
        <v>150</v>
      </c>
      <c r="F34" s="20">
        <v>31</v>
      </c>
      <c r="G34" s="19"/>
      <c r="H34" s="20"/>
    </row>
    <row r="35" spans="1:8" x14ac:dyDescent="0.2">
      <c r="A35" s="21"/>
      <c r="B35" s="16" t="s">
        <v>145</v>
      </c>
      <c r="C35" s="19" t="s">
        <v>43</v>
      </c>
      <c r="D35" s="20">
        <v>46</v>
      </c>
      <c r="E35" s="19" t="s">
        <v>43</v>
      </c>
      <c r="F35" s="20">
        <v>31</v>
      </c>
      <c r="G35" s="19"/>
      <c r="H35" s="20"/>
    </row>
    <row r="36" spans="1:8" x14ac:dyDescent="0.2">
      <c r="A36" s="21"/>
      <c r="B36" s="16" t="s">
        <v>146</v>
      </c>
      <c r="C36" s="19" t="s">
        <v>43</v>
      </c>
      <c r="D36" s="20">
        <v>43</v>
      </c>
      <c r="E36" s="19" t="s">
        <v>43</v>
      </c>
      <c r="F36" s="20">
        <v>27</v>
      </c>
      <c r="G36" s="19"/>
      <c r="H36" s="20"/>
    </row>
    <row r="37" spans="1:8" x14ac:dyDescent="0.2">
      <c r="A37" s="21"/>
      <c r="B37" s="16" t="s">
        <v>147</v>
      </c>
      <c r="C37" s="19" t="s">
        <v>43</v>
      </c>
      <c r="D37" s="20">
        <v>63</v>
      </c>
      <c r="E37" s="19" t="s">
        <v>43</v>
      </c>
      <c r="F37" s="20">
        <v>47</v>
      </c>
      <c r="G37" s="19"/>
      <c r="H37" s="20"/>
    </row>
    <row r="38" spans="1:8" x14ac:dyDescent="0.2">
      <c r="A38" s="21"/>
      <c r="B38" s="16" t="s">
        <v>167</v>
      </c>
      <c r="C38" s="19" t="s">
        <v>43</v>
      </c>
      <c r="D38" s="20">
        <v>58</v>
      </c>
      <c r="E38" s="19">
        <v>0.27</v>
      </c>
      <c r="F38" s="20">
        <v>49</v>
      </c>
      <c r="G38" s="19"/>
      <c r="H38" s="20"/>
    </row>
    <row r="39" spans="1:8" x14ac:dyDescent="0.2">
      <c r="A39" s="15" t="s">
        <v>168</v>
      </c>
      <c r="B39" s="16"/>
      <c r="C39" s="19">
        <v>-0.17</v>
      </c>
      <c r="D39" s="20">
        <v>44</v>
      </c>
      <c r="E39" s="19">
        <v>-0.2</v>
      </c>
      <c r="F39" s="20">
        <v>30</v>
      </c>
      <c r="G39" s="19">
        <v>-0.16</v>
      </c>
      <c r="H39" s="20">
        <v>74</v>
      </c>
    </row>
    <row r="40" spans="1:8" x14ac:dyDescent="0.2">
      <c r="A40" s="15" t="s">
        <v>169</v>
      </c>
      <c r="B40" s="16" t="s">
        <v>170</v>
      </c>
      <c r="C40" s="19"/>
      <c r="D40" s="20"/>
      <c r="E40" s="19" t="s">
        <v>43</v>
      </c>
      <c r="F40" s="20">
        <v>26</v>
      </c>
      <c r="G40" s="19"/>
      <c r="H40" s="20"/>
    </row>
    <row r="41" spans="1:8" x14ac:dyDescent="0.2">
      <c r="A41" s="21"/>
      <c r="B41" s="16">
        <v>1</v>
      </c>
      <c r="C41" s="19"/>
      <c r="D41" s="20"/>
      <c r="E41" s="19" t="s">
        <v>43</v>
      </c>
      <c r="F41" s="20">
        <v>31</v>
      </c>
      <c r="G41" s="19"/>
      <c r="H41" s="20"/>
    </row>
    <row r="42" spans="1:8" x14ac:dyDescent="0.2">
      <c r="A42" s="21"/>
      <c r="B42" s="16">
        <v>2</v>
      </c>
      <c r="C42" s="19"/>
      <c r="D42" s="20"/>
      <c r="E42" s="19" t="s">
        <v>150</v>
      </c>
      <c r="F42" s="20">
        <v>27</v>
      </c>
      <c r="G42" s="19"/>
      <c r="H42" s="20"/>
    </row>
    <row r="43" spans="1:8" x14ac:dyDescent="0.2">
      <c r="A43" s="21"/>
      <c r="B43" s="16">
        <v>3</v>
      </c>
      <c r="C43" s="19"/>
      <c r="D43" s="20"/>
      <c r="E43" s="19">
        <v>0.27</v>
      </c>
      <c r="F43" s="20">
        <v>34</v>
      </c>
      <c r="G43" s="19"/>
      <c r="H43" s="20"/>
    </row>
    <row r="44" spans="1:8" x14ac:dyDescent="0.2">
      <c r="A44" s="21"/>
      <c r="B44" s="16" t="s">
        <v>171</v>
      </c>
      <c r="C44" s="19"/>
      <c r="D44" s="20"/>
      <c r="E44" s="19" t="s">
        <v>43</v>
      </c>
      <c r="F44" s="20">
        <v>38</v>
      </c>
      <c r="G44" s="19"/>
      <c r="H44" s="20"/>
    </row>
    <row r="45" spans="1:8" x14ac:dyDescent="0.2">
      <c r="A45" s="15" t="s">
        <v>172</v>
      </c>
      <c r="B45" s="16"/>
      <c r="C45" s="19">
        <v>-0.52</v>
      </c>
      <c r="D45" s="20">
        <v>43</v>
      </c>
      <c r="E45" s="19">
        <v>-0.42</v>
      </c>
      <c r="F45" s="20">
        <v>27</v>
      </c>
      <c r="G45" s="19">
        <v>-0.57999999999999996</v>
      </c>
      <c r="H45" s="20">
        <v>37</v>
      </c>
    </row>
    <row r="46" spans="1:8" x14ac:dyDescent="0.2">
      <c r="A46" s="15" t="s">
        <v>173</v>
      </c>
      <c r="B46" s="16"/>
      <c r="C46" s="19">
        <v>0.54</v>
      </c>
      <c r="D46" s="20">
        <v>44</v>
      </c>
      <c r="E46" s="19">
        <v>0.78</v>
      </c>
      <c r="F46" s="20">
        <v>34</v>
      </c>
      <c r="G46" s="19"/>
      <c r="H46" s="20"/>
    </row>
    <row r="47" spans="1:8" x14ac:dyDescent="0.2">
      <c r="A47" s="15" t="s">
        <v>174</v>
      </c>
      <c r="B47" s="16" t="s">
        <v>175</v>
      </c>
      <c r="C47" s="19" t="s">
        <v>43</v>
      </c>
      <c r="D47" s="20">
        <v>54</v>
      </c>
      <c r="E47" s="19" t="s">
        <v>43</v>
      </c>
      <c r="F47" s="20">
        <v>35</v>
      </c>
      <c r="G47" s="19"/>
      <c r="H47" s="20"/>
    </row>
    <row r="48" spans="1:8" x14ac:dyDescent="0.2">
      <c r="A48" s="21"/>
      <c r="B48" s="16" t="s">
        <v>176</v>
      </c>
      <c r="C48" s="19">
        <v>-0.16</v>
      </c>
      <c r="D48" s="20">
        <v>45</v>
      </c>
      <c r="E48" s="19">
        <v>-0.18</v>
      </c>
      <c r="F48" s="20">
        <v>29</v>
      </c>
      <c r="G48" s="19"/>
      <c r="H48" s="20"/>
    </row>
    <row r="49" spans="1:8" x14ac:dyDescent="0.2">
      <c r="A49" s="21"/>
      <c r="B49" s="16" t="s">
        <v>177</v>
      </c>
      <c r="C49" s="19" t="s">
        <v>150</v>
      </c>
      <c r="D49" s="20">
        <v>47</v>
      </c>
      <c r="E49" s="19" t="s">
        <v>150</v>
      </c>
      <c r="F49" s="20">
        <v>30</v>
      </c>
      <c r="G49" s="19"/>
      <c r="H49" s="20"/>
    </row>
    <row r="50" spans="1:8" x14ac:dyDescent="0.2">
      <c r="A50" s="15" t="s">
        <v>178</v>
      </c>
      <c r="B50" s="16"/>
      <c r="C50" s="19">
        <v>0.33</v>
      </c>
      <c r="D50" s="20"/>
      <c r="E50" s="19">
        <v>0.24</v>
      </c>
      <c r="F50" s="20"/>
      <c r="G50" s="19">
        <v>0.09</v>
      </c>
      <c r="H50" s="20"/>
    </row>
    <row r="51" spans="1:8" x14ac:dyDescent="0.2">
      <c r="A51" s="15" t="s">
        <v>179</v>
      </c>
      <c r="B51" s="16"/>
      <c r="C51" s="19">
        <v>-0.24</v>
      </c>
      <c r="D51" s="20">
        <v>73</v>
      </c>
      <c r="E51" s="19"/>
      <c r="F51" s="20"/>
      <c r="G51" s="19"/>
      <c r="H51" s="20"/>
    </row>
    <row r="52" spans="1:8" x14ac:dyDescent="0.2">
      <c r="A52" s="15" t="s">
        <v>180</v>
      </c>
      <c r="B52" s="16"/>
      <c r="C52" s="19">
        <v>-0.31</v>
      </c>
      <c r="D52" s="20">
        <v>76</v>
      </c>
      <c r="E52" s="19"/>
      <c r="F52" s="20"/>
      <c r="G52" s="19"/>
      <c r="H52" s="20"/>
    </row>
    <row r="53" spans="1:8" x14ac:dyDescent="0.2">
      <c r="A53" s="15" t="s">
        <v>181</v>
      </c>
      <c r="B53" s="16"/>
      <c r="C53" s="19">
        <v>-0.2</v>
      </c>
      <c r="D53" s="20">
        <v>69</v>
      </c>
      <c r="E53" s="19"/>
      <c r="F53" s="20"/>
      <c r="G53" s="19"/>
      <c r="H53" s="20"/>
    </row>
    <row r="54" spans="1:8" x14ac:dyDescent="0.2">
      <c r="A54" s="15" t="s">
        <v>182</v>
      </c>
      <c r="B54" s="16"/>
      <c r="C54" s="19"/>
      <c r="D54" s="20"/>
      <c r="E54" s="19"/>
      <c r="F54" s="20"/>
      <c r="G54" s="19">
        <v>0.2</v>
      </c>
      <c r="H54" s="20">
        <v>49</v>
      </c>
    </row>
    <row r="55" spans="1:8" x14ac:dyDescent="0.2">
      <c r="A55" s="15" t="s">
        <v>183</v>
      </c>
      <c r="B55" s="16"/>
      <c r="C55" s="19">
        <v>-0.27</v>
      </c>
      <c r="D55" s="20">
        <v>52</v>
      </c>
      <c r="E55" s="19"/>
      <c r="F55" s="20"/>
      <c r="G55" s="19"/>
      <c r="H55" s="20"/>
    </row>
    <row r="56" spans="1:8" x14ac:dyDescent="0.2">
      <c r="A56" s="15" t="s">
        <v>184</v>
      </c>
      <c r="B56" s="16"/>
      <c r="C56" s="19"/>
      <c r="D56" s="20"/>
      <c r="E56" s="19"/>
      <c r="F56" s="20"/>
      <c r="G56" s="19">
        <v>0.19</v>
      </c>
      <c r="H56" s="20">
        <v>48</v>
      </c>
    </row>
    <row r="57" spans="1:8" x14ac:dyDescent="0.2">
      <c r="A57" s="15" t="s">
        <v>185</v>
      </c>
      <c r="B57" s="16"/>
      <c r="C57" s="19"/>
      <c r="D57" s="20"/>
      <c r="E57" s="19"/>
      <c r="F57" s="20"/>
      <c r="G57" s="19">
        <v>0.28999999999999998</v>
      </c>
      <c r="H57" s="20">
        <v>65</v>
      </c>
    </row>
    <row r="58" spans="1:8" x14ac:dyDescent="0.2">
      <c r="A58" s="15" t="s">
        <v>186</v>
      </c>
      <c r="B58" s="16"/>
      <c r="C58" s="19">
        <v>-0.27</v>
      </c>
      <c r="D58" s="20">
        <v>58</v>
      </c>
      <c r="E58" s="19">
        <v>-0.24</v>
      </c>
      <c r="F58" s="20">
        <v>41</v>
      </c>
      <c r="G58" s="19"/>
      <c r="H58" s="20"/>
    </row>
    <row r="59" spans="1:8" x14ac:dyDescent="0.2">
      <c r="A59" s="15" t="s">
        <v>187</v>
      </c>
      <c r="B59" s="16"/>
      <c r="C59" s="19">
        <v>-0.35</v>
      </c>
      <c r="D59" s="20">
        <v>49</v>
      </c>
      <c r="E59" s="19">
        <v>-0.28999999999999998</v>
      </c>
      <c r="F59" s="20">
        <v>31</v>
      </c>
      <c r="G59" s="19"/>
      <c r="H59" s="20"/>
    </row>
    <row r="60" spans="1:8" x14ac:dyDescent="0.2">
      <c r="A60" s="15" t="s">
        <v>188</v>
      </c>
      <c r="B60" s="16"/>
      <c r="C60" s="23">
        <v>0.28999999999999998</v>
      </c>
      <c r="D60" s="24">
        <v>55</v>
      </c>
      <c r="E60" s="23">
        <v>0.2</v>
      </c>
      <c r="F60" s="24">
        <v>32</v>
      </c>
      <c r="G60" s="23">
        <v>0.34</v>
      </c>
      <c r="H60" s="24">
        <v>49</v>
      </c>
    </row>
    <row r="61" spans="1:8" x14ac:dyDescent="0.2">
      <c r="A61" s="21" t="s">
        <v>216</v>
      </c>
      <c r="B61" s="25"/>
      <c r="C61" s="26"/>
      <c r="D61" s="26"/>
      <c r="E61" s="26"/>
      <c r="F61" s="26"/>
      <c r="G61" s="26"/>
      <c r="H61" s="26"/>
    </row>
    <row r="62" spans="1:8" ht="24.75" customHeight="1" x14ac:dyDescent="0.2">
      <c r="A62" s="73" t="s">
        <v>238</v>
      </c>
      <c r="B62" s="73"/>
      <c r="C62" s="73"/>
      <c r="D62" s="73"/>
      <c r="E62" s="73"/>
      <c r="F62" s="73"/>
      <c r="G62" s="26"/>
      <c r="H62" s="26"/>
    </row>
    <row r="63" spans="1:8" x14ac:dyDescent="0.2">
      <c r="A63" s="12" t="s">
        <v>189</v>
      </c>
    </row>
    <row r="64" spans="1:8" x14ac:dyDescent="0.2">
      <c r="A64" s="12" t="s">
        <v>107</v>
      </c>
    </row>
    <row r="65" spans="1:1" x14ac:dyDescent="0.2">
      <c r="A65" s="12" t="s">
        <v>108</v>
      </c>
    </row>
  </sheetData>
  <mergeCells count="4">
    <mergeCell ref="G3:H3"/>
    <mergeCell ref="C3:D3"/>
    <mergeCell ref="E3:F3"/>
    <mergeCell ref="A62:F6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D33"/>
  <sheetViews>
    <sheetView workbookViewId="0">
      <selection activeCell="B39" sqref="B39"/>
    </sheetView>
  </sheetViews>
  <sheetFormatPr baseColWidth="10" defaultRowHeight="11.25" x14ac:dyDescent="0.2"/>
  <cols>
    <col min="1" max="1" width="60.140625" style="12" customWidth="1"/>
    <col min="2" max="16384" width="11.42578125" style="12"/>
  </cols>
  <sheetData>
    <row r="1" spans="1:4" x14ac:dyDescent="0.2">
      <c r="A1" s="29" t="s">
        <v>100</v>
      </c>
    </row>
    <row r="3" spans="1:4" ht="33.75" x14ac:dyDescent="0.2">
      <c r="A3" s="51" t="s">
        <v>224</v>
      </c>
    </row>
    <row r="4" spans="1:4" x14ac:dyDescent="0.2">
      <c r="A4" s="36"/>
      <c r="B4" s="16" t="s">
        <v>6</v>
      </c>
    </row>
    <row r="5" spans="1:4" x14ac:dyDescent="0.2">
      <c r="A5" s="15" t="s">
        <v>11</v>
      </c>
      <c r="B5" s="48">
        <v>1529000</v>
      </c>
      <c r="D5" s="58"/>
    </row>
    <row r="6" spans="1:4" x14ac:dyDescent="0.2">
      <c r="A6" s="15" t="s">
        <v>12</v>
      </c>
      <c r="B6" s="48">
        <v>23000</v>
      </c>
    </row>
    <row r="7" spans="1:4" x14ac:dyDescent="0.2">
      <c r="A7" s="15" t="s">
        <v>13</v>
      </c>
      <c r="B7" s="48">
        <v>703000</v>
      </c>
    </row>
    <row r="8" spans="1:4" x14ac:dyDescent="0.2">
      <c r="A8" s="15" t="s">
        <v>15</v>
      </c>
      <c r="B8" s="48">
        <v>17000</v>
      </c>
    </row>
    <row r="9" spans="1:4" x14ac:dyDescent="0.2">
      <c r="A9" s="15" t="s">
        <v>14</v>
      </c>
      <c r="B9" s="48">
        <v>20000</v>
      </c>
    </row>
    <row r="10" spans="1:4" x14ac:dyDescent="0.2">
      <c r="A10" s="15" t="s">
        <v>17</v>
      </c>
      <c r="B10" s="48">
        <v>1374000</v>
      </c>
    </row>
    <row r="11" spans="1:4" x14ac:dyDescent="0.2">
      <c r="A11" s="15" t="s">
        <v>16</v>
      </c>
      <c r="B11" s="48">
        <v>183000</v>
      </c>
    </row>
    <row r="12" spans="1:4" x14ac:dyDescent="0.2">
      <c r="A12" s="15" t="s">
        <v>21</v>
      </c>
      <c r="B12" s="48">
        <v>34000</v>
      </c>
    </row>
    <row r="13" spans="1:4" x14ac:dyDescent="0.2">
      <c r="A13" s="15" t="s">
        <v>18</v>
      </c>
      <c r="B13" s="48">
        <v>3883000</v>
      </c>
      <c r="C13" s="58"/>
    </row>
    <row r="14" spans="1:4" x14ac:dyDescent="0.2">
      <c r="A14" s="29" t="s">
        <v>268</v>
      </c>
    </row>
    <row r="15" spans="1:4" x14ac:dyDescent="0.2">
      <c r="A15" s="29" t="s">
        <v>257</v>
      </c>
    </row>
    <row r="16" spans="1:4" x14ac:dyDescent="0.2">
      <c r="A16" s="29" t="s">
        <v>278</v>
      </c>
    </row>
    <row r="19" spans="1:4" ht="33.75" x14ac:dyDescent="0.2">
      <c r="A19" s="51" t="s">
        <v>225</v>
      </c>
    </row>
    <row r="21" spans="1:4" x14ac:dyDescent="0.2">
      <c r="A21" s="36"/>
      <c r="B21" s="16" t="s">
        <v>6</v>
      </c>
    </row>
    <row r="22" spans="1:4" x14ac:dyDescent="0.2">
      <c r="A22" s="15" t="s">
        <v>11</v>
      </c>
      <c r="B22" s="48">
        <v>609000</v>
      </c>
      <c r="D22" s="58"/>
    </row>
    <row r="23" spans="1:4" x14ac:dyDescent="0.2">
      <c r="A23" s="15" t="s">
        <v>12</v>
      </c>
      <c r="B23" s="48">
        <v>7000</v>
      </c>
    </row>
    <row r="24" spans="1:4" x14ac:dyDescent="0.2">
      <c r="A24" s="15" t="s">
        <v>13</v>
      </c>
      <c r="B24" s="48">
        <v>424000</v>
      </c>
    </row>
    <row r="25" spans="1:4" x14ac:dyDescent="0.2">
      <c r="A25" s="15" t="s">
        <v>15</v>
      </c>
      <c r="B25" s="48">
        <v>19000</v>
      </c>
    </row>
    <row r="26" spans="1:4" x14ac:dyDescent="0.2">
      <c r="A26" s="15" t="s">
        <v>14</v>
      </c>
      <c r="B26" s="48">
        <v>25000</v>
      </c>
    </row>
    <row r="27" spans="1:4" x14ac:dyDescent="0.2">
      <c r="A27" s="15" t="s">
        <v>17</v>
      </c>
      <c r="B27" s="48">
        <v>2338000</v>
      </c>
    </row>
    <row r="28" spans="1:4" x14ac:dyDescent="0.2">
      <c r="A28" s="15" t="s">
        <v>16</v>
      </c>
      <c r="B28" s="48">
        <v>422000</v>
      </c>
    </row>
    <row r="29" spans="1:4" x14ac:dyDescent="0.2">
      <c r="A29" s="15" t="s">
        <v>21</v>
      </c>
      <c r="B29" s="48">
        <v>39000</v>
      </c>
    </row>
    <row r="30" spans="1:4" x14ac:dyDescent="0.2">
      <c r="A30" s="15" t="s">
        <v>18</v>
      </c>
      <c r="B30" s="48">
        <v>3883000</v>
      </c>
      <c r="C30" s="58"/>
    </row>
    <row r="31" spans="1:4" x14ac:dyDescent="0.2">
      <c r="A31" s="29" t="s">
        <v>269</v>
      </c>
    </row>
    <row r="32" spans="1:4" x14ac:dyDescent="0.2">
      <c r="A32" s="29" t="s">
        <v>251</v>
      </c>
    </row>
    <row r="33" spans="1:1" x14ac:dyDescent="0.2">
      <c r="A33" s="29" t="s">
        <v>279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I35"/>
  <sheetViews>
    <sheetView tabSelected="1" workbookViewId="0">
      <selection activeCell="D36" sqref="D36"/>
    </sheetView>
  </sheetViews>
  <sheetFormatPr baseColWidth="10" defaultRowHeight="11.25" x14ac:dyDescent="0.2"/>
  <cols>
    <col min="1" max="1" width="66.85546875" style="12" customWidth="1"/>
    <col min="2" max="16384" width="11.42578125" style="12"/>
  </cols>
  <sheetData>
    <row r="1" spans="1:4" x14ac:dyDescent="0.2">
      <c r="A1" s="11" t="s">
        <v>101</v>
      </c>
    </row>
    <row r="3" spans="1:4" ht="33.75" x14ac:dyDescent="0.2">
      <c r="A3" s="51" t="s">
        <v>226</v>
      </c>
    </row>
    <row r="5" spans="1:4" x14ac:dyDescent="0.2">
      <c r="A5" s="36"/>
      <c r="B5" s="16" t="s">
        <v>6</v>
      </c>
    </row>
    <row r="6" spans="1:4" x14ac:dyDescent="0.2">
      <c r="A6" s="15" t="s">
        <v>11</v>
      </c>
      <c r="B6" s="48">
        <v>20000</v>
      </c>
      <c r="C6" s="58"/>
      <c r="D6" s="58"/>
    </row>
    <row r="7" spans="1:4" x14ac:dyDescent="0.2">
      <c r="A7" s="15" t="s">
        <v>12</v>
      </c>
      <c r="B7" s="48">
        <v>4000</v>
      </c>
    </row>
    <row r="8" spans="1:4" x14ac:dyDescent="0.2">
      <c r="A8" s="15" t="s">
        <v>13</v>
      </c>
      <c r="B8" s="48">
        <v>124000</v>
      </c>
    </row>
    <row r="9" spans="1:4" x14ac:dyDescent="0.2">
      <c r="A9" s="15" t="s">
        <v>15</v>
      </c>
      <c r="B9" s="48">
        <v>7000</v>
      </c>
    </row>
    <row r="10" spans="1:4" x14ac:dyDescent="0.2">
      <c r="A10" s="15" t="s">
        <v>14</v>
      </c>
      <c r="B10" s="48">
        <v>2000</v>
      </c>
    </row>
    <row r="11" spans="1:4" x14ac:dyDescent="0.2">
      <c r="A11" s="15" t="s">
        <v>17</v>
      </c>
      <c r="B11" s="48">
        <v>494000</v>
      </c>
    </row>
    <row r="12" spans="1:4" x14ac:dyDescent="0.2">
      <c r="A12" s="15" t="s">
        <v>16</v>
      </c>
      <c r="B12" s="48">
        <v>70000</v>
      </c>
    </row>
    <row r="13" spans="1:4" x14ac:dyDescent="0.2">
      <c r="A13" s="15" t="s">
        <v>21</v>
      </c>
      <c r="B13" s="48">
        <v>0</v>
      </c>
    </row>
    <row r="14" spans="1:4" x14ac:dyDescent="0.2">
      <c r="A14" s="15" t="s">
        <v>18</v>
      </c>
      <c r="B14" s="48">
        <v>721000</v>
      </c>
      <c r="C14" s="58"/>
    </row>
    <row r="15" spans="1:4" x14ac:dyDescent="0.2">
      <c r="A15" s="29" t="s">
        <v>267</v>
      </c>
    </row>
    <row r="16" spans="1:4" x14ac:dyDescent="0.2">
      <c r="A16" s="29" t="s">
        <v>256</v>
      </c>
    </row>
    <row r="17" spans="1:9" x14ac:dyDescent="0.2">
      <c r="A17" s="29" t="s">
        <v>277</v>
      </c>
    </row>
    <row r="21" spans="1:9" ht="22.5" x14ac:dyDescent="0.2">
      <c r="A21" s="51" t="s">
        <v>227</v>
      </c>
    </row>
    <row r="22" spans="1:9" x14ac:dyDescent="0.2">
      <c r="A22" s="36"/>
    </row>
    <row r="23" spans="1:9" x14ac:dyDescent="0.2">
      <c r="A23" s="36"/>
      <c r="B23" s="16" t="s">
        <v>6</v>
      </c>
      <c r="I23" s="59"/>
    </row>
    <row r="24" spans="1:9" x14ac:dyDescent="0.2">
      <c r="A24" s="15" t="s">
        <v>11</v>
      </c>
      <c r="B24" s="48">
        <v>6000</v>
      </c>
      <c r="I24" s="59"/>
    </row>
    <row r="25" spans="1:9" x14ac:dyDescent="0.2">
      <c r="A25" s="15" t="s">
        <v>12</v>
      </c>
      <c r="B25" s="48">
        <v>2000</v>
      </c>
      <c r="D25" s="58"/>
      <c r="I25" s="59"/>
    </row>
    <row r="26" spans="1:9" x14ac:dyDescent="0.2">
      <c r="A26" s="15" t="s">
        <v>13</v>
      </c>
      <c r="B26" s="48">
        <v>88000</v>
      </c>
      <c r="I26" s="59"/>
    </row>
    <row r="27" spans="1:9" x14ac:dyDescent="0.2">
      <c r="A27" s="15" t="s">
        <v>15</v>
      </c>
      <c r="B27" s="48">
        <v>18000</v>
      </c>
      <c r="I27" s="59"/>
    </row>
    <row r="28" spans="1:9" x14ac:dyDescent="0.2">
      <c r="A28" s="15" t="s">
        <v>14</v>
      </c>
      <c r="B28" s="48">
        <v>3000</v>
      </c>
      <c r="I28" s="59"/>
    </row>
    <row r="29" spans="1:9" x14ac:dyDescent="0.2">
      <c r="A29" s="15" t="s">
        <v>17</v>
      </c>
      <c r="B29" s="48">
        <v>427000</v>
      </c>
      <c r="I29" s="59"/>
    </row>
    <row r="30" spans="1:9" x14ac:dyDescent="0.2">
      <c r="A30" s="15" t="s">
        <v>16</v>
      </c>
      <c r="B30" s="48">
        <v>171000</v>
      </c>
      <c r="I30" s="59"/>
    </row>
    <row r="31" spans="1:9" x14ac:dyDescent="0.2">
      <c r="A31" s="15" t="s">
        <v>21</v>
      </c>
      <c r="B31" s="48">
        <v>6000</v>
      </c>
      <c r="I31" s="59"/>
    </row>
    <row r="32" spans="1:9" x14ac:dyDescent="0.2">
      <c r="A32" s="15" t="s">
        <v>18</v>
      </c>
      <c r="B32" s="48">
        <v>721000</v>
      </c>
      <c r="C32" s="58"/>
      <c r="I32" s="59"/>
    </row>
    <row r="33" spans="1:1" x14ac:dyDescent="0.2">
      <c r="A33" s="29" t="s">
        <v>270</v>
      </c>
    </row>
    <row r="34" spans="1:1" x14ac:dyDescent="0.2">
      <c r="A34" s="29" t="s">
        <v>251</v>
      </c>
    </row>
    <row r="35" spans="1:1" x14ac:dyDescent="0.2">
      <c r="A35" s="29" t="s">
        <v>280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D11"/>
  <sheetViews>
    <sheetView workbookViewId="0">
      <selection activeCell="A9" sqref="A9"/>
    </sheetView>
  </sheetViews>
  <sheetFormatPr baseColWidth="10" defaultRowHeight="11.25" x14ac:dyDescent="0.2"/>
  <cols>
    <col min="1" max="1" width="61.28515625" style="12" customWidth="1"/>
    <col min="2" max="2" width="23.5703125" style="49" customWidth="1"/>
    <col min="3" max="3" width="22.5703125" style="49" customWidth="1"/>
    <col min="4" max="4" width="23" style="49" customWidth="1"/>
    <col min="5" max="16384" width="11.42578125" style="12"/>
  </cols>
  <sheetData>
    <row r="1" spans="1:4" x14ac:dyDescent="0.2">
      <c r="A1" s="11" t="s">
        <v>102</v>
      </c>
    </row>
    <row r="3" spans="1:4" x14ac:dyDescent="0.2">
      <c r="A3" s="60"/>
      <c r="B3" s="61" t="s">
        <v>22</v>
      </c>
      <c r="C3" s="64" t="s">
        <v>31</v>
      </c>
      <c r="D3" s="61" t="s">
        <v>23</v>
      </c>
    </row>
    <row r="4" spans="1:4" x14ac:dyDescent="0.2">
      <c r="A4" s="60"/>
      <c r="B4" s="62"/>
      <c r="C4" s="65"/>
      <c r="D4" s="62"/>
    </row>
    <row r="5" spans="1:4" x14ac:dyDescent="0.2">
      <c r="A5" s="60"/>
      <c r="B5" s="63"/>
      <c r="C5" s="66"/>
      <c r="D5" s="63"/>
    </row>
    <row r="6" spans="1:4" x14ac:dyDescent="0.2">
      <c r="A6" s="3" t="s">
        <v>24</v>
      </c>
      <c r="B6" s="4" t="s">
        <v>25</v>
      </c>
      <c r="C6" s="4" t="s">
        <v>26</v>
      </c>
      <c r="D6" s="50">
        <v>-7.0000000000000007E-2</v>
      </c>
    </row>
    <row r="7" spans="1:4" ht="22.5" x14ac:dyDescent="0.2">
      <c r="A7" s="3" t="s">
        <v>27</v>
      </c>
      <c r="B7" s="4" t="s">
        <v>28</v>
      </c>
      <c r="C7" s="4" t="s">
        <v>29</v>
      </c>
      <c r="D7" s="50">
        <v>-0.09</v>
      </c>
    </row>
    <row r="8" spans="1:4" ht="22.5" x14ac:dyDescent="0.2">
      <c r="A8" s="3" t="s">
        <v>30</v>
      </c>
      <c r="B8" s="4">
        <v>1.48</v>
      </c>
      <c r="C8" s="4">
        <v>1.44</v>
      </c>
      <c r="D8" s="50">
        <v>-0.03</v>
      </c>
    </row>
    <row r="9" spans="1:4" x14ac:dyDescent="0.2">
      <c r="A9" s="29" t="s">
        <v>253</v>
      </c>
    </row>
    <row r="10" spans="1:4" x14ac:dyDescent="0.2">
      <c r="A10" s="29" t="s">
        <v>254</v>
      </c>
    </row>
    <row r="11" spans="1:4" x14ac:dyDescent="0.2">
      <c r="A11" s="29" t="s">
        <v>255</v>
      </c>
    </row>
  </sheetData>
  <mergeCells count="4">
    <mergeCell ref="A3:A5"/>
    <mergeCell ref="B3:B5"/>
    <mergeCell ref="D3:D5"/>
    <mergeCell ref="C3: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dimension ref="A1:D12"/>
  <sheetViews>
    <sheetView workbookViewId="0"/>
  </sheetViews>
  <sheetFormatPr baseColWidth="10" defaultRowHeight="11.25" x14ac:dyDescent="0.2"/>
  <cols>
    <col min="1" max="1" width="11.42578125" style="12"/>
    <col min="2" max="2" width="29.5703125" style="12" customWidth="1"/>
    <col min="3" max="16384" width="11.42578125" style="12"/>
  </cols>
  <sheetData>
    <row r="1" spans="1:4" x14ac:dyDescent="0.2">
      <c r="A1" s="11" t="s">
        <v>9</v>
      </c>
    </row>
    <row r="3" spans="1:4" x14ac:dyDescent="0.2">
      <c r="A3" s="11" t="s">
        <v>8</v>
      </c>
      <c r="B3" s="12" t="s">
        <v>84</v>
      </c>
      <c r="C3" s="16" t="s">
        <v>6</v>
      </c>
      <c r="D3" s="16" t="s">
        <v>7</v>
      </c>
    </row>
    <row r="4" spans="1:4" x14ac:dyDescent="0.2">
      <c r="B4" s="15" t="s">
        <v>0</v>
      </c>
      <c r="C4" s="48">
        <v>1060301</v>
      </c>
      <c r="D4" s="42">
        <v>27.3</v>
      </c>
    </row>
    <row r="5" spans="1:4" x14ac:dyDescent="0.2">
      <c r="B5" s="15" t="s">
        <v>1</v>
      </c>
      <c r="C5" s="48">
        <v>322239</v>
      </c>
      <c r="D5" s="42">
        <v>8.3000000000000007</v>
      </c>
    </row>
    <row r="6" spans="1:4" x14ac:dyDescent="0.2">
      <c r="B6" s="15" t="s">
        <v>2</v>
      </c>
      <c r="C6" s="48">
        <v>1750506</v>
      </c>
      <c r="D6" s="42">
        <v>45.1</v>
      </c>
    </row>
    <row r="7" spans="1:4" x14ac:dyDescent="0.2">
      <c r="B7" s="15" t="s">
        <v>3</v>
      </c>
      <c r="C7" s="48">
        <v>465600</v>
      </c>
      <c r="D7" s="42">
        <v>12</v>
      </c>
    </row>
    <row r="8" spans="1:4" x14ac:dyDescent="0.2">
      <c r="B8" s="15" t="s">
        <v>5</v>
      </c>
      <c r="C8" s="48">
        <v>285279</v>
      </c>
      <c r="D8" s="42">
        <v>7.3</v>
      </c>
    </row>
    <row r="9" spans="1:4" x14ac:dyDescent="0.2">
      <c r="B9" s="15" t="s">
        <v>4</v>
      </c>
      <c r="C9" s="48">
        <f>SUM(C4:C8)</f>
        <v>3883925</v>
      </c>
      <c r="D9" s="42">
        <f>SUM(D4:D8)</f>
        <v>100</v>
      </c>
    </row>
    <row r="10" spans="1:4" x14ac:dyDescent="0.2">
      <c r="B10" s="29" t="s">
        <v>250</v>
      </c>
    </row>
    <row r="11" spans="1:4" x14ac:dyDescent="0.2">
      <c r="B11" s="29" t="s">
        <v>251</v>
      </c>
    </row>
    <row r="12" spans="1:4" x14ac:dyDescent="0.2">
      <c r="B12" s="29"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F9"/>
  <sheetViews>
    <sheetView workbookViewId="0">
      <selection activeCell="C18" sqref="C18"/>
    </sheetView>
  </sheetViews>
  <sheetFormatPr baseColWidth="10" defaultRowHeight="11.25" x14ac:dyDescent="0.2"/>
  <cols>
    <col min="1" max="1" width="47.28515625" style="12" customWidth="1"/>
    <col min="2" max="3" width="11.42578125" style="12"/>
    <col min="4" max="4" width="11.42578125" style="12" customWidth="1"/>
    <col min="5" max="16384" width="11.42578125" style="12"/>
  </cols>
  <sheetData>
    <row r="1" spans="1:6" x14ac:dyDescent="0.2">
      <c r="A1" s="67" t="s">
        <v>103</v>
      </c>
      <c r="B1" s="67"/>
      <c r="C1" s="67"/>
      <c r="D1" s="67"/>
      <c r="E1" s="67"/>
      <c r="F1" s="67"/>
    </row>
    <row r="2" spans="1:6" x14ac:dyDescent="0.2">
      <c r="A2" s="33"/>
    </row>
    <row r="3" spans="1:6" ht="45" x14ac:dyDescent="0.2">
      <c r="A3" s="1"/>
      <c r="B3" s="2" t="s">
        <v>0</v>
      </c>
      <c r="C3" s="2" t="s">
        <v>32</v>
      </c>
      <c r="D3" s="2" t="s">
        <v>33</v>
      </c>
      <c r="E3" s="2" t="s">
        <v>260</v>
      </c>
      <c r="F3" s="2" t="s">
        <v>35</v>
      </c>
    </row>
    <row r="4" spans="1:6" x14ac:dyDescent="0.2">
      <c r="A4" s="3" t="s">
        <v>35</v>
      </c>
      <c r="B4" s="7">
        <v>1060300</v>
      </c>
      <c r="C4" s="4" t="s">
        <v>36</v>
      </c>
      <c r="D4" s="7">
        <v>465500</v>
      </c>
      <c r="E4" s="7">
        <v>285300</v>
      </c>
      <c r="F4" s="7">
        <v>3883900</v>
      </c>
    </row>
    <row r="5" spans="1:6" x14ac:dyDescent="0.2">
      <c r="A5" s="3" t="s">
        <v>37</v>
      </c>
      <c r="B5" s="9">
        <v>0.01</v>
      </c>
      <c r="C5" s="9">
        <v>0.84499999999999997</v>
      </c>
      <c r="D5" s="9">
        <v>0.80900000000000005</v>
      </c>
      <c r="E5" s="9">
        <v>0.94899999999999995</v>
      </c>
      <c r="F5" s="9">
        <v>0.62</v>
      </c>
    </row>
    <row r="6" spans="1:6" x14ac:dyDescent="0.2">
      <c r="A6" s="3" t="s">
        <v>38</v>
      </c>
      <c r="B6" s="9">
        <v>0.99</v>
      </c>
      <c r="C6" s="9">
        <v>0.155</v>
      </c>
      <c r="D6" s="9">
        <v>0.191</v>
      </c>
      <c r="E6" s="9">
        <v>5.0999999999999997E-2</v>
      </c>
      <c r="F6" s="9">
        <v>0.38</v>
      </c>
    </row>
    <row r="7" spans="1:6" x14ac:dyDescent="0.2">
      <c r="A7" s="29" t="s">
        <v>273</v>
      </c>
    </row>
    <row r="8" spans="1:6" x14ac:dyDescent="0.2">
      <c r="A8" s="29" t="s">
        <v>240</v>
      </c>
    </row>
    <row r="9" spans="1:6" x14ac:dyDescent="0.2">
      <c r="A9" s="67" t="s">
        <v>241</v>
      </c>
      <c r="B9" s="67"/>
      <c r="C9" s="67"/>
      <c r="D9" s="67"/>
    </row>
  </sheetData>
  <mergeCells count="2">
    <mergeCell ref="A9:D9"/>
    <mergeCell ref="A1:F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G14"/>
  <sheetViews>
    <sheetView workbookViewId="0">
      <selection activeCell="L33" sqref="L33"/>
    </sheetView>
  </sheetViews>
  <sheetFormatPr baseColWidth="10" defaultRowHeight="11.25" x14ac:dyDescent="0.2"/>
  <cols>
    <col min="1" max="1" width="24.28515625" style="12" customWidth="1"/>
    <col min="2" max="2" width="19.85546875" style="12" customWidth="1"/>
    <col min="3" max="5" width="11.42578125" style="12"/>
    <col min="6" max="6" width="18.85546875" style="12" customWidth="1"/>
    <col min="7" max="7" width="16.140625" style="12" customWidth="1"/>
    <col min="8" max="16384" width="11.42578125" style="12"/>
  </cols>
  <sheetData>
    <row r="1" spans="1:7" x14ac:dyDescent="0.2">
      <c r="A1" s="11" t="s">
        <v>215</v>
      </c>
    </row>
    <row r="2" spans="1:7" x14ac:dyDescent="0.2">
      <c r="A2" s="11"/>
    </row>
    <row r="3" spans="1:7" x14ac:dyDescent="0.2">
      <c r="A3" s="12" t="s">
        <v>84</v>
      </c>
      <c r="B3" s="16" t="s">
        <v>6</v>
      </c>
      <c r="C3" s="16" t="s">
        <v>7</v>
      </c>
      <c r="D3" s="68" t="s">
        <v>214</v>
      </c>
      <c r="E3" s="68"/>
      <c r="F3" s="68"/>
      <c r="G3" s="68"/>
    </row>
    <row r="4" spans="1:7" x14ac:dyDescent="0.2">
      <c r="B4" s="16"/>
      <c r="C4" s="16"/>
      <c r="D4" s="16" t="s">
        <v>85</v>
      </c>
      <c r="E4" s="16" t="s">
        <v>87</v>
      </c>
      <c r="F4" s="16" t="s">
        <v>86</v>
      </c>
      <c r="G4" s="16" t="s">
        <v>88</v>
      </c>
    </row>
    <row r="5" spans="1:7" x14ac:dyDescent="0.2">
      <c r="A5" s="15" t="s">
        <v>0</v>
      </c>
      <c r="B5" s="47">
        <v>1060300</v>
      </c>
      <c r="C5" s="32">
        <v>27.3</v>
      </c>
      <c r="D5" s="32">
        <v>73</v>
      </c>
      <c r="E5" s="32">
        <v>73</v>
      </c>
      <c r="F5" s="32">
        <v>66</v>
      </c>
      <c r="G5" s="32">
        <v>81</v>
      </c>
    </row>
    <row r="6" spans="1:7" x14ac:dyDescent="0.2">
      <c r="A6" s="15" t="s">
        <v>54</v>
      </c>
      <c r="B6" s="47">
        <v>322200</v>
      </c>
      <c r="C6" s="32">
        <v>8.3000000000000007</v>
      </c>
      <c r="D6" s="32">
        <v>51</v>
      </c>
      <c r="E6" s="32">
        <v>53</v>
      </c>
      <c r="F6" s="32">
        <v>43</v>
      </c>
      <c r="G6" s="32">
        <v>60</v>
      </c>
    </row>
    <row r="7" spans="1:7" x14ac:dyDescent="0.2">
      <c r="A7" s="15" t="s">
        <v>2</v>
      </c>
      <c r="B7" s="47">
        <v>1750500</v>
      </c>
      <c r="C7" s="32">
        <v>45.1</v>
      </c>
      <c r="D7" s="32">
        <v>54</v>
      </c>
      <c r="E7" s="32">
        <v>55</v>
      </c>
      <c r="F7" s="32">
        <v>46</v>
      </c>
      <c r="G7" s="32">
        <v>62</v>
      </c>
    </row>
    <row r="8" spans="1:7" x14ac:dyDescent="0.2">
      <c r="A8" s="15" t="s">
        <v>3</v>
      </c>
      <c r="B8" s="47">
        <v>465600</v>
      </c>
      <c r="C8" s="32">
        <v>12</v>
      </c>
      <c r="D8" s="32">
        <v>55</v>
      </c>
      <c r="E8" s="32">
        <v>56</v>
      </c>
      <c r="F8" s="32">
        <v>44</v>
      </c>
      <c r="G8" s="32">
        <v>68</v>
      </c>
    </row>
    <row r="9" spans="1:7" x14ac:dyDescent="0.2">
      <c r="A9" s="15" t="s">
        <v>5</v>
      </c>
      <c r="B9" s="47">
        <v>285300</v>
      </c>
      <c r="C9" s="32">
        <v>7.3</v>
      </c>
      <c r="D9" s="32">
        <v>66</v>
      </c>
      <c r="E9" s="32">
        <v>67</v>
      </c>
      <c r="F9" s="32">
        <v>60</v>
      </c>
      <c r="G9" s="32">
        <v>74</v>
      </c>
    </row>
    <row r="10" spans="1:7" x14ac:dyDescent="0.2">
      <c r="A10" s="15" t="s">
        <v>4</v>
      </c>
      <c r="B10" s="47">
        <v>3883900</v>
      </c>
      <c r="C10" s="32">
        <v>100</v>
      </c>
      <c r="D10" s="32">
        <v>60</v>
      </c>
      <c r="E10" s="32">
        <v>61</v>
      </c>
      <c r="F10" s="32">
        <v>50</v>
      </c>
      <c r="G10" s="32">
        <v>69</v>
      </c>
    </row>
    <row r="12" spans="1:7" x14ac:dyDescent="0.2">
      <c r="A12" s="12" t="s">
        <v>228</v>
      </c>
    </row>
    <row r="13" spans="1:7" x14ac:dyDescent="0.2">
      <c r="A13" s="12" t="s">
        <v>219</v>
      </c>
    </row>
    <row r="14" spans="1:7" x14ac:dyDescent="0.2">
      <c r="A14" s="12" t="s">
        <v>220</v>
      </c>
    </row>
  </sheetData>
  <mergeCells count="1">
    <mergeCell ref="D3:G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B14"/>
  <sheetViews>
    <sheetView workbookViewId="0">
      <selection activeCell="A22" sqref="A22"/>
    </sheetView>
  </sheetViews>
  <sheetFormatPr baseColWidth="10" defaultRowHeight="11.25" x14ac:dyDescent="0.2"/>
  <cols>
    <col min="1" max="1" width="54.85546875" style="12" customWidth="1"/>
    <col min="2" max="16384" width="11.42578125" style="12"/>
  </cols>
  <sheetData>
    <row r="1" spans="1:2" x14ac:dyDescent="0.2">
      <c r="A1" s="33" t="s">
        <v>229</v>
      </c>
    </row>
    <row r="3" spans="1:2" x14ac:dyDescent="0.2">
      <c r="A3" s="8" t="s">
        <v>58</v>
      </c>
      <c r="B3" s="6" t="s">
        <v>59</v>
      </c>
    </row>
    <row r="4" spans="1:2" x14ac:dyDescent="0.2">
      <c r="A4" s="8" t="s">
        <v>60</v>
      </c>
      <c r="B4" s="5">
        <v>37.4</v>
      </c>
    </row>
    <row r="5" spans="1:2" x14ac:dyDescent="0.2">
      <c r="A5" s="8" t="s">
        <v>61</v>
      </c>
      <c r="B5" s="4">
        <v>0</v>
      </c>
    </row>
    <row r="6" spans="1:2" x14ac:dyDescent="0.2">
      <c r="A6" s="8" t="s">
        <v>62</v>
      </c>
      <c r="B6" s="5">
        <v>0.6</v>
      </c>
    </row>
    <row r="7" spans="1:2" x14ac:dyDescent="0.2">
      <c r="A7" s="8" t="s">
        <v>63</v>
      </c>
      <c r="B7" s="5">
        <v>5.0999999999999996</v>
      </c>
    </row>
    <row r="8" spans="1:2" x14ac:dyDescent="0.2">
      <c r="A8" s="8" t="s">
        <v>64</v>
      </c>
      <c r="B8" s="5">
        <v>49.4</v>
      </c>
    </row>
    <row r="9" spans="1:2" x14ac:dyDescent="0.2">
      <c r="A9" s="8" t="s">
        <v>65</v>
      </c>
      <c r="B9" s="5">
        <v>4.3</v>
      </c>
    </row>
    <row r="10" spans="1:2" x14ac:dyDescent="0.2">
      <c r="A10" s="8" t="s">
        <v>66</v>
      </c>
      <c r="B10" s="5">
        <v>3</v>
      </c>
    </row>
    <row r="11" spans="1:2" x14ac:dyDescent="0.2">
      <c r="A11" s="8" t="s">
        <v>67</v>
      </c>
      <c r="B11" s="5">
        <v>0.2</v>
      </c>
    </row>
    <row r="12" spans="1:2" x14ac:dyDescent="0.2">
      <c r="A12" s="29" t="s">
        <v>274</v>
      </c>
    </row>
    <row r="13" spans="1:2" x14ac:dyDescent="0.2">
      <c r="A13" s="29" t="s">
        <v>240</v>
      </c>
    </row>
    <row r="14" spans="1:2" x14ac:dyDescent="0.2">
      <c r="A14" s="29" t="s">
        <v>249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22</vt:i4>
      </vt:variant>
    </vt:vector>
  </HeadingPairs>
  <TitlesOfParts>
    <vt:vector size="22" baseType="lpstr">
      <vt:lpstr>Sommaire</vt:lpstr>
      <vt:lpstr>Graphique 1 </vt:lpstr>
      <vt:lpstr>Graphique 2 </vt:lpstr>
      <vt:lpstr>Graphique 3 </vt:lpstr>
      <vt:lpstr>Tableau 1 </vt:lpstr>
      <vt:lpstr>Graphique 4</vt:lpstr>
      <vt:lpstr>Tableau 2</vt:lpstr>
      <vt:lpstr>Tableau 3</vt:lpstr>
      <vt:lpstr>Tableau 4</vt:lpstr>
      <vt:lpstr>Tableau 5</vt:lpstr>
      <vt:lpstr>Graphique 5</vt:lpstr>
      <vt:lpstr>Tableau 6</vt:lpstr>
      <vt:lpstr>Tableau 7</vt:lpstr>
      <vt:lpstr>Graphique 6</vt:lpstr>
      <vt:lpstr>Tableau 8</vt:lpstr>
      <vt:lpstr>Tableau 9</vt:lpstr>
      <vt:lpstr>Graphique 7</vt:lpstr>
      <vt:lpstr>Graphique 8</vt:lpstr>
      <vt:lpstr>Graphique 9</vt:lpstr>
      <vt:lpstr>Graphique 10</vt:lpstr>
      <vt:lpstr>Tableau 10</vt:lpstr>
      <vt:lpstr>Feuil1</vt:lpstr>
    </vt:vector>
  </TitlesOfParts>
  <Company>Ministères Chargés des Affaires Sociales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BRUNEL, Mathieu (DREES/OS/FHD)</dc:creator>
  <cp:lastModifiedBy>GOLBERG, Elisabeth (DREES/DIRECTION)</cp:lastModifiedBy>
  <dcterms:created xsi:type="dcterms:W3CDTF">2019-10-14T06:24:14Z</dcterms:created>
  <dcterms:modified xsi:type="dcterms:W3CDTF">2020-03-09T10:55:06Z</dcterms:modified>
</cp:coreProperties>
</file>