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680" yWindow="-15" windowWidth="17520" windowHeight="11760" tabRatio="643" firstSheet="8" activeTab="17"/>
  </bookViews>
  <sheets>
    <sheet name="Graphique 1" sheetId="23" r:id="rId1"/>
    <sheet name="Tableau 1" sheetId="24" r:id="rId2"/>
    <sheet name="tableau 1 suppl" sheetId="5" r:id="rId3"/>
    <sheet name="Graphique 2" sheetId="25" r:id="rId4"/>
    <sheet name="Graphique 3" sheetId="7" r:id="rId5"/>
    <sheet name="Graphique 4" sheetId="26" r:id="rId6"/>
    <sheet name="Graphique 5" sheetId="27" r:id="rId7"/>
    <sheet name="Graphique 6" sheetId="9" r:id="rId8"/>
    <sheet name="Graphique 7" sheetId="30" r:id="rId9"/>
    <sheet name="Graphique 8" sheetId="31" r:id="rId10"/>
    <sheet name="Graphiques 7-8 suppl" sheetId="32" r:id="rId11"/>
    <sheet name="Graphique 9" sheetId="33" r:id="rId12"/>
    <sheet name="Graphique 9 suppl" sheetId="34" r:id="rId13"/>
    <sheet name="Tableau 2" sheetId="35" r:id="rId14"/>
    <sheet name="Tableau 3" sheetId="36" r:id="rId15"/>
    <sheet name="Graphique 10" sheetId="37" r:id="rId16"/>
    <sheet name="Annexe 1" sheetId="28" r:id="rId17"/>
    <sheet name="Annexe 2" sheetId="29" r:id="rId18"/>
  </sheets>
  <externalReferences>
    <externalReference r:id="rId19"/>
  </externalReferences>
  <definedNames>
    <definedName name="_ftn1" localSheetId="1">'Tableau 1'!$A$65</definedName>
    <definedName name="_ftn2" localSheetId="1">'Tableau 1'!$A$66</definedName>
    <definedName name="_ftn3" localSheetId="1">'Tableau 1'!$A$67</definedName>
    <definedName name="_ftn4" localSheetId="1">'Tableau 1'!$A$68</definedName>
    <definedName name="_ftn5" localSheetId="1">'Tableau 1'!$A$69</definedName>
    <definedName name="_ftnref2" localSheetId="1">'Tableau 1'!$C$36</definedName>
    <definedName name="_ftnref3" localSheetId="1">'Tableau 1'!$C$37</definedName>
    <definedName name="_ftnref4" localSheetId="1">'Tableau 1'!$B$40</definedName>
    <definedName name="_ftnref5" localSheetId="1">'Tableau 1'!$C$61</definedName>
  </definedNames>
  <calcPr calcId="145621"/>
</workbook>
</file>

<file path=xl/calcChain.xml><?xml version="1.0" encoding="utf-8"?>
<calcChain xmlns="http://schemas.openxmlformats.org/spreadsheetml/2006/main">
  <c r="K62" i="32" l="1"/>
  <c r="J62" i="32"/>
  <c r="I62" i="32"/>
  <c r="H62" i="32"/>
  <c r="G62" i="32"/>
  <c r="F62" i="32"/>
  <c r="E62" i="32"/>
  <c r="D62" i="32"/>
  <c r="K61" i="32"/>
  <c r="J61" i="32"/>
  <c r="I61" i="32"/>
  <c r="H61" i="32"/>
  <c r="G61" i="32"/>
  <c r="F61" i="32"/>
  <c r="E61" i="32"/>
  <c r="D61" i="32"/>
  <c r="K60" i="32"/>
  <c r="J60" i="32"/>
  <c r="I60" i="32"/>
  <c r="H60" i="32"/>
  <c r="G60" i="32"/>
  <c r="F60" i="32"/>
  <c r="E60" i="32"/>
  <c r="D60" i="32"/>
  <c r="K58" i="32"/>
  <c r="J58" i="32"/>
  <c r="I58" i="32"/>
  <c r="H58" i="32"/>
  <c r="G58" i="32"/>
  <c r="F58" i="32"/>
  <c r="E58" i="32"/>
  <c r="D58" i="32"/>
  <c r="K57" i="32"/>
  <c r="J57" i="32"/>
  <c r="I57" i="32"/>
  <c r="H57" i="32"/>
  <c r="G57" i="32"/>
  <c r="F57" i="32"/>
  <c r="E57" i="32"/>
  <c r="D57" i="32"/>
  <c r="K56" i="32"/>
  <c r="J56" i="32"/>
  <c r="I56" i="32"/>
  <c r="H56" i="32"/>
  <c r="G56" i="32"/>
  <c r="F56" i="32"/>
  <c r="E56" i="32"/>
  <c r="D56" i="32"/>
  <c r="K55" i="32"/>
  <c r="J55" i="32"/>
  <c r="I55" i="32"/>
  <c r="H55" i="32"/>
  <c r="G55" i="32"/>
  <c r="F55" i="32"/>
  <c r="E55" i="32"/>
  <c r="D55" i="32"/>
  <c r="K54" i="32"/>
  <c r="J54" i="32"/>
  <c r="I54" i="32"/>
  <c r="H54" i="32"/>
  <c r="G54" i="32"/>
  <c r="F54" i="32"/>
  <c r="E54" i="32"/>
  <c r="D54" i="32"/>
  <c r="K53" i="32"/>
  <c r="J53" i="32"/>
  <c r="I53" i="32"/>
  <c r="H53" i="32"/>
  <c r="G53" i="32"/>
  <c r="F53" i="32"/>
  <c r="E53" i="32"/>
  <c r="D53" i="32"/>
  <c r="K52" i="32"/>
  <c r="J52" i="32"/>
  <c r="I52" i="32"/>
  <c r="H52" i="32"/>
  <c r="G52" i="32"/>
  <c r="F52" i="32"/>
  <c r="E52" i="32"/>
  <c r="D52" i="32"/>
  <c r="K51" i="32"/>
  <c r="J51" i="32"/>
  <c r="I51" i="32"/>
  <c r="H51" i="32"/>
  <c r="G51" i="32"/>
  <c r="F51" i="32"/>
  <c r="E51" i="32"/>
  <c r="D51" i="32"/>
  <c r="K50" i="32"/>
  <c r="J50" i="32"/>
  <c r="I50" i="32"/>
  <c r="H50" i="32"/>
  <c r="G50" i="32"/>
  <c r="F50" i="32"/>
  <c r="E50" i="32"/>
  <c r="D50" i="32"/>
  <c r="K49" i="32"/>
  <c r="J49" i="32"/>
  <c r="I49" i="32"/>
  <c r="H49" i="32"/>
  <c r="G49" i="32"/>
  <c r="F49" i="32"/>
  <c r="E49" i="32"/>
  <c r="D49" i="32"/>
  <c r="K48" i="32"/>
  <c r="J48" i="32"/>
  <c r="I48" i="32"/>
  <c r="H48" i="32"/>
  <c r="G48" i="32"/>
  <c r="F48" i="32"/>
  <c r="E48" i="32"/>
  <c r="D48" i="32"/>
  <c r="K47" i="32"/>
  <c r="J47" i="32"/>
  <c r="I47" i="32"/>
  <c r="H47" i="32"/>
  <c r="G47" i="32"/>
  <c r="F47" i="32"/>
  <c r="E47" i="32"/>
  <c r="D47" i="32"/>
  <c r="K46" i="32"/>
  <c r="J46" i="32"/>
  <c r="I46" i="32"/>
  <c r="H46" i="32"/>
  <c r="G46" i="32"/>
  <c r="F46" i="32"/>
  <c r="E46" i="32"/>
  <c r="D46" i="32"/>
  <c r="K45" i="32"/>
  <c r="J45" i="32"/>
  <c r="I45" i="32"/>
  <c r="H45" i="32"/>
  <c r="G45" i="32"/>
  <c r="F45" i="32"/>
  <c r="E45" i="32"/>
  <c r="D45" i="32"/>
  <c r="K44" i="32"/>
  <c r="J44" i="32"/>
  <c r="I44" i="32"/>
  <c r="H44" i="32"/>
  <c r="G44" i="32"/>
  <c r="F44" i="32"/>
  <c r="E44" i="32"/>
  <c r="D44" i="32"/>
  <c r="K43" i="32"/>
  <c r="J43" i="32"/>
  <c r="I43" i="32"/>
  <c r="H43" i="32"/>
  <c r="G43" i="32"/>
  <c r="F43" i="32"/>
  <c r="E43" i="32"/>
  <c r="D43" i="32"/>
  <c r="K42" i="32"/>
  <c r="J42" i="32"/>
  <c r="I42" i="32"/>
  <c r="H42" i="32"/>
  <c r="G42" i="32"/>
  <c r="F42" i="32"/>
  <c r="E42" i="32"/>
  <c r="D42" i="32"/>
  <c r="K41" i="32"/>
  <c r="J41" i="32"/>
  <c r="I41" i="32"/>
  <c r="H41" i="32"/>
  <c r="G41" i="32"/>
  <c r="F41" i="32"/>
  <c r="E41" i="32"/>
  <c r="D41" i="32"/>
  <c r="K40" i="32"/>
  <c r="J40" i="32"/>
  <c r="I40" i="32"/>
  <c r="H40" i="32"/>
  <c r="G40" i="32"/>
  <c r="F40" i="32"/>
  <c r="E40" i="32"/>
  <c r="D40" i="32"/>
  <c r="K39" i="32"/>
  <c r="J39" i="32"/>
  <c r="I39" i="32"/>
  <c r="H39" i="32"/>
  <c r="G39" i="32"/>
  <c r="F39" i="32"/>
  <c r="E39" i="32"/>
  <c r="D39" i="32"/>
  <c r="K37" i="32"/>
  <c r="J37" i="32"/>
  <c r="I37" i="32"/>
  <c r="H37" i="32"/>
  <c r="G37" i="32"/>
  <c r="F37" i="32"/>
  <c r="E37" i="32"/>
  <c r="D37" i="32"/>
  <c r="K36" i="32"/>
  <c r="J36" i="32"/>
  <c r="I36" i="32"/>
  <c r="H36" i="32"/>
  <c r="G36" i="32"/>
  <c r="F36" i="32"/>
  <c r="E36" i="32"/>
  <c r="D36" i="32"/>
  <c r="K35" i="32"/>
  <c r="J35" i="32"/>
  <c r="I35" i="32"/>
  <c r="H35" i="32"/>
  <c r="G35" i="32"/>
  <c r="F35" i="32"/>
  <c r="E35" i="32"/>
  <c r="D35" i="32"/>
  <c r="K33" i="32"/>
  <c r="J33" i="32"/>
  <c r="I33" i="32"/>
  <c r="H33" i="32"/>
  <c r="G33" i="32"/>
  <c r="F33" i="32"/>
  <c r="E33" i="32"/>
  <c r="D33" i="32"/>
  <c r="K32" i="32"/>
  <c r="J32" i="32"/>
  <c r="I32" i="32"/>
  <c r="H32" i="32"/>
  <c r="G32" i="32"/>
  <c r="F32" i="32"/>
  <c r="E32" i="32"/>
  <c r="D32" i="32"/>
  <c r="K31" i="32"/>
  <c r="J31" i="32"/>
  <c r="I31" i="32"/>
  <c r="H31" i="32"/>
  <c r="G31" i="32"/>
  <c r="F31" i="32"/>
  <c r="E31" i="32"/>
  <c r="D31" i="32"/>
  <c r="K30" i="32"/>
  <c r="J30" i="32"/>
  <c r="I30" i="32"/>
  <c r="H30" i="32"/>
  <c r="G30" i="32"/>
  <c r="F30" i="32"/>
  <c r="E30" i="32"/>
  <c r="D30" i="32"/>
  <c r="K29" i="32"/>
  <c r="J29" i="32"/>
  <c r="I29" i="32"/>
  <c r="H29" i="32"/>
  <c r="G29" i="32"/>
  <c r="F29" i="32"/>
  <c r="E29" i="32"/>
  <c r="D29" i="32"/>
  <c r="K28" i="32"/>
  <c r="J28" i="32"/>
  <c r="I28" i="32"/>
  <c r="H28" i="32"/>
  <c r="G28" i="32"/>
  <c r="F28" i="32"/>
  <c r="E28" i="32"/>
  <c r="D28" i="32"/>
  <c r="K27" i="32"/>
  <c r="J27" i="32"/>
  <c r="I27" i="32"/>
  <c r="H27" i="32"/>
  <c r="G27" i="32"/>
  <c r="F27" i="32"/>
  <c r="E27" i="32"/>
  <c r="D27" i="32"/>
  <c r="K26" i="32"/>
  <c r="J26" i="32"/>
  <c r="I26" i="32"/>
  <c r="H26" i="32"/>
  <c r="G26" i="32"/>
  <c r="F26" i="32"/>
  <c r="E26" i="32"/>
  <c r="D26" i="32"/>
  <c r="K25" i="32"/>
  <c r="J25" i="32"/>
  <c r="I25" i="32"/>
  <c r="H25" i="32"/>
  <c r="G25" i="32"/>
  <c r="F25" i="32"/>
  <c r="E25" i="32"/>
  <c r="D25" i="32"/>
  <c r="K24" i="32"/>
  <c r="J24" i="32"/>
  <c r="I24" i="32"/>
  <c r="H24" i="32"/>
  <c r="G24" i="32"/>
  <c r="F24" i="32"/>
  <c r="E24" i="32"/>
  <c r="D24" i="32"/>
  <c r="K23" i="32"/>
  <c r="J23" i="32"/>
  <c r="I23" i="32"/>
  <c r="H23" i="32"/>
  <c r="G23" i="32"/>
  <c r="F23" i="32"/>
  <c r="E23" i="32"/>
  <c r="D23" i="32"/>
  <c r="K22" i="32"/>
  <c r="J22" i="32"/>
  <c r="I22" i="32"/>
  <c r="H22" i="32"/>
  <c r="G22" i="32"/>
  <c r="F22" i="32"/>
  <c r="E22" i="32"/>
  <c r="D22" i="32"/>
  <c r="K21" i="32"/>
  <c r="J21" i="32"/>
  <c r="I21" i="32"/>
  <c r="H21" i="32"/>
  <c r="G21" i="32"/>
  <c r="F21" i="32"/>
  <c r="E21" i="32"/>
  <c r="D21" i="32"/>
  <c r="K20" i="32"/>
  <c r="J20" i="32"/>
  <c r="I20" i="32"/>
  <c r="H20" i="32"/>
  <c r="G20" i="32"/>
  <c r="F20" i="32"/>
  <c r="E20" i="32"/>
  <c r="D20" i="32"/>
  <c r="K19" i="32"/>
  <c r="J19" i="32"/>
  <c r="I19" i="32"/>
  <c r="H19" i="32"/>
  <c r="G19" i="32"/>
  <c r="F19" i="32"/>
  <c r="E19" i="32"/>
  <c r="D19" i="32"/>
  <c r="K18" i="32"/>
  <c r="J18" i="32"/>
  <c r="I18" i="32"/>
  <c r="H18" i="32"/>
  <c r="G18" i="32"/>
  <c r="F18" i="32"/>
  <c r="E18" i="32"/>
  <c r="D18" i="32"/>
  <c r="K17" i="32"/>
  <c r="J17" i="32"/>
  <c r="I17" i="32"/>
  <c r="H17" i="32"/>
  <c r="G17" i="32"/>
  <c r="F17" i="32"/>
  <c r="E17" i="32"/>
  <c r="D17" i="32"/>
  <c r="K15" i="32"/>
  <c r="J15" i="32"/>
  <c r="I15" i="32"/>
  <c r="H15" i="32"/>
  <c r="G15" i="32"/>
  <c r="F15" i="32"/>
  <c r="E15" i="32"/>
  <c r="D15" i="32"/>
  <c r="K14" i="32"/>
  <c r="J14" i="32"/>
  <c r="I14" i="32"/>
  <c r="H14" i="32"/>
  <c r="G14" i="32"/>
  <c r="F14" i="32"/>
  <c r="E14" i="32"/>
  <c r="D14" i="32"/>
  <c r="K13" i="32"/>
  <c r="J13" i="32"/>
  <c r="I13" i="32"/>
  <c r="H13" i="32"/>
  <c r="G13" i="32"/>
  <c r="F13" i="32"/>
  <c r="E13" i="32"/>
  <c r="D13" i="32"/>
  <c r="K12" i="32"/>
  <c r="J12" i="32"/>
  <c r="I12" i="32"/>
  <c r="H12" i="32"/>
  <c r="G12" i="32"/>
  <c r="F12" i="32"/>
  <c r="E12" i="32"/>
  <c r="D12" i="32"/>
  <c r="K11" i="32"/>
  <c r="J11" i="32"/>
  <c r="I11" i="32"/>
  <c r="H11" i="32"/>
  <c r="G11" i="32"/>
  <c r="F11" i="32"/>
  <c r="E11" i="32"/>
  <c r="D11" i="32"/>
  <c r="K10" i="32"/>
  <c r="J10" i="32"/>
  <c r="I10" i="32"/>
  <c r="H10" i="32"/>
  <c r="G10" i="32"/>
  <c r="F10" i="32"/>
  <c r="E10" i="32"/>
  <c r="D10" i="32"/>
  <c r="K9" i="32"/>
  <c r="J9" i="32"/>
  <c r="I9" i="32"/>
  <c r="H9" i="32"/>
  <c r="G9" i="32"/>
  <c r="F9" i="32"/>
  <c r="E9" i="32"/>
  <c r="D9" i="32"/>
  <c r="K8" i="32"/>
  <c r="J8" i="32"/>
  <c r="I8" i="32"/>
  <c r="H8" i="32"/>
  <c r="G8" i="32"/>
  <c r="F8" i="32"/>
  <c r="E8" i="32"/>
  <c r="D8" i="32"/>
  <c r="K6" i="32"/>
  <c r="J6" i="32"/>
  <c r="I6" i="32"/>
  <c r="H6" i="32"/>
  <c r="G6" i="32"/>
  <c r="F6" i="32"/>
  <c r="E6" i="32"/>
  <c r="D6" i="32"/>
  <c r="F17" i="25" l="1"/>
  <c r="F19" i="25"/>
  <c r="F18" i="25"/>
</calcChain>
</file>

<file path=xl/sharedStrings.xml><?xml version="1.0" encoding="utf-8"?>
<sst xmlns="http://schemas.openxmlformats.org/spreadsheetml/2006/main" count="901" uniqueCount="254">
  <si>
    <t>Pourcentage</t>
  </si>
  <si>
    <t>ADL</t>
  </si>
  <si>
    <t>IADL</t>
  </si>
  <si>
    <t>Santé</t>
  </si>
  <si>
    <t>Mauvaise ou très mauvaise</t>
  </si>
  <si>
    <t>Très mauvaise santé</t>
  </si>
  <si>
    <t>Maladie chronique</t>
  </si>
  <si>
    <t>Limitations fonctionnelles (sévères)</t>
  </si>
  <si>
    <t>Limitations sensorielles</t>
  </si>
  <si>
    <t>Voir avec lunettes caractères de journal</t>
  </si>
  <si>
    <t>Voir avec lunettes un visage à 4 mètres</t>
  </si>
  <si>
    <t>Entendre une conversation avec plusieurs personnes</t>
  </si>
  <si>
    <t>Limitations physiques</t>
  </si>
  <si>
    <t>Monter et descendre un étage d'escalier</t>
  </si>
  <si>
    <t>Lever le bras</t>
  </si>
  <si>
    <t>Se servir des mains et des doigts</t>
  </si>
  <si>
    <t>Se baisser, s'agenouiller</t>
  </si>
  <si>
    <t>Porter un sac de 5 kilos</t>
  </si>
  <si>
    <t>Limitations cognitives</t>
  </si>
  <si>
    <t>Moment de la journée</t>
  </si>
  <si>
    <t>Trous de mémoire</t>
  </si>
  <si>
    <t>Problèmes de la vie quotidienne</t>
  </si>
  <si>
    <t>Difficultés comportementales</t>
  </si>
  <si>
    <t>Comprendre les autres</t>
  </si>
  <si>
    <t>Se mettre en danger</t>
  </si>
  <si>
    <t>Nouer des relations</t>
  </si>
  <si>
    <t>Autres limitations</t>
  </si>
  <si>
    <t>Mordre et mâcher (sévères)</t>
  </si>
  <si>
    <t>contrôler les selles et urines (pas sévères)</t>
  </si>
  <si>
    <t>Se débrouiller seul (pas sévères parmi ceux ayant SEL=1)</t>
  </si>
  <si>
    <t>Restrictions d'activité</t>
  </si>
  <si>
    <t>GALI (sévères)</t>
  </si>
  <si>
    <t>Difficultés pour se laver</t>
  </si>
  <si>
    <t>Difficultés pour s'habiller</t>
  </si>
  <si>
    <t>Difficultés pour couper la nourriture ou se servir à boire</t>
  </si>
  <si>
    <t>Difficultés pour manger et boire</t>
  </si>
  <si>
    <t>Difficultés pour se servir des toilettes</t>
  </si>
  <si>
    <t>Difficultés pour se coucher ou se lever du lit</t>
  </si>
  <si>
    <t>Difficultés pour s'asseoir et se lever d'un siège</t>
  </si>
  <si>
    <t>Difficultés pour faire les courses</t>
  </si>
  <si>
    <t>Difficultés pour préparer les repas</t>
  </si>
  <si>
    <t>Difficultés pour les tâches ménagères courantes</t>
  </si>
  <si>
    <t>Difficultés démarches administratives</t>
  </si>
  <si>
    <t>Difficultés pour prendre les médicaments</t>
  </si>
  <si>
    <t>Difficultés pour se déplacer dans les pièces d'un étage</t>
  </si>
  <si>
    <t>Difficultés pour sortir du logement</t>
  </si>
  <si>
    <t>Difficultés pour utiliser transports en commun</t>
  </si>
  <si>
    <t>Difficultés pour trouver son chemin</t>
  </si>
  <si>
    <t>Difficultés pour se servir du téléphone</t>
  </si>
  <si>
    <t>Autres</t>
  </si>
  <si>
    <t>Confiné au lit</t>
  </si>
  <si>
    <t>Confiné dans un fauteuil non roulant</t>
  </si>
  <si>
    <t>Personne qui doit inciter</t>
  </si>
  <si>
    <t>Effectif</t>
  </si>
  <si>
    <t>Être agressif</t>
  </si>
  <si>
    <t>60-74 ans</t>
  </si>
  <si>
    <t>Femmes</t>
  </si>
  <si>
    <t>Hommes</t>
  </si>
  <si>
    <t>75 ans ou plus</t>
  </si>
  <si>
    <t>Marcher 500 mètres </t>
  </si>
  <si>
    <t>Se concentrer </t>
  </si>
  <si>
    <t>Effectifs</t>
  </si>
  <si>
    <t>GALI</t>
  </si>
  <si>
    <t>Mauvaise santé</t>
  </si>
  <si>
    <t>60-64 ans</t>
  </si>
  <si>
    <t>65-69 ans</t>
  </si>
  <si>
    <t>70-74 ans</t>
  </si>
  <si>
    <t>75-79 ans</t>
  </si>
  <si>
    <t>80-84 ans</t>
  </si>
  <si>
    <t>85-89 ans</t>
  </si>
  <si>
    <t>90 ans ou plus</t>
  </si>
  <si>
    <t>Limitations sensorielles seules</t>
  </si>
  <si>
    <t>Limitations physiques seules</t>
  </si>
  <si>
    <t>Limitations cognitives seules</t>
  </si>
  <si>
    <t>Limitations sensorielles et physiques</t>
  </si>
  <si>
    <t>Limitations sensorielles et cognitives</t>
  </si>
  <si>
    <t>Limitations sensorielles, physiques et cognitives</t>
  </si>
  <si>
    <t>Limitations physiques et cognitives</t>
  </si>
  <si>
    <t>Restriction ADL seule</t>
  </si>
  <si>
    <t>Restriction IADL seule</t>
  </si>
  <si>
    <t>Restriction GALI seule</t>
  </si>
  <si>
    <t>Restriction ADL et IADL</t>
  </si>
  <si>
    <t>Restriction ADL et GALI</t>
  </si>
  <si>
    <t>Restriction IADL et GALI</t>
  </si>
  <si>
    <t>Restriction ADL, IADL et GALI</t>
  </si>
  <si>
    <t>CARE 2015</t>
  </si>
  <si>
    <t>Restrictions d'activité (sévères)</t>
  </si>
  <si>
    <t>ADL (sévères)</t>
  </si>
  <si>
    <t>IADL (sévères)</t>
  </si>
  <si>
    <t>HSM 2008</t>
  </si>
  <si>
    <t>HSM</t>
  </si>
  <si>
    <t>CARE</t>
  </si>
  <si>
    <t>Mauvaise ou très mauvaise santé</t>
  </si>
  <si>
    <t>Restrictions ADL</t>
  </si>
  <si>
    <t>Tous</t>
  </si>
  <si>
    <t>60 ans ou plus</t>
  </si>
  <si>
    <t>Limitations comportementales</t>
  </si>
  <si>
    <t>60+ standardisé</t>
  </si>
  <si>
    <t>Limitations cognitives comportementales</t>
  </si>
  <si>
    <t>Maladie chronique ou problème de santé</t>
  </si>
  <si>
    <t>Restrictions GALI (sévères)</t>
  </si>
  <si>
    <t>Restrictions IADL</t>
  </si>
  <si>
    <t>Limitations cognitives mémoire</t>
  </si>
  <si>
    <t>Limitation cognitives comportementales</t>
  </si>
  <si>
    <t>Ensemble</t>
  </si>
  <si>
    <t>ensemble</t>
  </si>
  <si>
    <t>écart CARE - HSM</t>
  </si>
  <si>
    <t>En %</t>
  </si>
  <si>
    <t>Part des personnes âgées de 75 ans ou plus ayant des difficultés, par type de difficulté (en %).</t>
  </si>
  <si>
    <r>
      <t xml:space="preserve">Source &gt; </t>
    </r>
    <r>
      <rPr>
        <sz val="8"/>
        <color theme="1"/>
        <rFont val="Arial Narrow"/>
        <family val="2"/>
      </rPr>
      <t>Enquête Capacités, Aides et REssources des seniors, ménages – volet seniors (CARE-M) 2015, DREES.</t>
    </r>
  </si>
  <si>
    <r>
      <t>GALI &gt;</t>
    </r>
    <r>
      <rPr>
        <sz val="8"/>
        <color theme="1"/>
        <rFont val="Arial"/>
        <family val="2"/>
      </rPr>
      <t xml:space="preserve"> Global Activity Limitation Indicator, ou « indicateur de limitations d’activité générales ». </t>
    </r>
    <r>
      <rPr>
        <b/>
        <sz val="8"/>
        <color theme="1"/>
        <rFont val="Arial"/>
        <family val="2"/>
      </rPr>
      <t>ADL &gt;</t>
    </r>
    <r>
      <rPr>
        <sz val="8"/>
        <color theme="1"/>
        <rFont val="Arial"/>
        <family val="2"/>
      </rPr>
      <t xml:space="preserve"> activities of daily living, ou « activités de la vie quotidienne ». </t>
    </r>
    <r>
      <rPr>
        <b/>
        <sz val="8"/>
        <color theme="1"/>
        <rFont val="Arial"/>
        <family val="2"/>
      </rPr>
      <t>IADL &gt;</t>
    </r>
    <r>
      <rPr>
        <sz val="8"/>
        <color theme="1"/>
        <rFont val="Arial"/>
        <family val="2"/>
      </rPr>
      <t xml:space="preserve"> instrumental activities of daily living, ou « activités de la vie quotidienne instrumentales ».</t>
    </r>
  </si>
  <si>
    <r>
      <t>Lecture &gt;</t>
    </r>
    <r>
      <rPr>
        <sz val="8"/>
        <color theme="1"/>
        <rFont val="Arial"/>
        <family val="2"/>
      </rPr>
      <t xml:space="preserve"> 70,6 % % des individus de 75 ans ou plus ont déclaré avoir une maladie chronique.</t>
    </r>
  </si>
  <si>
    <r>
      <t xml:space="preserve">Champ &gt; </t>
    </r>
    <r>
      <rPr>
        <sz val="8"/>
        <color theme="1"/>
        <rFont val="Arial"/>
        <family val="2"/>
      </rPr>
      <t>Individus de 75 ans ou plus résidant à domicile, France métropolitaine.</t>
    </r>
  </si>
  <si>
    <r>
      <t xml:space="preserve">Source &gt; </t>
    </r>
    <r>
      <rPr>
        <sz val="8"/>
        <color theme="1"/>
        <rFont val="Arial"/>
        <family val="2"/>
      </rPr>
      <t>Enquête Capacités, Aides et REssources des seniors, ménages – volet seniors (CARE-M) 2015, DREES.</t>
    </r>
  </si>
  <si>
    <t>4 907 000</t>
  </si>
  <si>
    <t>4 326 000</t>
  </si>
  <si>
    <t>3 117 000</t>
  </si>
  <si>
    <t>2 096 000</t>
  </si>
  <si>
    <t>Santé déclarée (%)</t>
  </si>
  <si>
    <t xml:space="preserve">Mauvaise ou très mauvaise santé </t>
  </si>
  <si>
    <t>Limitations fonctionnelles : % de personnes déclarant beaucoup de difficultés ou ne pouvant pas du tout faire l’activité</t>
  </si>
  <si>
    <t>Au moins une limitation fonctionnelle</t>
  </si>
  <si>
    <t>Au moins une limitation sensorielle : avoir des difficultés à …</t>
  </si>
  <si>
    <t>Au moins une limitation physique : avoir des difficultés à …</t>
  </si>
  <si>
    <t>Au moins une limitation cognitive liée à la mémoire, à la concentration ou à l’organisation</t>
  </si>
  <si>
    <t>Ne pas se souvenir du moment de la journée</t>
  </si>
  <si>
    <t>Avoir des difficultés à se concentrer </t>
  </si>
  <si>
    <t>Au moins une limitation cognitive liée aux difficultés relationnelles</t>
  </si>
  <si>
    <t>Avoir des difficultés à comprendre les autres</t>
  </si>
  <si>
    <t>Être agressif.ve</t>
  </si>
  <si>
    <t>Avoir des difficultés à nouer des relations</t>
  </si>
  <si>
    <t>Autres limitations fonctionnelles</t>
  </si>
  <si>
    <t>Avoir des difficultés à mordre et mâcher (sévères)</t>
  </si>
  <si>
    <t>Avoir des difficultés à contrôler les selles et urines[2]</t>
  </si>
  <si>
    <t>Si difficultés ou ne peut pas : Se débrouiller seul.e[3]</t>
  </si>
  <si>
    <t>Restrictions d’activité : % de personnes déclarant quelques difficultés, beaucoup de difficultés ou ne pouvant pas du tout faire l’activité</t>
  </si>
  <si>
    <t>Au moins une restriction d'activité</t>
  </si>
  <si>
    <t>Restrictions GALI[4]</t>
  </si>
  <si>
    <t>Au moins une restriction ADL : avoir des difficultés pour…</t>
  </si>
  <si>
    <t>Se laver</t>
  </si>
  <si>
    <t>S'habiller</t>
  </si>
  <si>
    <t>Couper la nourriture ou se servir à boire</t>
  </si>
  <si>
    <t>Manger et boire</t>
  </si>
  <si>
    <t>Se servir des toilettes</t>
  </si>
  <si>
    <t>Se coucher ou se lever du lit</t>
  </si>
  <si>
    <t>S'asseoir et se lever d'un siège</t>
  </si>
  <si>
    <t>Au moins une restriction IADL : avoir des difficultés pour …</t>
  </si>
  <si>
    <t>Faire les courses</t>
  </si>
  <si>
    <t>Préparer les repas</t>
  </si>
  <si>
    <t>Faire les tâches ménagères courantes</t>
  </si>
  <si>
    <t>Faire démarches administratives</t>
  </si>
  <si>
    <t>Prendre les médicaments</t>
  </si>
  <si>
    <t>Se déplacer dans les pièces d'un étage</t>
  </si>
  <si>
    <t>Sortir du logement</t>
  </si>
  <si>
    <t>Utiliser transports en commun</t>
  </si>
  <si>
    <t>Trouver son chemin</t>
  </si>
  <si>
    <t>Se servir du téléphone</t>
  </si>
  <si>
    <t>Autres difficultés</t>
  </si>
  <si>
    <t>Confiné.e au lit ou dans un fauteuil non roulant[5]</t>
  </si>
  <si>
    <t>Y a-t'il des activités pour lesquelles une personne doit vous rappeler ou vous inciter à les réaliser ?</t>
  </si>
  <si>
    <t>[1] Cette limitation n’est pas prise en compte dans la construction de la variable synthétique « au moins une limitation sensorielle » car elle n’existait pas dans l’enquête précédente Handicap-Santé Ménages (HSM).</t>
  </si>
  <si>
    <t>[2] Pour cette difficulté, la modalité « quelques difficultés » est incluse.</t>
  </si>
  <si>
    <t>[3] Pour cette difficulté, la modalité « quelques difficultés » est incluse.</t>
  </si>
  <si>
    <t>[4] Pour cette difficulté, la modalité « limité.e mais pas fortement » est incluse.</t>
  </si>
  <si>
    <t>[5] Nous excluons les personnes se déclarant confinées au lit ou dans un fauteuil mais n’ayant aucune difficulté pour se lever ou s’assoir d’un siège, pour se coucher ou se lever du lit et pour se déplacer dans toutes les pièces d’un étage (56 personnes concernées).</t>
  </si>
  <si>
    <t>Part des personnes ayant des difficultés par type d’incapacité, sexe et tranche d’âge en 2015 (en %).</t>
  </si>
  <si>
    <t>Maladies et problèmes de santé</t>
  </si>
  <si>
    <t>Limitations fonctionnelles (physiques, sensorielles, cognitives)</t>
  </si>
  <si>
    <t>%</t>
  </si>
  <si>
    <t>Processus de dépendance et nombre de personnes âgées concernées en 2015.</t>
  </si>
  <si>
    <r>
      <t xml:space="preserve">ADL &gt; </t>
    </r>
    <r>
      <rPr>
        <i/>
        <sz val="8"/>
        <color theme="1"/>
        <rFont val="Arial"/>
        <family val="2"/>
      </rPr>
      <t>Activity of daily living</t>
    </r>
    <r>
      <rPr>
        <sz val="8"/>
        <color theme="1"/>
        <rFont val="Arial"/>
        <family val="2"/>
      </rPr>
      <t xml:space="preserve"> ou « activité de la vie quotidienne ».</t>
    </r>
  </si>
  <si>
    <r>
      <t xml:space="preserve">IADL &gt; </t>
    </r>
    <r>
      <rPr>
        <i/>
        <sz val="8"/>
        <color theme="1"/>
        <rFont val="Arial"/>
        <family val="2"/>
      </rPr>
      <t>Instrumental activity of daily living</t>
    </r>
    <r>
      <rPr>
        <sz val="8"/>
        <color theme="1"/>
        <rFont val="Arial"/>
        <family val="2"/>
      </rPr>
      <t xml:space="preserve"> ou « activité instrumentale de la vie quotidienne ».</t>
    </r>
  </si>
  <si>
    <r>
      <t xml:space="preserve">GALI &gt; </t>
    </r>
    <r>
      <rPr>
        <i/>
        <sz val="8"/>
        <color theme="1"/>
        <rFont val="Arial"/>
        <family val="2"/>
      </rPr>
      <t>Global Activity Limitation Indicator</t>
    </r>
    <r>
      <rPr>
        <sz val="8"/>
        <color theme="1"/>
        <rFont val="Arial"/>
        <family val="2"/>
      </rPr>
      <t>, ou « indicateur de limitations d’activité générales ».</t>
    </r>
  </si>
  <si>
    <r>
      <t xml:space="preserve">Lecture &gt; </t>
    </r>
    <r>
      <rPr>
        <sz val="8"/>
        <color theme="1"/>
        <rFont val="Arial"/>
        <family val="2"/>
      </rPr>
      <t>12,7 % des femmes de 60-74 ans ont des difficultés pour mordre ou mâcher des aliments durs.</t>
    </r>
  </si>
  <si>
    <r>
      <t xml:space="preserve">Champ &gt; </t>
    </r>
    <r>
      <rPr>
        <sz val="8"/>
        <color theme="1"/>
        <rFont val="Arial"/>
        <family val="2"/>
      </rPr>
      <t>Individus de 60 ans ou plus résidant à domicile, France métropolitaine</t>
    </r>
    <r>
      <rPr>
        <b/>
        <sz val="8"/>
        <color theme="1"/>
        <rFont val="Arial"/>
        <family val="2"/>
      </rPr>
      <t>.</t>
    </r>
  </si>
  <si>
    <r>
      <t xml:space="preserve">Source &gt; </t>
    </r>
    <r>
      <rPr>
        <sz val="8"/>
        <color theme="1"/>
        <rFont val="Arial"/>
        <family val="2"/>
      </rPr>
      <t>Enquête Capacités, Aides et REssources des seniors, ménages – volet seniors (CARE-M) 2015, DREES</t>
    </r>
    <r>
      <rPr>
        <b/>
        <sz val="8"/>
        <color theme="1"/>
        <rFont val="Arial"/>
        <family val="2"/>
      </rPr>
      <t>.</t>
    </r>
  </si>
  <si>
    <r>
      <t xml:space="preserve">Définition &gt; </t>
    </r>
    <r>
      <rPr>
        <sz val="8"/>
        <color theme="1"/>
        <rFont val="Arial"/>
        <family val="2"/>
      </rPr>
      <t>La définition du processus de dépendance est données dans l’encadré 2.</t>
    </r>
  </si>
  <si>
    <r>
      <t xml:space="preserve">Lecture &gt; </t>
    </r>
    <r>
      <rPr>
        <sz val="8"/>
        <color theme="1"/>
        <rFont val="Arial"/>
        <family val="2"/>
      </rPr>
      <t>4 448 000 individus de 60 ans ou plus ont déclaré avoir des restrictions d’activité), soit 31 % des individus de 60 ans ou plus.</t>
    </r>
  </si>
  <si>
    <r>
      <t xml:space="preserve">Champ &gt; </t>
    </r>
    <r>
      <rPr>
        <sz val="8"/>
        <color theme="1"/>
        <rFont val="Arial"/>
        <family val="2"/>
      </rPr>
      <t>Individus de 60 ans ou plus résidant à domicile, France métropolitaine.</t>
    </r>
  </si>
  <si>
    <r>
      <t xml:space="preserve">Source &gt; </t>
    </r>
    <r>
      <rPr>
        <sz val="8"/>
        <color theme="1"/>
        <rFont val="Arial"/>
        <family val="2"/>
      </rPr>
      <t>Enquête Capacités, Aides et REssources des seniors, ménages – volet seniors (CARE-M) 2015, DREES. Sieurin, Cambois et Robine (2011).</t>
    </r>
  </si>
  <si>
    <t>Parmi ceux ayant soit une maladie chronique, soit une limitation fonctionnelle, soit des restrictions d’activité (ADL, IADL ou GALI) (n= 10 676 000 individus de 60 ans ou plus)</t>
  </si>
  <si>
    <t>Limitations fonctionnelles</t>
  </si>
  <si>
    <t>Maladie chronique ou problème de santé sans limitations fonctionnelles ni restrictions d'activité</t>
  </si>
  <si>
    <t>Limitations fonctionnelles sans maladie chronique ou problème de santé ni restrictions d'activité</t>
  </si>
  <si>
    <t>Restrictions d'activité sans maladie chronique ou problème de santé ni limitations fonctionnelles</t>
  </si>
  <si>
    <t>Maladie chronique ou problème de santé et limitations fonctionnelles sans restrictions d'activités</t>
  </si>
  <si>
    <t>Maladie chronique ou problème de santé et limitations fonctionnelles et restrictions d'activités</t>
  </si>
  <si>
    <t>Maladie chronique ou problème de santé et restrictions d'activités sans  limitations fonctionnelles</t>
  </si>
  <si>
    <r>
      <t>Lecture &gt;</t>
    </r>
    <r>
      <rPr>
        <sz val="8"/>
        <color theme="1"/>
        <rFont val="Arial"/>
        <family val="2"/>
      </rPr>
      <t xml:space="preserve"> 30 % des individus de 60 ans ou plus ayant déclaré avoir soit une maladie chronique, soit des limitations fonctionnelles, soit des restrictions d'activité cumulent les trois composantes du processus de dépendance.</t>
    </r>
  </si>
  <si>
    <r>
      <t>Entendre une conversation dans une pièce silencieuse</t>
    </r>
    <r>
      <rPr>
        <sz val="8"/>
        <color rgb="FF000000"/>
        <rFont val="Arial"/>
        <family val="2"/>
      </rPr>
      <t> </t>
    </r>
  </si>
  <si>
    <t>Proportions associées aux diverses mesures de la dépendance et des incapacités, par tranche d'âge quinquennal pour les femmes et les hommes</t>
  </si>
  <si>
    <t>LF Physiques</t>
  </si>
  <si>
    <t>LF Sensorielles</t>
  </si>
  <si>
    <t>LF mémoire</t>
  </si>
  <si>
    <t>LF comportementales</t>
  </si>
  <si>
    <r>
      <t>Lecture &gt;</t>
    </r>
    <r>
      <rPr>
        <sz val="8"/>
        <color theme="1"/>
        <rFont val="Arial"/>
        <family val="2"/>
      </rPr>
      <t xml:space="preserve"> 46 % des femmes âgées de 85-89 ans ont des restrictions ADL. Cette proportion, dénommée « prévalence », s’élève à 6 % parmi les femmes de 60-64 ans.</t>
    </r>
  </si>
  <si>
    <r>
      <t>ADL &gt;</t>
    </r>
    <r>
      <rPr>
        <sz val="8"/>
        <color theme="1"/>
        <rFont val="Arial"/>
        <family val="2"/>
      </rPr>
      <t xml:space="preserve"> </t>
    </r>
    <r>
      <rPr>
        <i/>
        <sz val="8"/>
        <color theme="1"/>
        <rFont val="Arial"/>
        <family val="2"/>
      </rPr>
      <t>Activities of daily living</t>
    </r>
    <r>
      <rPr>
        <sz val="8"/>
        <color theme="1"/>
        <rFont val="Arial"/>
        <family val="2"/>
      </rPr>
      <t xml:space="preserve">, ou « activités de la vie quotidienne ». </t>
    </r>
    <r>
      <rPr>
        <b/>
        <sz val="8"/>
        <color theme="1"/>
        <rFont val="Arial"/>
        <family val="2"/>
      </rPr>
      <t/>
    </r>
  </si>
  <si>
    <r>
      <rPr>
        <b/>
        <sz val="8"/>
        <color theme="1"/>
        <rFont val="Arial"/>
        <family val="2"/>
      </rPr>
      <t>LF &gt;</t>
    </r>
    <r>
      <rPr>
        <sz val="8"/>
        <color theme="1"/>
        <rFont val="Arial"/>
        <family val="2"/>
      </rPr>
      <t xml:space="preserve"> Limitations fonctionnelles.</t>
    </r>
  </si>
  <si>
    <r>
      <rPr>
        <b/>
        <sz val="8"/>
        <color theme="1"/>
        <rFont val="Arial"/>
        <family val="2"/>
      </rPr>
      <t xml:space="preserve">GALI &gt; </t>
    </r>
    <r>
      <rPr>
        <sz val="8"/>
        <color theme="1"/>
        <rFont val="Arial"/>
        <family val="2"/>
      </rPr>
      <t>Global Activity Limitation Indicator, ou « indicateur de limitations d’activité générales ».</t>
    </r>
  </si>
  <si>
    <r>
      <rPr>
        <b/>
        <sz val="8"/>
        <color theme="1"/>
        <rFont val="Arial"/>
        <family val="2"/>
      </rPr>
      <t>IADL &gt;</t>
    </r>
    <r>
      <rPr>
        <sz val="8"/>
        <color theme="1"/>
        <rFont val="Arial"/>
        <family val="2"/>
      </rPr>
      <t xml:space="preserve"> Instrumental activities of daily living, ou « activités instrumentales de la vie quotidienne ». </t>
    </r>
  </si>
  <si>
    <t xml:space="preserve">Répartitions des personnes déclarant au moins une limitation fonctionnelle selon le type de limitations </t>
  </si>
  <si>
    <r>
      <t xml:space="preserve">Lecture &gt; </t>
    </r>
    <r>
      <rPr>
        <sz val="8"/>
        <color theme="1"/>
        <rFont val="Arial Narrow"/>
        <family val="2"/>
      </rPr>
      <t>28 % des seniors déclarant au moins une limitation fonctionnelle cumulent les trois types de limitations fonctionnelles.</t>
    </r>
  </si>
  <si>
    <r>
      <t xml:space="preserve">Champ &gt; </t>
    </r>
    <r>
      <rPr>
        <sz val="8"/>
        <color theme="1"/>
        <rFont val="Arial Narrow"/>
        <family val="2"/>
      </rPr>
      <t>Individus de 60 ans ou plus résidant à domicile, déclarant au moins une limitation fonctionnelle soit physique, soit sensorielle soit cognitive (mémoire ou relationnelle) [n= 5 802 000 individus de 60 ans ou plus]. France métropolitaine</t>
    </r>
    <r>
      <rPr>
        <b/>
        <sz val="8"/>
        <color theme="1"/>
        <rFont val="Arial Narrow"/>
        <family val="2"/>
      </rPr>
      <t>.</t>
    </r>
  </si>
  <si>
    <r>
      <t xml:space="preserve">Lecture &gt; </t>
    </r>
    <r>
      <rPr>
        <sz val="8"/>
        <color theme="1"/>
        <rFont val="Arial"/>
        <family val="2"/>
      </rPr>
      <t>27 % des seniors déclarant au moins une restriction d’activité cumulent les trois restrictions d’activité.</t>
    </r>
  </si>
  <si>
    <r>
      <t xml:space="preserve">Champ &gt; </t>
    </r>
    <r>
      <rPr>
        <sz val="8"/>
        <color theme="1"/>
        <rFont val="Arial"/>
        <family val="2"/>
      </rPr>
      <t>Individus de 60 ans ou plus résidant à domicile, déclarant une restriction IADL ou une restriction ADL, ou une restriction GALI (n= 4 488 000 individus de 60 ans ou plus). France métropolitaine</t>
    </r>
    <r>
      <rPr>
        <b/>
        <sz val="8"/>
        <color theme="1"/>
        <rFont val="Arial"/>
        <family val="2"/>
      </rPr>
      <t>.</t>
    </r>
  </si>
  <si>
    <t>Répartition des personnes déclarant au moins une restriction d’activité selon le type de restriction</t>
  </si>
  <si>
    <t>Rapport des prévalences entre femmes et hommes (prévalences femmes / prévalences hommes) en 2015.</t>
  </si>
  <si>
    <r>
      <t>Note &gt;</t>
    </r>
    <r>
      <rPr>
        <b/>
        <i/>
        <sz val="8"/>
        <color theme="1"/>
        <rFont val="Arial"/>
        <family val="2"/>
      </rPr>
      <t xml:space="preserve"> </t>
    </r>
    <r>
      <rPr>
        <sz val="8"/>
        <color theme="1"/>
        <rFont val="Arial"/>
        <family val="2"/>
      </rPr>
      <t>La série « 60 ans ou plus standardisé » correspond aux prévalences standardisées sur l’âge fin en 2015, tout sexe confondu, cela permet de neutraliser l’effet des différences d’âge observées chez les femmes et chez les hommes. Ces prévalences sont celles qui seraient observées en moyenne si les femmes et les hommes avaient les mêmes effectifs par âge.</t>
    </r>
  </si>
  <si>
    <r>
      <t>ADL &gt;</t>
    </r>
    <r>
      <rPr>
        <sz val="8"/>
        <color theme="1"/>
        <rFont val="Arial"/>
        <family val="2"/>
      </rPr>
      <t xml:space="preserve"> </t>
    </r>
    <r>
      <rPr>
        <i/>
        <sz val="8"/>
        <color theme="1"/>
        <rFont val="Arial"/>
        <family val="2"/>
      </rPr>
      <t>activities of daily living</t>
    </r>
    <r>
      <rPr>
        <sz val="8"/>
        <color theme="1"/>
        <rFont val="Arial"/>
        <family val="2"/>
      </rPr>
      <t xml:space="preserve">, ou « activités de la vie quotidienne ». </t>
    </r>
    <r>
      <rPr>
        <b/>
        <sz val="8"/>
        <color theme="1"/>
        <rFont val="Arial"/>
        <family val="2"/>
      </rPr>
      <t xml:space="preserve">IADL </t>
    </r>
    <r>
      <rPr>
        <b/>
        <i/>
        <sz val="8"/>
        <color theme="1"/>
        <rFont val="Arial"/>
        <family val="2"/>
      </rPr>
      <t>&gt;</t>
    </r>
    <r>
      <rPr>
        <i/>
        <sz val="8"/>
        <color theme="1"/>
        <rFont val="Arial"/>
        <family val="2"/>
      </rPr>
      <t xml:space="preserve"> instrumental activities of daily living</t>
    </r>
    <r>
      <rPr>
        <sz val="8"/>
        <color theme="1"/>
        <rFont val="Arial"/>
        <family val="2"/>
      </rPr>
      <t xml:space="preserve">, ou « activités instrumentales de la vie quotidienne ». </t>
    </r>
    <r>
      <rPr>
        <b/>
        <sz val="8"/>
        <color theme="1"/>
        <rFont val="Arial"/>
        <family val="2"/>
      </rPr>
      <t>GALI &gt;</t>
    </r>
    <r>
      <rPr>
        <sz val="8"/>
        <color theme="1"/>
        <rFont val="Arial"/>
        <family val="2"/>
      </rPr>
      <t xml:space="preserve"> </t>
    </r>
    <r>
      <rPr>
        <i/>
        <sz val="8"/>
        <color theme="1"/>
        <rFont val="Arial"/>
        <family val="2"/>
      </rPr>
      <t>Global Activity Limitation Indicator</t>
    </r>
    <r>
      <rPr>
        <sz val="8"/>
        <color theme="1"/>
        <rFont val="Arial"/>
        <family val="2"/>
      </rPr>
      <t>, ou indicateur de limitations d’activité générales ».</t>
    </r>
  </si>
  <si>
    <r>
      <t>Lecture &gt;</t>
    </r>
    <r>
      <rPr>
        <sz val="8"/>
        <color theme="1"/>
        <rFont val="Arial"/>
        <family val="2"/>
      </rPr>
      <t xml:space="preserve"> Les femmes âgées de 60-74 ans ont une prévalence des limitations fonctionnelles physiques 1,8 fois plus élevée que celle des hommes du même âge.</t>
    </r>
  </si>
  <si>
    <t>Entendre une conversation dans une pièce silencieuse </t>
  </si>
  <si>
    <t>Nombre de personnes ayant des difficultés par type d’incapacité, sexe et tranche d’âge en 2008 et 2015, sans standardisation.</t>
  </si>
  <si>
    <t>Taux de croissance entre 2008 et 2015 du nombre de personnes ayant des difficultés par type d’incapacité, sexe et tranche d’âge, sans standardisation.</t>
  </si>
  <si>
    <r>
      <t xml:space="preserve">GALI &gt; </t>
    </r>
    <r>
      <rPr>
        <i/>
        <sz val="8"/>
        <color theme="1"/>
        <rFont val="Arial"/>
        <family val="2"/>
      </rPr>
      <t>Global Activity Limitation Indicator</t>
    </r>
    <r>
      <rPr>
        <sz val="8"/>
        <color theme="1"/>
        <rFont val="Arial"/>
        <family val="2"/>
      </rPr>
      <t xml:space="preserve">, ou « indicateur de limitations d’activité générales ». </t>
    </r>
    <r>
      <rPr>
        <b/>
        <sz val="8"/>
        <color theme="1"/>
        <rFont val="Arial"/>
        <family val="2"/>
      </rPr>
      <t xml:space="preserve">ADL &gt; </t>
    </r>
    <r>
      <rPr>
        <i/>
        <sz val="8"/>
        <color theme="1"/>
        <rFont val="Arial"/>
        <family val="2"/>
      </rPr>
      <t xml:space="preserve">Activities of daily living, </t>
    </r>
    <r>
      <rPr>
        <sz val="8"/>
        <color theme="1"/>
        <rFont val="Arial"/>
        <family val="2"/>
      </rPr>
      <t xml:space="preserve">ou «activités de la vie quotidienne». </t>
    </r>
    <r>
      <rPr>
        <b/>
        <sz val="8"/>
        <color theme="1"/>
        <rFont val="Arial"/>
        <family val="2"/>
      </rPr>
      <t xml:space="preserve">IADL &gt; </t>
    </r>
    <r>
      <rPr>
        <i/>
        <sz val="8"/>
        <color theme="1"/>
        <rFont val="Arial"/>
        <family val="2"/>
      </rPr>
      <t xml:space="preserve">Instrumental activities of daily living, </t>
    </r>
    <r>
      <rPr>
        <sz val="8"/>
        <color theme="1"/>
        <rFont val="Arial"/>
        <family val="2"/>
      </rPr>
      <t xml:space="preserve">ou « activités de la vie quotidienne instrumentales ». </t>
    </r>
    <r>
      <rPr>
        <b/>
        <sz val="8"/>
        <color theme="1"/>
        <rFont val="Arial"/>
        <family val="2"/>
      </rPr>
      <t>Note &gt;</t>
    </r>
    <r>
      <rPr>
        <sz val="8"/>
        <color theme="1"/>
        <rFont val="Arial"/>
        <family val="2"/>
      </rPr>
      <t xml:space="preserve"> Pour les restrictions ADL et IADL, contrairement au premier article de ce Dossier, il s’agit des prévalences en excluant les « quelques difficultés ».</t>
    </r>
  </si>
  <si>
    <r>
      <t xml:space="preserve">Lecture &gt; </t>
    </r>
    <r>
      <rPr>
        <sz val="8"/>
        <color theme="1"/>
        <rFont val="Arial"/>
        <family val="2"/>
      </rPr>
      <t>Le nombre de personnes déclarant avoir au moins une limitation sensorielle chez les 60-74 ans a augmenté de 34 % entre 2008 et 2015.</t>
    </r>
  </si>
  <si>
    <r>
      <t xml:space="preserve">Champ &gt; </t>
    </r>
    <r>
      <rPr>
        <sz val="8"/>
        <color theme="1"/>
        <rFont val="Arial"/>
        <family val="2"/>
      </rPr>
      <t>Individus de 60 ans ou plus résidant à domicile, France métropolitaine.</t>
    </r>
  </si>
  <si>
    <r>
      <t xml:space="preserve">Sources &gt; </t>
    </r>
    <r>
      <rPr>
        <sz val="8"/>
        <color theme="1"/>
        <rFont val="Arial"/>
        <family val="2"/>
      </rPr>
      <t>Enquêtes Handicap-Santé ménages (HSM) 2008 et Capacités, Aides et REssources des seniors, ménages (CARE-M), volet seniors, INSEE‑DREES</t>
    </r>
    <r>
      <rPr>
        <b/>
        <sz val="8"/>
        <color theme="1"/>
        <rFont val="Arial"/>
        <family val="2"/>
      </rPr>
      <t>.</t>
    </r>
  </si>
  <si>
    <t>Entendre une conversation dans une pièce silencieuse[1] </t>
  </si>
  <si>
    <t>Prévalences des difficultés par type d’incapacité, sexe et tranche d’âge en 2008 et 2015, sans standardisation.</t>
  </si>
  <si>
    <t>Écart de prévalence entre 2008 et 2015 (prévalence 2015 – prévalence 2008), sans standardisation</t>
  </si>
  <si>
    <r>
      <t xml:space="preserve">Lecture &gt; </t>
    </r>
    <r>
      <rPr>
        <sz val="8"/>
        <color theme="1"/>
        <rFont val="Arial"/>
        <family val="2"/>
      </rPr>
      <t>La prévalence des limitations sensorielles chez les 60-74 ans a augmenté de 1,9 points de pourcentage entre 2008 et 2015.</t>
    </r>
  </si>
  <si>
    <t>Prévalences chez les 60-74 ans, comparaison HSM 2008 et CARE 2015, standardisation sur l’âge fin et le sexe</t>
  </si>
  <si>
    <r>
      <t xml:space="preserve">GALI &gt; </t>
    </r>
    <r>
      <rPr>
        <i/>
        <sz val="8"/>
        <color theme="1"/>
        <rFont val="Arial"/>
        <family val="2"/>
      </rPr>
      <t>Global Activity Limitation Indicator</t>
    </r>
    <r>
      <rPr>
        <sz val="8"/>
        <color theme="1"/>
        <rFont val="Arial"/>
        <family val="2"/>
      </rPr>
      <t xml:space="preserve">, ou « indicateur de limitations d’activité générales ». </t>
    </r>
    <r>
      <rPr>
        <b/>
        <sz val="8"/>
        <color theme="1"/>
        <rFont val="Arial"/>
        <family val="2"/>
      </rPr>
      <t xml:space="preserve">ADL &gt; </t>
    </r>
    <r>
      <rPr>
        <i/>
        <sz val="8"/>
        <color theme="1"/>
        <rFont val="Arial"/>
        <family val="2"/>
      </rPr>
      <t xml:space="preserve">Activities of daily living, </t>
    </r>
    <r>
      <rPr>
        <sz val="8"/>
        <color theme="1"/>
        <rFont val="Arial"/>
        <family val="2"/>
      </rPr>
      <t xml:space="preserve">ou «activités de la vie quotidienne». </t>
    </r>
    <r>
      <rPr>
        <b/>
        <sz val="8"/>
        <color theme="1"/>
        <rFont val="Arial"/>
        <family val="2"/>
      </rPr>
      <t xml:space="preserve">ADL &gt; </t>
    </r>
    <r>
      <rPr>
        <i/>
        <sz val="8"/>
        <color theme="1"/>
        <rFont val="Arial"/>
        <family val="2"/>
      </rPr>
      <t xml:space="preserve">Instrumental activities of daily living, </t>
    </r>
    <r>
      <rPr>
        <sz val="8"/>
        <color theme="1"/>
        <rFont val="Arial"/>
        <family val="2"/>
      </rPr>
      <t xml:space="preserve">ou « activités de la vie quotidienne instrumentales ». </t>
    </r>
    <r>
      <rPr>
        <b/>
        <sz val="8"/>
        <color theme="1"/>
        <rFont val="Arial"/>
        <family val="2"/>
      </rPr>
      <t>Note &gt;</t>
    </r>
    <r>
      <rPr>
        <sz val="8"/>
        <color theme="1"/>
        <rFont val="Arial"/>
        <family val="2"/>
      </rPr>
      <t xml:space="preserve"> Pour les restrictions ADL et IADL, contrairement au premier article de ce Dossier, il s’agit des prévalences en excluant les « quelques difficultés ».</t>
    </r>
  </si>
  <si>
    <r>
      <t xml:space="preserve">Lecture &gt; </t>
    </r>
    <r>
      <rPr>
        <sz val="8"/>
        <color theme="1"/>
        <rFont val="Arial"/>
        <family val="2"/>
      </rPr>
      <t>La prévalence des limitations physiques chez les femmes de 60-74 ans est passée de 25 % en 2008 (à structure par âge fin et sexe de 2015) à 22 % en 2015.</t>
    </r>
    <r>
      <rPr>
        <b/>
        <sz val="8"/>
        <color theme="1"/>
        <rFont val="Arial"/>
        <family val="2"/>
      </rPr>
      <t xml:space="preserve"> </t>
    </r>
  </si>
  <si>
    <r>
      <t xml:space="preserve">Champ &gt; </t>
    </r>
    <r>
      <rPr>
        <sz val="8"/>
        <color theme="1"/>
        <rFont val="Arial"/>
        <family val="2"/>
      </rPr>
      <t>Individus de 60-74 ans ou plus résidant à domicile, France métropolitaine</t>
    </r>
    <r>
      <rPr>
        <b/>
        <sz val="8"/>
        <color theme="1"/>
        <rFont val="Arial"/>
        <family val="2"/>
      </rPr>
      <t>.</t>
    </r>
  </si>
  <si>
    <t>Prévalences chez les 75 ans ou plus, comparaison HSM 2008 et CARE 2015, standardisation sur l’âge fin et le sexe</t>
  </si>
  <si>
    <r>
      <t xml:space="preserve">Lecture &gt; </t>
    </r>
    <r>
      <rPr>
        <sz val="8"/>
        <color theme="1"/>
        <rFont val="Arial"/>
        <family val="2"/>
      </rPr>
      <t>La prévalence des limitations physiques chez les femmes de 75 ans ou plus est restée stable entre 2008 et 2015 : 60 % (à structure par âge fin et sexe de 2015).</t>
    </r>
  </si>
  <si>
    <r>
      <t xml:space="preserve">Champ &gt; </t>
    </r>
    <r>
      <rPr>
        <sz val="8"/>
        <color theme="1"/>
        <rFont val="Arial"/>
        <family val="2"/>
      </rPr>
      <t>Individus de 75 ans ou plus résidant à domicile, France métropolitaine</t>
    </r>
    <r>
      <rPr>
        <b/>
        <sz val="8"/>
        <color theme="1"/>
        <rFont val="Arial"/>
        <family val="2"/>
      </rPr>
      <t>.</t>
    </r>
  </si>
  <si>
    <t>Prévalences des difficultés par tranche d'âge et sexe, comparaison HSM 2008 et CARE 2015, standardisation sur l’âge fin et le sexe</t>
  </si>
  <si>
    <t>Rapport des prévalences par âge (prévalence CARE / prévalence HSM), par âge, standardisation sur l’âge et le sexe</t>
  </si>
  <si>
    <r>
      <t xml:space="preserve">GALI &gt; </t>
    </r>
    <r>
      <rPr>
        <i/>
        <sz val="8"/>
        <color theme="1"/>
        <rFont val="Arial"/>
        <family val="2"/>
      </rPr>
      <t>Global Activity Limitation Indicator</t>
    </r>
    <r>
      <rPr>
        <sz val="8"/>
        <color theme="1"/>
        <rFont val="Arial"/>
        <family val="2"/>
      </rPr>
      <t xml:space="preserve">, ou « indicateur de limitations d’activité générales ». </t>
    </r>
    <r>
      <rPr>
        <b/>
        <sz val="8"/>
        <color theme="1"/>
        <rFont val="Arial"/>
        <family val="2"/>
      </rPr>
      <t xml:space="preserve">ADL &gt; </t>
    </r>
    <r>
      <rPr>
        <i/>
        <sz val="8"/>
        <color theme="1"/>
        <rFont val="Arial"/>
        <family val="2"/>
      </rPr>
      <t xml:space="preserve">Activities of daily living, </t>
    </r>
    <r>
      <rPr>
        <sz val="8"/>
        <color theme="1"/>
        <rFont val="Arial"/>
        <family val="2"/>
      </rPr>
      <t xml:space="preserve">ou « activités de la vie quotidienne ». </t>
    </r>
    <r>
      <rPr>
        <b/>
        <sz val="8"/>
        <color theme="1"/>
        <rFont val="Arial"/>
        <family val="2"/>
      </rPr>
      <t xml:space="preserve">IADL &gt; </t>
    </r>
    <r>
      <rPr>
        <i/>
        <sz val="8"/>
        <color theme="1"/>
        <rFont val="Arial"/>
        <family val="2"/>
      </rPr>
      <t xml:space="preserve">Instrumental activities of daily living, </t>
    </r>
    <r>
      <rPr>
        <sz val="8"/>
        <color theme="1"/>
        <rFont val="Arial"/>
        <family val="2"/>
      </rPr>
      <t xml:space="preserve">ou « activités de la vie quotidienne instrumentales ». </t>
    </r>
    <r>
      <rPr>
        <b/>
        <sz val="8"/>
        <color theme="1"/>
        <rFont val="Arial"/>
        <family val="2"/>
      </rPr>
      <t>Note &gt;</t>
    </r>
    <r>
      <rPr>
        <sz val="8"/>
        <color theme="1"/>
        <rFont val="Arial"/>
        <family val="2"/>
      </rPr>
      <t xml:space="preserve"> Pour les restrictions ADL et IADL, contrairement au premier article de ce Dossier, il s’agit des prévalences en excluant les « quelques difficultés ».</t>
    </r>
  </si>
  <si>
    <r>
      <t xml:space="preserve">Lecture &gt; </t>
    </r>
    <r>
      <rPr>
        <sz val="8"/>
        <color theme="1"/>
        <rFont val="Arial"/>
        <family val="2"/>
      </rPr>
      <t xml:space="preserve">La prévalence des limitations sensorielles chez les femmes de 60-64 ans est 1,2 fois plus grande en 2015 qu’en 2008. </t>
    </r>
    <r>
      <rPr>
        <b/>
        <sz val="8"/>
        <color theme="1"/>
        <rFont val="Arial"/>
        <family val="2"/>
      </rPr>
      <t xml:space="preserve">Champ &gt; </t>
    </r>
    <r>
      <rPr>
        <sz val="8"/>
        <color theme="1"/>
        <rFont val="Arial"/>
        <family val="2"/>
      </rPr>
      <t>Individus de 60 ans ou plus résidant à domicile, France métropolitaine</t>
    </r>
    <r>
      <rPr>
        <b/>
        <sz val="8"/>
        <color theme="1"/>
        <rFont val="Arial"/>
        <family val="2"/>
      </rPr>
      <t xml:space="preserve">. Sources &gt; </t>
    </r>
    <r>
      <rPr>
        <sz val="8"/>
        <color theme="1"/>
        <rFont val="Arial"/>
        <family val="2"/>
      </rPr>
      <t>Enquêtes Handicap-Santé ménages (HSM) 2008 et Capacités, Aides et REssources des seniors, ménages (CARE-M), volet seniors, INSEE‑DREES</t>
    </r>
    <r>
      <rPr>
        <b/>
        <sz val="8"/>
        <color theme="1"/>
        <rFont val="Arial"/>
        <family val="2"/>
      </rPr>
      <t>.</t>
    </r>
  </si>
  <si>
    <t>Prévalences par âge pour HSM et CARE, standardisation sur l’âge et le sexe</t>
  </si>
  <si>
    <r>
      <t xml:space="preserve">Champ &gt; </t>
    </r>
    <r>
      <rPr>
        <sz val="8"/>
        <color theme="1"/>
        <rFont val="Arial"/>
        <family val="2"/>
      </rPr>
      <t>Individus de 60 ans ou plus résidant à domicile, France métropolitaine</t>
    </r>
    <r>
      <rPr>
        <b/>
        <sz val="8"/>
        <color theme="1"/>
        <rFont val="Arial"/>
        <family val="2"/>
      </rPr>
      <t xml:space="preserve">. </t>
    </r>
  </si>
  <si>
    <r>
      <rPr>
        <b/>
        <sz val="8"/>
        <color theme="1"/>
        <rFont val="Arial"/>
        <family val="2"/>
      </rPr>
      <t xml:space="preserve">Sources &gt; </t>
    </r>
    <r>
      <rPr>
        <sz val="8"/>
        <color theme="1"/>
        <rFont val="Arial"/>
        <family val="2"/>
      </rPr>
      <t>Enquêtes Handicap-Santé ménages (HSM) 2008 et Capacités, Aides et REssources des seniors, ménages (CARE-M), volet seniors, INSEE‑DREES.</t>
    </r>
  </si>
  <si>
    <t>HSM 2008 standardisé</t>
  </si>
  <si>
    <t xml:space="preserve">5 199 635 </t>
  </si>
  <si>
    <t>5 926 873</t>
  </si>
  <si>
    <t>5 801 532</t>
  </si>
  <si>
    <t>Évolution des cumuls de limitations fonctionnelles entre HSM et CARE</t>
  </si>
  <si>
    <r>
      <t xml:space="preserve">HSM standardisé &gt; </t>
    </r>
    <r>
      <rPr>
        <sz val="8"/>
        <color theme="1"/>
        <rFont val="Arial"/>
        <family val="2"/>
      </rPr>
      <t>Résultats de l’enquête HSM 2008 standardisés de façon à ce que la structure par âge et sexe soit identique à celle de CARE 2015.</t>
    </r>
  </si>
  <si>
    <r>
      <t xml:space="preserve">Lecture &gt; </t>
    </r>
    <r>
      <rPr>
        <sz val="8"/>
        <color theme="1"/>
        <rFont val="Arial"/>
        <family val="2"/>
      </rPr>
      <t>Parmi les seniors déclarant au moins une limitation fonctionnelle, 13 % ont seulement des limitations sensorielles en 2008 contre 17 % en 2015.</t>
    </r>
  </si>
  <si>
    <r>
      <t xml:space="preserve">Champ &gt; </t>
    </r>
    <r>
      <rPr>
        <sz val="8"/>
        <color theme="1"/>
        <rFont val="Arial"/>
        <family val="2"/>
      </rPr>
      <t>Individus de 60 ans ou plus ayant déclaré avoir soit une limitation fonctionnelle physique, soit une limitation fonctionnelle sensorielle, soit une limitation fonctionnelle cognitive résidant à domicile, France métropolitaine</t>
    </r>
    <r>
      <rPr>
        <b/>
        <sz val="8"/>
        <color theme="1"/>
        <rFont val="Arial"/>
        <family val="2"/>
      </rPr>
      <t>.</t>
    </r>
  </si>
  <si>
    <t>3 284 145</t>
  </si>
  <si>
    <t>3 842 772</t>
  </si>
  <si>
    <t>3 310 392</t>
  </si>
  <si>
    <t>Évolution des cumuls restrictions d’activité entre HSM et CARE</t>
  </si>
  <si>
    <r>
      <t xml:space="preserve">HSM 2008 standardisé &gt; </t>
    </r>
    <r>
      <rPr>
        <sz val="8"/>
        <color theme="1"/>
        <rFont val="Arial"/>
        <family val="2"/>
      </rPr>
      <t>Résultats de l’enquête HSM 2008 standardisés de façon à ce que la structure par âge et sexe soit identique à celle de CARE 2015.</t>
    </r>
  </si>
  <si>
    <r>
      <t>Note &gt;</t>
    </r>
    <r>
      <rPr>
        <sz val="8"/>
        <color theme="1"/>
        <rFont val="Arial"/>
        <family val="2"/>
      </rPr>
      <t xml:space="preserve"> Pour les restrictions ADL et IADL, contrairement au premier article de ce Dossier, il s’agit des prévalences en excluant les « quelques difficultés ».</t>
    </r>
  </si>
  <si>
    <r>
      <t xml:space="preserve">Lecture &gt; </t>
    </r>
    <r>
      <rPr>
        <sz val="8"/>
        <color theme="1"/>
        <rFont val="Arial"/>
        <family val="2"/>
      </rPr>
      <t>Parmi les seniors déclarant au moins une restriction d’activité, 16 % ont seulement des restrictions IADL en 2008 contre 27 % en 2015.</t>
    </r>
  </si>
  <si>
    <r>
      <t xml:space="preserve">Champ &gt; </t>
    </r>
    <r>
      <rPr>
        <sz val="8"/>
        <color theme="1"/>
        <rFont val="Arial"/>
        <family val="2"/>
      </rPr>
      <t>Individus de 60 ans ou plus ayant déclaré soit une restriction d’activité GALI, soit ADL soit IADL, résidant à domicile, France métropolitaine</t>
    </r>
    <r>
      <rPr>
        <b/>
        <sz val="8"/>
        <color theme="1"/>
        <rFont val="Arial"/>
        <family val="2"/>
      </rPr>
      <t>.</t>
    </r>
  </si>
  <si>
    <t>Évolution des inégalités de sexe, comparaison HSM 2008 et CARE 2015, standardisé sur le sexe et l’âge fin</t>
  </si>
  <si>
    <r>
      <t xml:space="preserve">Lecture &gt; </t>
    </r>
    <r>
      <rPr>
        <sz val="8"/>
        <color theme="1"/>
        <rFont val="Arial"/>
        <family val="2"/>
      </rPr>
      <t>Le rapport de la prévalence des limitations sensorielles (femmes/hommes) chez les 60-74 ans est passé de 0,8 en 2008 à 0,7 en 2015.</t>
    </r>
  </si>
  <si>
    <r>
      <t xml:space="preserve">Champ &gt; </t>
    </r>
    <r>
      <rPr>
        <sz val="8"/>
        <color theme="1"/>
        <rFont val="Arial"/>
        <family val="2"/>
      </rPr>
      <t>Individus de 60 ans ou plus résidant à domicile, France métropolitaine</t>
    </r>
    <r>
      <rPr>
        <b/>
        <sz val="8"/>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</si>
</sst>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6" x14ac:knownFonts="1">
    <font>
      <sz val="11"/>
      <color theme="1"/>
      <name val="Calibri"/>
      <family val="2"/>
      <scheme val="minor"/>
    </font>
    <font>
      <b/>
      <sz val="11"/>
      <color theme="1"/>
      <name val="Calibri"/>
      <family val="2"/>
      <scheme val="minor"/>
    </font>
    <font>
      <sz val="11"/>
      <color theme="1"/>
      <name val="Calibri"/>
      <family val="2"/>
      <scheme val="minor"/>
    </font>
    <font>
      <sz val="8"/>
      <color theme="1"/>
      <name val="Arial Narrow"/>
      <family val="2"/>
    </font>
    <font>
      <b/>
      <sz val="8"/>
      <color theme="1"/>
      <name val="Arial Narrow"/>
      <family val="2"/>
    </font>
    <font>
      <b/>
      <sz val="8"/>
      <color theme="1"/>
      <name val="Arial"/>
      <family val="2"/>
    </font>
    <font>
      <sz val="8"/>
      <color theme="1"/>
      <name val="Arial"/>
      <family val="2"/>
    </font>
    <font>
      <b/>
      <sz val="8"/>
      <name val="Arial"/>
      <family val="2"/>
    </font>
    <font>
      <sz val="8"/>
      <name val="Arial"/>
      <family val="2"/>
    </font>
    <font>
      <i/>
      <sz val="8"/>
      <name val="Arial"/>
      <family val="2"/>
    </font>
    <font>
      <i/>
      <sz val="8"/>
      <color theme="1"/>
      <name val="Arial"/>
      <family val="2"/>
    </font>
    <font>
      <b/>
      <sz val="8"/>
      <color rgb="FF000000"/>
      <name val="Arial"/>
      <family val="2"/>
    </font>
    <font>
      <sz val="8"/>
      <color rgb="FF000000"/>
      <name val="Arial"/>
      <family val="2"/>
    </font>
    <font>
      <b/>
      <sz val="8"/>
      <color rgb="FFFFFFFF"/>
      <name val="Arial"/>
      <family val="2"/>
    </font>
    <font>
      <i/>
      <sz val="8"/>
      <color rgb="FF000000"/>
      <name val="Arial"/>
      <family val="2"/>
    </font>
    <font>
      <b/>
      <i/>
      <sz val="8"/>
      <color theme="1"/>
      <name val="Arial"/>
      <family val="2"/>
    </font>
  </fonts>
  <fills count="2">
    <fill>
      <patternFill patternType="none"/>
    </fill>
    <fill>
      <patternFill patternType="gray125"/>
    </fill>
  </fills>
  <borders count="3">
    <border>
      <left/>
      <right/>
      <top/>
      <bottom/>
      <diagonal/>
    </border>
    <border>
      <left/>
      <right/>
      <top style="medium">
        <color rgb="FFC1C1C1"/>
      </top>
      <bottom/>
      <diagonal/>
    </border>
    <border>
      <left style="medium">
        <color rgb="FFC1C1C1"/>
      </left>
      <right/>
      <top/>
      <bottom/>
      <diagonal/>
    </border>
  </borders>
  <cellStyleXfs count="2">
    <xf numFmtId="0" fontId="0" fillId="0" borderId="0"/>
    <xf numFmtId="9" fontId="2" fillId="0" borderId="0" applyFont="0" applyFill="0" applyBorder="0" applyAlignment="0" applyProtection="0"/>
  </cellStyleXfs>
  <cellXfs count="78">
    <xf numFmtId="0" fontId="0" fillId="0" borderId="0" xfId="0"/>
    <xf numFmtId="0" fontId="1" fillId="0" borderId="0" xfId="0" applyFont="1"/>
    <xf numFmtId="0" fontId="5" fillId="0" borderId="0" xfId="0" applyFont="1" applyAlignment="1">
      <alignment vertical="center"/>
    </xf>
    <xf numFmtId="0" fontId="6" fillId="0" borderId="0" xfId="0" applyFont="1"/>
    <xf numFmtId="0" fontId="5" fillId="0" borderId="0" xfId="0" applyFont="1"/>
    <xf numFmtId="0" fontId="6" fillId="0" borderId="0" xfId="0" applyFont="1" applyAlignment="1">
      <alignment horizontal="center"/>
    </xf>
    <xf numFmtId="164" fontId="6" fillId="0" borderId="0" xfId="0" applyNumberFormat="1" applyFont="1" applyAlignment="1">
      <alignment horizontal="center"/>
    </xf>
    <xf numFmtId="0" fontId="8"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8" fillId="0" borderId="0" xfId="0" applyFont="1" applyFill="1" applyBorder="1" applyAlignment="1">
      <alignment horizontal="left" vertical="center"/>
    </xf>
    <xf numFmtId="0" fontId="5" fillId="0" borderId="0" xfId="0" applyFont="1" applyAlignment="1">
      <alignment horizontal="left"/>
    </xf>
    <xf numFmtId="0" fontId="6" fillId="0" borderId="0" xfId="0" applyFont="1" applyAlignment="1">
      <alignment horizontal="left"/>
    </xf>
    <xf numFmtId="0" fontId="8" fillId="0" borderId="0" xfId="0" applyFont="1" applyFill="1" applyBorder="1" applyAlignment="1">
      <alignment horizontal="left"/>
    </xf>
    <xf numFmtId="0" fontId="8" fillId="0" borderId="0" xfId="0" applyFont="1" applyFill="1" applyBorder="1"/>
    <xf numFmtId="0" fontId="13" fillId="0" borderId="0" xfId="0" applyFont="1" applyAlignment="1">
      <alignment horizontal="justify" vertical="center"/>
    </xf>
    <xf numFmtId="0" fontId="5" fillId="0" borderId="0" xfId="0" applyFont="1" applyAlignment="1">
      <alignment horizontal="left" vertical="center"/>
    </xf>
    <xf numFmtId="0" fontId="6" fillId="0" borderId="0" xfId="0" applyFont="1" applyAlignment="1">
      <alignment wrapText="1"/>
    </xf>
    <xf numFmtId="9" fontId="6" fillId="0" borderId="0" xfId="0" applyNumberFormat="1" applyFont="1"/>
    <xf numFmtId="3" fontId="6" fillId="0" borderId="0" xfId="0" applyNumberFormat="1" applyFont="1"/>
    <xf numFmtId="0" fontId="5" fillId="0" borderId="2" xfId="0" applyFont="1" applyBorder="1" applyAlignment="1">
      <alignment vertical="top" wrapText="1"/>
    </xf>
    <xf numFmtId="2" fontId="6" fillId="0" borderId="0" xfId="0" applyNumberFormat="1" applyFont="1"/>
    <xf numFmtId="2" fontId="5" fillId="0" borderId="0" xfId="0" applyNumberFormat="1" applyFont="1" applyAlignment="1">
      <alignment horizontal="center" vertical="top" wrapText="1"/>
    </xf>
    <xf numFmtId="2" fontId="6" fillId="0" borderId="0" xfId="0" applyNumberFormat="1" applyFont="1" applyAlignment="1">
      <alignment horizontal="center" wrapText="1"/>
    </xf>
    <xf numFmtId="2" fontId="6" fillId="0" borderId="0" xfId="0" applyNumberFormat="1" applyFont="1" applyAlignment="1">
      <alignment horizontal="center" vertical="top" wrapText="1"/>
    </xf>
    <xf numFmtId="2" fontId="5" fillId="0" borderId="0" xfId="0" applyNumberFormat="1" applyFont="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6" fillId="0" borderId="0" xfId="0" applyFont="1" applyAlignment="1">
      <alignment horizontal="center"/>
    </xf>
    <xf numFmtId="9" fontId="6" fillId="0" borderId="0" xfId="1" applyFont="1"/>
    <xf numFmtId="1" fontId="6" fillId="0" borderId="0" xfId="0" applyNumberFormat="1" applyFont="1"/>
    <xf numFmtId="0" fontId="5" fillId="0" borderId="0" xfId="0" applyFont="1" applyBorder="1" applyAlignment="1">
      <alignment horizontal="left"/>
    </xf>
    <xf numFmtId="0" fontId="6" fillId="0" borderId="0" xfId="0" applyFont="1" applyBorder="1"/>
    <xf numFmtId="0" fontId="6" fillId="0" borderId="0" xfId="0" applyFont="1" applyBorder="1" applyAlignment="1">
      <alignment horizontal="center" vertical="center"/>
    </xf>
    <xf numFmtId="0" fontId="6" fillId="0" borderId="0" xfId="0" applyFont="1" applyBorder="1" applyAlignment="1">
      <alignment wrapText="1"/>
    </xf>
    <xf numFmtId="3" fontId="6" fillId="0" borderId="0" xfId="0" applyNumberFormat="1" applyFont="1" applyBorder="1" applyAlignment="1">
      <alignment horizontal="center" vertical="center"/>
    </xf>
    <xf numFmtId="3" fontId="6" fillId="0" borderId="0" xfId="0" applyNumberFormat="1" applyFont="1" applyBorder="1"/>
    <xf numFmtId="165" fontId="6" fillId="0" borderId="0" xfId="0" applyNumberFormat="1" applyFont="1" applyBorder="1" applyAlignment="1">
      <alignment horizontal="center" vertical="center"/>
    </xf>
    <xf numFmtId="0" fontId="12" fillId="0" borderId="0" xfId="0" applyFont="1" applyBorder="1" applyAlignment="1">
      <alignment vertical="center" wrapText="1"/>
    </xf>
    <xf numFmtId="0" fontId="14" fillId="0" borderId="0" xfId="0" applyFont="1" applyBorder="1" applyAlignment="1">
      <alignment vertical="center" wrapText="1"/>
    </xf>
    <xf numFmtId="0" fontId="12" fillId="0" borderId="0" xfId="0" applyFont="1" applyBorder="1" applyAlignment="1">
      <alignment vertical="center"/>
    </xf>
    <xf numFmtId="0" fontId="5" fillId="0" borderId="0" xfId="0" applyFont="1" applyBorder="1"/>
    <xf numFmtId="0" fontId="6" fillId="0" borderId="0" xfId="0" applyFont="1" applyBorder="1" applyAlignment="1">
      <alignment vertical="center"/>
    </xf>
    <xf numFmtId="9" fontId="6" fillId="0" borderId="0" xfId="0" applyNumberFormat="1" applyFont="1" applyBorder="1" applyAlignment="1">
      <alignment horizontal="center" vertical="center"/>
    </xf>
    <xf numFmtId="9" fontId="6" fillId="0" borderId="0" xfId="0" applyNumberFormat="1" applyFont="1" applyBorder="1"/>
    <xf numFmtId="0" fontId="4" fillId="0" borderId="0" xfId="0" applyFont="1" applyBorder="1" applyAlignment="1">
      <alignment vertical="center"/>
    </xf>
    <xf numFmtId="3" fontId="6" fillId="0" borderId="0" xfId="0" applyNumberFormat="1" applyFont="1" applyBorder="1" applyAlignment="1">
      <alignment horizontal="center"/>
    </xf>
    <xf numFmtId="0" fontId="6" fillId="0" borderId="0" xfId="0" applyFont="1" applyAlignment="1"/>
    <xf numFmtId="0" fontId="5" fillId="0" borderId="0" xfId="0" applyFont="1" applyBorder="1" applyAlignment="1">
      <alignment horizontal="justify" vertical="center"/>
    </xf>
    <xf numFmtId="0" fontId="6" fillId="0" borderId="0" xfId="0" applyFont="1" applyBorder="1" applyAlignment="1">
      <alignment horizontal="center"/>
    </xf>
    <xf numFmtId="0" fontId="5" fillId="0" borderId="0" xfId="0" applyFont="1" applyBorder="1" applyAlignment="1">
      <alignment vertical="center"/>
    </xf>
    <xf numFmtId="2" fontId="6" fillId="0" borderId="0" xfId="0" applyNumberFormat="1" applyFont="1" applyAlignment="1">
      <alignment horizontal="center"/>
    </xf>
    <xf numFmtId="164" fontId="6" fillId="0" borderId="0" xfId="0" applyNumberFormat="1"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horizontal="center" vertical="center" wrapText="1"/>
    </xf>
    <xf numFmtId="2" fontId="6" fillId="0" borderId="0" xfId="1" applyNumberFormat="1"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vertical="top" wrapText="1"/>
    </xf>
    <xf numFmtId="0" fontId="5" fillId="0" borderId="1" xfId="0" applyFont="1" applyBorder="1" applyAlignment="1">
      <alignment vertical="top" wrapText="1"/>
    </xf>
    <xf numFmtId="0" fontId="5" fillId="0" borderId="0" xfId="0" applyFont="1" applyAlignment="1">
      <alignment vertical="top" wrapText="1"/>
    </xf>
    <xf numFmtId="0" fontId="7" fillId="0" borderId="0" xfId="0" applyFont="1" applyFill="1" applyBorder="1" applyAlignment="1">
      <alignment vertical="center" wrapText="1"/>
    </xf>
    <xf numFmtId="10" fontId="8" fillId="0" borderId="0" xfId="0" applyNumberFormat="1" applyFont="1" applyFill="1" applyBorder="1" applyAlignment="1">
      <alignment horizontal="center" vertical="center" wrapText="1"/>
    </xf>
    <xf numFmtId="0" fontId="15" fillId="0" borderId="0" xfId="0" applyFont="1" applyAlignment="1">
      <alignment vertical="center"/>
    </xf>
    <xf numFmtId="0" fontId="8" fillId="0" borderId="0" xfId="0" applyFont="1" applyFill="1" applyBorder="1" applyAlignment="1">
      <alignment horizontal="center"/>
    </xf>
    <xf numFmtId="0" fontId="7" fillId="0" borderId="0" xfId="0" applyFont="1" applyFill="1" applyBorder="1"/>
    <xf numFmtId="2" fontId="6" fillId="0" borderId="0" xfId="0" applyNumberFormat="1" applyFont="1" applyAlignment="1"/>
    <xf numFmtId="0" fontId="8"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12" fillId="0" borderId="0" xfId="0" applyFont="1" applyBorder="1" applyAlignment="1">
      <alignment vertical="center"/>
    </xf>
    <xf numFmtId="0" fontId="11" fillId="0" borderId="0" xfId="0" applyFont="1" applyBorder="1" applyAlignment="1">
      <alignment vertical="center"/>
    </xf>
    <xf numFmtId="0" fontId="6" fillId="0" borderId="0" xfId="0" applyFont="1" applyBorder="1" applyAlignment="1">
      <alignment horizontal="center"/>
    </xf>
    <xf numFmtId="0" fontId="6" fillId="0" borderId="0" xfId="0" applyFont="1" applyBorder="1" applyAlignment="1">
      <alignment horizontal="center" vertical="center"/>
    </xf>
    <xf numFmtId="0" fontId="6" fillId="0" borderId="0" xfId="0" applyFont="1" applyAlignment="1">
      <alignment horizontal="center"/>
    </xf>
    <xf numFmtId="0" fontId="5" fillId="0" borderId="0" xfId="0" applyFont="1" applyBorder="1" applyAlignment="1">
      <alignment horizontal="center" vertical="center"/>
    </xf>
    <xf numFmtId="3" fontId="6" fillId="0" borderId="0" xfId="0" applyNumberFormat="1" applyFont="1" applyAlignment="1">
      <alignment horizontal="center"/>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bleaux%20et%20graphiquesD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0-74 hommes"/>
      <sheetName val="60-74 femmes"/>
      <sheetName val="75+ hommes"/>
      <sheetName val="75+ femmes"/>
      <sheetName val="tous"/>
      <sheetName val="recouvrement"/>
      <sheetName val="prev par âge"/>
      <sheetName val="inegalités de sexe"/>
      <sheetName val="évolution pas stand %"/>
      <sheetName val="évolution pas stand nb"/>
      <sheetName val="évolution stand"/>
      <sheetName val="HSM 60-74 hom"/>
      <sheetName val="HSM 60-74 fem"/>
      <sheetName val="HSM 75+ hom"/>
      <sheetName val="HSM 75+ fem"/>
      <sheetName val="evol prev âge"/>
      <sheetName val="evol cumul"/>
      <sheetName val="evol cumul STAND"/>
      <sheetName val="evol inégalités"/>
      <sheetName val="evol inégalités stand"/>
    </sheetNames>
    <sheetDataSet>
      <sheetData sheetId="0">
        <row r="2">
          <cell r="L2">
            <v>4325716.3899999997</v>
          </cell>
        </row>
        <row r="4">
          <cell r="L4">
            <v>9</v>
          </cell>
        </row>
        <row r="5">
          <cell r="L5">
            <v>1.54</v>
          </cell>
        </row>
        <row r="6">
          <cell r="L6">
            <v>61.94</v>
          </cell>
        </row>
        <row r="7">
          <cell r="L7">
            <v>25.23</v>
          </cell>
        </row>
        <row r="8">
          <cell r="L8">
            <v>13.54</v>
          </cell>
        </row>
        <row r="9">
          <cell r="L9">
            <v>2.4</v>
          </cell>
        </row>
        <row r="10">
          <cell r="L10">
            <v>1.1599999999999999</v>
          </cell>
        </row>
        <row r="11">
          <cell r="L11">
            <v>11.75</v>
          </cell>
        </row>
        <row r="13">
          <cell r="L13">
            <v>12.22</v>
          </cell>
        </row>
        <row r="14">
          <cell r="L14">
            <v>4.47</v>
          </cell>
        </row>
        <row r="15">
          <cell r="L15">
            <v>4.58</v>
          </cell>
        </row>
        <row r="16">
          <cell r="L16">
            <v>2.1</v>
          </cell>
        </row>
        <row r="17">
          <cell r="L17">
            <v>1.0899999999999999</v>
          </cell>
        </row>
        <row r="18">
          <cell r="L18">
            <v>8.44</v>
          </cell>
        </row>
        <row r="19">
          <cell r="L19">
            <v>4.29</v>
          </cell>
        </row>
        <row r="20">
          <cell r="L20">
            <v>4.5599999999999996</v>
          </cell>
        </row>
        <row r="21">
          <cell r="L21">
            <v>0.78</v>
          </cell>
        </row>
        <row r="22">
          <cell r="L22">
            <v>2.73</v>
          </cell>
        </row>
        <row r="23">
          <cell r="L23">
            <v>2.0499999999999998</v>
          </cell>
        </row>
        <row r="24">
          <cell r="L24">
            <v>1.1499999999999999</v>
          </cell>
        </row>
        <row r="25">
          <cell r="L25">
            <v>3.74</v>
          </cell>
        </row>
        <row r="26">
          <cell r="L26">
            <v>1.02</v>
          </cell>
        </row>
        <row r="27">
          <cell r="L27">
            <v>0.74</v>
          </cell>
        </row>
        <row r="28">
          <cell r="L28">
            <v>1.85</v>
          </cell>
        </row>
        <row r="29">
          <cell r="L29">
            <v>1.1000000000000001</v>
          </cell>
        </row>
        <row r="31">
          <cell r="L31">
            <v>8.89</v>
          </cell>
        </row>
        <row r="32">
          <cell r="L32">
            <v>5.16</v>
          </cell>
        </row>
        <row r="33">
          <cell r="L33">
            <v>22.59</v>
          </cell>
        </row>
        <row r="35">
          <cell r="L35">
            <v>9.7100000000000009</v>
          </cell>
        </row>
        <row r="36">
          <cell r="L36">
            <v>1.83</v>
          </cell>
        </row>
        <row r="37">
          <cell r="L37">
            <v>1.2799999999999998</v>
          </cell>
        </row>
        <row r="38">
          <cell r="L38">
            <v>1.02</v>
          </cell>
        </row>
        <row r="39">
          <cell r="L39">
            <v>0.65999999999999992</v>
          </cell>
        </row>
        <row r="40">
          <cell r="L40">
            <v>0.32</v>
          </cell>
        </row>
        <row r="41">
          <cell r="L41">
            <v>0.45</v>
          </cell>
        </row>
        <row r="42">
          <cell r="L42">
            <v>0.59</v>
          </cell>
        </row>
        <row r="43">
          <cell r="L43">
            <v>0.49</v>
          </cell>
        </row>
        <row r="44">
          <cell r="L44">
            <v>5.84</v>
          </cell>
        </row>
        <row r="45">
          <cell r="L45">
            <v>3.19</v>
          </cell>
        </row>
        <row r="46">
          <cell r="L46">
            <v>1.69</v>
          </cell>
        </row>
        <row r="47">
          <cell r="L47">
            <v>2.83</v>
          </cell>
        </row>
        <row r="48">
          <cell r="L48">
            <v>2.2200000000000002</v>
          </cell>
        </row>
        <row r="49">
          <cell r="L49">
            <v>0.91999999999999993</v>
          </cell>
        </row>
        <row r="50">
          <cell r="L50">
            <v>0.78</v>
          </cell>
        </row>
        <row r="51">
          <cell r="L51">
            <v>1.6</v>
          </cell>
        </row>
        <row r="52">
          <cell r="L52">
            <v>2.5099999999999998</v>
          </cell>
        </row>
        <row r="53">
          <cell r="L53">
            <v>0.9</v>
          </cell>
        </row>
        <row r="54">
          <cell r="L54">
            <v>1.31</v>
          </cell>
        </row>
        <row r="56">
          <cell r="L56">
            <v>0.08</v>
          </cell>
        </row>
        <row r="57">
          <cell r="L57">
            <v>0.33</v>
          </cell>
        </row>
        <row r="58">
          <cell r="L58">
            <v>3.24</v>
          </cell>
        </row>
      </sheetData>
      <sheetData sheetId="1">
        <row r="2">
          <cell r="L2">
            <v>4906953.91</v>
          </cell>
        </row>
        <row r="4">
          <cell r="L4">
            <v>8.27</v>
          </cell>
        </row>
        <row r="5">
          <cell r="L5">
            <v>1.33</v>
          </cell>
        </row>
        <row r="6">
          <cell r="L6">
            <v>58.2</v>
          </cell>
        </row>
        <row r="7">
          <cell r="L7">
            <v>29.89</v>
          </cell>
        </row>
        <row r="8">
          <cell r="L8">
            <v>9.51</v>
          </cell>
        </row>
        <row r="9">
          <cell r="L9">
            <v>2.92</v>
          </cell>
        </row>
        <row r="10">
          <cell r="L10">
            <v>2.2800000000000002</v>
          </cell>
        </row>
        <row r="11">
          <cell r="L11">
            <v>6.16</v>
          </cell>
        </row>
        <row r="13">
          <cell r="L13">
            <v>22.32</v>
          </cell>
        </row>
        <row r="14">
          <cell r="L14">
            <v>5.8900000000000006</v>
          </cell>
        </row>
        <row r="15">
          <cell r="L15">
            <v>7.3500000000000005</v>
          </cell>
        </row>
        <row r="16">
          <cell r="L16">
            <v>4.2</v>
          </cell>
        </row>
        <row r="17">
          <cell r="L17">
            <v>2.4900000000000002</v>
          </cell>
        </row>
        <row r="18">
          <cell r="L18">
            <v>15.59</v>
          </cell>
        </row>
        <row r="19">
          <cell r="L19">
            <v>11.5</v>
          </cell>
        </row>
        <row r="20">
          <cell r="L20">
            <v>5.12</v>
          </cell>
        </row>
        <row r="21">
          <cell r="L21">
            <v>0.78</v>
          </cell>
        </row>
        <row r="22">
          <cell r="L22">
            <v>3.32</v>
          </cell>
        </row>
        <row r="23">
          <cell r="L23">
            <v>1.4</v>
          </cell>
        </row>
        <row r="24">
          <cell r="L24">
            <v>1.42</v>
          </cell>
        </row>
        <row r="25">
          <cell r="L25">
            <v>3.08</v>
          </cell>
        </row>
        <row r="26">
          <cell r="L26">
            <v>0.99</v>
          </cell>
        </row>
        <row r="27">
          <cell r="L27">
            <v>0.42</v>
          </cell>
        </row>
        <row r="28">
          <cell r="L28">
            <v>1.43</v>
          </cell>
        </row>
        <row r="29">
          <cell r="L29">
            <v>1.1499999999999999</v>
          </cell>
        </row>
        <row r="31">
          <cell r="L31">
            <v>12.69</v>
          </cell>
        </row>
        <row r="32">
          <cell r="L32">
            <v>7.46</v>
          </cell>
        </row>
        <row r="33">
          <cell r="L33">
            <v>26.62</v>
          </cell>
        </row>
        <row r="35">
          <cell r="L35">
            <v>9.43</v>
          </cell>
        </row>
        <row r="36">
          <cell r="L36">
            <v>2.3199999999999998</v>
          </cell>
        </row>
        <row r="37">
          <cell r="L37">
            <v>1.3900000000000001</v>
          </cell>
        </row>
        <row r="38">
          <cell r="L38">
            <v>1.22</v>
          </cell>
        </row>
        <row r="39">
          <cell r="L39">
            <v>0.67999999999999994</v>
          </cell>
        </row>
        <row r="40">
          <cell r="L40">
            <v>0.18000000000000002</v>
          </cell>
        </row>
        <row r="41">
          <cell r="L41">
            <v>0.57000000000000006</v>
          </cell>
        </row>
        <row r="42">
          <cell r="L42">
            <v>0.7</v>
          </cell>
        </row>
        <row r="43">
          <cell r="L43">
            <v>0.79</v>
          </cell>
        </row>
        <row r="44">
          <cell r="L44">
            <v>8.25</v>
          </cell>
        </row>
        <row r="45">
          <cell r="L45">
            <v>4.68</v>
          </cell>
        </row>
        <row r="46">
          <cell r="L46">
            <v>1.37</v>
          </cell>
        </row>
        <row r="47">
          <cell r="L47">
            <v>4.7300000000000004</v>
          </cell>
        </row>
        <row r="48">
          <cell r="L48">
            <v>2.02</v>
          </cell>
        </row>
        <row r="49">
          <cell r="L49">
            <v>0.63</v>
          </cell>
        </row>
        <row r="50">
          <cell r="L50">
            <v>0.87999999999999989</v>
          </cell>
        </row>
        <row r="51">
          <cell r="L51">
            <v>2.04</v>
          </cell>
        </row>
        <row r="52">
          <cell r="L52">
            <v>3.4699999999999998</v>
          </cell>
        </row>
        <row r="53">
          <cell r="L53">
            <v>0.79</v>
          </cell>
        </row>
        <row r="54">
          <cell r="L54">
            <v>0.83</v>
          </cell>
        </row>
        <row r="56">
          <cell r="L56">
            <v>0.14000000000000001</v>
          </cell>
        </row>
        <row r="57">
          <cell r="L57">
            <v>0.62</v>
          </cell>
        </row>
        <row r="58">
          <cell r="L58">
            <v>2.12</v>
          </cell>
        </row>
      </sheetData>
      <sheetData sheetId="2">
        <row r="2">
          <cell r="L2">
            <v>2095583.47</v>
          </cell>
        </row>
        <row r="4">
          <cell r="L4">
            <v>18.95</v>
          </cell>
        </row>
        <row r="5">
          <cell r="L5">
            <v>2.98</v>
          </cell>
        </row>
        <row r="6">
          <cell r="L6">
            <v>71.459999999999994</v>
          </cell>
        </row>
        <row r="7">
          <cell r="L7">
            <v>54.5</v>
          </cell>
        </row>
        <row r="8">
          <cell r="L8">
            <v>32.56</v>
          </cell>
        </row>
        <row r="9">
          <cell r="L9">
            <v>8.39</v>
          </cell>
        </row>
        <row r="10">
          <cell r="L10">
            <v>4.6300000000000008</v>
          </cell>
        </row>
        <row r="11">
          <cell r="L11">
            <v>28.46</v>
          </cell>
        </row>
        <row r="13">
          <cell r="L13">
            <v>36.47</v>
          </cell>
        </row>
        <row r="14">
          <cell r="L14">
            <v>21.43</v>
          </cell>
        </row>
        <row r="15">
          <cell r="L15">
            <v>23.7</v>
          </cell>
        </row>
        <row r="16">
          <cell r="L16">
            <v>8.02</v>
          </cell>
        </row>
        <row r="17">
          <cell r="L17">
            <v>4.7</v>
          </cell>
        </row>
        <row r="18">
          <cell r="L18">
            <v>28.11</v>
          </cell>
        </row>
        <row r="19">
          <cell r="L19">
            <v>19.100000000000001</v>
          </cell>
        </row>
        <row r="20">
          <cell r="L20">
            <v>12.35</v>
          </cell>
        </row>
        <row r="21">
          <cell r="L21">
            <v>3.29</v>
          </cell>
        </row>
        <row r="22">
          <cell r="L22">
            <v>8.26</v>
          </cell>
        </row>
        <row r="23">
          <cell r="L23">
            <v>4.63</v>
          </cell>
        </row>
        <row r="24">
          <cell r="L24">
            <v>5.64</v>
          </cell>
        </row>
        <row r="25">
          <cell r="L25">
            <v>7.2</v>
          </cell>
        </row>
        <row r="26">
          <cell r="L26">
            <v>3.36</v>
          </cell>
        </row>
        <row r="27">
          <cell r="L27">
            <v>1.32</v>
          </cell>
        </row>
        <row r="28">
          <cell r="L28">
            <v>1.91</v>
          </cell>
        </row>
        <row r="29">
          <cell r="L29">
            <v>3.06</v>
          </cell>
        </row>
        <row r="31">
          <cell r="L31">
            <v>21.56</v>
          </cell>
        </row>
        <row r="32">
          <cell r="L32">
            <v>17.37</v>
          </cell>
        </row>
        <row r="33">
          <cell r="L33">
            <v>47.05</v>
          </cell>
        </row>
        <row r="35">
          <cell r="L35">
            <v>24.72</v>
          </cell>
        </row>
        <row r="36">
          <cell r="L36">
            <v>9.8800000000000008</v>
          </cell>
        </row>
        <row r="37">
          <cell r="L37">
            <v>7.5600000000000005</v>
          </cell>
        </row>
        <row r="38">
          <cell r="L38">
            <v>6.5</v>
          </cell>
        </row>
        <row r="39">
          <cell r="L39">
            <v>3.71</v>
          </cell>
        </row>
        <row r="40">
          <cell r="L40">
            <v>1.6700000000000002</v>
          </cell>
        </row>
        <row r="41">
          <cell r="L41">
            <v>2.85</v>
          </cell>
        </row>
        <row r="42">
          <cell r="L42">
            <v>3.56</v>
          </cell>
        </row>
        <row r="43">
          <cell r="L43">
            <v>3.37</v>
          </cell>
        </row>
        <row r="44">
          <cell r="L44">
            <v>23.87</v>
          </cell>
        </row>
        <row r="45">
          <cell r="L45">
            <v>16.2</v>
          </cell>
        </row>
        <row r="46">
          <cell r="L46">
            <v>9.75</v>
          </cell>
        </row>
        <row r="47">
          <cell r="L47">
            <v>14.11</v>
          </cell>
        </row>
        <row r="48">
          <cell r="L48">
            <v>12.15</v>
          </cell>
        </row>
        <row r="49">
          <cell r="L49">
            <v>6.8900000000000006</v>
          </cell>
        </row>
        <row r="50">
          <cell r="L50">
            <v>4.59</v>
          </cell>
        </row>
        <row r="51">
          <cell r="L51">
            <v>8.5500000000000007</v>
          </cell>
        </row>
        <row r="52">
          <cell r="L52">
            <v>14.280000000000001</v>
          </cell>
        </row>
        <row r="53">
          <cell r="L53">
            <v>3.3899999999999997</v>
          </cell>
        </row>
        <row r="54">
          <cell r="L54">
            <v>6.77</v>
          </cell>
        </row>
        <row r="56">
          <cell r="L56">
            <v>0.67</v>
          </cell>
        </row>
        <row r="57">
          <cell r="L57">
            <v>2.82</v>
          </cell>
        </row>
        <row r="58">
          <cell r="L58">
            <v>8.49</v>
          </cell>
        </row>
      </sheetData>
      <sheetData sheetId="3">
        <row r="2">
          <cell r="L2">
            <v>3116646.7</v>
          </cell>
        </row>
        <row r="4">
          <cell r="L4">
            <v>19.990000000000002</v>
          </cell>
        </row>
        <row r="5">
          <cell r="L5">
            <v>3.39</v>
          </cell>
        </row>
        <row r="6">
          <cell r="L6">
            <v>69.97</v>
          </cell>
        </row>
        <row r="7">
          <cell r="L7">
            <v>67.430000000000007</v>
          </cell>
        </row>
        <row r="8">
          <cell r="L8">
            <v>31.19</v>
          </cell>
        </row>
        <row r="9">
          <cell r="L9">
            <v>12.01</v>
          </cell>
        </row>
        <row r="10">
          <cell r="L10">
            <v>9.0300000000000011</v>
          </cell>
        </row>
        <row r="11">
          <cell r="L11">
            <v>23.61</v>
          </cell>
        </row>
        <row r="13">
          <cell r="L13">
            <v>60</v>
          </cell>
        </row>
        <row r="14">
          <cell r="L14">
            <v>30.840000000000003</v>
          </cell>
        </row>
        <row r="15">
          <cell r="L15">
            <v>37.18</v>
          </cell>
        </row>
        <row r="16">
          <cell r="L16">
            <v>14.68</v>
          </cell>
        </row>
        <row r="17">
          <cell r="L17">
            <v>8.2100000000000009</v>
          </cell>
        </row>
        <row r="18">
          <cell r="L18">
            <v>47.62</v>
          </cell>
        </row>
        <row r="19">
          <cell r="L19">
            <v>43.120000000000005</v>
          </cell>
        </row>
        <row r="20">
          <cell r="L20">
            <v>16.23</v>
          </cell>
        </row>
        <row r="21">
          <cell r="L21">
            <v>5.5</v>
          </cell>
        </row>
        <row r="22">
          <cell r="L22">
            <v>9.8000000000000007</v>
          </cell>
        </row>
        <row r="23">
          <cell r="L23">
            <v>5.71</v>
          </cell>
        </row>
        <row r="24">
          <cell r="L24">
            <v>8.6999999999999993</v>
          </cell>
        </row>
        <row r="25">
          <cell r="L25">
            <v>9.73</v>
          </cell>
        </row>
        <row r="26">
          <cell r="L26">
            <v>4.76</v>
          </cell>
        </row>
        <row r="27">
          <cell r="L27">
            <v>2.16</v>
          </cell>
        </row>
        <row r="28">
          <cell r="L28">
            <v>1.05</v>
          </cell>
        </row>
        <row r="29">
          <cell r="L29">
            <v>4.32</v>
          </cell>
        </row>
        <row r="31">
          <cell r="L31">
            <v>31.169999999999998</v>
          </cell>
        </row>
        <row r="32">
          <cell r="L32">
            <v>24.97</v>
          </cell>
        </row>
        <row r="33">
          <cell r="L33">
            <v>47.58</v>
          </cell>
        </row>
        <row r="35">
          <cell r="L35">
            <v>27.46</v>
          </cell>
        </row>
        <row r="36">
          <cell r="L36">
            <v>14.3</v>
          </cell>
        </row>
        <row r="37">
          <cell r="L37">
            <v>11.170000000000002</v>
          </cell>
        </row>
        <row r="38">
          <cell r="L38">
            <v>8.8000000000000007</v>
          </cell>
        </row>
        <row r="39">
          <cell r="L39">
            <v>5.78</v>
          </cell>
        </row>
        <row r="40">
          <cell r="L40">
            <v>1.65</v>
          </cell>
        </row>
        <row r="41">
          <cell r="L41">
            <v>3.44</v>
          </cell>
        </row>
        <row r="42">
          <cell r="L42">
            <v>5.33</v>
          </cell>
        </row>
        <row r="43">
          <cell r="L43">
            <v>5.04</v>
          </cell>
        </row>
        <row r="44">
          <cell r="L44">
            <v>41.76</v>
          </cell>
        </row>
        <row r="45">
          <cell r="L45">
            <v>30.93</v>
          </cell>
        </row>
        <row r="46">
          <cell r="L46">
            <v>12.72</v>
          </cell>
        </row>
        <row r="47">
          <cell r="L47">
            <v>24.79</v>
          </cell>
        </row>
        <row r="48">
          <cell r="L48">
            <v>21.1</v>
          </cell>
        </row>
        <row r="49">
          <cell r="L49">
            <v>8.41</v>
          </cell>
        </row>
        <row r="50">
          <cell r="L50">
            <v>6.7</v>
          </cell>
        </row>
        <row r="51">
          <cell r="L51">
            <v>16.850000000000001</v>
          </cell>
        </row>
        <row r="52">
          <cell r="L52">
            <v>29.33</v>
          </cell>
        </row>
        <row r="53">
          <cell r="L53">
            <v>7.52</v>
          </cell>
        </row>
        <row r="54">
          <cell r="L54">
            <v>6.26</v>
          </cell>
        </row>
        <row r="56">
          <cell r="L56">
            <v>1.02</v>
          </cell>
        </row>
        <row r="57">
          <cell r="L57">
            <v>4.4400000000000004</v>
          </cell>
        </row>
        <row r="58">
          <cell r="L58">
            <v>8.1900000000000013</v>
          </cell>
        </row>
      </sheetData>
      <sheetData sheetId="4"/>
      <sheetData sheetId="5"/>
      <sheetData sheetId="6"/>
      <sheetData sheetId="7"/>
      <sheetData sheetId="8"/>
      <sheetData sheetId="9"/>
      <sheetData sheetId="10">
        <row r="2">
          <cell r="U2" t="str">
            <v>60-74 ans</v>
          </cell>
        </row>
      </sheetData>
      <sheetData sheetId="11">
        <row r="4">
          <cell r="K4">
            <v>3842527.9753021002</v>
          </cell>
        </row>
        <row r="6">
          <cell r="K6">
            <v>13.5</v>
          </cell>
        </row>
        <row r="7">
          <cell r="K7">
            <v>2.36</v>
          </cell>
        </row>
        <row r="8">
          <cell r="K8">
            <v>64.09</v>
          </cell>
        </row>
        <row r="9">
          <cell r="K9">
            <v>23.93</v>
          </cell>
        </row>
        <row r="10">
          <cell r="K10">
            <v>10.6</v>
          </cell>
        </row>
        <row r="11">
          <cell r="K11">
            <v>2.46</v>
          </cell>
        </row>
        <row r="12">
          <cell r="K12">
            <v>1.39</v>
          </cell>
        </row>
        <row r="13">
          <cell r="K13">
            <v>7.86</v>
          </cell>
        </row>
        <row r="15">
          <cell r="K15">
            <v>12.6</v>
          </cell>
        </row>
        <row r="16">
          <cell r="K16">
            <v>4.54</v>
          </cell>
        </row>
        <row r="17">
          <cell r="K17">
            <v>4.92</v>
          </cell>
        </row>
        <row r="18">
          <cell r="K18">
            <v>2.91</v>
          </cell>
        </row>
        <row r="19">
          <cell r="K19">
            <v>0.96</v>
          </cell>
        </row>
        <row r="20">
          <cell r="K20">
            <v>9.17</v>
          </cell>
        </row>
        <row r="21">
          <cell r="K21">
            <v>4.4800000000000004</v>
          </cell>
        </row>
        <row r="22">
          <cell r="K22">
            <v>4.1900000000000004</v>
          </cell>
        </row>
        <row r="23">
          <cell r="K23">
            <v>1.21</v>
          </cell>
        </row>
        <row r="24">
          <cell r="K24">
            <v>2.48</v>
          </cell>
        </row>
        <row r="25">
          <cell r="K25">
            <v>1.44</v>
          </cell>
        </row>
        <row r="26">
          <cell r="K26">
            <v>1.97</v>
          </cell>
        </row>
        <row r="27">
          <cell r="K27">
            <v>5.81</v>
          </cell>
        </row>
        <row r="28">
          <cell r="K28">
            <v>1.41</v>
          </cell>
        </row>
        <row r="29">
          <cell r="K29">
            <v>0.82</v>
          </cell>
        </row>
        <row r="30">
          <cell r="K30">
            <v>3.32</v>
          </cell>
        </row>
        <row r="31">
          <cell r="K31">
            <v>1.73</v>
          </cell>
        </row>
        <row r="33">
          <cell r="K33">
            <v>9.69</v>
          </cell>
        </row>
        <row r="34">
          <cell r="K34">
            <v>4.75</v>
          </cell>
        </row>
        <row r="35">
          <cell r="K35">
            <v>22.25</v>
          </cell>
        </row>
        <row r="37">
          <cell r="K37">
            <v>12.37</v>
          </cell>
        </row>
        <row r="38">
          <cell r="K38">
            <v>2.17</v>
          </cell>
        </row>
        <row r="39">
          <cell r="K39">
            <v>1.75</v>
          </cell>
        </row>
        <row r="40">
          <cell r="K40">
            <v>1.32</v>
          </cell>
        </row>
        <row r="41">
          <cell r="K41">
            <v>0.81</v>
          </cell>
        </row>
        <row r="42">
          <cell r="K42">
            <v>0.1</v>
          </cell>
        </row>
        <row r="43">
          <cell r="K43">
            <v>0.42</v>
          </cell>
        </row>
        <row r="44">
          <cell r="K44">
            <v>0.71</v>
          </cell>
        </row>
        <row r="45">
          <cell r="K45">
            <v>0.54</v>
          </cell>
        </row>
        <row r="46">
          <cell r="K46">
            <v>4.46</v>
          </cell>
        </row>
        <row r="47">
          <cell r="K47">
            <v>2.81</v>
          </cell>
        </row>
        <row r="48">
          <cell r="K48">
            <v>1.67</v>
          </cell>
        </row>
        <row r="49">
          <cell r="K49">
            <v>2.39</v>
          </cell>
        </row>
        <row r="50">
          <cell r="K50">
            <v>2.27</v>
          </cell>
        </row>
        <row r="51">
          <cell r="K51">
            <v>1.03</v>
          </cell>
        </row>
        <row r="52">
          <cell r="K52">
            <v>0.41</v>
          </cell>
        </row>
        <row r="53">
          <cell r="K53">
            <v>1.1599999999999999</v>
          </cell>
        </row>
        <row r="54">
          <cell r="K54">
            <v>2.2799999999999998</v>
          </cell>
        </row>
        <row r="55">
          <cell r="K55">
            <v>0.66</v>
          </cell>
        </row>
        <row r="56">
          <cell r="K56">
            <v>0.79</v>
          </cell>
        </row>
        <row r="58">
          <cell r="K58">
            <v>0.08</v>
          </cell>
        </row>
        <row r="59">
          <cell r="K59">
            <v>0.21</v>
          </cell>
        </row>
        <row r="60">
          <cell r="K60">
            <v>3.48</v>
          </cell>
        </row>
      </sheetData>
      <sheetData sheetId="12">
        <row r="4">
          <cell r="K4">
            <v>4390914.8685708996</v>
          </cell>
        </row>
        <row r="6">
          <cell r="K6">
            <v>15.07</v>
          </cell>
        </row>
        <row r="7">
          <cell r="K7">
            <v>1.81</v>
          </cell>
        </row>
        <row r="8">
          <cell r="K8">
            <v>68.41</v>
          </cell>
        </row>
        <row r="9">
          <cell r="K9">
            <v>31.88</v>
          </cell>
        </row>
        <row r="10">
          <cell r="K10">
            <v>8.58</v>
          </cell>
        </row>
        <row r="11">
          <cell r="K11">
            <v>2.35</v>
          </cell>
        </row>
        <row r="12">
          <cell r="K12">
            <v>2.2799999999999998</v>
          </cell>
        </row>
        <row r="13">
          <cell r="K13">
            <v>5.46</v>
          </cell>
        </row>
        <row r="15">
          <cell r="K15">
            <v>24.32</v>
          </cell>
        </row>
        <row r="16">
          <cell r="K16">
            <v>6.64</v>
          </cell>
        </row>
        <row r="17">
          <cell r="K17">
            <v>8.76</v>
          </cell>
        </row>
        <row r="18">
          <cell r="K18">
            <v>4.47</v>
          </cell>
        </row>
        <row r="19">
          <cell r="K19">
            <v>2.4700000000000002</v>
          </cell>
        </row>
        <row r="20">
          <cell r="K20">
            <v>16.510000000000002</v>
          </cell>
        </row>
        <row r="21">
          <cell r="K21">
            <v>14.19</v>
          </cell>
        </row>
        <row r="22">
          <cell r="K22">
            <v>4.93</v>
          </cell>
        </row>
        <row r="23">
          <cell r="K23">
            <v>1.21</v>
          </cell>
        </row>
        <row r="24">
          <cell r="K24">
            <v>2.9</v>
          </cell>
        </row>
        <row r="25">
          <cell r="K25">
            <v>1.99</v>
          </cell>
        </row>
        <row r="26">
          <cell r="K26">
            <v>1.47</v>
          </cell>
        </row>
        <row r="27">
          <cell r="K27">
            <v>5.26</v>
          </cell>
        </row>
        <row r="28">
          <cell r="K28">
            <v>1.19</v>
          </cell>
        </row>
        <row r="29">
          <cell r="K29">
            <v>1.04</v>
          </cell>
        </row>
        <row r="30">
          <cell r="K30">
            <v>2.17</v>
          </cell>
        </row>
        <row r="31">
          <cell r="K31">
            <v>2.48</v>
          </cell>
        </row>
        <row r="33">
          <cell r="K33">
            <v>14.43</v>
          </cell>
        </row>
        <row r="34">
          <cell r="K34">
            <v>7.93</v>
          </cell>
        </row>
        <row r="35">
          <cell r="K35">
            <v>17.739999999999998</v>
          </cell>
        </row>
        <row r="37">
          <cell r="K37">
            <v>13.65</v>
          </cell>
        </row>
        <row r="38">
          <cell r="K38">
            <v>2.83</v>
          </cell>
        </row>
        <row r="39">
          <cell r="K39">
            <v>2.02</v>
          </cell>
        </row>
        <row r="40">
          <cell r="K40">
            <v>1.21</v>
          </cell>
        </row>
        <row r="41">
          <cell r="K41">
            <v>0.97</v>
          </cell>
        </row>
        <row r="42">
          <cell r="K42">
            <v>0.18</v>
          </cell>
        </row>
        <row r="43">
          <cell r="K43">
            <v>0.47</v>
          </cell>
        </row>
        <row r="44">
          <cell r="K44">
            <v>0.82</v>
          </cell>
        </row>
        <row r="45">
          <cell r="K45">
            <v>0.86</v>
          </cell>
        </row>
        <row r="46">
          <cell r="K46">
            <v>8.7799999999999994</v>
          </cell>
        </row>
        <row r="47">
          <cell r="K47">
            <v>6.12</v>
          </cell>
        </row>
        <row r="48">
          <cell r="K48">
            <v>2.08</v>
          </cell>
        </row>
        <row r="49">
          <cell r="K49">
            <v>5.0599999999999996</v>
          </cell>
        </row>
        <row r="50">
          <cell r="K50">
            <v>3.01</v>
          </cell>
        </row>
        <row r="51">
          <cell r="K51">
            <v>0.9</v>
          </cell>
        </row>
        <row r="52">
          <cell r="K52">
            <v>0.74</v>
          </cell>
        </row>
        <row r="53">
          <cell r="K53">
            <v>2.35</v>
          </cell>
        </row>
        <row r="54">
          <cell r="K54">
            <v>3.67</v>
          </cell>
        </row>
        <row r="55">
          <cell r="K55">
            <v>1.39</v>
          </cell>
        </row>
        <row r="56">
          <cell r="K56">
            <v>0.65</v>
          </cell>
        </row>
        <row r="58">
          <cell r="K58">
            <v>0.11</v>
          </cell>
        </row>
        <row r="59">
          <cell r="K59">
            <v>0.32</v>
          </cell>
        </row>
        <row r="60">
          <cell r="K60">
            <v>2.2200000000000002</v>
          </cell>
        </row>
      </sheetData>
      <sheetData sheetId="13">
        <row r="4">
          <cell r="K4">
            <v>1795073.6426534001</v>
          </cell>
        </row>
        <row r="6">
          <cell r="K6">
            <v>28.53</v>
          </cell>
        </row>
        <row r="7">
          <cell r="K7">
            <v>4.95</v>
          </cell>
        </row>
        <row r="8">
          <cell r="K8">
            <v>76.14</v>
          </cell>
        </row>
        <row r="9">
          <cell r="K9">
            <v>53.12</v>
          </cell>
        </row>
        <row r="10">
          <cell r="K10">
            <v>27.09</v>
          </cell>
        </row>
        <row r="11">
          <cell r="K11">
            <v>7.19</v>
          </cell>
        </row>
        <row r="12">
          <cell r="K12">
            <v>4.7300000000000004</v>
          </cell>
        </row>
        <row r="13">
          <cell r="K13">
            <v>22.28</v>
          </cell>
        </row>
        <row r="15">
          <cell r="K15">
            <v>40.049999999999997</v>
          </cell>
        </row>
        <row r="16">
          <cell r="K16">
            <v>22.41</v>
          </cell>
        </row>
        <row r="17">
          <cell r="K17">
            <v>24.02</v>
          </cell>
        </row>
        <row r="18">
          <cell r="K18">
            <v>7.88</v>
          </cell>
        </row>
        <row r="19">
          <cell r="K19">
            <v>4.58</v>
          </cell>
        </row>
        <row r="20">
          <cell r="K20">
            <v>29.84</v>
          </cell>
        </row>
        <row r="21">
          <cell r="K21">
            <v>21.94</v>
          </cell>
        </row>
        <row r="22">
          <cell r="K22">
            <v>13.82</v>
          </cell>
        </row>
        <row r="23">
          <cell r="K23">
            <v>5.36</v>
          </cell>
        </row>
        <row r="24">
          <cell r="K24">
            <v>8.1</v>
          </cell>
        </row>
        <row r="25">
          <cell r="K25">
            <v>5.73</v>
          </cell>
        </row>
        <row r="26">
          <cell r="K26">
            <v>7.83</v>
          </cell>
        </row>
        <row r="27">
          <cell r="K27">
            <v>9.43</v>
          </cell>
        </row>
        <row r="28">
          <cell r="K28">
            <v>4.59</v>
          </cell>
        </row>
        <row r="29">
          <cell r="K29">
            <v>1.43</v>
          </cell>
        </row>
        <row r="30">
          <cell r="K30">
            <v>2.99</v>
          </cell>
        </row>
        <row r="31">
          <cell r="K31">
            <v>4.62</v>
          </cell>
        </row>
        <row r="33">
          <cell r="K33">
            <v>23.75</v>
          </cell>
        </row>
        <row r="34">
          <cell r="K34">
            <v>15.34</v>
          </cell>
        </row>
        <row r="35">
          <cell r="K35">
            <v>43.8</v>
          </cell>
        </row>
        <row r="37">
          <cell r="K37">
            <v>32.659999999999997</v>
          </cell>
        </row>
        <row r="38">
          <cell r="K38">
            <v>11.95</v>
          </cell>
        </row>
        <row r="39">
          <cell r="K39">
            <v>10.029999999999999</v>
          </cell>
        </row>
        <row r="40">
          <cell r="K40">
            <v>6.89</v>
          </cell>
        </row>
        <row r="41">
          <cell r="K41">
            <v>4.17</v>
          </cell>
        </row>
        <row r="42">
          <cell r="K42">
            <v>1.18</v>
          </cell>
        </row>
        <row r="43">
          <cell r="K43">
            <v>2.44</v>
          </cell>
        </row>
        <row r="44">
          <cell r="K44">
            <v>3.34</v>
          </cell>
        </row>
        <row r="45">
          <cell r="K45">
            <v>2.77</v>
          </cell>
        </row>
        <row r="46">
          <cell r="K46">
            <v>22.65</v>
          </cell>
        </row>
        <row r="47">
          <cell r="K47">
            <v>16.309999999999999</v>
          </cell>
        </row>
        <row r="48">
          <cell r="K48">
            <v>11.38</v>
          </cell>
        </row>
        <row r="49">
          <cell r="K49">
            <v>13.51</v>
          </cell>
        </row>
        <row r="50">
          <cell r="K50">
            <v>12.93</v>
          </cell>
        </row>
        <row r="51">
          <cell r="K51">
            <v>6.64</v>
          </cell>
        </row>
        <row r="52">
          <cell r="K52">
            <v>2.94</v>
          </cell>
        </row>
        <row r="53">
          <cell r="K53">
            <v>7.12</v>
          </cell>
        </row>
        <row r="54">
          <cell r="K54">
            <v>13.57</v>
          </cell>
        </row>
        <row r="55">
          <cell r="K55">
            <v>5.24</v>
          </cell>
        </row>
        <row r="56">
          <cell r="K56">
            <v>4.8499999999999996</v>
          </cell>
        </row>
        <row r="58">
          <cell r="K58">
            <v>0.57999999999999996</v>
          </cell>
        </row>
        <row r="59">
          <cell r="K59">
            <v>1.65</v>
          </cell>
        </row>
        <row r="60">
          <cell r="K60">
            <v>9.5</v>
          </cell>
        </row>
      </sheetData>
      <sheetData sheetId="14">
        <row r="4">
          <cell r="K4">
            <v>2908392.92</v>
          </cell>
        </row>
        <row r="6">
          <cell r="K6">
            <v>29.04</v>
          </cell>
        </row>
        <row r="7">
          <cell r="K7">
            <v>4.78</v>
          </cell>
        </row>
        <row r="8">
          <cell r="K8">
            <v>75.5</v>
          </cell>
        </row>
        <row r="9">
          <cell r="K9">
            <v>67.23</v>
          </cell>
        </row>
        <row r="10">
          <cell r="K10">
            <v>24.86</v>
          </cell>
        </row>
        <row r="11">
          <cell r="K11">
            <v>9.48</v>
          </cell>
        </row>
        <row r="12">
          <cell r="K12">
            <v>7.62</v>
          </cell>
        </row>
        <row r="13">
          <cell r="K13">
            <v>18.23</v>
          </cell>
        </row>
        <row r="15">
          <cell r="K15">
            <v>60.08</v>
          </cell>
        </row>
        <row r="16">
          <cell r="K16">
            <v>29.77</v>
          </cell>
        </row>
        <row r="17">
          <cell r="K17">
            <v>32.85</v>
          </cell>
        </row>
        <row r="18">
          <cell r="K18">
            <v>14.86</v>
          </cell>
        </row>
        <row r="19">
          <cell r="K19">
            <v>6.67</v>
          </cell>
        </row>
        <row r="20">
          <cell r="K20">
            <v>44.39</v>
          </cell>
        </row>
        <row r="21">
          <cell r="K21">
            <v>44.39</v>
          </cell>
        </row>
        <row r="22">
          <cell r="K22">
            <v>12.83</v>
          </cell>
        </row>
        <row r="23">
          <cell r="K23">
            <v>3.98</v>
          </cell>
        </row>
        <row r="24">
          <cell r="K24">
            <v>7.33</v>
          </cell>
        </row>
        <row r="25">
          <cell r="K25">
            <v>5.29</v>
          </cell>
        </row>
        <row r="26">
          <cell r="K26">
            <v>8.23</v>
          </cell>
        </row>
        <row r="27">
          <cell r="K27">
            <v>8.81</v>
          </cell>
        </row>
        <row r="28">
          <cell r="K28">
            <v>3.27</v>
          </cell>
        </row>
        <row r="29">
          <cell r="K29">
            <v>2.29</v>
          </cell>
        </row>
        <row r="30">
          <cell r="K30">
            <v>1.94</v>
          </cell>
        </row>
        <row r="31">
          <cell r="K31">
            <v>4.63</v>
          </cell>
        </row>
        <row r="33">
          <cell r="K33">
            <v>28.29</v>
          </cell>
        </row>
        <row r="34">
          <cell r="K34">
            <v>23.86</v>
          </cell>
        </row>
        <row r="35">
          <cell r="K35">
            <v>37.86</v>
          </cell>
        </row>
        <row r="37">
          <cell r="K37">
            <v>33.58</v>
          </cell>
        </row>
        <row r="38">
          <cell r="K38">
            <v>14.19</v>
          </cell>
        </row>
        <row r="39">
          <cell r="K39">
            <v>11.89</v>
          </cell>
        </row>
        <row r="40">
          <cell r="K40">
            <v>8.1</v>
          </cell>
        </row>
        <row r="41">
          <cell r="K41">
            <v>4.72</v>
          </cell>
        </row>
        <row r="42">
          <cell r="K42">
            <v>1.22</v>
          </cell>
        </row>
        <row r="43">
          <cell r="K43">
            <v>2.94</v>
          </cell>
        </row>
        <row r="44">
          <cell r="K44">
            <v>4.5999999999999996</v>
          </cell>
        </row>
        <row r="45">
          <cell r="K45">
            <v>3.75</v>
          </cell>
        </row>
        <row r="46">
          <cell r="K46">
            <v>38.07</v>
          </cell>
        </row>
        <row r="47">
          <cell r="K47">
            <v>29.26</v>
          </cell>
        </row>
        <row r="48">
          <cell r="K48">
            <v>11.56</v>
          </cell>
        </row>
        <row r="49">
          <cell r="K49">
            <v>24.19</v>
          </cell>
        </row>
        <row r="50">
          <cell r="K50">
            <v>19.059999999999999</v>
          </cell>
        </row>
        <row r="51">
          <cell r="K51">
            <v>6.59</v>
          </cell>
        </row>
        <row r="52">
          <cell r="K52">
            <v>3.87</v>
          </cell>
        </row>
        <row r="53">
          <cell r="K53">
            <v>14.39</v>
          </cell>
        </row>
        <row r="54">
          <cell r="K54">
            <v>21.42</v>
          </cell>
        </row>
        <row r="55">
          <cell r="K55">
            <v>8.25</v>
          </cell>
        </row>
        <row r="56">
          <cell r="K56">
            <v>4.82</v>
          </cell>
        </row>
        <row r="58">
          <cell r="K58">
            <v>0.71</v>
          </cell>
        </row>
        <row r="59">
          <cell r="K59">
            <v>1.82</v>
          </cell>
        </row>
        <row r="60">
          <cell r="K60">
            <v>7.17</v>
          </cell>
        </row>
      </sheetData>
      <sheetData sheetId="15">
        <row r="46">
          <cell r="C46" t="str">
            <v>Mauvaise santé</v>
          </cell>
        </row>
      </sheetData>
      <sheetData sheetId="16"/>
      <sheetData sheetId="17"/>
      <sheetData sheetId="18"/>
      <sheetData sheetId="19">
        <row r="4">
          <cell r="M4" t="str">
            <v>HSM</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C45" sqref="C45"/>
    </sheetView>
  </sheetViews>
  <sheetFormatPr baseColWidth="10" defaultRowHeight="11.25" x14ac:dyDescent="0.2"/>
  <cols>
    <col min="1" max="1" width="19.5703125" style="3" customWidth="1"/>
    <col min="2" max="2" width="4.5703125" style="3" bestFit="1" customWidth="1"/>
    <col min="3" max="16384" width="11.42578125" style="3"/>
  </cols>
  <sheetData>
    <row r="1" spans="1:2" x14ac:dyDescent="0.2">
      <c r="A1" s="4" t="s">
        <v>108</v>
      </c>
    </row>
    <row r="2" spans="1:2" x14ac:dyDescent="0.2">
      <c r="B2" s="5" t="s">
        <v>107</v>
      </c>
    </row>
    <row r="3" spans="1:2" x14ac:dyDescent="0.2">
      <c r="A3" s="3" t="s">
        <v>6</v>
      </c>
      <c r="B3" s="6">
        <v>70.569056309575828</v>
      </c>
    </row>
    <row r="4" spans="1:2" x14ac:dyDescent="0.2">
      <c r="A4" s="3" t="s">
        <v>8</v>
      </c>
      <c r="B4" s="6">
        <v>31.740810163838187</v>
      </c>
    </row>
    <row r="5" spans="1:2" x14ac:dyDescent="0.2">
      <c r="A5" s="3" t="s">
        <v>12</v>
      </c>
      <c r="B5" s="6">
        <v>50.53973492327566</v>
      </c>
    </row>
    <row r="6" spans="1:2" x14ac:dyDescent="0.2">
      <c r="A6" s="3" t="s">
        <v>18</v>
      </c>
      <c r="B6" s="6">
        <v>17</v>
      </c>
    </row>
    <row r="7" spans="1:2" x14ac:dyDescent="0.2">
      <c r="A7" s="3" t="s">
        <v>31</v>
      </c>
      <c r="B7" s="6">
        <v>26.358379672323643</v>
      </c>
    </row>
    <row r="8" spans="1:2" x14ac:dyDescent="0.2">
      <c r="A8" s="3" t="s">
        <v>1</v>
      </c>
      <c r="B8" s="6">
        <v>28.548544164771606</v>
      </c>
    </row>
    <row r="9" spans="1:2" x14ac:dyDescent="0.2">
      <c r="A9" s="3" t="s">
        <v>2</v>
      </c>
      <c r="B9" s="6">
        <v>49.249950366677695</v>
      </c>
    </row>
    <row r="11" spans="1:2" x14ac:dyDescent="0.2">
      <c r="A11" s="2" t="s">
        <v>110</v>
      </c>
    </row>
    <row r="12" spans="1:2" x14ac:dyDescent="0.2">
      <c r="A12" s="2" t="s">
        <v>111</v>
      </c>
    </row>
    <row r="13" spans="1:2" x14ac:dyDescent="0.2">
      <c r="A13" s="2" t="s">
        <v>112</v>
      </c>
    </row>
    <row r="14" spans="1:2" x14ac:dyDescent="0.2">
      <c r="A14" s="2" t="s">
        <v>113</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workbookViewId="0">
      <selection activeCell="G33" sqref="G33"/>
    </sheetView>
  </sheetViews>
  <sheetFormatPr baseColWidth="10" defaultRowHeight="11.25" x14ac:dyDescent="0.2"/>
  <cols>
    <col min="1" max="1" width="37.42578125" style="3" bestFit="1" customWidth="1"/>
    <col min="2" max="2" width="9.42578125" style="3" bestFit="1" customWidth="1"/>
    <col min="3" max="3" width="10" style="3" bestFit="1" customWidth="1"/>
    <col min="4" max="6" width="11.42578125" style="3"/>
    <col min="7" max="7" width="30.5703125" style="3" bestFit="1" customWidth="1"/>
    <col min="8" max="16384" width="11.42578125" style="3"/>
  </cols>
  <sheetData>
    <row r="1" spans="1:3" x14ac:dyDescent="0.2">
      <c r="A1" s="4" t="s">
        <v>225</v>
      </c>
    </row>
    <row r="2" spans="1:3" x14ac:dyDescent="0.2">
      <c r="B2" s="32"/>
      <c r="C2" s="32"/>
    </row>
    <row r="3" spans="1:3" x14ac:dyDescent="0.2">
      <c r="A3" s="4" t="s">
        <v>56</v>
      </c>
      <c r="B3" s="32"/>
      <c r="C3" s="32"/>
    </row>
    <row r="4" spans="1:3" x14ac:dyDescent="0.2">
      <c r="B4" s="32" t="s">
        <v>89</v>
      </c>
      <c r="C4" s="32" t="s">
        <v>85</v>
      </c>
    </row>
    <row r="5" spans="1:3" x14ac:dyDescent="0.2">
      <c r="A5" s="3" t="s">
        <v>63</v>
      </c>
      <c r="B5" s="32">
        <v>29.2</v>
      </c>
      <c r="C5" s="32">
        <v>20</v>
      </c>
    </row>
    <row r="6" spans="1:3" x14ac:dyDescent="0.2">
      <c r="A6" s="3" t="s">
        <v>6</v>
      </c>
      <c r="B6" s="32">
        <v>75.36</v>
      </c>
      <c r="C6" s="32">
        <v>70</v>
      </c>
    </row>
    <row r="7" spans="1:3" x14ac:dyDescent="0.2">
      <c r="A7" s="3" t="s">
        <v>8</v>
      </c>
      <c r="B7" s="32">
        <v>27.47</v>
      </c>
      <c r="C7" s="32">
        <v>31.2</v>
      </c>
    </row>
    <row r="8" spans="1:3" x14ac:dyDescent="0.2">
      <c r="A8" s="3" t="s">
        <v>12</v>
      </c>
      <c r="B8" s="32">
        <v>62.3</v>
      </c>
      <c r="C8" s="32">
        <v>60</v>
      </c>
    </row>
    <row r="9" spans="1:3" x14ac:dyDescent="0.2">
      <c r="A9" s="3" t="s">
        <v>102</v>
      </c>
      <c r="B9" s="32">
        <v>14.66</v>
      </c>
      <c r="C9" s="32">
        <v>16.2</v>
      </c>
    </row>
    <row r="10" spans="1:3" x14ac:dyDescent="0.2">
      <c r="A10" s="3" t="s">
        <v>103</v>
      </c>
      <c r="B10" s="32">
        <v>9.5299999999999994</v>
      </c>
      <c r="C10" s="32">
        <v>9.6999999999999993</v>
      </c>
    </row>
    <row r="11" spans="1:3" x14ac:dyDescent="0.2">
      <c r="A11" s="3" t="s">
        <v>62</v>
      </c>
      <c r="B11" s="32">
        <v>35.35</v>
      </c>
      <c r="C11" s="32">
        <v>27.5</v>
      </c>
    </row>
    <row r="12" spans="1:3" x14ac:dyDescent="0.2">
      <c r="A12" s="3" t="s">
        <v>1</v>
      </c>
      <c r="B12" s="32">
        <v>16.72</v>
      </c>
      <c r="C12" s="32">
        <v>14.3</v>
      </c>
    </row>
    <row r="13" spans="1:3" x14ac:dyDescent="0.2">
      <c r="A13" s="3" t="s">
        <v>2</v>
      </c>
      <c r="B13" s="32">
        <v>42.28</v>
      </c>
      <c r="C13" s="32">
        <v>41.8</v>
      </c>
    </row>
    <row r="14" spans="1:3" x14ac:dyDescent="0.2">
      <c r="B14" s="32"/>
      <c r="C14" s="32"/>
    </row>
    <row r="15" spans="1:3" x14ac:dyDescent="0.2">
      <c r="A15" s="4" t="s">
        <v>57</v>
      </c>
      <c r="B15" s="32"/>
      <c r="C15" s="32"/>
    </row>
    <row r="16" spans="1:3" x14ac:dyDescent="0.2">
      <c r="B16" s="32" t="s">
        <v>89</v>
      </c>
      <c r="C16" s="32" t="s">
        <v>85</v>
      </c>
    </row>
    <row r="17" spans="1:3" x14ac:dyDescent="0.2">
      <c r="A17" s="3" t="s">
        <v>63</v>
      </c>
      <c r="B17" s="32">
        <v>30.01</v>
      </c>
      <c r="C17" s="32">
        <v>19</v>
      </c>
    </row>
    <row r="18" spans="1:3" x14ac:dyDescent="0.2">
      <c r="A18" s="3" t="s">
        <v>6</v>
      </c>
      <c r="B18" s="32">
        <v>77.48</v>
      </c>
      <c r="C18" s="32">
        <v>71.5</v>
      </c>
    </row>
    <row r="19" spans="1:3" x14ac:dyDescent="0.2">
      <c r="A19" s="3" t="s">
        <v>8</v>
      </c>
      <c r="B19" s="32">
        <v>28.76</v>
      </c>
      <c r="C19" s="32">
        <v>32.6</v>
      </c>
    </row>
    <row r="20" spans="1:3" x14ac:dyDescent="0.2">
      <c r="A20" s="3" t="s">
        <v>12</v>
      </c>
      <c r="B20" s="32">
        <v>43.11</v>
      </c>
      <c r="C20" s="32">
        <v>36.5</v>
      </c>
    </row>
    <row r="21" spans="1:3" x14ac:dyDescent="0.2">
      <c r="A21" s="3" t="s">
        <v>102</v>
      </c>
      <c r="B21" s="32">
        <v>15.16</v>
      </c>
      <c r="C21" s="32">
        <v>12.4</v>
      </c>
    </row>
    <row r="22" spans="1:3" x14ac:dyDescent="0.2">
      <c r="A22" s="3" t="s">
        <v>103</v>
      </c>
      <c r="B22" s="32">
        <v>10.5</v>
      </c>
      <c r="C22" s="32">
        <v>7.2</v>
      </c>
    </row>
    <row r="23" spans="1:3" x14ac:dyDescent="0.2">
      <c r="A23" s="3" t="s">
        <v>62</v>
      </c>
      <c r="B23" s="32">
        <v>36.020000000000003</v>
      </c>
      <c r="C23" s="32">
        <v>24.7</v>
      </c>
    </row>
    <row r="24" spans="1:3" x14ac:dyDescent="0.2">
      <c r="A24" s="3" t="s">
        <v>1</v>
      </c>
      <c r="B24" s="32">
        <v>13.84</v>
      </c>
      <c r="C24" s="32">
        <v>9.9</v>
      </c>
    </row>
    <row r="25" spans="1:3" x14ac:dyDescent="0.2">
      <c r="A25" s="3" t="s">
        <v>2</v>
      </c>
      <c r="B25" s="32">
        <v>25.52</v>
      </c>
      <c r="C25" s="32">
        <v>23.9</v>
      </c>
    </row>
    <row r="26" spans="1:3" x14ac:dyDescent="0.2">
      <c r="B26" s="32"/>
      <c r="C26" s="32"/>
    </row>
    <row r="27" spans="1:3" x14ac:dyDescent="0.2">
      <c r="B27" s="32"/>
      <c r="C27" s="32"/>
    </row>
    <row r="28" spans="1:3" x14ac:dyDescent="0.2">
      <c r="A28" s="2" t="s">
        <v>213</v>
      </c>
      <c r="B28" s="32"/>
      <c r="C28" s="32"/>
    </row>
    <row r="29" spans="1:3" x14ac:dyDescent="0.2">
      <c r="A29" s="2" t="s">
        <v>226</v>
      </c>
      <c r="B29" s="32"/>
      <c r="C29" s="32"/>
    </row>
    <row r="30" spans="1:3" x14ac:dyDescent="0.2">
      <c r="A30" s="2" t="s">
        <v>227</v>
      </c>
    </row>
    <row r="31" spans="1:3" x14ac:dyDescent="0.2">
      <c r="A31" s="2" t="s">
        <v>216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topLeftCell="B1" workbookViewId="0">
      <selection activeCell="A67" sqref="A67"/>
    </sheetView>
  </sheetViews>
  <sheetFormatPr baseColWidth="10" defaultRowHeight="11.25" x14ac:dyDescent="0.2"/>
  <cols>
    <col min="1" max="1" width="3.28515625" style="34" customWidth="1"/>
    <col min="2" max="2" width="3.42578125" style="34" customWidth="1"/>
    <col min="3" max="3" width="51.5703125" style="34" bestFit="1" customWidth="1"/>
    <col min="4" max="11" width="10.140625" style="35" bestFit="1" customWidth="1"/>
    <col min="12" max="16384" width="11.42578125" style="34"/>
  </cols>
  <sheetData>
    <row r="1" spans="1:11" x14ac:dyDescent="0.2">
      <c r="A1" s="43" t="s">
        <v>228</v>
      </c>
    </row>
    <row r="2" spans="1:11" x14ac:dyDescent="0.2">
      <c r="A2" s="43"/>
    </row>
    <row r="3" spans="1:11" x14ac:dyDescent="0.2">
      <c r="D3" s="76" t="s">
        <v>85</v>
      </c>
      <c r="E3" s="76"/>
      <c r="F3" s="76"/>
      <c r="G3" s="76"/>
      <c r="H3" s="76" t="s">
        <v>89</v>
      </c>
      <c r="I3" s="76"/>
      <c r="J3" s="76"/>
      <c r="K3" s="76"/>
    </row>
    <row r="4" spans="1:11" x14ac:dyDescent="0.2">
      <c r="C4" s="36"/>
      <c r="D4" s="76" t="s">
        <v>55</v>
      </c>
      <c r="E4" s="76"/>
      <c r="F4" s="76" t="s">
        <v>58</v>
      </c>
      <c r="G4" s="76"/>
      <c r="H4" s="76" t="s">
        <v>55</v>
      </c>
      <c r="I4" s="76"/>
      <c r="J4" s="76" t="s">
        <v>58</v>
      </c>
      <c r="K4" s="76"/>
    </row>
    <row r="5" spans="1:11" x14ac:dyDescent="0.2">
      <c r="C5" s="36"/>
      <c r="D5" s="55" t="s">
        <v>56</v>
      </c>
      <c r="E5" s="55" t="s">
        <v>57</v>
      </c>
      <c r="F5" s="55" t="s">
        <v>56</v>
      </c>
      <c r="G5" s="55" t="s">
        <v>57</v>
      </c>
      <c r="H5" s="55" t="s">
        <v>56</v>
      </c>
      <c r="I5" s="55" t="s">
        <v>57</v>
      </c>
      <c r="J5" s="55" t="s">
        <v>56</v>
      </c>
      <c r="K5" s="55" t="s">
        <v>57</v>
      </c>
    </row>
    <row r="6" spans="1:11" x14ac:dyDescent="0.2">
      <c r="A6" s="34" t="s">
        <v>53</v>
      </c>
      <c r="C6" s="36"/>
      <c r="D6" s="37">
        <f>'[1]60-74 femmes'!L2</f>
        <v>4906953.91</v>
      </c>
      <c r="E6" s="37">
        <f>'[1]60-74 hommes'!L2</f>
        <v>4325716.3899999997</v>
      </c>
      <c r="F6" s="37">
        <f>'[1]75+ femmes'!L2</f>
        <v>3116646.7</v>
      </c>
      <c r="G6" s="37">
        <f>'[1]75+ hommes'!L2</f>
        <v>2095583.47</v>
      </c>
      <c r="H6" s="37">
        <f>'[1]HSM 60-74 fem'!K4</f>
        <v>4390914.8685708996</v>
      </c>
      <c r="I6" s="37">
        <f>'[1]HSM 60-74 hom'!K4</f>
        <v>3842527.9753021002</v>
      </c>
      <c r="J6" s="37">
        <f>'[1]HSM 75+ fem'!K4</f>
        <v>2908392.92</v>
      </c>
      <c r="K6" s="37">
        <f>'[1]HSM 75+ hom'!K4</f>
        <v>1795073.6426534001</v>
      </c>
    </row>
    <row r="7" spans="1:11" x14ac:dyDescent="0.2">
      <c r="A7" s="72" t="s">
        <v>3</v>
      </c>
      <c r="B7" s="72"/>
      <c r="C7" s="72"/>
      <c r="D7" s="37"/>
      <c r="E7" s="37"/>
      <c r="F7" s="37"/>
      <c r="G7" s="37"/>
      <c r="H7" s="37"/>
      <c r="I7" s="37"/>
      <c r="J7" s="37"/>
      <c r="K7" s="37"/>
    </row>
    <row r="8" spans="1:11" x14ac:dyDescent="0.2">
      <c r="B8" s="71" t="s">
        <v>4</v>
      </c>
      <c r="C8" s="71"/>
      <c r="D8" s="54">
        <f>'[1]60-74 femmes'!L4</f>
        <v>8.27</v>
      </c>
      <c r="E8" s="54">
        <f>'[1]60-74 hommes'!L4</f>
        <v>9</v>
      </c>
      <c r="F8" s="54">
        <f>'[1]75+ femmes'!L4</f>
        <v>19.990000000000002</v>
      </c>
      <c r="G8" s="54">
        <f>'[1]75+ hommes'!L4</f>
        <v>18.95</v>
      </c>
      <c r="H8" s="54">
        <f>'[1]HSM 60-74 fem'!K6</f>
        <v>15.07</v>
      </c>
      <c r="I8" s="54">
        <f>'[1]HSM 60-74 hom'!K6</f>
        <v>13.5</v>
      </c>
      <c r="J8" s="54">
        <f>'[1]HSM 75+ fem'!K6</f>
        <v>29.04</v>
      </c>
      <c r="K8" s="54">
        <f>'[1]HSM 75+ hom'!K6</f>
        <v>28.53</v>
      </c>
    </row>
    <row r="9" spans="1:11" x14ac:dyDescent="0.2">
      <c r="B9" s="71" t="s">
        <v>5</v>
      </c>
      <c r="C9" s="71"/>
      <c r="D9" s="54">
        <f>'[1]60-74 femmes'!L5</f>
        <v>1.33</v>
      </c>
      <c r="E9" s="54">
        <f>'[1]60-74 hommes'!L5</f>
        <v>1.54</v>
      </c>
      <c r="F9" s="54">
        <f>'[1]75+ femmes'!L5</f>
        <v>3.39</v>
      </c>
      <c r="G9" s="54">
        <f>'[1]75+ hommes'!L5</f>
        <v>2.98</v>
      </c>
      <c r="H9" s="54">
        <f>'[1]HSM 60-74 fem'!K7</f>
        <v>1.81</v>
      </c>
      <c r="I9" s="54">
        <f>'[1]HSM 60-74 hom'!K7</f>
        <v>2.36</v>
      </c>
      <c r="J9" s="54">
        <f>'[1]HSM 75+ fem'!K7</f>
        <v>4.78</v>
      </c>
      <c r="K9" s="54">
        <f>'[1]HSM 75+ hom'!K7</f>
        <v>4.95</v>
      </c>
    </row>
    <row r="10" spans="1:11" x14ac:dyDescent="0.2">
      <c r="B10" s="71" t="s">
        <v>6</v>
      </c>
      <c r="C10" s="71"/>
      <c r="D10" s="54">
        <f>'[1]60-74 femmes'!L6</f>
        <v>58.2</v>
      </c>
      <c r="E10" s="54">
        <f>'[1]60-74 hommes'!L6</f>
        <v>61.94</v>
      </c>
      <c r="F10" s="54">
        <f>'[1]75+ femmes'!L6</f>
        <v>69.97</v>
      </c>
      <c r="G10" s="54">
        <f>'[1]75+ hommes'!L6</f>
        <v>71.459999999999994</v>
      </c>
      <c r="H10" s="54">
        <f>'[1]HSM 60-74 fem'!K8</f>
        <v>68.41</v>
      </c>
      <c r="I10" s="54">
        <f>'[1]HSM 60-74 hom'!K8</f>
        <v>64.09</v>
      </c>
      <c r="J10" s="54">
        <f>'[1]HSM 75+ fem'!K8</f>
        <v>75.5</v>
      </c>
      <c r="K10" s="54">
        <f>'[1]HSM 75+ hom'!K8</f>
        <v>76.14</v>
      </c>
    </row>
    <row r="11" spans="1:11" x14ac:dyDescent="0.2">
      <c r="A11" s="72" t="s">
        <v>7</v>
      </c>
      <c r="B11" s="72"/>
      <c r="C11" s="72"/>
      <c r="D11" s="54">
        <f>'[1]60-74 femmes'!L7</f>
        <v>29.89</v>
      </c>
      <c r="E11" s="54">
        <f>'[1]60-74 hommes'!L7</f>
        <v>25.23</v>
      </c>
      <c r="F11" s="54">
        <f>'[1]75+ femmes'!L7</f>
        <v>67.430000000000007</v>
      </c>
      <c r="G11" s="54">
        <f>'[1]75+ hommes'!L7</f>
        <v>54.5</v>
      </c>
      <c r="H11" s="54">
        <f>'[1]HSM 60-74 fem'!K9</f>
        <v>31.88</v>
      </c>
      <c r="I11" s="54">
        <f>'[1]HSM 60-74 hom'!K9</f>
        <v>23.93</v>
      </c>
      <c r="J11" s="54">
        <f>'[1]HSM 75+ fem'!K9</f>
        <v>67.23</v>
      </c>
      <c r="K11" s="54">
        <f>'[1]HSM 75+ hom'!K9</f>
        <v>53.12</v>
      </c>
    </row>
    <row r="12" spans="1:11" x14ac:dyDescent="0.2">
      <c r="B12" s="71" t="s">
        <v>8</v>
      </c>
      <c r="C12" s="71"/>
      <c r="D12" s="54">
        <f>'[1]60-74 femmes'!L8</f>
        <v>9.51</v>
      </c>
      <c r="E12" s="54">
        <f>'[1]60-74 hommes'!L8</f>
        <v>13.54</v>
      </c>
      <c r="F12" s="54">
        <f>'[1]75+ femmes'!L8</f>
        <v>31.19</v>
      </c>
      <c r="G12" s="54">
        <f>'[1]75+ hommes'!L8</f>
        <v>32.56</v>
      </c>
      <c r="H12" s="54">
        <f>'[1]HSM 60-74 fem'!K10</f>
        <v>8.58</v>
      </c>
      <c r="I12" s="54">
        <f>'[1]HSM 60-74 hom'!K10</f>
        <v>10.6</v>
      </c>
      <c r="J12" s="54">
        <f>'[1]HSM 75+ fem'!K10</f>
        <v>24.86</v>
      </c>
      <c r="K12" s="54">
        <f>'[1]HSM 75+ hom'!K10</f>
        <v>27.09</v>
      </c>
    </row>
    <row r="13" spans="1:11" x14ac:dyDescent="0.2">
      <c r="C13" s="40" t="s">
        <v>9</v>
      </c>
      <c r="D13" s="54">
        <f>'[1]60-74 femmes'!L9</f>
        <v>2.92</v>
      </c>
      <c r="E13" s="54">
        <f>'[1]60-74 hommes'!L9</f>
        <v>2.4</v>
      </c>
      <c r="F13" s="54">
        <f>'[1]75+ femmes'!L9</f>
        <v>12.01</v>
      </c>
      <c r="G13" s="54">
        <f>'[1]75+ hommes'!L9</f>
        <v>8.39</v>
      </c>
      <c r="H13" s="54">
        <f>'[1]HSM 60-74 fem'!K11</f>
        <v>2.35</v>
      </c>
      <c r="I13" s="54">
        <f>'[1]HSM 60-74 hom'!K11</f>
        <v>2.46</v>
      </c>
      <c r="J13" s="54">
        <f>'[1]HSM 75+ fem'!K11</f>
        <v>9.48</v>
      </c>
      <c r="K13" s="54">
        <f>'[1]HSM 75+ hom'!K11</f>
        <v>7.19</v>
      </c>
    </row>
    <row r="14" spans="1:11" x14ac:dyDescent="0.2">
      <c r="C14" s="40" t="s">
        <v>10</v>
      </c>
      <c r="D14" s="54">
        <f>'[1]60-74 femmes'!L10</f>
        <v>2.2800000000000002</v>
      </c>
      <c r="E14" s="54">
        <f>'[1]60-74 hommes'!L10</f>
        <v>1.1599999999999999</v>
      </c>
      <c r="F14" s="54">
        <f>'[1]75+ femmes'!L10</f>
        <v>9.0300000000000011</v>
      </c>
      <c r="G14" s="54">
        <f>'[1]75+ hommes'!L10</f>
        <v>4.6300000000000008</v>
      </c>
      <c r="H14" s="54">
        <f>'[1]HSM 60-74 fem'!K12</f>
        <v>2.2799999999999998</v>
      </c>
      <c r="I14" s="54">
        <f>'[1]HSM 60-74 hom'!K12</f>
        <v>1.39</v>
      </c>
      <c r="J14" s="54">
        <f>'[1]HSM 75+ fem'!K12</f>
        <v>7.62</v>
      </c>
      <c r="K14" s="54">
        <f>'[1]HSM 75+ hom'!K12</f>
        <v>4.7300000000000004</v>
      </c>
    </row>
    <row r="15" spans="1:11" x14ac:dyDescent="0.2">
      <c r="C15" s="40" t="s">
        <v>11</v>
      </c>
      <c r="D15" s="54">
        <f>'[1]60-74 femmes'!L11</f>
        <v>6.16</v>
      </c>
      <c r="E15" s="54">
        <f>'[1]60-74 hommes'!L11</f>
        <v>11.75</v>
      </c>
      <c r="F15" s="54">
        <f>'[1]75+ femmes'!L11</f>
        <v>23.61</v>
      </c>
      <c r="G15" s="54">
        <f>'[1]75+ hommes'!L11</f>
        <v>28.46</v>
      </c>
      <c r="H15" s="54">
        <f>'[1]HSM 60-74 fem'!K13</f>
        <v>5.46</v>
      </c>
      <c r="I15" s="54">
        <f>'[1]HSM 60-74 hom'!K13</f>
        <v>7.86</v>
      </c>
      <c r="J15" s="54">
        <f>'[1]HSM 75+ fem'!K13</f>
        <v>18.23</v>
      </c>
      <c r="K15" s="54">
        <f>'[1]HSM 75+ hom'!K13</f>
        <v>22.28</v>
      </c>
    </row>
    <row r="16" spans="1:11" x14ac:dyDescent="0.2">
      <c r="C16" s="41" t="s">
        <v>189</v>
      </c>
      <c r="D16" s="54"/>
      <c r="E16" s="54"/>
      <c r="F16" s="54"/>
      <c r="G16" s="54"/>
      <c r="H16" s="54"/>
      <c r="I16" s="54"/>
      <c r="J16" s="54"/>
      <c r="K16" s="54"/>
    </row>
    <row r="17" spans="1:11" x14ac:dyDescent="0.2">
      <c r="B17" s="71" t="s">
        <v>12</v>
      </c>
      <c r="C17" s="71"/>
      <c r="D17" s="54">
        <f>'[1]60-74 femmes'!L13</f>
        <v>22.32</v>
      </c>
      <c r="E17" s="54">
        <f>'[1]60-74 hommes'!L13</f>
        <v>12.22</v>
      </c>
      <c r="F17" s="54">
        <f>'[1]75+ femmes'!L13</f>
        <v>60</v>
      </c>
      <c r="G17" s="54">
        <f>'[1]75+ hommes'!L13</f>
        <v>36.47</v>
      </c>
      <c r="H17" s="54">
        <f>'[1]HSM 60-74 fem'!K15</f>
        <v>24.32</v>
      </c>
      <c r="I17" s="54">
        <f>'[1]HSM 60-74 hom'!K15</f>
        <v>12.6</v>
      </c>
      <c r="J17" s="54">
        <f>'[1]HSM 75+ fem'!K15</f>
        <v>60.08</v>
      </c>
      <c r="K17" s="54">
        <f>'[1]HSM 75+ hom'!K15</f>
        <v>40.049999999999997</v>
      </c>
    </row>
    <row r="18" spans="1:11" x14ac:dyDescent="0.2">
      <c r="C18" s="40" t="s">
        <v>59</v>
      </c>
      <c r="D18" s="54">
        <f>'[1]60-74 femmes'!L14</f>
        <v>5.8900000000000006</v>
      </c>
      <c r="E18" s="54">
        <f>'[1]60-74 hommes'!L14</f>
        <v>4.47</v>
      </c>
      <c r="F18" s="54">
        <f>'[1]75+ femmes'!L14</f>
        <v>30.840000000000003</v>
      </c>
      <c r="G18" s="54">
        <f>'[1]75+ hommes'!L14</f>
        <v>21.43</v>
      </c>
      <c r="H18" s="54">
        <f>'[1]HSM 60-74 fem'!K16</f>
        <v>6.64</v>
      </c>
      <c r="I18" s="54">
        <f>'[1]HSM 60-74 hom'!K16</f>
        <v>4.54</v>
      </c>
      <c r="J18" s="54">
        <f>'[1]HSM 75+ fem'!K16</f>
        <v>29.77</v>
      </c>
      <c r="K18" s="54">
        <f>'[1]HSM 75+ hom'!K16</f>
        <v>22.41</v>
      </c>
    </row>
    <row r="19" spans="1:11" x14ac:dyDescent="0.2">
      <c r="C19" s="40" t="s">
        <v>13</v>
      </c>
      <c r="D19" s="54">
        <f>'[1]60-74 femmes'!L15</f>
        <v>7.3500000000000005</v>
      </c>
      <c r="E19" s="54">
        <f>'[1]60-74 hommes'!L15</f>
        <v>4.58</v>
      </c>
      <c r="F19" s="54">
        <f>'[1]75+ femmes'!L15</f>
        <v>37.18</v>
      </c>
      <c r="G19" s="54">
        <f>'[1]75+ hommes'!L15</f>
        <v>23.7</v>
      </c>
      <c r="H19" s="54">
        <f>'[1]HSM 60-74 fem'!K17</f>
        <v>8.76</v>
      </c>
      <c r="I19" s="54">
        <f>'[1]HSM 60-74 hom'!K17</f>
        <v>4.92</v>
      </c>
      <c r="J19" s="54">
        <f>'[1]HSM 75+ fem'!K17</f>
        <v>32.85</v>
      </c>
      <c r="K19" s="54">
        <f>'[1]HSM 75+ hom'!K17</f>
        <v>24.02</v>
      </c>
    </row>
    <row r="20" spans="1:11" x14ac:dyDescent="0.2">
      <c r="C20" s="40" t="s">
        <v>14</v>
      </c>
      <c r="D20" s="54">
        <f>'[1]60-74 femmes'!L16</f>
        <v>4.2</v>
      </c>
      <c r="E20" s="54">
        <f>'[1]60-74 hommes'!L16</f>
        <v>2.1</v>
      </c>
      <c r="F20" s="54">
        <f>'[1]75+ femmes'!L16</f>
        <v>14.68</v>
      </c>
      <c r="G20" s="54">
        <f>'[1]75+ hommes'!L16</f>
        <v>8.02</v>
      </c>
      <c r="H20" s="54">
        <f>'[1]HSM 60-74 fem'!K18</f>
        <v>4.47</v>
      </c>
      <c r="I20" s="54">
        <f>'[1]HSM 60-74 hom'!K18</f>
        <v>2.91</v>
      </c>
      <c r="J20" s="54">
        <f>'[1]HSM 75+ fem'!K18</f>
        <v>14.86</v>
      </c>
      <c r="K20" s="54">
        <f>'[1]HSM 75+ hom'!K18</f>
        <v>7.88</v>
      </c>
    </row>
    <row r="21" spans="1:11" x14ac:dyDescent="0.2">
      <c r="C21" s="40" t="s">
        <v>15</v>
      </c>
      <c r="D21" s="54">
        <f>'[1]60-74 femmes'!L17</f>
        <v>2.4900000000000002</v>
      </c>
      <c r="E21" s="54">
        <f>'[1]60-74 hommes'!L17</f>
        <v>1.0899999999999999</v>
      </c>
      <c r="F21" s="54">
        <f>'[1]75+ femmes'!L17</f>
        <v>8.2100000000000009</v>
      </c>
      <c r="G21" s="54">
        <f>'[1]75+ hommes'!L17</f>
        <v>4.7</v>
      </c>
      <c r="H21" s="54">
        <f>'[1]HSM 60-74 fem'!K19</f>
        <v>2.4700000000000002</v>
      </c>
      <c r="I21" s="54">
        <f>'[1]HSM 60-74 hom'!K19</f>
        <v>0.96</v>
      </c>
      <c r="J21" s="54">
        <f>'[1]HSM 75+ fem'!K19</f>
        <v>6.67</v>
      </c>
      <c r="K21" s="54">
        <f>'[1]HSM 75+ hom'!K19</f>
        <v>4.58</v>
      </c>
    </row>
    <row r="22" spans="1:11" x14ac:dyDescent="0.2">
      <c r="C22" s="40" t="s">
        <v>16</v>
      </c>
      <c r="D22" s="54">
        <f>'[1]60-74 femmes'!L18</f>
        <v>15.59</v>
      </c>
      <c r="E22" s="54">
        <f>'[1]60-74 hommes'!L18</f>
        <v>8.44</v>
      </c>
      <c r="F22" s="54">
        <f>'[1]75+ femmes'!L18</f>
        <v>47.62</v>
      </c>
      <c r="G22" s="54">
        <f>'[1]75+ hommes'!L18</f>
        <v>28.11</v>
      </c>
      <c r="H22" s="54">
        <f>'[1]HSM 60-74 fem'!K20</f>
        <v>16.510000000000002</v>
      </c>
      <c r="I22" s="54">
        <f>'[1]HSM 60-74 hom'!K20</f>
        <v>9.17</v>
      </c>
      <c r="J22" s="54">
        <f>'[1]HSM 75+ fem'!K20</f>
        <v>44.39</v>
      </c>
      <c r="K22" s="54">
        <f>'[1]HSM 75+ hom'!K20</f>
        <v>29.84</v>
      </c>
    </row>
    <row r="23" spans="1:11" x14ac:dyDescent="0.2">
      <c r="C23" s="40" t="s">
        <v>17</v>
      </c>
      <c r="D23" s="54">
        <f>'[1]60-74 femmes'!L19</f>
        <v>11.5</v>
      </c>
      <c r="E23" s="54">
        <f>'[1]60-74 hommes'!L19</f>
        <v>4.29</v>
      </c>
      <c r="F23" s="54">
        <f>'[1]75+ femmes'!L19</f>
        <v>43.120000000000005</v>
      </c>
      <c r="G23" s="54">
        <f>'[1]75+ hommes'!L19</f>
        <v>19.100000000000001</v>
      </c>
      <c r="H23" s="54">
        <f>'[1]HSM 60-74 fem'!K21</f>
        <v>14.19</v>
      </c>
      <c r="I23" s="54">
        <f>'[1]HSM 60-74 hom'!K21</f>
        <v>4.4800000000000004</v>
      </c>
      <c r="J23" s="54">
        <f>'[1]HSM 75+ fem'!K21</f>
        <v>44.39</v>
      </c>
      <c r="K23" s="54">
        <f>'[1]HSM 75+ hom'!K21</f>
        <v>21.94</v>
      </c>
    </row>
    <row r="24" spans="1:11" x14ac:dyDescent="0.2">
      <c r="B24" s="71" t="s">
        <v>18</v>
      </c>
      <c r="C24" s="71"/>
      <c r="D24" s="54">
        <f>'[1]60-74 femmes'!L20</f>
        <v>5.12</v>
      </c>
      <c r="E24" s="54">
        <f>'[1]60-74 hommes'!L20</f>
        <v>4.5599999999999996</v>
      </c>
      <c r="F24" s="54">
        <f>'[1]75+ femmes'!L20</f>
        <v>16.23</v>
      </c>
      <c r="G24" s="54">
        <f>'[1]75+ hommes'!L20</f>
        <v>12.35</v>
      </c>
      <c r="H24" s="54">
        <f>'[1]HSM 60-74 fem'!K22</f>
        <v>4.93</v>
      </c>
      <c r="I24" s="54">
        <f>'[1]HSM 60-74 hom'!K22</f>
        <v>4.1900000000000004</v>
      </c>
      <c r="J24" s="54">
        <f>'[1]HSM 75+ fem'!K22</f>
        <v>12.83</v>
      </c>
      <c r="K24" s="54">
        <f>'[1]HSM 75+ hom'!K22</f>
        <v>13.82</v>
      </c>
    </row>
    <row r="25" spans="1:11" x14ac:dyDescent="0.2">
      <c r="C25" s="40" t="s">
        <v>19</v>
      </c>
      <c r="D25" s="54">
        <f>'[1]60-74 femmes'!L21</f>
        <v>0.78</v>
      </c>
      <c r="E25" s="54">
        <f>'[1]60-74 hommes'!L21</f>
        <v>0.78</v>
      </c>
      <c r="F25" s="54">
        <f>'[1]75+ femmes'!L21</f>
        <v>5.5</v>
      </c>
      <c r="G25" s="54">
        <f>'[1]75+ hommes'!L21</f>
        <v>3.29</v>
      </c>
      <c r="H25" s="54">
        <f>'[1]HSM 60-74 fem'!K23</f>
        <v>1.21</v>
      </c>
      <c r="I25" s="54">
        <f>'[1]HSM 60-74 hom'!K23</f>
        <v>1.21</v>
      </c>
      <c r="J25" s="54">
        <f>'[1]HSM 75+ fem'!K23</f>
        <v>3.98</v>
      </c>
      <c r="K25" s="54">
        <f>'[1]HSM 75+ hom'!K23</f>
        <v>5.36</v>
      </c>
    </row>
    <row r="26" spans="1:11" x14ac:dyDescent="0.2">
      <c r="C26" s="40" t="s">
        <v>20</v>
      </c>
      <c r="D26" s="54">
        <f>'[1]60-74 femmes'!L22</f>
        <v>3.32</v>
      </c>
      <c r="E26" s="54">
        <f>'[1]60-74 hommes'!L22</f>
        <v>2.73</v>
      </c>
      <c r="F26" s="54">
        <f>'[1]75+ femmes'!L22</f>
        <v>9.8000000000000007</v>
      </c>
      <c r="G26" s="54">
        <f>'[1]75+ hommes'!L22</f>
        <v>8.26</v>
      </c>
      <c r="H26" s="54">
        <f>'[1]HSM 60-74 fem'!K24</f>
        <v>2.9</v>
      </c>
      <c r="I26" s="54">
        <f>'[1]HSM 60-74 hom'!K24</f>
        <v>2.48</v>
      </c>
      <c r="J26" s="54">
        <f>'[1]HSM 75+ fem'!K24</f>
        <v>7.33</v>
      </c>
      <c r="K26" s="54">
        <f>'[1]HSM 75+ hom'!K24</f>
        <v>8.1</v>
      </c>
    </row>
    <row r="27" spans="1:11" x14ac:dyDescent="0.2">
      <c r="C27" s="40" t="s">
        <v>60</v>
      </c>
      <c r="D27" s="54">
        <f>'[1]60-74 femmes'!L23</f>
        <v>1.4</v>
      </c>
      <c r="E27" s="54">
        <f>'[1]60-74 hommes'!L23</f>
        <v>2.0499999999999998</v>
      </c>
      <c r="F27" s="54">
        <f>'[1]75+ femmes'!L23</f>
        <v>5.71</v>
      </c>
      <c r="G27" s="54">
        <f>'[1]75+ hommes'!L23</f>
        <v>4.63</v>
      </c>
      <c r="H27" s="54">
        <f>'[1]HSM 60-74 fem'!K25</f>
        <v>1.99</v>
      </c>
      <c r="I27" s="54">
        <f>'[1]HSM 60-74 hom'!K25</f>
        <v>1.44</v>
      </c>
      <c r="J27" s="54">
        <f>'[1]HSM 75+ fem'!K25</f>
        <v>5.29</v>
      </c>
      <c r="K27" s="54">
        <f>'[1]HSM 75+ hom'!K25</f>
        <v>5.73</v>
      </c>
    </row>
    <row r="28" spans="1:11" x14ac:dyDescent="0.2">
      <c r="C28" s="40" t="s">
        <v>21</v>
      </c>
      <c r="D28" s="54">
        <f>'[1]60-74 femmes'!L24</f>
        <v>1.42</v>
      </c>
      <c r="E28" s="54">
        <f>'[1]60-74 hommes'!L24</f>
        <v>1.1499999999999999</v>
      </c>
      <c r="F28" s="54">
        <f>'[1]75+ femmes'!L24</f>
        <v>8.6999999999999993</v>
      </c>
      <c r="G28" s="54">
        <f>'[1]75+ hommes'!L24</f>
        <v>5.64</v>
      </c>
      <c r="H28" s="54">
        <f>'[1]HSM 60-74 fem'!K26</f>
        <v>1.47</v>
      </c>
      <c r="I28" s="54">
        <f>'[1]HSM 60-74 hom'!K26</f>
        <v>1.97</v>
      </c>
      <c r="J28" s="54">
        <f>'[1]HSM 75+ fem'!K26</f>
        <v>8.23</v>
      </c>
      <c r="K28" s="54">
        <f>'[1]HSM 75+ hom'!K26</f>
        <v>7.83</v>
      </c>
    </row>
    <row r="29" spans="1:11" x14ac:dyDescent="0.2">
      <c r="A29" s="42"/>
      <c r="B29" s="71" t="s">
        <v>22</v>
      </c>
      <c r="C29" s="71"/>
      <c r="D29" s="54">
        <f>'[1]60-74 femmes'!L25</f>
        <v>3.08</v>
      </c>
      <c r="E29" s="54">
        <f>'[1]60-74 hommes'!L25</f>
        <v>3.74</v>
      </c>
      <c r="F29" s="54">
        <f>'[1]75+ femmes'!L25</f>
        <v>9.73</v>
      </c>
      <c r="G29" s="54">
        <f>'[1]75+ hommes'!L25</f>
        <v>7.2</v>
      </c>
      <c r="H29" s="54">
        <f>'[1]HSM 60-74 fem'!K27</f>
        <v>5.26</v>
      </c>
      <c r="I29" s="54">
        <f>'[1]HSM 60-74 hom'!K27</f>
        <v>5.81</v>
      </c>
      <c r="J29" s="54">
        <f>'[1]HSM 75+ fem'!K27</f>
        <v>8.81</v>
      </c>
      <c r="K29" s="54">
        <f>'[1]HSM 75+ hom'!K27</f>
        <v>9.43</v>
      </c>
    </row>
    <row r="30" spans="1:11" x14ac:dyDescent="0.2">
      <c r="C30" s="40" t="s">
        <v>23</v>
      </c>
      <c r="D30" s="54">
        <f>'[1]60-74 femmes'!L26</f>
        <v>0.99</v>
      </c>
      <c r="E30" s="54">
        <f>'[1]60-74 hommes'!L26</f>
        <v>1.02</v>
      </c>
      <c r="F30" s="54">
        <f>'[1]75+ femmes'!L26</f>
        <v>4.76</v>
      </c>
      <c r="G30" s="54">
        <f>'[1]75+ hommes'!L26</f>
        <v>3.36</v>
      </c>
      <c r="H30" s="54">
        <f>'[1]HSM 60-74 fem'!K28</f>
        <v>1.19</v>
      </c>
      <c r="I30" s="54">
        <f>'[1]HSM 60-74 hom'!K28</f>
        <v>1.41</v>
      </c>
      <c r="J30" s="54">
        <f>'[1]HSM 75+ fem'!K28</f>
        <v>3.27</v>
      </c>
      <c r="K30" s="54">
        <f>'[1]HSM 75+ hom'!K28</f>
        <v>4.59</v>
      </c>
    </row>
    <row r="31" spans="1:11" x14ac:dyDescent="0.2">
      <c r="C31" s="40" t="s">
        <v>24</v>
      </c>
      <c r="D31" s="54">
        <f>'[1]60-74 femmes'!L27</f>
        <v>0.42</v>
      </c>
      <c r="E31" s="54">
        <f>'[1]60-74 hommes'!L27</f>
        <v>0.74</v>
      </c>
      <c r="F31" s="54">
        <f>'[1]75+ femmes'!L27</f>
        <v>2.16</v>
      </c>
      <c r="G31" s="54">
        <f>'[1]75+ hommes'!L27</f>
        <v>1.32</v>
      </c>
      <c r="H31" s="54">
        <f>'[1]HSM 60-74 fem'!K29</f>
        <v>1.04</v>
      </c>
      <c r="I31" s="54">
        <f>'[1]HSM 60-74 hom'!K29</f>
        <v>0.82</v>
      </c>
      <c r="J31" s="54">
        <f>'[1]HSM 75+ fem'!K29</f>
        <v>2.29</v>
      </c>
      <c r="K31" s="54">
        <f>'[1]HSM 75+ hom'!K29</f>
        <v>1.43</v>
      </c>
    </row>
    <row r="32" spans="1:11" x14ac:dyDescent="0.2">
      <c r="C32" s="40" t="s">
        <v>54</v>
      </c>
      <c r="D32" s="54">
        <f>'[1]60-74 femmes'!L28</f>
        <v>1.43</v>
      </c>
      <c r="E32" s="54">
        <f>'[1]60-74 hommes'!L28</f>
        <v>1.85</v>
      </c>
      <c r="F32" s="54">
        <f>'[1]75+ femmes'!L28</f>
        <v>1.05</v>
      </c>
      <c r="G32" s="54">
        <f>'[1]75+ hommes'!L28</f>
        <v>1.91</v>
      </c>
      <c r="H32" s="54">
        <f>'[1]HSM 60-74 fem'!K30</f>
        <v>2.17</v>
      </c>
      <c r="I32" s="54">
        <f>'[1]HSM 60-74 hom'!K30</f>
        <v>3.32</v>
      </c>
      <c r="J32" s="54">
        <f>'[1]HSM 75+ fem'!K30</f>
        <v>1.94</v>
      </c>
      <c r="K32" s="54">
        <f>'[1]HSM 75+ hom'!K30</f>
        <v>2.99</v>
      </c>
    </row>
    <row r="33" spans="1:11" x14ac:dyDescent="0.2">
      <c r="A33" s="42"/>
      <c r="B33" s="42"/>
      <c r="C33" s="40" t="s">
        <v>25</v>
      </c>
      <c r="D33" s="54">
        <f>'[1]60-74 femmes'!L29</f>
        <v>1.1499999999999999</v>
      </c>
      <c r="E33" s="54">
        <f>'[1]60-74 hommes'!L29</f>
        <v>1.1000000000000001</v>
      </c>
      <c r="F33" s="54">
        <f>'[1]75+ femmes'!L29</f>
        <v>4.32</v>
      </c>
      <c r="G33" s="54">
        <f>'[1]75+ hommes'!L29</f>
        <v>3.06</v>
      </c>
      <c r="H33" s="54">
        <f>'[1]HSM 60-74 fem'!K31</f>
        <v>2.48</v>
      </c>
      <c r="I33" s="54">
        <f>'[1]HSM 60-74 hom'!K31</f>
        <v>1.73</v>
      </c>
      <c r="J33" s="54">
        <f>'[1]HSM 75+ fem'!K31</f>
        <v>4.63</v>
      </c>
      <c r="K33" s="54">
        <f>'[1]HSM 75+ hom'!K31</f>
        <v>4.62</v>
      </c>
    </row>
    <row r="34" spans="1:11" x14ac:dyDescent="0.2">
      <c r="A34" s="72" t="s">
        <v>26</v>
      </c>
      <c r="B34" s="72"/>
      <c r="C34" s="72"/>
      <c r="D34" s="54"/>
      <c r="E34" s="54"/>
      <c r="F34" s="54"/>
      <c r="G34" s="54"/>
      <c r="H34" s="54"/>
      <c r="I34" s="54"/>
      <c r="J34" s="54"/>
      <c r="K34" s="54"/>
    </row>
    <row r="35" spans="1:11" x14ac:dyDescent="0.2">
      <c r="C35" s="40" t="s">
        <v>27</v>
      </c>
      <c r="D35" s="54">
        <f>'[1]60-74 femmes'!L31</f>
        <v>12.69</v>
      </c>
      <c r="E35" s="54">
        <f>'[1]60-74 hommes'!L31</f>
        <v>8.89</v>
      </c>
      <c r="F35" s="54">
        <f>'[1]75+ femmes'!L31</f>
        <v>31.169999999999998</v>
      </c>
      <c r="G35" s="54">
        <f>'[1]75+ hommes'!L31</f>
        <v>21.56</v>
      </c>
      <c r="H35" s="54">
        <f>'[1]HSM 60-74 fem'!K33</f>
        <v>14.43</v>
      </c>
      <c r="I35" s="54">
        <f>'[1]HSM 60-74 hom'!K33</f>
        <v>9.69</v>
      </c>
      <c r="J35" s="54">
        <f>'[1]HSM 75+ fem'!K33</f>
        <v>28.29</v>
      </c>
      <c r="K35" s="54">
        <f>'[1]HSM 75+ hom'!K33</f>
        <v>23.75</v>
      </c>
    </row>
    <row r="36" spans="1:11" x14ac:dyDescent="0.2">
      <c r="C36" s="40" t="s">
        <v>28</v>
      </c>
      <c r="D36" s="54">
        <f>'[1]60-74 femmes'!L32</f>
        <v>7.46</v>
      </c>
      <c r="E36" s="54">
        <f>'[1]60-74 hommes'!L32</f>
        <v>5.16</v>
      </c>
      <c r="F36" s="54">
        <f>'[1]75+ femmes'!L32</f>
        <v>24.97</v>
      </c>
      <c r="G36" s="54">
        <f>'[1]75+ hommes'!L32</f>
        <v>17.37</v>
      </c>
      <c r="H36" s="54">
        <f>'[1]HSM 60-74 fem'!K34</f>
        <v>7.93</v>
      </c>
      <c r="I36" s="54">
        <f>'[1]HSM 60-74 hom'!K34</f>
        <v>4.75</v>
      </c>
      <c r="J36" s="54">
        <f>'[1]HSM 75+ fem'!K34</f>
        <v>23.86</v>
      </c>
      <c r="K36" s="54">
        <f>'[1]HSM 75+ hom'!K34</f>
        <v>15.34</v>
      </c>
    </row>
    <row r="37" spans="1:11" x14ac:dyDescent="0.2">
      <c r="C37" s="40" t="s">
        <v>29</v>
      </c>
      <c r="D37" s="54">
        <f>'[1]60-74 femmes'!L33</f>
        <v>26.62</v>
      </c>
      <c r="E37" s="54">
        <f>'[1]60-74 hommes'!L33</f>
        <v>22.59</v>
      </c>
      <c r="F37" s="54">
        <f>'[1]75+ femmes'!L33</f>
        <v>47.58</v>
      </c>
      <c r="G37" s="54">
        <f>'[1]75+ hommes'!L33</f>
        <v>47.05</v>
      </c>
      <c r="H37" s="54">
        <f>'[1]HSM 60-74 fem'!K35</f>
        <v>17.739999999999998</v>
      </c>
      <c r="I37" s="54">
        <f>'[1]HSM 60-74 hom'!K35</f>
        <v>22.25</v>
      </c>
      <c r="J37" s="54">
        <f>'[1]HSM 75+ fem'!K35</f>
        <v>37.86</v>
      </c>
      <c r="K37" s="54">
        <f>'[1]HSM 75+ hom'!K35</f>
        <v>43.8</v>
      </c>
    </row>
    <row r="38" spans="1:11" x14ac:dyDescent="0.2">
      <c r="A38" s="72" t="s">
        <v>86</v>
      </c>
      <c r="B38" s="72"/>
      <c r="C38" s="72"/>
      <c r="D38" s="54"/>
      <c r="E38" s="54"/>
      <c r="F38" s="54"/>
      <c r="G38" s="54"/>
      <c r="H38" s="54"/>
      <c r="I38" s="54"/>
      <c r="J38" s="54"/>
      <c r="K38" s="54"/>
    </row>
    <row r="39" spans="1:11" x14ac:dyDescent="0.2">
      <c r="B39" s="71" t="s">
        <v>31</v>
      </c>
      <c r="C39" s="71"/>
      <c r="D39" s="54">
        <f>'[1]60-74 femmes'!L35</f>
        <v>9.43</v>
      </c>
      <c r="E39" s="54">
        <f>'[1]60-74 hommes'!L35</f>
        <v>9.7100000000000009</v>
      </c>
      <c r="F39" s="54">
        <f>'[1]75+ femmes'!L35</f>
        <v>27.46</v>
      </c>
      <c r="G39" s="54">
        <f>'[1]75+ hommes'!L35</f>
        <v>24.72</v>
      </c>
      <c r="H39" s="54">
        <f>'[1]HSM 60-74 fem'!K37</f>
        <v>13.65</v>
      </c>
      <c r="I39" s="54">
        <f>'[1]HSM 60-74 hom'!K37</f>
        <v>12.37</v>
      </c>
      <c r="J39" s="54">
        <f>'[1]HSM 75+ fem'!K37</f>
        <v>33.58</v>
      </c>
      <c r="K39" s="54">
        <f>'[1]HSM 75+ hom'!K37</f>
        <v>32.659999999999997</v>
      </c>
    </row>
    <row r="40" spans="1:11" x14ac:dyDescent="0.2">
      <c r="B40" s="71" t="s">
        <v>87</v>
      </c>
      <c r="C40" s="71"/>
      <c r="D40" s="54">
        <f>'[1]60-74 femmes'!L36</f>
        <v>2.3199999999999998</v>
      </c>
      <c r="E40" s="54">
        <f>'[1]60-74 hommes'!L36</f>
        <v>1.83</v>
      </c>
      <c r="F40" s="54">
        <f>'[1]75+ femmes'!L36</f>
        <v>14.3</v>
      </c>
      <c r="G40" s="54">
        <f>'[1]75+ hommes'!L36</f>
        <v>9.8800000000000008</v>
      </c>
      <c r="H40" s="54">
        <f>'[1]HSM 60-74 fem'!K38</f>
        <v>2.83</v>
      </c>
      <c r="I40" s="54">
        <f>'[1]HSM 60-74 hom'!K38</f>
        <v>2.17</v>
      </c>
      <c r="J40" s="54">
        <f>'[1]HSM 75+ fem'!K38</f>
        <v>14.19</v>
      </c>
      <c r="K40" s="54">
        <f>'[1]HSM 75+ hom'!K38</f>
        <v>11.95</v>
      </c>
    </row>
    <row r="41" spans="1:11" x14ac:dyDescent="0.2">
      <c r="C41" s="40" t="s">
        <v>32</v>
      </c>
      <c r="D41" s="54">
        <f>'[1]60-74 femmes'!L37</f>
        <v>1.3900000000000001</v>
      </c>
      <c r="E41" s="54">
        <f>'[1]60-74 hommes'!L37</f>
        <v>1.2799999999999998</v>
      </c>
      <c r="F41" s="54">
        <f>'[1]75+ femmes'!L37</f>
        <v>11.170000000000002</v>
      </c>
      <c r="G41" s="54">
        <f>'[1]75+ hommes'!L37</f>
        <v>7.5600000000000005</v>
      </c>
      <c r="H41" s="54">
        <f>'[1]HSM 60-74 fem'!K39</f>
        <v>2.02</v>
      </c>
      <c r="I41" s="54">
        <f>'[1]HSM 60-74 hom'!K39</f>
        <v>1.75</v>
      </c>
      <c r="J41" s="54">
        <f>'[1]HSM 75+ fem'!K39</f>
        <v>11.89</v>
      </c>
      <c r="K41" s="54">
        <f>'[1]HSM 75+ hom'!K39</f>
        <v>10.029999999999999</v>
      </c>
    </row>
    <row r="42" spans="1:11" x14ac:dyDescent="0.2">
      <c r="C42" s="40" t="s">
        <v>33</v>
      </c>
      <c r="D42" s="54">
        <f>'[1]60-74 femmes'!L38</f>
        <v>1.22</v>
      </c>
      <c r="E42" s="54">
        <f>'[1]60-74 hommes'!L38</f>
        <v>1.02</v>
      </c>
      <c r="F42" s="54">
        <f>'[1]75+ femmes'!L38</f>
        <v>8.8000000000000007</v>
      </c>
      <c r="G42" s="54">
        <f>'[1]75+ hommes'!L38</f>
        <v>6.5</v>
      </c>
      <c r="H42" s="54">
        <f>'[1]HSM 60-74 fem'!K40</f>
        <v>1.21</v>
      </c>
      <c r="I42" s="54">
        <f>'[1]HSM 60-74 hom'!K40</f>
        <v>1.32</v>
      </c>
      <c r="J42" s="54">
        <f>'[1]HSM 75+ fem'!K40</f>
        <v>8.1</v>
      </c>
      <c r="K42" s="54">
        <f>'[1]HSM 75+ hom'!K40</f>
        <v>6.89</v>
      </c>
    </row>
    <row r="43" spans="1:11" x14ac:dyDescent="0.2">
      <c r="C43" s="40" t="s">
        <v>34</v>
      </c>
      <c r="D43" s="54">
        <f>'[1]60-74 femmes'!L39</f>
        <v>0.67999999999999994</v>
      </c>
      <c r="E43" s="54">
        <f>'[1]60-74 hommes'!L39</f>
        <v>0.65999999999999992</v>
      </c>
      <c r="F43" s="54">
        <f>'[1]75+ femmes'!L39</f>
        <v>5.78</v>
      </c>
      <c r="G43" s="54">
        <f>'[1]75+ hommes'!L39</f>
        <v>3.71</v>
      </c>
      <c r="H43" s="54">
        <f>'[1]HSM 60-74 fem'!K41</f>
        <v>0.97</v>
      </c>
      <c r="I43" s="54">
        <f>'[1]HSM 60-74 hom'!K41</f>
        <v>0.81</v>
      </c>
      <c r="J43" s="54">
        <f>'[1]HSM 75+ fem'!K41</f>
        <v>4.72</v>
      </c>
      <c r="K43" s="54">
        <f>'[1]HSM 75+ hom'!K41</f>
        <v>4.17</v>
      </c>
    </row>
    <row r="44" spans="1:11" x14ac:dyDescent="0.2">
      <c r="C44" s="40" t="s">
        <v>35</v>
      </c>
      <c r="D44" s="54">
        <f>'[1]60-74 femmes'!L40</f>
        <v>0.18000000000000002</v>
      </c>
      <c r="E44" s="54">
        <f>'[1]60-74 hommes'!L40</f>
        <v>0.32</v>
      </c>
      <c r="F44" s="54">
        <f>'[1]75+ femmes'!L40</f>
        <v>1.65</v>
      </c>
      <c r="G44" s="54">
        <f>'[1]75+ hommes'!L40</f>
        <v>1.6700000000000002</v>
      </c>
      <c r="H44" s="54">
        <f>'[1]HSM 60-74 fem'!K42</f>
        <v>0.18</v>
      </c>
      <c r="I44" s="54">
        <f>'[1]HSM 60-74 hom'!K42</f>
        <v>0.1</v>
      </c>
      <c r="J44" s="54">
        <f>'[1]HSM 75+ fem'!K42</f>
        <v>1.22</v>
      </c>
      <c r="K44" s="54">
        <f>'[1]HSM 75+ hom'!K42</f>
        <v>1.18</v>
      </c>
    </row>
    <row r="45" spans="1:11" x14ac:dyDescent="0.2">
      <c r="C45" s="40" t="s">
        <v>36</v>
      </c>
      <c r="D45" s="54">
        <f>'[1]60-74 femmes'!L41</f>
        <v>0.57000000000000006</v>
      </c>
      <c r="E45" s="54">
        <f>'[1]60-74 hommes'!L41</f>
        <v>0.45</v>
      </c>
      <c r="F45" s="54">
        <f>'[1]75+ femmes'!L41</f>
        <v>3.44</v>
      </c>
      <c r="G45" s="54">
        <f>'[1]75+ hommes'!L41</f>
        <v>2.85</v>
      </c>
      <c r="H45" s="54">
        <f>'[1]HSM 60-74 fem'!K43</f>
        <v>0.47</v>
      </c>
      <c r="I45" s="54">
        <f>'[1]HSM 60-74 hom'!K43</f>
        <v>0.42</v>
      </c>
      <c r="J45" s="54">
        <f>'[1]HSM 75+ fem'!K43</f>
        <v>2.94</v>
      </c>
      <c r="K45" s="54">
        <f>'[1]HSM 75+ hom'!K43</f>
        <v>2.44</v>
      </c>
    </row>
    <row r="46" spans="1:11" x14ac:dyDescent="0.2">
      <c r="C46" s="40" t="s">
        <v>37</v>
      </c>
      <c r="D46" s="54">
        <f>'[1]60-74 femmes'!L42</f>
        <v>0.7</v>
      </c>
      <c r="E46" s="54">
        <f>'[1]60-74 hommes'!L42</f>
        <v>0.59</v>
      </c>
      <c r="F46" s="54">
        <f>'[1]75+ femmes'!L42</f>
        <v>5.33</v>
      </c>
      <c r="G46" s="54">
        <f>'[1]75+ hommes'!L42</f>
        <v>3.56</v>
      </c>
      <c r="H46" s="54">
        <f>'[1]HSM 60-74 fem'!K44</f>
        <v>0.82</v>
      </c>
      <c r="I46" s="54">
        <f>'[1]HSM 60-74 hom'!K44</f>
        <v>0.71</v>
      </c>
      <c r="J46" s="54">
        <f>'[1]HSM 75+ fem'!K44</f>
        <v>4.5999999999999996</v>
      </c>
      <c r="K46" s="54">
        <f>'[1]HSM 75+ hom'!K44</f>
        <v>3.34</v>
      </c>
    </row>
    <row r="47" spans="1:11" x14ac:dyDescent="0.2">
      <c r="C47" s="40" t="s">
        <v>38</v>
      </c>
      <c r="D47" s="54">
        <f>'[1]60-74 femmes'!L43</f>
        <v>0.79</v>
      </c>
      <c r="E47" s="54">
        <f>'[1]60-74 hommes'!L43</f>
        <v>0.49</v>
      </c>
      <c r="F47" s="54">
        <f>'[1]75+ femmes'!L43</f>
        <v>5.04</v>
      </c>
      <c r="G47" s="54">
        <f>'[1]75+ hommes'!L43</f>
        <v>3.37</v>
      </c>
      <c r="H47" s="54">
        <f>'[1]HSM 60-74 fem'!K45</f>
        <v>0.86</v>
      </c>
      <c r="I47" s="54">
        <f>'[1]HSM 60-74 hom'!K45</f>
        <v>0.54</v>
      </c>
      <c r="J47" s="54">
        <f>'[1]HSM 75+ fem'!K45</f>
        <v>3.75</v>
      </c>
      <c r="K47" s="54">
        <f>'[1]HSM 75+ hom'!K45</f>
        <v>2.77</v>
      </c>
    </row>
    <row r="48" spans="1:11" x14ac:dyDescent="0.2">
      <c r="B48" s="71" t="s">
        <v>88</v>
      </c>
      <c r="C48" s="71"/>
      <c r="D48" s="54">
        <f>'[1]60-74 femmes'!L44</f>
        <v>8.25</v>
      </c>
      <c r="E48" s="54">
        <f>'[1]60-74 hommes'!L44</f>
        <v>5.84</v>
      </c>
      <c r="F48" s="54">
        <f>'[1]75+ femmes'!L44</f>
        <v>41.76</v>
      </c>
      <c r="G48" s="54">
        <f>'[1]75+ hommes'!L44</f>
        <v>23.87</v>
      </c>
      <c r="H48" s="54">
        <f>'[1]HSM 60-74 fem'!K46</f>
        <v>8.7799999999999994</v>
      </c>
      <c r="I48" s="54">
        <f>'[1]HSM 60-74 hom'!K46</f>
        <v>4.46</v>
      </c>
      <c r="J48" s="54">
        <f>'[1]HSM 75+ fem'!K46</f>
        <v>38.07</v>
      </c>
      <c r="K48" s="54">
        <f>'[1]HSM 75+ hom'!K46</f>
        <v>22.65</v>
      </c>
    </row>
    <row r="49" spans="1:11" x14ac:dyDescent="0.2">
      <c r="C49" s="40" t="s">
        <v>39</v>
      </c>
      <c r="D49" s="54">
        <f>'[1]60-74 femmes'!L45</f>
        <v>4.68</v>
      </c>
      <c r="E49" s="54">
        <f>'[1]60-74 hommes'!L45</f>
        <v>3.19</v>
      </c>
      <c r="F49" s="54">
        <f>'[1]75+ femmes'!L45</f>
        <v>30.93</v>
      </c>
      <c r="G49" s="54">
        <f>'[1]75+ hommes'!L45</f>
        <v>16.2</v>
      </c>
      <c r="H49" s="54">
        <f>'[1]HSM 60-74 fem'!K47</f>
        <v>6.12</v>
      </c>
      <c r="I49" s="54">
        <f>'[1]HSM 60-74 hom'!K47</f>
        <v>2.81</v>
      </c>
      <c r="J49" s="54">
        <f>'[1]HSM 75+ fem'!K47</f>
        <v>29.26</v>
      </c>
      <c r="K49" s="54">
        <f>'[1]HSM 75+ hom'!K47</f>
        <v>16.309999999999999</v>
      </c>
    </row>
    <row r="50" spans="1:11" x14ac:dyDescent="0.2">
      <c r="C50" s="40" t="s">
        <v>40</v>
      </c>
      <c r="D50" s="54">
        <f>'[1]60-74 femmes'!L46</f>
        <v>1.37</v>
      </c>
      <c r="E50" s="54">
        <f>'[1]60-74 hommes'!L46</f>
        <v>1.69</v>
      </c>
      <c r="F50" s="54">
        <f>'[1]75+ femmes'!L46</f>
        <v>12.72</v>
      </c>
      <c r="G50" s="54">
        <f>'[1]75+ hommes'!L46</f>
        <v>9.75</v>
      </c>
      <c r="H50" s="54">
        <f>'[1]HSM 60-74 fem'!K48</f>
        <v>2.08</v>
      </c>
      <c r="I50" s="54">
        <f>'[1]HSM 60-74 hom'!K48</f>
        <v>1.67</v>
      </c>
      <c r="J50" s="54">
        <f>'[1]HSM 75+ fem'!K48</f>
        <v>11.56</v>
      </c>
      <c r="K50" s="54">
        <f>'[1]HSM 75+ hom'!K48</f>
        <v>11.38</v>
      </c>
    </row>
    <row r="51" spans="1:11" x14ac:dyDescent="0.2">
      <c r="C51" s="40" t="s">
        <v>41</v>
      </c>
      <c r="D51" s="54">
        <f>'[1]60-74 femmes'!L47</f>
        <v>4.7300000000000004</v>
      </c>
      <c r="E51" s="54">
        <f>'[1]60-74 hommes'!L47</f>
        <v>2.83</v>
      </c>
      <c r="F51" s="54">
        <f>'[1]75+ femmes'!L47</f>
        <v>24.79</v>
      </c>
      <c r="G51" s="54">
        <f>'[1]75+ hommes'!L47</f>
        <v>14.11</v>
      </c>
      <c r="H51" s="54">
        <f>'[1]HSM 60-74 fem'!K49</f>
        <v>5.0599999999999996</v>
      </c>
      <c r="I51" s="54">
        <f>'[1]HSM 60-74 hom'!K49</f>
        <v>2.39</v>
      </c>
      <c r="J51" s="54">
        <f>'[1]HSM 75+ fem'!K49</f>
        <v>24.19</v>
      </c>
      <c r="K51" s="54">
        <f>'[1]HSM 75+ hom'!K49</f>
        <v>13.51</v>
      </c>
    </row>
    <row r="52" spans="1:11" x14ac:dyDescent="0.2">
      <c r="C52" s="40" t="s">
        <v>42</v>
      </c>
      <c r="D52" s="54">
        <f>'[1]60-74 femmes'!L48</f>
        <v>2.02</v>
      </c>
      <c r="E52" s="54">
        <f>'[1]60-74 hommes'!L48</f>
        <v>2.2200000000000002</v>
      </c>
      <c r="F52" s="54">
        <f>'[1]75+ femmes'!L48</f>
        <v>21.1</v>
      </c>
      <c r="G52" s="54">
        <f>'[1]75+ hommes'!L48</f>
        <v>12.15</v>
      </c>
      <c r="H52" s="54">
        <f>'[1]HSM 60-74 fem'!K50</f>
        <v>3.01</v>
      </c>
      <c r="I52" s="54">
        <f>'[1]HSM 60-74 hom'!K50</f>
        <v>2.27</v>
      </c>
      <c r="J52" s="54">
        <f>'[1]HSM 75+ fem'!K50</f>
        <v>19.059999999999999</v>
      </c>
      <c r="K52" s="54">
        <f>'[1]HSM 75+ hom'!K50</f>
        <v>12.93</v>
      </c>
    </row>
    <row r="53" spans="1:11" x14ac:dyDescent="0.2">
      <c r="C53" s="40" t="s">
        <v>43</v>
      </c>
      <c r="D53" s="54">
        <f>'[1]60-74 femmes'!L49</f>
        <v>0.63</v>
      </c>
      <c r="E53" s="54">
        <f>'[1]60-74 hommes'!L49</f>
        <v>0.91999999999999993</v>
      </c>
      <c r="F53" s="54">
        <f>'[1]75+ femmes'!L49</f>
        <v>8.41</v>
      </c>
      <c r="G53" s="54">
        <f>'[1]75+ hommes'!L49</f>
        <v>6.8900000000000006</v>
      </c>
      <c r="H53" s="54">
        <f>'[1]HSM 60-74 fem'!K51</f>
        <v>0.9</v>
      </c>
      <c r="I53" s="54">
        <f>'[1]HSM 60-74 hom'!K51</f>
        <v>1.03</v>
      </c>
      <c r="J53" s="54">
        <f>'[1]HSM 75+ fem'!K51</f>
        <v>6.59</v>
      </c>
      <c r="K53" s="54">
        <f>'[1]HSM 75+ hom'!K51</f>
        <v>6.64</v>
      </c>
    </row>
    <row r="54" spans="1:11" x14ac:dyDescent="0.2">
      <c r="C54" s="40" t="s">
        <v>44</v>
      </c>
      <c r="D54" s="54">
        <f>'[1]60-74 femmes'!L50</f>
        <v>0.87999999999999989</v>
      </c>
      <c r="E54" s="54">
        <f>'[1]60-74 hommes'!L50</f>
        <v>0.78</v>
      </c>
      <c r="F54" s="54">
        <f>'[1]75+ femmes'!L50</f>
        <v>6.7</v>
      </c>
      <c r="G54" s="54">
        <f>'[1]75+ hommes'!L50</f>
        <v>4.59</v>
      </c>
      <c r="H54" s="54">
        <f>'[1]HSM 60-74 fem'!K52</f>
        <v>0.74</v>
      </c>
      <c r="I54" s="54">
        <f>'[1]HSM 60-74 hom'!K52</f>
        <v>0.41</v>
      </c>
      <c r="J54" s="54">
        <f>'[1]HSM 75+ fem'!K52</f>
        <v>3.87</v>
      </c>
      <c r="K54" s="54">
        <f>'[1]HSM 75+ hom'!K52</f>
        <v>2.94</v>
      </c>
    </row>
    <row r="55" spans="1:11" x14ac:dyDescent="0.2">
      <c r="C55" s="40" t="s">
        <v>45</v>
      </c>
      <c r="D55" s="54">
        <f>'[1]60-74 femmes'!L51</f>
        <v>2.04</v>
      </c>
      <c r="E55" s="54">
        <f>'[1]60-74 hommes'!L51</f>
        <v>1.6</v>
      </c>
      <c r="F55" s="54">
        <f>'[1]75+ femmes'!L51</f>
        <v>16.850000000000001</v>
      </c>
      <c r="G55" s="54">
        <f>'[1]75+ hommes'!L51</f>
        <v>8.5500000000000007</v>
      </c>
      <c r="H55" s="54">
        <f>'[1]HSM 60-74 fem'!K53</f>
        <v>2.35</v>
      </c>
      <c r="I55" s="54">
        <f>'[1]HSM 60-74 hom'!K53</f>
        <v>1.1599999999999999</v>
      </c>
      <c r="J55" s="54">
        <f>'[1]HSM 75+ fem'!K53</f>
        <v>14.39</v>
      </c>
      <c r="K55" s="54">
        <f>'[1]HSM 75+ hom'!K53</f>
        <v>7.12</v>
      </c>
    </row>
    <row r="56" spans="1:11" x14ac:dyDescent="0.2">
      <c r="C56" s="40" t="s">
        <v>46</v>
      </c>
      <c r="D56" s="54">
        <f>'[1]60-74 femmes'!L52</f>
        <v>3.4699999999999998</v>
      </c>
      <c r="E56" s="54">
        <f>'[1]60-74 hommes'!L52</f>
        <v>2.5099999999999998</v>
      </c>
      <c r="F56" s="54">
        <f>'[1]75+ femmes'!L52</f>
        <v>29.33</v>
      </c>
      <c r="G56" s="54">
        <f>'[1]75+ hommes'!L52</f>
        <v>14.280000000000001</v>
      </c>
      <c r="H56" s="54">
        <f>'[1]HSM 60-74 fem'!K54</f>
        <v>3.67</v>
      </c>
      <c r="I56" s="54">
        <f>'[1]HSM 60-74 hom'!K54</f>
        <v>2.2799999999999998</v>
      </c>
      <c r="J56" s="54">
        <f>'[1]HSM 75+ fem'!K54</f>
        <v>21.42</v>
      </c>
      <c r="K56" s="54">
        <f>'[1]HSM 75+ hom'!K54</f>
        <v>13.57</v>
      </c>
    </row>
    <row r="57" spans="1:11" x14ac:dyDescent="0.2">
      <c r="C57" s="40" t="s">
        <v>47</v>
      </c>
      <c r="D57" s="54">
        <f>'[1]60-74 femmes'!L53</f>
        <v>0.79</v>
      </c>
      <c r="E57" s="54">
        <f>'[1]60-74 hommes'!L53</f>
        <v>0.9</v>
      </c>
      <c r="F57" s="54">
        <f>'[1]75+ femmes'!L53</f>
        <v>7.52</v>
      </c>
      <c r="G57" s="54">
        <f>'[1]75+ hommes'!L53</f>
        <v>3.3899999999999997</v>
      </c>
      <c r="H57" s="54">
        <f>'[1]HSM 60-74 fem'!K55</f>
        <v>1.39</v>
      </c>
      <c r="I57" s="54">
        <f>'[1]HSM 60-74 hom'!K55</f>
        <v>0.66</v>
      </c>
      <c r="J57" s="54">
        <f>'[1]HSM 75+ fem'!K55</f>
        <v>8.25</v>
      </c>
      <c r="K57" s="54">
        <f>'[1]HSM 75+ hom'!K55</f>
        <v>5.24</v>
      </c>
    </row>
    <row r="58" spans="1:11" x14ac:dyDescent="0.2">
      <c r="C58" s="40" t="s">
        <v>48</v>
      </c>
      <c r="D58" s="54">
        <f>'[1]60-74 femmes'!L54</f>
        <v>0.83</v>
      </c>
      <c r="E58" s="54">
        <f>'[1]60-74 hommes'!L54</f>
        <v>1.31</v>
      </c>
      <c r="F58" s="54">
        <f>'[1]75+ femmes'!L54</f>
        <v>6.26</v>
      </c>
      <c r="G58" s="54">
        <f>'[1]75+ hommes'!L54</f>
        <v>6.77</v>
      </c>
      <c r="H58" s="54">
        <f>'[1]HSM 60-74 fem'!K56</f>
        <v>0.65</v>
      </c>
      <c r="I58" s="54">
        <f>'[1]HSM 60-74 hom'!K56</f>
        <v>0.79</v>
      </c>
      <c r="J58" s="54">
        <f>'[1]HSM 75+ fem'!K56</f>
        <v>4.82</v>
      </c>
      <c r="K58" s="54">
        <f>'[1]HSM 75+ hom'!K56</f>
        <v>4.8499999999999996</v>
      </c>
    </row>
    <row r="59" spans="1:11" x14ac:dyDescent="0.2">
      <c r="A59" s="72" t="s">
        <v>49</v>
      </c>
      <c r="B59" s="72"/>
      <c r="C59" s="72"/>
      <c r="D59" s="54"/>
      <c r="E59" s="54"/>
      <c r="F59" s="54"/>
      <c r="G59" s="54"/>
      <c r="H59" s="54"/>
      <c r="I59" s="54"/>
      <c r="J59" s="54"/>
      <c r="K59" s="54"/>
    </row>
    <row r="60" spans="1:11" x14ac:dyDescent="0.2">
      <c r="C60" s="40" t="s">
        <v>50</v>
      </c>
      <c r="D60" s="54">
        <f>'[1]60-74 femmes'!L56</f>
        <v>0.14000000000000001</v>
      </c>
      <c r="E60" s="54">
        <f>'[1]60-74 hommes'!L56</f>
        <v>0.08</v>
      </c>
      <c r="F60" s="54">
        <f>'[1]75+ femmes'!L56</f>
        <v>1.02</v>
      </c>
      <c r="G60" s="54">
        <f>'[1]75+ hommes'!L56</f>
        <v>0.67</v>
      </c>
      <c r="H60" s="54">
        <f>'[1]HSM 60-74 fem'!K58</f>
        <v>0.11</v>
      </c>
      <c r="I60" s="54">
        <f>'[1]HSM 60-74 hom'!K58</f>
        <v>0.08</v>
      </c>
      <c r="J60" s="54">
        <f>'[1]HSM 75+ fem'!K58</f>
        <v>0.71</v>
      </c>
      <c r="K60" s="54">
        <f>'[1]HSM 75+ hom'!K58</f>
        <v>0.57999999999999996</v>
      </c>
    </row>
    <row r="61" spans="1:11" x14ac:dyDescent="0.2">
      <c r="C61" s="40" t="s">
        <v>51</v>
      </c>
      <c r="D61" s="54">
        <f>'[1]60-74 femmes'!L57</f>
        <v>0.62</v>
      </c>
      <c r="E61" s="54">
        <f>'[1]60-74 hommes'!L57</f>
        <v>0.33</v>
      </c>
      <c r="F61" s="54">
        <f>'[1]75+ femmes'!L57</f>
        <v>4.4400000000000004</v>
      </c>
      <c r="G61" s="54">
        <f>'[1]75+ hommes'!L57</f>
        <v>2.82</v>
      </c>
      <c r="H61" s="54">
        <f>'[1]HSM 60-74 fem'!K59</f>
        <v>0.32</v>
      </c>
      <c r="I61" s="54">
        <f>'[1]HSM 60-74 hom'!K59</f>
        <v>0.21</v>
      </c>
      <c r="J61" s="54">
        <f>'[1]HSM 75+ fem'!K59</f>
        <v>1.82</v>
      </c>
      <c r="K61" s="54">
        <f>'[1]HSM 75+ hom'!K59</f>
        <v>1.65</v>
      </c>
    </row>
    <row r="62" spans="1:11" x14ac:dyDescent="0.2">
      <c r="C62" s="40" t="s">
        <v>52</v>
      </c>
      <c r="D62" s="54">
        <f>'[1]60-74 femmes'!L58</f>
        <v>2.12</v>
      </c>
      <c r="E62" s="54">
        <f>'[1]60-74 hommes'!L58</f>
        <v>3.24</v>
      </c>
      <c r="F62" s="54">
        <f>'[1]75+ femmes'!L58</f>
        <v>8.1900000000000013</v>
      </c>
      <c r="G62" s="54">
        <f>'[1]75+ hommes'!L58</f>
        <v>8.49</v>
      </c>
      <c r="H62" s="54">
        <f>'[1]HSM 60-74 fem'!K60</f>
        <v>2.2200000000000002</v>
      </c>
      <c r="I62" s="54">
        <f>'[1]HSM 60-74 hom'!K60</f>
        <v>3.48</v>
      </c>
      <c r="J62" s="54">
        <f>'[1]HSM 75+ fem'!K60</f>
        <v>7.17</v>
      </c>
      <c r="K62" s="54">
        <f>'[1]HSM 75+ hom'!K60</f>
        <v>9.5</v>
      </c>
    </row>
    <row r="63" spans="1:11" x14ac:dyDescent="0.2">
      <c r="C63" s="40"/>
    </row>
    <row r="64" spans="1:11" x14ac:dyDescent="0.2">
      <c r="A64" s="2" t="s">
        <v>213</v>
      </c>
    </row>
    <row r="65" spans="1:1" x14ac:dyDescent="0.2">
      <c r="A65" s="2" t="s">
        <v>226</v>
      </c>
    </row>
    <row r="66" spans="1:1" x14ac:dyDescent="0.2">
      <c r="A66" s="2" t="s">
        <v>174</v>
      </c>
    </row>
    <row r="67" spans="1:1" x14ac:dyDescent="0.2">
      <c r="A67" s="2" t="s">
        <v>216</v>
      </c>
    </row>
  </sheetData>
  <mergeCells count="21">
    <mergeCell ref="D3:G3"/>
    <mergeCell ref="H3:K3"/>
    <mergeCell ref="D4:E4"/>
    <mergeCell ref="F4:G4"/>
    <mergeCell ref="H4:I4"/>
    <mergeCell ref="J4:K4"/>
    <mergeCell ref="A34:C34"/>
    <mergeCell ref="A7:C7"/>
    <mergeCell ref="B8:C8"/>
    <mergeCell ref="B9:C9"/>
    <mergeCell ref="B10:C10"/>
    <mergeCell ref="A11:C11"/>
    <mergeCell ref="B12:C12"/>
    <mergeCell ref="B17:C17"/>
    <mergeCell ref="B24:C24"/>
    <mergeCell ref="B29:C29"/>
    <mergeCell ref="A38:C38"/>
    <mergeCell ref="B39:C39"/>
    <mergeCell ref="B40:C40"/>
    <mergeCell ref="B48:C48"/>
    <mergeCell ref="A59:C5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A22" sqref="A22:A23"/>
    </sheetView>
  </sheetViews>
  <sheetFormatPr baseColWidth="10" defaultRowHeight="11.25" x14ac:dyDescent="0.2"/>
  <cols>
    <col min="1" max="1" width="12.28515625" style="3" bestFit="1" customWidth="1"/>
    <col min="2" max="10" width="16.7109375" style="19" customWidth="1"/>
    <col min="11" max="16384" width="11.42578125" style="3"/>
  </cols>
  <sheetData>
    <row r="1" spans="1:10" x14ac:dyDescent="0.2">
      <c r="A1" s="4" t="s">
        <v>229</v>
      </c>
    </row>
    <row r="2" spans="1:10" x14ac:dyDescent="0.2">
      <c r="A2" s="4" t="s">
        <v>57</v>
      </c>
    </row>
    <row r="3" spans="1:10" ht="22.5" x14ac:dyDescent="0.2">
      <c r="A3" s="22"/>
      <c r="B3" s="58" t="s">
        <v>63</v>
      </c>
      <c r="C3" s="58" t="s">
        <v>6</v>
      </c>
      <c r="D3" s="58" t="s">
        <v>12</v>
      </c>
      <c r="E3" s="58" t="s">
        <v>8</v>
      </c>
      <c r="F3" s="58" t="s">
        <v>18</v>
      </c>
      <c r="G3" s="58" t="s">
        <v>96</v>
      </c>
      <c r="H3" s="58" t="s">
        <v>62</v>
      </c>
      <c r="I3" s="58" t="s">
        <v>1</v>
      </c>
      <c r="J3" s="58" t="s">
        <v>2</v>
      </c>
    </row>
    <row r="4" spans="1:10" x14ac:dyDescent="0.2">
      <c r="A4" s="22" t="s">
        <v>64</v>
      </c>
      <c r="B4" s="57">
        <v>0.84712230215827344</v>
      </c>
      <c r="C4" s="57">
        <v>1.0698838248436102</v>
      </c>
      <c r="D4" s="57">
        <v>1.5057618437900129</v>
      </c>
      <c r="E4" s="57">
        <v>1.3769063180827887</v>
      </c>
      <c r="F4" s="57">
        <v>1.1860465116279069</v>
      </c>
      <c r="G4" s="57">
        <v>0.57210031347962387</v>
      </c>
      <c r="H4" s="57">
        <v>1.1008583690987124</v>
      </c>
      <c r="I4" s="57">
        <v>1.5503875968992247</v>
      </c>
      <c r="J4" s="57">
        <v>2.2261484098939928</v>
      </c>
    </row>
    <row r="5" spans="1:10" x14ac:dyDescent="0.2">
      <c r="A5" s="22" t="s">
        <v>65</v>
      </c>
      <c r="B5" s="57">
        <v>0.5342368045649073</v>
      </c>
      <c r="C5" s="57">
        <v>0.92360060514372166</v>
      </c>
      <c r="D5" s="57">
        <v>0.81678214010777517</v>
      </c>
      <c r="E5" s="57">
        <v>0.88764940239043821</v>
      </c>
      <c r="F5" s="57">
        <v>0.66060606060606064</v>
      </c>
      <c r="G5" s="57">
        <v>0.30856219709208399</v>
      </c>
      <c r="H5" s="57">
        <v>0.58655221745350494</v>
      </c>
      <c r="I5" s="57">
        <v>0.50566037735849056</v>
      </c>
      <c r="J5" s="57">
        <v>0.9364754098360657</v>
      </c>
    </row>
    <row r="6" spans="1:10" x14ac:dyDescent="0.2">
      <c r="A6" s="22" t="s">
        <v>66</v>
      </c>
      <c r="B6" s="57">
        <v>0.64734299516908222</v>
      </c>
      <c r="C6" s="57">
        <v>0.89241527703066159</v>
      </c>
      <c r="D6" s="57">
        <v>0.7917525773195877</v>
      </c>
      <c r="E6" s="57">
        <v>1.7096774193548387</v>
      </c>
      <c r="F6" s="57">
        <v>1.6581632653061225</v>
      </c>
      <c r="G6" s="57">
        <v>1.4500000000000002</v>
      </c>
      <c r="H6" s="57">
        <v>0.72951885565669705</v>
      </c>
      <c r="I6" s="57">
        <v>0.7704918032786886</v>
      </c>
      <c r="J6" s="57">
        <v>1.0906298003072197</v>
      </c>
    </row>
    <row r="7" spans="1:10" x14ac:dyDescent="0.2">
      <c r="A7" s="22" t="s">
        <v>67</v>
      </c>
      <c r="B7" s="57">
        <v>0.53300124533001247</v>
      </c>
      <c r="C7" s="57">
        <v>0.91384124451535709</v>
      </c>
      <c r="D7" s="57">
        <v>0.71787610619469033</v>
      </c>
      <c r="E7" s="57">
        <v>1.1776379477250725</v>
      </c>
      <c r="F7" s="57">
        <v>0.80278422273781913</v>
      </c>
      <c r="G7" s="57">
        <v>0.74198988195615523</v>
      </c>
      <c r="H7" s="57">
        <v>0.5795582178959191</v>
      </c>
      <c r="I7" s="57">
        <v>0.68188302425106995</v>
      </c>
      <c r="J7" s="57">
        <v>0.72467902995720401</v>
      </c>
    </row>
    <row r="8" spans="1:10" x14ac:dyDescent="0.2">
      <c r="A8" s="22" t="s">
        <v>68</v>
      </c>
      <c r="B8" s="57">
        <v>0.7329859980462391</v>
      </c>
      <c r="C8" s="57">
        <v>0.9979770734996628</v>
      </c>
      <c r="D8" s="57">
        <v>0.88664927673701677</v>
      </c>
      <c r="E8" s="57">
        <v>1.2337288745055737</v>
      </c>
      <c r="F8" s="57">
        <v>0.67793484941610327</v>
      </c>
      <c r="G8" s="57">
        <v>0.51268115942028991</v>
      </c>
      <c r="H8" s="57">
        <v>0.80931635388739942</v>
      </c>
      <c r="I8" s="57">
        <v>0.76329787234042556</v>
      </c>
      <c r="J8" s="57">
        <v>0.87472623740692068</v>
      </c>
    </row>
    <row r="9" spans="1:10" x14ac:dyDescent="0.2">
      <c r="A9" s="22" t="s">
        <v>69</v>
      </c>
      <c r="B9" s="57">
        <v>0.86439628482972153</v>
      </c>
      <c r="C9" s="57">
        <v>0.96442538160716551</v>
      </c>
      <c r="D9" s="57">
        <v>1.0774933804060018</v>
      </c>
      <c r="E9" s="57">
        <v>1.1232076473712163</v>
      </c>
      <c r="F9" s="57">
        <v>1.18578352180937</v>
      </c>
      <c r="G9" s="57">
        <v>1.0970149253731343</v>
      </c>
      <c r="H9" s="57">
        <v>0.87193284545845884</v>
      </c>
      <c r="I9" s="57">
        <v>0.7464925012094823</v>
      </c>
      <c r="J9" s="57">
        <v>1.2229826062161391</v>
      </c>
    </row>
    <row r="10" spans="1:10" x14ac:dyDescent="0.2">
      <c r="A10" s="22" t="s">
        <v>70</v>
      </c>
      <c r="B10" s="57">
        <v>0.41821989528795811</v>
      </c>
      <c r="C10" s="57">
        <v>0.73650442477876099</v>
      </c>
      <c r="D10" s="57">
        <v>0.69541496170391359</v>
      </c>
      <c r="E10" s="57">
        <v>0.90072727272727271</v>
      </c>
      <c r="F10" s="57">
        <v>0.68425437378505971</v>
      </c>
      <c r="G10" s="57">
        <v>0.52670900261486742</v>
      </c>
      <c r="H10" s="57">
        <v>0.59043688629571656</v>
      </c>
      <c r="I10" s="57">
        <v>0.72727272727272718</v>
      </c>
      <c r="J10" s="57">
        <v>0.95095743215318906</v>
      </c>
    </row>
    <row r="11" spans="1:10" x14ac:dyDescent="0.2">
      <c r="B11" s="56"/>
      <c r="C11" s="56"/>
      <c r="D11" s="56"/>
      <c r="E11" s="56"/>
      <c r="F11" s="56"/>
      <c r="G11" s="56"/>
      <c r="H11" s="56"/>
      <c r="I11" s="56"/>
      <c r="J11" s="56"/>
    </row>
    <row r="12" spans="1:10" x14ac:dyDescent="0.2">
      <c r="A12" s="4" t="s">
        <v>56</v>
      </c>
      <c r="B12" s="56"/>
      <c r="C12" s="56"/>
      <c r="D12" s="56"/>
      <c r="E12" s="56"/>
      <c r="F12" s="56"/>
      <c r="G12" s="56"/>
      <c r="H12" s="56"/>
      <c r="I12" s="56"/>
      <c r="J12" s="56"/>
    </row>
    <row r="13" spans="1:10" ht="22.5" x14ac:dyDescent="0.2">
      <c r="A13" s="22"/>
      <c r="B13" s="58" t="s">
        <v>63</v>
      </c>
      <c r="C13" s="58" t="s">
        <v>6</v>
      </c>
      <c r="D13" s="58" t="s">
        <v>12</v>
      </c>
      <c r="E13" s="58" t="s">
        <v>8</v>
      </c>
      <c r="F13" s="58" t="s">
        <v>18</v>
      </c>
      <c r="G13" s="58" t="s">
        <v>96</v>
      </c>
      <c r="H13" s="58" t="s">
        <v>62</v>
      </c>
      <c r="I13" s="58" t="s">
        <v>1</v>
      </c>
      <c r="J13" s="58" t="s">
        <v>2</v>
      </c>
    </row>
    <row r="14" spans="1:10" x14ac:dyDescent="0.2">
      <c r="A14" s="22" t="s">
        <v>64</v>
      </c>
      <c r="B14" s="57">
        <v>0.56450410141685314</v>
      </c>
      <c r="C14" s="57">
        <v>0.89272147090107878</v>
      </c>
      <c r="D14" s="57">
        <v>0.89259927797833938</v>
      </c>
      <c r="E14" s="57">
        <v>1.2789017341040463</v>
      </c>
      <c r="F14" s="57">
        <v>1.0691964285714284</v>
      </c>
      <c r="G14" s="57">
        <v>0.71824480369515009</v>
      </c>
      <c r="H14" s="57">
        <v>0.7432098765432098</v>
      </c>
      <c r="I14" s="57">
        <v>0.78536585365853673</v>
      </c>
      <c r="J14" s="57">
        <v>0.82251655629139075</v>
      </c>
    </row>
    <row r="15" spans="1:10" x14ac:dyDescent="0.2">
      <c r="A15" s="22" t="s">
        <v>65</v>
      </c>
      <c r="B15" s="57">
        <v>0.58339510748702739</v>
      </c>
      <c r="C15" s="57">
        <v>0.83725403166148837</v>
      </c>
      <c r="D15" s="57">
        <v>0.98028169014084499</v>
      </c>
      <c r="E15" s="57">
        <v>1.0866752910737387</v>
      </c>
      <c r="F15" s="57">
        <v>0.91606714628297359</v>
      </c>
      <c r="G15" s="57">
        <v>0.39202657807308972</v>
      </c>
      <c r="H15" s="57">
        <v>0.6534496431403648</v>
      </c>
      <c r="I15" s="57">
        <v>0.93333333333333335</v>
      </c>
      <c r="J15" s="57">
        <v>1.0096153846153846</v>
      </c>
    </row>
    <row r="16" spans="1:10" x14ac:dyDescent="0.2">
      <c r="A16" s="22" t="s">
        <v>66</v>
      </c>
      <c r="B16" s="57">
        <v>0.53455723542116629</v>
      </c>
      <c r="C16" s="57">
        <v>0.830240930490169</v>
      </c>
      <c r="D16" s="57">
        <v>0.94961370507222032</v>
      </c>
      <c r="E16" s="57">
        <v>1.0803177405119153</v>
      </c>
      <c r="F16" s="57">
        <v>1.2334943639291465</v>
      </c>
      <c r="G16" s="57">
        <v>0.74866310160427807</v>
      </c>
      <c r="H16" s="57">
        <v>0.72439024390243911</v>
      </c>
      <c r="I16" s="57">
        <v>0.80548628428927682</v>
      </c>
      <c r="J16" s="57">
        <v>1.0832618025751073</v>
      </c>
    </row>
    <row r="17" spans="1:10" x14ac:dyDescent="0.2">
      <c r="A17" s="22" t="s">
        <v>67</v>
      </c>
      <c r="B17" s="57">
        <v>0.65245901639344261</v>
      </c>
      <c r="C17" s="57">
        <v>0.86605744125326378</v>
      </c>
      <c r="D17" s="57">
        <v>0.87294407894736847</v>
      </c>
      <c r="E17" s="57">
        <v>1.0958565244279528</v>
      </c>
      <c r="F17" s="57">
        <v>1.110691823899371</v>
      </c>
      <c r="G17" s="57">
        <v>1.0563636363636364</v>
      </c>
      <c r="H17" s="57">
        <v>0.70640176600441495</v>
      </c>
      <c r="I17" s="57">
        <v>0.84482758620689657</v>
      </c>
      <c r="J17" s="57">
        <v>0.83836734693877546</v>
      </c>
    </row>
    <row r="18" spans="1:10" x14ac:dyDescent="0.2">
      <c r="A18" s="22" t="s">
        <v>68</v>
      </c>
      <c r="B18" s="57">
        <v>0.61315532399869743</v>
      </c>
      <c r="C18" s="57">
        <v>0.94756898817345603</v>
      </c>
      <c r="D18" s="57">
        <v>0.98148148148148151</v>
      </c>
      <c r="E18" s="57">
        <v>1.1962696057651547</v>
      </c>
      <c r="F18" s="57">
        <v>1.204563977180114</v>
      </c>
      <c r="G18" s="57">
        <v>1.001230012300123</v>
      </c>
      <c r="H18" s="57">
        <v>0.81071655041217505</v>
      </c>
      <c r="I18" s="57">
        <v>0.92944496707431801</v>
      </c>
      <c r="J18" s="57">
        <v>1.0253933204526635</v>
      </c>
    </row>
    <row r="19" spans="1:10" x14ac:dyDescent="0.2">
      <c r="A19" s="22" t="s">
        <v>69</v>
      </c>
      <c r="B19" s="57">
        <v>0.69767441860465118</v>
      </c>
      <c r="C19" s="57">
        <v>1.0006894649751792</v>
      </c>
      <c r="D19" s="57">
        <v>1.0235294117647058</v>
      </c>
      <c r="E19" s="57">
        <v>1.21172453044963</v>
      </c>
      <c r="F19" s="57">
        <v>1.3015688553166762</v>
      </c>
      <c r="G19" s="57">
        <v>0.83039348710990502</v>
      </c>
      <c r="H19" s="57">
        <v>0.77742520398912052</v>
      </c>
      <c r="I19" s="57">
        <v>0.87222222222222223</v>
      </c>
      <c r="J19" s="57">
        <v>1.1459627329192545</v>
      </c>
    </row>
    <row r="20" spans="1:10" x14ac:dyDescent="0.2">
      <c r="A20" s="22" t="s">
        <v>70</v>
      </c>
      <c r="B20" s="57">
        <v>0.86548488008342017</v>
      </c>
      <c r="C20" s="57">
        <v>0.95060224658275805</v>
      </c>
      <c r="D20" s="57">
        <v>0.9300922236137994</v>
      </c>
      <c r="E20" s="57">
        <v>1.0148282097649186</v>
      </c>
      <c r="F20" s="57">
        <v>0.88738738738738754</v>
      </c>
      <c r="G20" s="57">
        <v>1.2285012285012284</v>
      </c>
      <c r="H20" s="57">
        <v>0.80193596425912139</v>
      </c>
      <c r="I20" s="57">
        <v>0.85181451612903214</v>
      </c>
      <c r="J20" s="57">
        <v>0.91327327327327323</v>
      </c>
    </row>
    <row r="22" spans="1:10" x14ac:dyDescent="0.2">
      <c r="A22" s="2" t="s">
        <v>230</v>
      </c>
    </row>
    <row r="23" spans="1:10" x14ac:dyDescent="0.2">
      <c r="A23" s="2" t="s">
        <v>231</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election activeCell="C46" sqref="C46"/>
    </sheetView>
  </sheetViews>
  <sheetFormatPr baseColWidth="10" defaultRowHeight="11.25" x14ac:dyDescent="0.2"/>
  <cols>
    <col min="1" max="1" width="12.28515625" style="3" bestFit="1" customWidth="1"/>
    <col min="2" max="10" width="16.7109375" style="3" customWidth="1"/>
    <col min="11" max="16384" width="11.42578125" style="3"/>
  </cols>
  <sheetData>
    <row r="1" spans="1:10" x14ac:dyDescent="0.2">
      <c r="A1" s="4" t="s">
        <v>232</v>
      </c>
    </row>
    <row r="3" spans="1:10" x14ac:dyDescent="0.2">
      <c r="A3" s="3" t="s">
        <v>91</v>
      </c>
    </row>
    <row r="4" spans="1:10" x14ac:dyDescent="0.2">
      <c r="A4" s="3" t="s">
        <v>57</v>
      </c>
    </row>
    <row r="5" spans="1:10" ht="22.5" x14ac:dyDescent="0.2">
      <c r="A5" s="22"/>
      <c r="B5" s="58" t="s">
        <v>63</v>
      </c>
      <c r="C5" s="58" t="s">
        <v>6</v>
      </c>
      <c r="D5" s="58" t="s">
        <v>12</v>
      </c>
      <c r="E5" s="58" t="s">
        <v>8</v>
      </c>
      <c r="F5" s="58" t="s">
        <v>18</v>
      </c>
      <c r="G5" s="58" t="s">
        <v>96</v>
      </c>
      <c r="H5" s="58" t="s">
        <v>62</v>
      </c>
      <c r="I5" s="58" t="s">
        <v>1</v>
      </c>
      <c r="J5" s="58" t="s">
        <v>2</v>
      </c>
    </row>
    <row r="6" spans="1:10" x14ac:dyDescent="0.2">
      <c r="A6" s="22" t="s">
        <v>64</v>
      </c>
      <c r="B6" s="59">
        <v>9.42</v>
      </c>
      <c r="C6" s="59">
        <v>59.86</v>
      </c>
      <c r="D6" s="59">
        <v>11.76</v>
      </c>
      <c r="E6" s="59">
        <v>12.64</v>
      </c>
      <c r="F6" s="59">
        <v>4.59</v>
      </c>
      <c r="G6" s="59">
        <v>3.65</v>
      </c>
      <c r="H6" s="59">
        <v>10.26</v>
      </c>
      <c r="I6" s="59">
        <v>2</v>
      </c>
      <c r="J6" s="59">
        <v>6.3</v>
      </c>
    </row>
    <row r="7" spans="1:10" x14ac:dyDescent="0.2">
      <c r="A7" s="22" t="s">
        <v>65</v>
      </c>
      <c r="B7" s="59">
        <v>7.49</v>
      </c>
      <c r="C7" s="59">
        <v>61.05</v>
      </c>
      <c r="D7" s="59">
        <v>10.61</v>
      </c>
      <c r="E7" s="59">
        <v>11.14</v>
      </c>
      <c r="F7" s="59">
        <v>3.27</v>
      </c>
      <c r="G7" s="59">
        <v>1.91</v>
      </c>
      <c r="H7" s="59">
        <v>8.1999999999999993</v>
      </c>
      <c r="I7" s="59">
        <v>1.34</v>
      </c>
      <c r="J7" s="59">
        <v>4.57</v>
      </c>
    </row>
    <row r="8" spans="1:10" x14ac:dyDescent="0.2">
      <c r="A8" s="22" t="s">
        <v>66</v>
      </c>
      <c r="B8" s="59">
        <v>10.72</v>
      </c>
      <c r="C8" s="59">
        <v>66.36</v>
      </c>
      <c r="D8" s="59">
        <v>15.36</v>
      </c>
      <c r="E8" s="59">
        <v>18.55</v>
      </c>
      <c r="F8" s="59">
        <v>6.5</v>
      </c>
      <c r="G8" s="59">
        <v>6.67</v>
      </c>
      <c r="H8" s="59">
        <v>11.22</v>
      </c>
      <c r="I8" s="59">
        <v>2.35</v>
      </c>
      <c r="J8" s="59">
        <v>7.1</v>
      </c>
    </row>
    <row r="9" spans="1:10" x14ac:dyDescent="0.2">
      <c r="A9" s="22" t="s">
        <v>67</v>
      </c>
      <c r="B9" s="59">
        <v>12.84</v>
      </c>
      <c r="C9" s="59">
        <v>68.73</v>
      </c>
      <c r="D9" s="59">
        <v>20.28</v>
      </c>
      <c r="E9" s="59">
        <v>24.33</v>
      </c>
      <c r="F9" s="59">
        <v>6.92</v>
      </c>
      <c r="G9" s="59">
        <v>4.4000000000000004</v>
      </c>
      <c r="H9" s="59">
        <v>15.48</v>
      </c>
      <c r="I9" s="59">
        <v>4.78</v>
      </c>
      <c r="J9" s="59">
        <v>10.16</v>
      </c>
    </row>
    <row r="10" spans="1:10" x14ac:dyDescent="0.2">
      <c r="A10" s="22" t="s">
        <v>68</v>
      </c>
      <c r="B10" s="59">
        <v>22.51</v>
      </c>
      <c r="C10" s="59">
        <v>74</v>
      </c>
      <c r="D10" s="59">
        <v>37.39</v>
      </c>
      <c r="E10" s="59">
        <v>34.31</v>
      </c>
      <c r="F10" s="59">
        <v>11.03</v>
      </c>
      <c r="G10" s="59">
        <v>5.66</v>
      </c>
      <c r="H10" s="59">
        <v>24.15</v>
      </c>
      <c r="I10" s="59">
        <v>8.61</v>
      </c>
      <c r="J10" s="59">
        <v>19.97</v>
      </c>
    </row>
    <row r="11" spans="1:10" x14ac:dyDescent="0.2">
      <c r="A11" s="22" t="s">
        <v>69</v>
      </c>
      <c r="B11" s="59">
        <v>27.92</v>
      </c>
      <c r="C11" s="59">
        <v>76.45</v>
      </c>
      <c r="D11" s="59">
        <v>61.04</v>
      </c>
      <c r="E11" s="59">
        <v>42.3</v>
      </c>
      <c r="F11" s="59">
        <v>22.02</v>
      </c>
      <c r="G11" s="59">
        <v>13.23</v>
      </c>
      <c r="H11" s="59">
        <v>40.51</v>
      </c>
      <c r="I11" s="59">
        <v>15.43</v>
      </c>
      <c r="J11" s="59">
        <v>42.89</v>
      </c>
    </row>
    <row r="12" spans="1:10" x14ac:dyDescent="0.2">
      <c r="A12" s="22" t="s">
        <v>70</v>
      </c>
      <c r="B12" s="59">
        <v>19.97</v>
      </c>
      <c r="C12" s="59">
        <v>66.58</v>
      </c>
      <c r="D12" s="59">
        <v>66.28</v>
      </c>
      <c r="E12" s="59">
        <v>49.54</v>
      </c>
      <c r="F12" s="59">
        <v>24.64</v>
      </c>
      <c r="G12" s="59">
        <v>14.1</v>
      </c>
      <c r="H12" s="59">
        <v>41.49</v>
      </c>
      <c r="I12" s="59">
        <v>29.52</v>
      </c>
      <c r="J12" s="59">
        <v>69.03</v>
      </c>
    </row>
    <row r="14" spans="1:10" x14ac:dyDescent="0.2">
      <c r="A14" s="3" t="s">
        <v>56</v>
      </c>
    </row>
    <row r="15" spans="1:10" ht="22.5" x14ac:dyDescent="0.2">
      <c r="A15" s="22"/>
      <c r="B15" s="58" t="s">
        <v>63</v>
      </c>
      <c r="C15" s="58" t="s">
        <v>6</v>
      </c>
      <c r="D15" s="58" t="s">
        <v>12</v>
      </c>
      <c r="E15" s="58" t="s">
        <v>8</v>
      </c>
      <c r="F15" s="58" t="s">
        <v>18</v>
      </c>
      <c r="G15" s="58" t="s">
        <v>96</v>
      </c>
      <c r="H15" s="58" t="s">
        <v>62</v>
      </c>
      <c r="I15" s="58" t="s">
        <v>1</v>
      </c>
      <c r="J15" s="58" t="s">
        <v>2</v>
      </c>
    </row>
    <row r="16" spans="1:10" x14ac:dyDescent="0.2">
      <c r="A16" s="22" t="s">
        <v>64</v>
      </c>
      <c r="B16" s="59">
        <v>7.57</v>
      </c>
      <c r="C16" s="59">
        <v>58.75</v>
      </c>
      <c r="D16" s="59">
        <v>19.78</v>
      </c>
      <c r="E16" s="59">
        <v>8.85</v>
      </c>
      <c r="F16" s="59">
        <v>4.79</v>
      </c>
      <c r="G16" s="59">
        <v>3.11</v>
      </c>
      <c r="H16" s="59">
        <v>9.0299999999999994</v>
      </c>
      <c r="I16" s="59">
        <v>1.61</v>
      </c>
      <c r="J16" s="59">
        <v>6.21</v>
      </c>
    </row>
    <row r="17" spans="1:10" x14ac:dyDescent="0.2">
      <c r="A17" s="22" t="s">
        <v>65</v>
      </c>
      <c r="B17" s="59">
        <v>7.87</v>
      </c>
      <c r="C17" s="59">
        <v>56.59</v>
      </c>
      <c r="D17" s="59">
        <v>20.88</v>
      </c>
      <c r="E17" s="59">
        <v>8.4</v>
      </c>
      <c r="F17" s="59">
        <v>3.82</v>
      </c>
      <c r="G17" s="59">
        <v>2.36</v>
      </c>
      <c r="H17" s="59">
        <v>8.24</v>
      </c>
      <c r="I17" s="59">
        <v>2.38</v>
      </c>
      <c r="J17" s="59">
        <v>7.35</v>
      </c>
    </row>
    <row r="18" spans="1:10" x14ac:dyDescent="0.2">
      <c r="A18" s="22" t="s">
        <v>66</v>
      </c>
      <c r="B18" s="59">
        <v>9.9</v>
      </c>
      <c r="C18" s="59">
        <v>59.96</v>
      </c>
      <c r="D18" s="59">
        <v>28.27</v>
      </c>
      <c r="E18" s="59">
        <v>12.24</v>
      </c>
      <c r="F18" s="59">
        <v>7.66</v>
      </c>
      <c r="G18" s="59">
        <v>4.2</v>
      </c>
      <c r="H18" s="59">
        <v>11.88</v>
      </c>
      <c r="I18" s="59">
        <v>3.23</v>
      </c>
      <c r="J18" s="59">
        <v>12.62</v>
      </c>
    </row>
    <row r="19" spans="1:10" x14ac:dyDescent="0.2">
      <c r="A19" s="22" t="s">
        <v>67</v>
      </c>
      <c r="B19" s="59">
        <v>15.92</v>
      </c>
      <c r="C19" s="59">
        <v>66.34</v>
      </c>
      <c r="D19" s="59">
        <v>42.46</v>
      </c>
      <c r="E19" s="59">
        <v>17.72</v>
      </c>
      <c r="F19" s="59">
        <v>8.83</v>
      </c>
      <c r="G19" s="59">
        <v>5.81</v>
      </c>
      <c r="H19" s="59">
        <v>19.2</v>
      </c>
      <c r="I19" s="59">
        <v>7.35</v>
      </c>
      <c r="J19" s="59">
        <v>20.54</v>
      </c>
    </row>
    <row r="20" spans="1:10" x14ac:dyDescent="0.2">
      <c r="A20" s="22" t="s">
        <v>68</v>
      </c>
      <c r="B20" s="59">
        <v>18.829999999999998</v>
      </c>
      <c r="C20" s="59">
        <v>72.11</v>
      </c>
      <c r="D20" s="59">
        <v>58.3</v>
      </c>
      <c r="E20" s="59">
        <v>28.22</v>
      </c>
      <c r="F20" s="59">
        <v>14.78</v>
      </c>
      <c r="G20" s="59">
        <v>8.14</v>
      </c>
      <c r="H20" s="59">
        <v>25.57</v>
      </c>
      <c r="I20" s="59">
        <v>9.8800000000000008</v>
      </c>
      <c r="J20" s="59">
        <v>37.15</v>
      </c>
    </row>
    <row r="21" spans="1:10" x14ac:dyDescent="0.2">
      <c r="A21" s="22" t="s">
        <v>69</v>
      </c>
      <c r="B21" s="59">
        <v>25.5</v>
      </c>
      <c r="C21" s="59">
        <v>72.569999999999993</v>
      </c>
      <c r="D21" s="59">
        <v>78.3</v>
      </c>
      <c r="E21" s="59">
        <v>42.58</v>
      </c>
      <c r="F21" s="59">
        <v>22.4</v>
      </c>
      <c r="G21" s="59">
        <v>12.24</v>
      </c>
      <c r="H21" s="59">
        <v>34.299999999999997</v>
      </c>
      <c r="I21" s="59">
        <v>20.41</v>
      </c>
      <c r="J21" s="59">
        <v>62.73</v>
      </c>
    </row>
    <row r="22" spans="1:10" x14ac:dyDescent="0.2">
      <c r="A22" s="22" t="s">
        <v>70</v>
      </c>
      <c r="B22" s="59">
        <v>24.9</v>
      </c>
      <c r="C22" s="59">
        <v>70.239999999999995</v>
      </c>
      <c r="D22" s="59">
        <v>81.69</v>
      </c>
      <c r="E22" s="59">
        <v>56.12</v>
      </c>
      <c r="F22" s="59">
        <v>29.55</v>
      </c>
      <c r="G22" s="59">
        <v>20</v>
      </c>
      <c r="H22" s="59">
        <v>43.08</v>
      </c>
      <c r="I22" s="59">
        <v>33.799999999999997</v>
      </c>
      <c r="J22" s="59">
        <v>76.03</v>
      </c>
    </row>
    <row r="24" spans="1:10" x14ac:dyDescent="0.2">
      <c r="A24" s="3" t="s">
        <v>90</v>
      </c>
    </row>
    <row r="25" spans="1:10" x14ac:dyDescent="0.2">
      <c r="A25" s="3" t="s">
        <v>57</v>
      </c>
    </row>
    <row r="26" spans="1:10" ht="22.5" x14ac:dyDescent="0.2">
      <c r="A26" s="22"/>
      <c r="B26" s="58" t="s">
        <v>63</v>
      </c>
      <c r="C26" s="58" t="s">
        <v>6</v>
      </c>
      <c r="D26" s="58" t="s">
        <v>12</v>
      </c>
      <c r="E26" s="58" t="s">
        <v>8</v>
      </c>
      <c r="F26" s="58" t="s">
        <v>18</v>
      </c>
      <c r="G26" s="58" t="s">
        <v>96</v>
      </c>
      <c r="H26" s="58" t="s">
        <v>62</v>
      </c>
      <c r="I26" s="58" t="s">
        <v>1</v>
      </c>
      <c r="J26" s="58" t="s">
        <v>2</v>
      </c>
    </row>
    <row r="27" spans="1:10" x14ac:dyDescent="0.2">
      <c r="A27" s="22" t="s">
        <v>64</v>
      </c>
      <c r="B27" s="59">
        <v>11.12</v>
      </c>
      <c r="C27" s="59">
        <v>55.95</v>
      </c>
      <c r="D27" s="59">
        <v>7.81</v>
      </c>
      <c r="E27" s="59">
        <v>9.18</v>
      </c>
      <c r="F27" s="59">
        <v>3.87</v>
      </c>
      <c r="G27" s="59">
        <v>6.38</v>
      </c>
      <c r="H27" s="59">
        <v>9.32</v>
      </c>
      <c r="I27" s="59">
        <v>1.29</v>
      </c>
      <c r="J27" s="59">
        <v>2.83</v>
      </c>
    </row>
    <row r="28" spans="1:10" x14ac:dyDescent="0.2">
      <c r="A28" s="22" t="s">
        <v>65</v>
      </c>
      <c r="B28" s="59">
        <v>14.02</v>
      </c>
      <c r="C28" s="59">
        <v>66.099999999999994</v>
      </c>
      <c r="D28" s="59">
        <v>12.99</v>
      </c>
      <c r="E28" s="59">
        <v>12.55</v>
      </c>
      <c r="F28" s="59">
        <v>4.95</v>
      </c>
      <c r="G28" s="59">
        <v>6.19</v>
      </c>
      <c r="H28" s="59">
        <v>13.98</v>
      </c>
      <c r="I28" s="59">
        <v>2.65</v>
      </c>
      <c r="J28" s="59">
        <v>4.88</v>
      </c>
    </row>
    <row r="29" spans="1:10" x14ac:dyDescent="0.2">
      <c r="A29" s="22" t="s">
        <v>66</v>
      </c>
      <c r="B29" s="59">
        <v>16.559999999999999</v>
      </c>
      <c r="C29" s="59">
        <v>74.36</v>
      </c>
      <c r="D29" s="59">
        <v>19.399999999999999</v>
      </c>
      <c r="E29" s="59">
        <v>10.85</v>
      </c>
      <c r="F29" s="59">
        <v>3.92</v>
      </c>
      <c r="G29" s="59">
        <v>4.5999999999999996</v>
      </c>
      <c r="H29" s="59">
        <v>15.38</v>
      </c>
      <c r="I29" s="59">
        <v>3.05</v>
      </c>
      <c r="J29" s="59">
        <v>6.51</v>
      </c>
    </row>
    <row r="30" spans="1:10" x14ac:dyDescent="0.2">
      <c r="A30" s="22" t="s">
        <v>67</v>
      </c>
      <c r="B30" s="59">
        <v>24.09</v>
      </c>
      <c r="C30" s="59">
        <v>75.209999999999994</v>
      </c>
      <c r="D30" s="59">
        <v>28.25</v>
      </c>
      <c r="E30" s="59">
        <v>20.66</v>
      </c>
      <c r="F30" s="59">
        <v>8.6199999999999992</v>
      </c>
      <c r="G30" s="59">
        <v>5.93</v>
      </c>
      <c r="H30" s="59">
        <v>26.71</v>
      </c>
      <c r="I30" s="59">
        <v>7.01</v>
      </c>
      <c r="J30" s="59">
        <v>14.02</v>
      </c>
    </row>
    <row r="31" spans="1:10" x14ac:dyDescent="0.2">
      <c r="A31" s="22" t="s">
        <v>68</v>
      </c>
      <c r="B31" s="59">
        <v>30.71</v>
      </c>
      <c r="C31" s="59">
        <v>74.150000000000006</v>
      </c>
      <c r="D31" s="59">
        <v>42.17</v>
      </c>
      <c r="E31" s="59">
        <v>27.81</v>
      </c>
      <c r="F31" s="59">
        <v>16.27</v>
      </c>
      <c r="G31" s="59">
        <v>11.04</v>
      </c>
      <c r="H31" s="59">
        <v>29.84</v>
      </c>
      <c r="I31" s="59">
        <v>11.28</v>
      </c>
      <c r="J31" s="59">
        <v>22.83</v>
      </c>
    </row>
    <row r="32" spans="1:10" x14ac:dyDescent="0.2">
      <c r="A32" s="22" t="s">
        <v>69</v>
      </c>
      <c r="B32" s="59">
        <v>32.299999999999997</v>
      </c>
      <c r="C32" s="59">
        <v>79.27</v>
      </c>
      <c r="D32" s="59">
        <v>56.65</v>
      </c>
      <c r="E32" s="59">
        <v>37.659999999999997</v>
      </c>
      <c r="F32" s="59">
        <v>18.57</v>
      </c>
      <c r="G32" s="59">
        <v>12.06</v>
      </c>
      <c r="H32" s="59">
        <v>46.46</v>
      </c>
      <c r="I32" s="59">
        <v>20.67</v>
      </c>
      <c r="J32" s="59">
        <v>35.07</v>
      </c>
    </row>
    <row r="33" spans="1:10" ht="12" thickBot="1" x14ac:dyDescent="0.25">
      <c r="A33" s="22" t="s">
        <v>70</v>
      </c>
      <c r="B33" s="59">
        <v>47.75</v>
      </c>
      <c r="C33" s="59">
        <v>90.4</v>
      </c>
      <c r="D33" s="59">
        <v>95.31</v>
      </c>
      <c r="E33" s="59">
        <v>55</v>
      </c>
      <c r="F33" s="59">
        <v>36.01</v>
      </c>
      <c r="G33" s="59">
        <v>26.77</v>
      </c>
      <c r="H33" s="59">
        <v>70.27</v>
      </c>
      <c r="I33" s="59">
        <v>40.590000000000003</v>
      </c>
      <c r="J33" s="59">
        <v>72.59</v>
      </c>
    </row>
    <row r="34" spans="1:10" x14ac:dyDescent="0.2">
      <c r="I34" s="60"/>
    </row>
    <row r="35" spans="1:10" x14ac:dyDescent="0.2">
      <c r="A35" s="3" t="s">
        <v>56</v>
      </c>
      <c r="I35" s="61"/>
    </row>
    <row r="36" spans="1:10" ht="22.5" x14ac:dyDescent="0.2">
      <c r="A36" s="22"/>
      <c r="B36" s="58" t="s">
        <v>63</v>
      </c>
      <c r="C36" s="58" t="s">
        <v>6</v>
      </c>
      <c r="D36" s="58" t="s">
        <v>12</v>
      </c>
      <c r="E36" s="58" t="s">
        <v>8</v>
      </c>
      <c r="F36" s="58" t="s">
        <v>18</v>
      </c>
      <c r="G36" s="58" t="s">
        <v>96</v>
      </c>
      <c r="H36" s="58" t="s">
        <v>62</v>
      </c>
      <c r="I36" s="58" t="s">
        <v>1</v>
      </c>
      <c r="J36" s="58" t="s">
        <v>2</v>
      </c>
    </row>
    <row r="37" spans="1:10" x14ac:dyDescent="0.2">
      <c r="A37" s="22" t="s">
        <v>64</v>
      </c>
      <c r="B37" s="59">
        <v>13.41</v>
      </c>
      <c r="C37" s="59">
        <v>65.81</v>
      </c>
      <c r="D37" s="59">
        <v>22.16</v>
      </c>
      <c r="E37" s="59">
        <v>6.92</v>
      </c>
      <c r="F37" s="59">
        <v>4.4800000000000004</v>
      </c>
      <c r="G37" s="59">
        <v>4.33</v>
      </c>
      <c r="H37" s="59">
        <v>12.15</v>
      </c>
      <c r="I37" s="59">
        <v>2.0499999999999998</v>
      </c>
      <c r="J37" s="59">
        <v>7.55</v>
      </c>
    </row>
    <row r="38" spans="1:10" x14ac:dyDescent="0.2">
      <c r="A38" s="22" t="s">
        <v>65</v>
      </c>
      <c r="B38" s="59">
        <v>13.49</v>
      </c>
      <c r="C38" s="59">
        <v>67.59</v>
      </c>
      <c r="D38" s="59">
        <v>21.3</v>
      </c>
      <c r="E38" s="59">
        <v>7.73</v>
      </c>
      <c r="F38" s="59">
        <v>4.17</v>
      </c>
      <c r="G38" s="59">
        <v>6.02</v>
      </c>
      <c r="H38" s="59">
        <v>12.61</v>
      </c>
      <c r="I38" s="59">
        <v>2.5499999999999998</v>
      </c>
      <c r="J38" s="59">
        <v>7.28</v>
      </c>
    </row>
    <row r="39" spans="1:10" x14ac:dyDescent="0.2">
      <c r="A39" s="22" t="s">
        <v>66</v>
      </c>
      <c r="B39" s="59">
        <v>18.52</v>
      </c>
      <c r="C39" s="59">
        <v>72.22</v>
      </c>
      <c r="D39" s="59">
        <v>29.77</v>
      </c>
      <c r="E39" s="59">
        <v>11.33</v>
      </c>
      <c r="F39" s="59">
        <v>6.21</v>
      </c>
      <c r="G39" s="59">
        <v>5.61</v>
      </c>
      <c r="H39" s="59">
        <v>16.399999999999999</v>
      </c>
      <c r="I39" s="59">
        <v>4.01</v>
      </c>
      <c r="J39" s="59">
        <v>11.65</v>
      </c>
    </row>
    <row r="40" spans="1:10" x14ac:dyDescent="0.2">
      <c r="A40" s="22" t="s">
        <v>67</v>
      </c>
      <c r="B40" s="59">
        <v>24.4</v>
      </c>
      <c r="C40" s="59">
        <v>76.599999999999994</v>
      </c>
      <c r="D40" s="59">
        <v>48.64</v>
      </c>
      <c r="E40" s="59">
        <v>16.170000000000002</v>
      </c>
      <c r="F40" s="59">
        <v>7.95</v>
      </c>
      <c r="G40" s="59">
        <v>5.5</v>
      </c>
      <c r="H40" s="59">
        <v>27.18</v>
      </c>
      <c r="I40" s="59">
        <v>8.6999999999999993</v>
      </c>
      <c r="J40" s="59">
        <v>24.5</v>
      </c>
    </row>
    <row r="41" spans="1:10" x14ac:dyDescent="0.2">
      <c r="A41" s="22" t="s">
        <v>68</v>
      </c>
      <c r="B41" s="59">
        <v>30.71</v>
      </c>
      <c r="C41" s="59">
        <v>76.099999999999994</v>
      </c>
      <c r="D41" s="59">
        <v>59.4</v>
      </c>
      <c r="E41" s="59">
        <v>23.59</v>
      </c>
      <c r="F41" s="59">
        <v>12.27</v>
      </c>
      <c r="G41" s="59">
        <v>8.1300000000000008</v>
      </c>
      <c r="H41" s="59">
        <v>31.54</v>
      </c>
      <c r="I41" s="59">
        <v>10.63</v>
      </c>
      <c r="J41" s="59">
        <v>36.229999999999997</v>
      </c>
    </row>
    <row r="42" spans="1:10" x14ac:dyDescent="0.2">
      <c r="A42" s="22" t="s">
        <v>69</v>
      </c>
      <c r="B42" s="59">
        <v>36.549999999999997</v>
      </c>
      <c r="C42" s="59">
        <v>72.52</v>
      </c>
      <c r="D42" s="59">
        <v>76.5</v>
      </c>
      <c r="E42" s="59">
        <v>35.14</v>
      </c>
      <c r="F42" s="59">
        <v>17.21</v>
      </c>
      <c r="G42" s="59">
        <v>14.74</v>
      </c>
      <c r="H42" s="59">
        <v>44.12</v>
      </c>
      <c r="I42" s="59">
        <v>23.4</v>
      </c>
      <c r="J42" s="59">
        <v>54.74</v>
      </c>
    </row>
    <row r="43" spans="1:10" x14ac:dyDescent="0.2">
      <c r="A43" s="22" t="s">
        <v>70</v>
      </c>
      <c r="B43" s="59">
        <v>28.77</v>
      </c>
      <c r="C43" s="59">
        <v>73.89</v>
      </c>
      <c r="D43" s="59">
        <v>87.83</v>
      </c>
      <c r="E43" s="59">
        <v>55.3</v>
      </c>
      <c r="F43" s="59">
        <v>33.299999999999997</v>
      </c>
      <c r="G43" s="59">
        <v>16.28</v>
      </c>
      <c r="H43" s="59">
        <v>53.72</v>
      </c>
      <c r="I43" s="59">
        <v>39.68</v>
      </c>
      <c r="J43" s="59">
        <v>83.25</v>
      </c>
    </row>
    <row r="45" spans="1:10" x14ac:dyDescent="0.2">
      <c r="A45" s="2" t="s">
        <v>230</v>
      </c>
    </row>
    <row r="46" spans="1:10" x14ac:dyDescent="0.2">
      <c r="A46" s="2" t="s">
        <v>233</v>
      </c>
    </row>
    <row r="47" spans="1:10" x14ac:dyDescent="0.2">
      <c r="A47" s="3" t="s">
        <v>234</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A21" sqref="A21"/>
    </sheetView>
  </sheetViews>
  <sheetFormatPr baseColWidth="10" defaultRowHeight="11.25" x14ac:dyDescent="0.2"/>
  <cols>
    <col min="1" max="1" width="39.42578125" style="16" customWidth="1"/>
    <col min="2" max="4" width="11.42578125" style="65"/>
    <col min="5" max="16384" width="11.42578125" style="16"/>
  </cols>
  <sheetData>
    <row r="1" spans="1:4" x14ac:dyDescent="0.2">
      <c r="A1" s="66" t="s">
        <v>239</v>
      </c>
    </row>
    <row r="3" spans="1:4" ht="22.5" x14ac:dyDescent="0.2">
      <c r="A3" s="28"/>
      <c r="B3" s="29" t="s">
        <v>89</v>
      </c>
      <c r="C3" s="29" t="s">
        <v>235</v>
      </c>
      <c r="D3" s="29" t="s">
        <v>85</v>
      </c>
    </row>
    <row r="4" spans="1:4" x14ac:dyDescent="0.2">
      <c r="A4" s="28" t="s">
        <v>61</v>
      </c>
      <c r="B4" s="7" t="s">
        <v>236</v>
      </c>
      <c r="C4" s="7" t="s">
        <v>237</v>
      </c>
      <c r="D4" s="7" t="s">
        <v>238</v>
      </c>
    </row>
    <row r="5" spans="1:4" x14ac:dyDescent="0.2">
      <c r="A5" s="62" t="s">
        <v>71</v>
      </c>
      <c r="B5" s="63">
        <v>0.127</v>
      </c>
      <c r="C5" s="63">
        <v>0.124</v>
      </c>
      <c r="D5" s="63">
        <v>0.17399999999999999</v>
      </c>
    </row>
    <row r="6" spans="1:4" x14ac:dyDescent="0.2">
      <c r="A6" s="62" t="s">
        <v>72</v>
      </c>
      <c r="B6" s="63">
        <v>0.44600000000000001</v>
      </c>
      <c r="C6" s="63">
        <v>0.434</v>
      </c>
      <c r="D6" s="63">
        <v>0.39400000000000002</v>
      </c>
    </row>
    <row r="7" spans="1:4" x14ac:dyDescent="0.2">
      <c r="A7" s="62" t="s">
        <v>73</v>
      </c>
      <c r="B7" s="63">
        <v>7.6999999999999999E-2</v>
      </c>
      <c r="C7" s="63">
        <v>7.8E-2</v>
      </c>
      <c r="D7" s="63">
        <v>6.3E-2</v>
      </c>
    </row>
    <row r="8" spans="1:4" x14ac:dyDescent="0.2">
      <c r="A8" s="62" t="s">
        <v>74</v>
      </c>
      <c r="B8" s="63">
        <v>0.13900000000000001</v>
      </c>
      <c r="C8" s="63">
        <v>0.14499999999999999</v>
      </c>
      <c r="D8" s="63">
        <v>0.157</v>
      </c>
    </row>
    <row r="9" spans="1:4" x14ac:dyDescent="0.2">
      <c r="A9" s="62" t="s">
        <v>75</v>
      </c>
      <c r="B9" s="63">
        <v>2.5000000000000001E-2</v>
      </c>
      <c r="C9" s="63">
        <v>2.5000000000000001E-2</v>
      </c>
      <c r="D9" s="63">
        <v>2.9000000000000001E-2</v>
      </c>
    </row>
    <row r="10" spans="1:4" x14ac:dyDescent="0.2">
      <c r="A10" s="62" t="s">
        <v>77</v>
      </c>
      <c r="B10" s="63">
        <v>9.4E-2</v>
      </c>
      <c r="C10" s="63">
        <v>9.2999999999999999E-2</v>
      </c>
      <c r="D10" s="63">
        <v>7.6999999999999999E-2</v>
      </c>
    </row>
    <row r="11" spans="1:4" ht="22.5" x14ac:dyDescent="0.2">
      <c r="A11" s="62" t="s">
        <v>76</v>
      </c>
      <c r="B11" s="63">
        <v>9.0999999999999998E-2</v>
      </c>
      <c r="C11" s="63">
        <v>0.10100000000000001</v>
      </c>
      <c r="D11" s="63">
        <v>0.107</v>
      </c>
    </row>
    <row r="13" spans="1:4" x14ac:dyDescent="0.2">
      <c r="A13" s="64" t="s">
        <v>240</v>
      </c>
    </row>
    <row r="14" spans="1:4" x14ac:dyDescent="0.2">
      <c r="A14" s="2" t="s">
        <v>241</v>
      </c>
    </row>
    <row r="15" spans="1:4" x14ac:dyDescent="0.2">
      <c r="A15" s="2" t="s">
        <v>242</v>
      </c>
    </row>
    <row r="16" spans="1:4" x14ac:dyDescent="0.2">
      <c r="A16" s="2" t="s">
        <v>216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activeCell="A15" sqref="A15"/>
    </sheetView>
  </sheetViews>
  <sheetFormatPr baseColWidth="10" defaultRowHeight="11.25" x14ac:dyDescent="0.2"/>
  <cols>
    <col min="1" max="1" width="30.140625" style="3" customWidth="1"/>
    <col min="2" max="4" width="14" style="3" customWidth="1"/>
    <col min="5" max="16384" width="11.42578125" style="3"/>
  </cols>
  <sheetData>
    <row r="1" spans="1:4" x14ac:dyDescent="0.2">
      <c r="A1" s="4" t="s">
        <v>246</v>
      </c>
    </row>
    <row r="3" spans="1:4" ht="22.5" x14ac:dyDescent="0.2">
      <c r="A3" s="28"/>
      <c r="B3" s="29" t="s">
        <v>89</v>
      </c>
      <c r="C3" s="29" t="s">
        <v>235</v>
      </c>
      <c r="D3" s="29" t="s">
        <v>85</v>
      </c>
    </row>
    <row r="4" spans="1:4" x14ac:dyDescent="0.2">
      <c r="A4" s="62" t="s">
        <v>53</v>
      </c>
      <c r="B4" s="7" t="s">
        <v>243</v>
      </c>
      <c r="C4" s="7" t="s">
        <v>244</v>
      </c>
      <c r="D4" s="7" t="s">
        <v>245</v>
      </c>
    </row>
    <row r="5" spans="1:4" x14ac:dyDescent="0.2">
      <c r="A5" s="62" t="s">
        <v>78</v>
      </c>
      <c r="B5" s="63">
        <v>0.01</v>
      </c>
      <c r="C5" s="63">
        <v>8.9999999999999993E-3</v>
      </c>
      <c r="D5" s="63">
        <v>1.2E-2</v>
      </c>
    </row>
    <row r="6" spans="1:4" x14ac:dyDescent="0.2">
      <c r="A6" s="62" t="s">
        <v>79</v>
      </c>
      <c r="B6" s="63">
        <v>0.16200000000000001</v>
      </c>
      <c r="C6" s="63">
        <v>0.16400000000000001</v>
      </c>
      <c r="D6" s="63">
        <v>0.26500000000000001</v>
      </c>
    </row>
    <row r="7" spans="1:4" x14ac:dyDescent="0.2">
      <c r="A7" s="62" t="s">
        <v>80</v>
      </c>
      <c r="B7" s="63">
        <v>0.34599999999999997</v>
      </c>
      <c r="C7" s="63">
        <v>0.33500000000000002</v>
      </c>
      <c r="D7" s="63">
        <v>0.23400000000000001</v>
      </c>
    </row>
    <row r="8" spans="1:4" x14ac:dyDescent="0.2">
      <c r="A8" s="62" t="s">
        <v>81</v>
      </c>
      <c r="B8" s="63">
        <v>2.5000000000000001E-2</v>
      </c>
      <c r="C8" s="63">
        <v>2.8000000000000001E-2</v>
      </c>
      <c r="D8" s="63">
        <v>4.1000000000000002E-2</v>
      </c>
    </row>
    <row r="9" spans="1:4" x14ac:dyDescent="0.2">
      <c r="A9" s="62" t="s">
        <v>82</v>
      </c>
      <c r="B9" s="63">
        <v>1.4999999999999999E-2</v>
      </c>
      <c r="C9" s="63">
        <v>1.4E-2</v>
      </c>
      <c r="D9" s="63">
        <v>1.0999999999999999E-2</v>
      </c>
    </row>
    <row r="10" spans="1:4" x14ac:dyDescent="0.2">
      <c r="A10" s="62" t="s">
        <v>83</v>
      </c>
      <c r="B10" s="63">
        <v>0.23799999999999999</v>
      </c>
      <c r="C10" s="63">
        <v>0.23100000000000001</v>
      </c>
      <c r="D10" s="63">
        <v>0.245</v>
      </c>
    </row>
    <row r="11" spans="1:4" x14ac:dyDescent="0.2">
      <c r="A11" s="62" t="s">
        <v>84</v>
      </c>
      <c r="B11" s="63">
        <v>0.20399999999999999</v>
      </c>
      <c r="C11" s="63">
        <v>0.218</v>
      </c>
      <c r="D11" s="63">
        <v>0.191</v>
      </c>
    </row>
    <row r="13" spans="1:4" x14ac:dyDescent="0.2">
      <c r="A13" s="64" t="s">
        <v>247</v>
      </c>
    </row>
    <row r="14" spans="1:4" x14ac:dyDescent="0.2">
      <c r="A14" s="2" t="s">
        <v>248</v>
      </c>
    </row>
    <row r="15" spans="1:4" x14ac:dyDescent="0.2">
      <c r="A15" s="2" t="s">
        <v>249</v>
      </c>
    </row>
    <row r="16" spans="1:4" x14ac:dyDescent="0.2">
      <c r="A16" s="2" t="s">
        <v>250</v>
      </c>
    </row>
    <row r="17" spans="1:1" x14ac:dyDescent="0.2">
      <c r="A17" s="2" t="s">
        <v>216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workbookViewId="0">
      <selection activeCell="E46" sqref="E46"/>
    </sheetView>
  </sheetViews>
  <sheetFormatPr baseColWidth="10" defaultRowHeight="11.25" x14ac:dyDescent="0.2"/>
  <cols>
    <col min="1" max="1" width="27.85546875" style="49" customWidth="1"/>
    <col min="2" max="16384" width="11.42578125" style="49"/>
  </cols>
  <sheetData>
    <row r="1" spans="1:5" x14ac:dyDescent="0.2">
      <c r="A1" s="49" t="s">
        <v>251</v>
      </c>
    </row>
    <row r="3" spans="1:5" x14ac:dyDescent="0.2">
      <c r="B3" s="75" t="s">
        <v>55</v>
      </c>
      <c r="C3" s="75"/>
      <c r="D3" s="75" t="s">
        <v>58</v>
      </c>
      <c r="E3" s="75"/>
    </row>
    <row r="4" spans="1:5" x14ac:dyDescent="0.2">
      <c r="B4" s="49" t="s">
        <v>90</v>
      </c>
      <c r="C4" s="49" t="s">
        <v>91</v>
      </c>
      <c r="D4" s="49" t="s">
        <v>90</v>
      </c>
      <c r="E4" s="49" t="s">
        <v>91</v>
      </c>
    </row>
    <row r="5" spans="1:5" x14ac:dyDescent="0.2">
      <c r="A5" s="49" t="s">
        <v>63</v>
      </c>
      <c r="B5" s="67">
        <v>1.0872727272727272</v>
      </c>
      <c r="C5" s="67">
        <v>0.91888888888888887</v>
      </c>
      <c r="D5" s="67">
        <v>0.97300899700099963</v>
      </c>
      <c r="E5" s="67">
        <v>1.0548812664907654</v>
      </c>
    </row>
    <row r="6" spans="1:5" x14ac:dyDescent="0.2">
      <c r="A6" s="49" t="s">
        <v>6</v>
      </c>
      <c r="B6" s="67">
        <v>1.0662047729022324</v>
      </c>
      <c r="C6" s="67">
        <v>0.9396189861155958</v>
      </c>
      <c r="D6" s="67">
        <v>0.97263810015487862</v>
      </c>
      <c r="E6" s="67">
        <v>0.97914917436328019</v>
      </c>
    </row>
    <row r="7" spans="1:5" x14ac:dyDescent="0.2">
      <c r="A7" s="49" t="s">
        <v>8</v>
      </c>
      <c r="B7" s="67">
        <v>0.7632058287795993</v>
      </c>
      <c r="C7" s="67">
        <v>0.70236336779911379</v>
      </c>
      <c r="D7" s="67">
        <v>0.95514603616133509</v>
      </c>
      <c r="E7" s="67">
        <v>0.95792383292383287</v>
      </c>
    </row>
    <row r="8" spans="1:5" x14ac:dyDescent="0.2">
      <c r="A8" s="49" t="s">
        <v>12</v>
      </c>
      <c r="B8" s="67">
        <v>1.9375987361769353</v>
      </c>
      <c r="C8" s="67">
        <v>1.8265139116202944</v>
      </c>
      <c r="D8" s="67">
        <v>1.4451403386685224</v>
      </c>
      <c r="E8" s="67">
        <v>1.6451878256100905</v>
      </c>
    </row>
    <row r="9" spans="1:5" x14ac:dyDescent="0.2">
      <c r="A9" s="49" t="s">
        <v>18</v>
      </c>
      <c r="B9" s="67">
        <v>1.1255924170616114</v>
      </c>
      <c r="C9" s="67">
        <v>1.1228070175438598</v>
      </c>
      <c r="D9" s="67">
        <v>0.96701846965699212</v>
      </c>
      <c r="E9" s="67">
        <v>1.3141700404858301</v>
      </c>
    </row>
    <row r="10" spans="1:5" x14ac:dyDescent="0.2">
      <c r="A10" s="49" t="s">
        <v>22</v>
      </c>
      <c r="B10" s="67">
        <v>0.90301003344481601</v>
      </c>
      <c r="C10" s="67">
        <v>0.82352941176470584</v>
      </c>
      <c r="D10" s="67">
        <v>0.90761904761904755</v>
      </c>
      <c r="E10" s="67">
        <v>1.351388888888889</v>
      </c>
    </row>
    <row r="11" spans="1:5" x14ac:dyDescent="0.2">
      <c r="A11" s="49" t="s">
        <v>62</v>
      </c>
      <c r="B11" s="67">
        <v>1.079968329374505</v>
      </c>
      <c r="C11" s="67">
        <v>0.9711637487126672</v>
      </c>
      <c r="D11" s="67">
        <v>0.98139922265408097</v>
      </c>
      <c r="E11" s="67">
        <v>1.1108414239482201</v>
      </c>
    </row>
    <row r="12" spans="1:5" x14ac:dyDescent="0.2">
      <c r="A12" s="49" t="s">
        <v>1</v>
      </c>
      <c r="B12" s="67">
        <v>1.2816901408450705</v>
      </c>
      <c r="C12" s="67">
        <v>1.2677595628415299</v>
      </c>
      <c r="D12" s="67">
        <v>1.2080924855491328</v>
      </c>
      <c r="E12" s="67">
        <v>1.4473684210526316</v>
      </c>
    </row>
    <row r="13" spans="1:5" x14ac:dyDescent="0.2">
      <c r="A13" s="49" t="s">
        <v>2</v>
      </c>
      <c r="B13" s="67">
        <v>1.834051724137931</v>
      </c>
      <c r="C13" s="67">
        <v>1.4126712328767124</v>
      </c>
      <c r="D13" s="67">
        <v>1.6567398119122259</v>
      </c>
      <c r="E13" s="67">
        <v>1.7494763301214913</v>
      </c>
    </row>
    <row r="15" spans="1:5" x14ac:dyDescent="0.2">
      <c r="A15" s="2" t="s">
        <v>213</v>
      </c>
    </row>
    <row r="16" spans="1:5" x14ac:dyDescent="0.2">
      <c r="A16" s="2" t="s">
        <v>252</v>
      </c>
    </row>
    <row r="17" spans="1:1" x14ac:dyDescent="0.2">
      <c r="A17" s="2" t="s">
        <v>253</v>
      </c>
    </row>
    <row r="18" spans="1:1" x14ac:dyDescent="0.2">
      <c r="A18" s="2" t="s">
        <v>216</v>
      </c>
    </row>
  </sheetData>
  <mergeCells count="2">
    <mergeCell ref="B3:C3"/>
    <mergeCell ref="D3:E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1"/>
  <sheetViews>
    <sheetView topLeftCell="A109" zoomScale="80" zoomScaleNormal="80" workbookViewId="0">
      <selection activeCell="A68" sqref="A68"/>
    </sheetView>
  </sheetViews>
  <sheetFormatPr baseColWidth="10" defaultColWidth="4.7109375" defaultRowHeight="11.25" x14ac:dyDescent="0.2"/>
  <cols>
    <col min="1" max="2" width="4.7109375" style="3"/>
    <col min="3" max="3" width="44" style="3" customWidth="1"/>
    <col min="4" max="11" width="9" style="21" bestFit="1" customWidth="1"/>
    <col min="12" max="12" width="10.140625" style="21" bestFit="1" customWidth="1"/>
    <col min="13" max="20" width="9" style="21" bestFit="1" customWidth="1"/>
    <col min="21" max="21" width="10.140625" style="21" bestFit="1" customWidth="1"/>
    <col min="22" max="16384" width="4.7109375" style="3"/>
  </cols>
  <sheetData>
    <row r="1" spans="1:21" x14ac:dyDescent="0.2">
      <c r="A1" s="13" t="s">
        <v>211</v>
      </c>
    </row>
    <row r="2" spans="1:21" x14ac:dyDescent="0.2">
      <c r="O2" s="31"/>
    </row>
    <row r="3" spans="1:21" x14ac:dyDescent="0.2">
      <c r="D3" s="77" t="s">
        <v>85</v>
      </c>
      <c r="E3" s="77"/>
      <c r="F3" s="77"/>
      <c r="G3" s="77"/>
      <c r="H3" s="77"/>
      <c r="I3" s="77"/>
      <c r="J3" s="77"/>
      <c r="K3" s="77"/>
      <c r="L3" s="77"/>
      <c r="M3" s="77" t="s">
        <v>89</v>
      </c>
      <c r="N3" s="77"/>
      <c r="O3" s="77"/>
      <c r="P3" s="77"/>
      <c r="Q3" s="77"/>
      <c r="R3" s="77"/>
      <c r="S3" s="77"/>
      <c r="T3" s="77"/>
      <c r="U3" s="77"/>
    </row>
    <row r="4" spans="1:21" x14ac:dyDescent="0.2">
      <c r="D4" s="77" t="s">
        <v>55</v>
      </c>
      <c r="E4" s="77"/>
      <c r="F4" s="77"/>
      <c r="G4" s="77" t="s">
        <v>58</v>
      </c>
      <c r="H4" s="77"/>
      <c r="I4" s="77"/>
      <c r="J4" s="77" t="s">
        <v>95</v>
      </c>
      <c r="K4" s="77"/>
      <c r="L4" s="77"/>
      <c r="M4" s="77" t="s">
        <v>55</v>
      </c>
      <c r="N4" s="77"/>
      <c r="O4" s="77"/>
      <c r="P4" s="77" t="s">
        <v>58</v>
      </c>
      <c r="Q4" s="77"/>
      <c r="R4" s="77"/>
      <c r="S4" s="77" t="s">
        <v>95</v>
      </c>
      <c r="T4" s="77"/>
      <c r="U4" s="77"/>
    </row>
    <row r="5" spans="1:21" x14ac:dyDescent="0.2">
      <c r="D5" s="21" t="s">
        <v>56</v>
      </c>
      <c r="E5" s="21" t="s">
        <v>57</v>
      </c>
      <c r="F5" s="21" t="s">
        <v>104</v>
      </c>
      <c r="G5" s="21" t="s">
        <v>56</v>
      </c>
      <c r="H5" s="21" t="s">
        <v>57</v>
      </c>
      <c r="I5" s="21" t="s">
        <v>104</v>
      </c>
      <c r="J5" s="21" t="s">
        <v>56</v>
      </c>
      <c r="K5" s="21" t="s">
        <v>57</v>
      </c>
      <c r="L5" s="21" t="s">
        <v>104</v>
      </c>
      <c r="M5" s="21" t="s">
        <v>56</v>
      </c>
      <c r="N5" s="21" t="s">
        <v>57</v>
      </c>
      <c r="O5" s="21" t="s">
        <v>104</v>
      </c>
      <c r="P5" s="21" t="s">
        <v>56</v>
      </c>
      <c r="Q5" s="21" t="s">
        <v>57</v>
      </c>
      <c r="R5" s="21" t="s">
        <v>104</v>
      </c>
      <c r="S5" s="21" t="s">
        <v>56</v>
      </c>
      <c r="T5" s="21" t="s">
        <v>57</v>
      </c>
      <c r="U5" s="21" t="s">
        <v>104</v>
      </c>
    </row>
    <row r="6" spans="1:21" x14ac:dyDescent="0.2">
      <c r="A6" s="3" t="s">
        <v>53</v>
      </c>
      <c r="D6" s="21">
        <v>4906953.91</v>
      </c>
      <c r="E6" s="21">
        <v>4325716.3899999997</v>
      </c>
      <c r="F6" s="21">
        <v>9232670.3000000007</v>
      </c>
      <c r="G6" s="21">
        <v>3116646.7</v>
      </c>
      <c r="H6" s="21">
        <v>2095583.47</v>
      </c>
      <c r="I6" s="21">
        <v>5212230.17</v>
      </c>
      <c r="J6" s="21">
        <v>8023600.6100000003</v>
      </c>
      <c r="K6" s="21">
        <v>6421299.8599999994</v>
      </c>
      <c r="L6" s="21">
        <v>14444900.470000001</v>
      </c>
      <c r="M6" s="21">
        <v>4390914.8685708996</v>
      </c>
      <c r="N6" s="21">
        <v>3842527.9753021002</v>
      </c>
      <c r="O6" s="21">
        <v>8233442.8438729998</v>
      </c>
      <c r="P6" s="21">
        <v>2908392.92</v>
      </c>
      <c r="Q6" s="21">
        <v>1795073.6426534001</v>
      </c>
      <c r="R6" s="21">
        <v>4703466.5626534</v>
      </c>
      <c r="S6" s="21">
        <v>7299307.7885708995</v>
      </c>
      <c r="T6" s="21">
        <v>5637601.6179555003</v>
      </c>
      <c r="U6" s="21">
        <v>12936909.4065264</v>
      </c>
    </row>
    <row r="7" spans="1:21" x14ac:dyDescent="0.2">
      <c r="A7" s="3" t="s">
        <v>3</v>
      </c>
    </row>
    <row r="8" spans="1:21" x14ac:dyDescent="0.2">
      <c r="B8" s="3" t="s">
        <v>4</v>
      </c>
      <c r="D8" s="21">
        <v>405805.08835699997</v>
      </c>
      <c r="E8" s="21">
        <v>389314.47509999998</v>
      </c>
      <c r="F8" s="21">
        <v>795119.56345699995</v>
      </c>
      <c r="G8" s="21">
        <v>623017.67533000011</v>
      </c>
      <c r="H8" s="21">
        <v>397113.06756499998</v>
      </c>
      <c r="I8" s="21">
        <v>1020130.7428950001</v>
      </c>
      <c r="J8" s="21">
        <v>1028822.7636870001</v>
      </c>
      <c r="K8" s="21">
        <v>786427.54266499996</v>
      </c>
      <c r="L8" s="21">
        <v>1815250.3063520002</v>
      </c>
      <c r="M8" s="21">
        <v>661710.87069363461</v>
      </c>
      <c r="N8" s="21">
        <v>518741.27666578355</v>
      </c>
      <c r="O8" s="21">
        <v>1180452.1473594182</v>
      </c>
      <c r="P8" s="21">
        <v>844597.30396799999</v>
      </c>
      <c r="Q8" s="21">
        <v>512134.51024901512</v>
      </c>
      <c r="R8" s="21">
        <v>1356731.8142170152</v>
      </c>
      <c r="S8" s="21">
        <v>1506308.1746616345</v>
      </c>
      <c r="T8" s="21">
        <v>1030875.7869147987</v>
      </c>
      <c r="U8" s="21">
        <v>2537183.9615764334</v>
      </c>
    </row>
    <row r="9" spans="1:21" x14ac:dyDescent="0.2">
      <c r="B9" s="3" t="s">
        <v>5</v>
      </c>
      <c r="D9" s="21">
        <v>65262.487003000009</v>
      </c>
      <c r="E9" s="21">
        <v>66616.032405999998</v>
      </c>
      <c r="F9" s="21">
        <v>131878.519409</v>
      </c>
      <c r="G9" s="21">
        <v>105654.32313</v>
      </c>
      <c r="H9" s="21">
        <v>62448.387406000002</v>
      </c>
      <c r="I9" s="21">
        <v>168102.710536</v>
      </c>
      <c r="J9" s="21">
        <v>170916.81013300002</v>
      </c>
      <c r="K9" s="21">
        <v>129064.41981200001</v>
      </c>
      <c r="L9" s="21">
        <v>299981.22994500003</v>
      </c>
      <c r="M9" s="21">
        <v>79475.559121133279</v>
      </c>
      <c r="N9" s="21">
        <v>90683.660217129553</v>
      </c>
      <c r="O9" s="21">
        <v>170159.21933826283</v>
      </c>
      <c r="P9" s="21">
        <v>139021.181576</v>
      </c>
      <c r="Q9" s="21">
        <v>88856.145311343309</v>
      </c>
      <c r="R9" s="21">
        <v>227877.32688734331</v>
      </c>
      <c r="S9" s="21">
        <v>218496.7406971333</v>
      </c>
      <c r="T9" s="21">
        <v>179539.80552847288</v>
      </c>
      <c r="U9" s="21">
        <v>398036.54622560611</v>
      </c>
    </row>
    <row r="10" spans="1:21" x14ac:dyDescent="0.2">
      <c r="B10" s="3" t="s">
        <v>6</v>
      </c>
      <c r="D10" s="21">
        <v>2855847.1756200003</v>
      </c>
      <c r="E10" s="21">
        <v>2679348.7319659996</v>
      </c>
      <c r="F10" s="21">
        <v>5535195.9075859999</v>
      </c>
      <c r="G10" s="21">
        <v>2180717.6959899999</v>
      </c>
      <c r="H10" s="21">
        <v>1497503.9476619998</v>
      </c>
      <c r="I10" s="21">
        <v>3678221.6436519995</v>
      </c>
      <c r="J10" s="21">
        <v>5036564.8716100007</v>
      </c>
      <c r="K10" s="21">
        <v>4176852.6796279997</v>
      </c>
      <c r="L10" s="21">
        <v>9213417.5512380004</v>
      </c>
      <c r="M10" s="21">
        <v>3003824.8615893526</v>
      </c>
      <c r="N10" s="21">
        <v>2462676.1793711162</v>
      </c>
      <c r="O10" s="21">
        <v>5466501.0409604684</v>
      </c>
      <c r="P10" s="21">
        <v>2195836.6546</v>
      </c>
      <c r="Q10" s="21">
        <v>1366769.0715162989</v>
      </c>
      <c r="R10" s="21">
        <v>3562605.7261162987</v>
      </c>
      <c r="S10" s="21">
        <v>5199661.5161893526</v>
      </c>
      <c r="T10" s="21">
        <v>3829445.2508874154</v>
      </c>
      <c r="U10" s="21">
        <v>9029106.767076768</v>
      </c>
    </row>
    <row r="11" spans="1:21" x14ac:dyDescent="0.2">
      <c r="A11" s="3" t="s">
        <v>7</v>
      </c>
      <c r="D11" s="21">
        <v>1466688.5236990002</v>
      </c>
      <c r="E11" s="21">
        <v>1091378.245197</v>
      </c>
      <c r="F11" s="21">
        <v>2558066.7688960005</v>
      </c>
      <c r="G11" s="21">
        <v>2101554.8698100005</v>
      </c>
      <c r="H11" s="21">
        <v>1142092.9911499999</v>
      </c>
      <c r="I11" s="21">
        <v>3243647.8609600002</v>
      </c>
      <c r="J11" s="21">
        <v>3568243.3935090005</v>
      </c>
      <c r="K11" s="21">
        <v>2233471.2363470001</v>
      </c>
      <c r="L11" s="21">
        <v>5801714.6298560007</v>
      </c>
      <c r="M11" s="21">
        <v>1399823.6601004028</v>
      </c>
      <c r="N11" s="21">
        <v>919516.94448979257</v>
      </c>
      <c r="O11" s="21">
        <v>2319340.6045901952</v>
      </c>
      <c r="P11" s="21">
        <v>1955312.5601160002</v>
      </c>
      <c r="Q11" s="21">
        <v>953543.11897748604</v>
      </c>
      <c r="R11" s="21">
        <v>2908855.6790934862</v>
      </c>
      <c r="S11" s="21">
        <v>3355136.2202164028</v>
      </c>
      <c r="T11" s="21">
        <v>1873060.0634672786</v>
      </c>
      <c r="U11" s="21">
        <v>5228196.2836836819</v>
      </c>
    </row>
    <row r="12" spans="1:21" x14ac:dyDescent="0.2">
      <c r="B12" s="3" t="s">
        <v>8</v>
      </c>
      <c r="D12" s="21">
        <v>466651.31684099999</v>
      </c>
      <c r="E12" s="21">
        <v>585701.99920599989</v>
      </c>
      <c r="F12" s="21">
        <v>1052353.3160469998</v>
      </c>
      <c r="G12" s="21">
        <v>972082.10573000018</v>
      </c>
      <c r="H12" s="21">
        <v>682321.97783200012</v>
      </c>
      <c r="I12" s="21">
        <v>1654404.0835620002</v>
      </c>
      <c r="J12" s="21">
        <v>1438733.4225710002</v>
      </c>
      <c r="K12" s="21">
        <v>1268023.977038</v>
      </c>
      <c r="L12" s="21">
        <v>2706757.399609</v>
      </c>
      <c r="M12" s="21">
        <v>376740.49572338321</v>
      </c>
      <c r="N12" s="21">
        <v>407307.96538202261</v>
      </c>
      <c r="O12" s="21">
        <v>784048.46110540582</v>
      </c>
      <c r="P12" s="21">
        <v>723026.47991200001</v>
      </c>
      <c r="Q12" s="21">
        <v>486285.44979480607</v>
      </c>
      <c r="R12" s="21">
        <v>1209311.9297068061</v>
      </c>
      <c r="S12" s="21">
        <v>1099766.9756353833</v>
      </c>
      <c r="T12" s="21">
        <v>893593.41517682862</v>
      </c>
      <c r="U12" s="21">
        <v>1993360.3908122119</v>
      </c>
    </row>
    <row r="13" spans="1:21" x14ac:dyDescent="0.2">
      <c r="C13" s="3" t="s">
        <v>9</v>
      </c>
      <c r="D13" s="21">
        <v>143283.054172</v>
      </c>
      <c r="E13" s="21">
        <v>103817.19335999999</v>
      </c>
      <c r="F13" s="21">
        <v>247100.24753200001</v>
      </c>
      <c r="G13" s="21">
        <v>374309.26866999996</v>
      </c>
      <c r="H13" s="21">
        <v>175819.45313300003</v>
      </c>
      <c r="I13" s="21">
        <v>550128.72180299996</v>
      </c>
      <c r="J13" s="21">
        <v>517592.32284199994</v>
      </c>
      <c r="K13" s="21">
        <v>279636.64649300004</v>
      </c>
      <c r="L13" s="21">
        <v>797228.96933500003</v>
      </c>
      <c r="M13" s="21">
        <v>103186.49941141615</v>
      </c>
      <c r="N13" s="21">
        <v>94526.188192431669</v>
      </c>
      <c r="O13" s="21">
        <v>197712.68760384782</v>
      </c>
      <c r="P13" s="21">
        <v>275715.64881599997</v>
      </c>
      <c r="Q13" s="21">
        <v>129065.79490677947</v>
      </c>
      <c r="R13" s="21">
        <v>404781.44372277946</v>
      </c>
      <c r="S13" s="21">
        <v>378902.1482274161</v>
      </c>
      <c r="T13" s="21">
        <v>223591.98309921112</v>
      </c>
      <c r="U13" s="21">
        <v>602494.13132662722</v>
      </c>
    </row>
    <row r="14" spans="1:21" x14ac:dyDescent="0.2">
      <c r="C14" s="3" t="s">
        <v>10</v>
      </c>
      <c r="D14" s="21">
        <v>111878.54914800002</v>
      </c>
      <c r="E14" s="21">
        <v>50178.310123999996</v>
      </c>
      <c r="F14" s="21">
        <v>162056.85927200003</v>
      </c>
      <c r="G14" s="21">
        <v>281433.19701000006</v>
      </c>
      <c r="H14" s="21">
        <v>97025.514661000023</v>
      </c>
      <c r="I14" s="21">
        <v>378458.71167100011</v>
      </c>
      <c r="J14" s="21">
        <v>393311.74615800008</v>
      </c>
      <c r="K14" s="21">
        <v>147203.824785</v>
      </c>
      <c r="L14" s="21">
        <v>540515.57094300014</v>
      </c>
      <c r="M14" s="21">
        <v>100112.85900341651</v>
      </c>
      <c r="N14" s="21">
        <v>53411.138856699188</v>
      </c>
      <c r="O14" s="21">
        <v>153523.99786011569</v>
      </c>
      <c r="P14" s="21">
        <v>221619.540504</v>
      </c>
      <c r="Q14" s="21">
        <v>84906.983297505823</v>
      </c>
      <c r="R14" s="21">
        <v>306526.5238015058</v>
      </c>
      <c r="S14" s="21">
        <v>321732.39950741653</v>
      </c>
      <c r="T14" s="21">
        <v>138318.12215420502</v>
      </c>
      <c r="U14" s="21">
        <v>460050.52166162152</v>
      </c>
    </row>
    <row r="15" spans="1:21" x14ac:dyDescent="0.2">
      <c r="C15" s="3" t="s">
        <v>11</v>
      </c>
      <c r="D15" s="21">
        <v>302268.36085599998</v>
      </c>
      <c r="E15" s="21">
        <v>508271.67582499998</v>
      </c>
      <c r="F15" s="21">
        <v>810540.03668099991</v>
      </c>
      <c r="G15" s="21">
        <v>735840.28587000002</v>
      </c>
      <c r="H15" s="21">
        <v>596403.05556200002</v>
      </c>
      <c r="I15" s="21">
        <v>1332243.341432</v>
      </c>
      <c r="J15" s="21">
        <v>1038108.646726</v>
      </c>
      <c r="K15" s="21">
        <v>1104674.7313870001</v>
      </c>
      <c r="L15" s="21">
        <v>2142783.3781129997</v>
      </c>
      <c r="M15" s="21">
        <v>239743.95182397112</v>
      </c>
      <c r="N15" s="21">
        <v>302022.69885874511</v>
      </c>
      <c r="O15" s="21">
        <v>541766.65068271616</v>
      </c>
      <c r="P15" s="21">
        <v>530200.02931599994</v>
      </c>
      <c r="Q15" s="21">
        <v>399942.40758317756</v>
      </c>
      <c r="R15" s="21">
        <v>930142.4368991775</v>
      </c>
      <c r="S15" s="21">
        <v>769943.98113997106</v>
      </c>
      <c r="T15" s="21">
        <v>701965.10644192272</v>
      </c>
      <c r="U15" s="21">
        <v>1471909.0875818937</v>
      </c>
    </row>
    <row r="16" spans="1:21" x14ac:dyDescent="0.2">
      <c r="C16" s="3" t="s">
        <v>210</v>
      </c>
    </row>
    <row r="17" spans="2:21" x14ac:dyDescent="0.2">
      <c r="B17" s="3" t="s">
        <v>12</v>
      </c>
      <c r="D17" s="21">
        <v>1095232.112712</v>
      </c>
      <c r="E17" s="21">
        <v>528602.54285799991</v>
      </c>
      <c r="F17" s="21">
        <v>1623834.6555699999</v>
      </c>
      <c r="G17" s="21">
        <v>1869988.02</v>
      </c>
      <c r="H17" s="21">
        <v>764259.29150899989</v>
      </c>
      <c r="I17" s="21">
        <v>2634247.3115090001</v>
      </c>
      <c r="J17" s="21">
        <v>2965220.132712</v>
      </c>
      <c r="K17" s="21">
        <v>1292861.8343669998</v>
      </c>
      <c r="L17" s="21">
        <v>4258081.9670790005</v>
      </c>
      <c r="M17" s="21">
        <v>1067870.4960364429</v>
      </c>
      <c r="N17" s="21">
        <v>484158.52488806465</v>
      </c>
      <c r="O17" s="21">
        <v>1552029.0209245076</v>
      </c>
      <c r="P17" s="21">
        <v>1747362.466336</v>
      </c>
      <c r="Q17" s="21">
        <v>718926.9938826866</v>
      </c>
      <c r="R17" s="21">
        <v>2466289.4602186866</v>
      </c>
      <c r="S17" s="21">
        <v>2815232.9623724427</v>
      </c>
      <c r="T17" s="21">
        <v>1203085.5187707513</v>
      </c>
      <c r="U17" s="21">
        <v>4018318.4811431943</v>
      </c>
    </row>
    <row r="18" spans="2:21" x14ac:dyDescent="0.2">
      <c r="C18" s="3" t="s">
        <v>59</v>
      </c>
      <c r="D18" s="21">
        <v>289019.58529900003</v>
      </c>
      <c r="E18" s="21">
        <v>193359.52263299999</v>
      </c>
      <c r="F18" s="21">
        <v>482379.10793200001</v>
      </c>
      <c r="G18" s="21">
        <v>961173.8422800001</v>
      </c>
      <c r="H18" s="21">
        <v>449083.53762099997</v>
      </c>
      <c r="I18" s="21">
        <v>1410257.3799010001</v>
      </c>
      <c r="J18" s="21">
        <v>1250193.4275790001</v>
      </c>
      <c r="K18" s="21">
        <v>642443.06025399989</v>
      </c>
      <c r="L18" s="21">
        <v>1892636.487833</v>
      </c>
      <c r="M18" s="21">
        <v>291556.74727310776</v>
      </c>
      <c r="N18" s="21">
        <v>174450.77007871534</v>
      </c>
      <c r="O18" s="21">
        <v>466007.5173518231</v>
      </c>
      <c r="P18" s="21">
        <v>865828.57228399988</v>
      </c>
      <c r="Q18" s="21">
        <v>402276.00331862696</v>
      </c>
      <c r="R18" s="21">
        <v>1268104.5756026269</v>
      </c>
      <c r="S18" s="21">
        <v>1157385.3195571075</v>
      </c>
      <c r="T18" s="21">
        <v>576726.7733973423</v>
      </c>
      <c r="U18" s="21">
        <v>1734112.0929544501</v>
      </c>
    </row>
    <row r="19" spans="2:21" x14ac:dyDescent="0.2">
      <c r="C19" s="3" t="s">
        <v>13</v>
      </c>
      <c r="D19" s="21">
        <v>360661.11238500004</v>
      </c>
      <c r="E19" s="21">
        <v>198117.810662</v>
      </c>
      <c r="F19" s="21">
        <v>558778.92304700008</v>
      </c>
      <c r="G19" s="21">
        <v>1158769.24306</v>
      </c>
      <c r="H19" s="21">
        <v>496653.28239000001</v>
      </c>
      <c r="I19" s="21">
        <v>1655422.5254500001</v>
      </c>
      <c r="J19" s="21">
        <v>1519430.3554450001</v>
      </c>
      <c r="K19" s="21">
        <v>694771.09305200004</v>
      </c>
      <c r="L19" s="21">
        <v>2214201.4484970002</v>
      </c>
      <c r="M19" s="21">
        <v>384644.14248681074</v>
      </c>
      <c r="N19" s="21">
        <v>189052.37638486334</v>
      </c>
      <c r="O19" s="21">
        <v>573696.51887167408</v>
      </c>
      <c r="P19" s="21">
        <v>955407.07422000007</v>
      </c>
      <c r="Q19" s="21">
        <v>431176.68896534666</v>
      </c>
      <c r="R19" s="21">
        <v>1386583.7631853467</v>
      </c>
      <c r="S19" s="21">
        <v>1340051.2167068108</v>
      </c>
      <c r="T19" s="21">
        <v>620229.06535021006</v>
      </c>
      <c r="U19" s="21">
        <v>1960280.2820570208</v>
      </c>
    </row>
    <row r="20" spans="2:21" x14ac:dyDescent="0.2">
      <c r="C20" s="3" t="s">
        <v>14</v>
      </c>
      <c r="D20" s="21">
        <v>206092.06422000003</v>
      </c>
      <c r="E20" s="21">
        <v>90840.044190000001</v>
      </c>
      <c r="F20" s="21">
        <v>296932.10841000004</v>
      </c>
      <c r="G20" s="21">
        <v>457523.73556</v>
      </c>
      <c r="H20" s="21">
        <v>168065.79429400002</v>
      </c>
      <c r="I20" s="21">
        <v>625589.52985400008</v>
      </c>
      <c r="J20" s="21">
        <v>663615.79978</v>
      </c>
      <c r="K20" s="21">
        <v>258905.83848400001</v>
      </c>
      <c r="L20" s="21">
        <v>922521.63826400018</v>
      </c>
      <c r="M20" s="21">
        <v>196273.8946251192</v>
      </c>
      <c r="N20" s="21">
        <v>111817.56408129113</v>
      </c>
      <c r="O20" s="21">
        <v>308091.45870641031</v>
      </c>
      <c r="P20" s="21">
        <v>432187.18791199999</v>
      </c>
      <c r="Q20" s="21">
        <v>141451.80304108793</v>
      </c>
      <c r="R20" s="21">
        <v>573638.99095308792</v>
      </c>
      <c r="S20" s="21">
        <v>628461.08253711916</v>
      </c>
      <c r="T20" s="21">
        <v>253269.36712237907</v>
      </c>
      <c r="U20" s="21">
        <v>881730.44965949818</v>
      </c>
    </row>
    <row r="21" spans="2:21" x14ac:dyDescent="0.2">
      <c r="C21" s="3" t="s">
        <v>15</v>
      </c>
      <c r="D21" s="21">
        <v>122183.15235900001</v>
      </c>
      <c r="E21" s="21">
        <v>47150.308650999992</v>
      </c>
      <c r="F21" s="21">
        <v>169333.46101</v>
      </c>
      <c r="G21" s="21">
        <v>255876.69407000006</v>
      </c>
      <c r="H21" s="21">
        <v>98492.423089999997</v>
      </c>
      <c r="I21" s="21">
        <v>354369.11716000002</v>
      </c>
      <c r="J21" s="21">
        <v>378059.84642900008</v>
      </c>
      <c r="K21" s="21">
        <v>145642.731741</v>
      </c>
      <c r="L21" s="21">
        <v>523702.57816999999</v>
      </c>
      <c r="M21" s="21">
        <v>108455.59725370123</v>
      </c>
      <c r="N21" s="21">
        <v>36888.268562900157</v>
      </c>
      <c r="O21" s="21">
        <v>145343.86581660138</v>
      </c>
      <c r="P21" s="21">
        <v>193989.807764</v>
      </c>
      <c r="Q21" s="21">
        <v>82214.372833525718</v>
      </c>
      <c r="R21" s="21">
        <v>276204.18059752573</v>
      </c>
      <c r="S21" s="21">
        <v>302445.40501770121</v>
      </c>
      <c r="T21" s="21">
        <v>119102.64139642587</v>
      </c>
      <c r="U21" s="21">
        <v>421548.04641412711</v>
      </c>
    </row>
    <row r="22" spans="2:21" x14ac:dyDescent="0.2">
      <c r="C22" s="3" t="s">
        <v>16</v>
      </c>
      <c r="D22" s="21">
        <v>764994.11456899997</v>
      </c>
      <c r="E22" s="21">
        <v>365090.46331599995</v>
      </c>
      <c r="F22" s="21">
        <v>1130084.577885</v>
      </c>
      <c r="G22" s="21">
        <v>1484147.15854</v>
      </c>
      <c r="H22" s="21">
        <v>589068.51341699995</v>
      </c>
      <c r="I22" s="21">
        <v>2073215.6719569999</v>
      </c>
      <c r="J22" s="21">
        <v>2249141.2731090002</v>
      </c>
      <c r="K22" s="21">
        <v>954158.9767329999</v>
      </c>
      <c r="L22" s="21">
        <v>3203300.2498420002</v>
      </c>
      <c r="M22" s="21">
        <v>724940.04480105569</v>
      </c>
      <c r="N22" s="21">
        <v>352359.81533520261</v>
      </c>
      <c r="O22" s="21">
        <v>1077299.8601362584</v>
      </c>
      <c r="P22" s="21">
        <v>1291035.6171879999</v>
      </c>
      <c r="Q22" s="21">
        <v>535649.97496777459</v>
      </c>
      <c r="R22" s="21">
        <v>1826685.5921557746</v>
      </c>
      <c r="S22" s="21">
        <v>2015975.6619890556</v>
      </c>
      <c r="T22" s="21">
        <v>888009.7903029772</v>
      </c>
      <c r="U22" s="21">
        <v>2903985.452292033</v>
      </c>
    </row>
    <row r="23" spans="2:21" x14ac:dyDescent="0.2">
      <c r="C23" s="3" t="s">
        <v>17</v>
      </c>
      <c r="D23" s="21">
        <v>564299.69965000008</v>
      </c>
      <c r="E23" s="21">
        <v>185573.23313099999</v>
      </c>
      <c r="F23" s="21">
        <v>749872.93278100004</v>
      </c>
      <c r="G23" s="21">
        <v>1343898.0570400003</v>
      </c>
      <c r="H23" s="21">
        <v>400256.44277000002</v>
      </c>
      <c r="I23" s="21">
        <v>1744154.4998100004</v>
      </c>
      <c r="J23" s="21">
        <v>1908197.7566900004</v>
      </c>
      <c r="K23" s="21">
        <v>585829.67590100004</v>
      </c>
      <c r="L23" s="21">
        <v>2494027.4325910006</v>
      </c>
      <c r="M23" s="21">
        <v>623070.81985021057</v>
      </c>
      <c r="N23" s="21">
        <v>172145.2532935341</v>
      </c>
      <c r="O23" s="21">
        <v>795216.07314374461</v>
      </c>
      <c r="P23" s="21">
        <v>1291035.6171879999</v>
      </c>
      <c r="Q23" s="21">
        <v>393839.157198156</v>
      </c>
      <c r="R23" s="21">
        <v>1684874.7743861559</v>
      </c>
      <c r="S23" s="21">
        <v>1914106.4370382105</v>
      </c>
      <c r="T23" s="21">
        <v>565984.41049169004</v>
      </c>
      <c r="U23" s="21">
        <v>2480090.8475299003</v>
      </c>
    </row>
    <row r="24" spans="2:21" x14ac:dyDescent="0.2">
      <c r="B24" s="3" t="s">
        <v>18</v>
      </c>
      <c r="D24" s="21">
        <v>251236.04019200001</v>
      </c>
      <c r="E24" s="21">
        <v>197252.66738399997</v>
      </c>
      <c r="F24" s="21">
        <v>448488.70757600002</v>
      </c>
      <c r="G24" s="21">
        <v>505831.75941000006</v>
      </c>
      <c r="H24" s="21">
        <v>258804.55854500001</v>
      </c>
      <c r="I24" s="21">
        <v>764636.31795500009</v>
      </c>
      <c r="J24" s="21">
        <v>757067.79960200004</v>
      </c>
      <c r="K24" s="21">
        <v>456057.22592899995</v>
      </c>
      <c r="L24" s="21">
        <v>1213125.025531</v>
      </c>
      <c r="M24" s="21">
        <v>216472.10302054533</v>
      </c>
      <c r="N24" s="21">
        <v>161001.92216515803</v>
      </c>
      <c r="O24" s="21">
        <v>377474.02518570336</v>
      </c>
      <c r="P24" s="21">
        <v>373146.811636</v>
      </c>
      <c r="Q24" s="21">
        <v>248079.17741469989</v>
      </c>
      <c r="R24" s="21">
        <v>621225.98905069986</v>
      </c>
      <c r="S24" s="21">
        <v>589618.91465654527</v>
      </c>
      <c r="T24" s="21">
        <v>409081.0995798579</v>
      </c>
      <c r="U24" s="21">
        <v>998700.01423640316</v>
      </c>
    </row>
    <row r="25" spans="2:21" x14ac:dyDescent="0.2">
      <c r="C25" s="3" t="s">
        <v>19</v>
      </c>
      <c r="D25" s="21">
        <v>38274.240497999999</v>
      </c>
      <c r="E25" s="21">
        <v>33740.587841999994</v>
      </c>
      <c r="F25" s="21">
        <v>72014.828339999993</v>
      </c>
      <c r="G25" s="21">
        <v>171415.56850000002</v>
      </c>
      <c r="H25" s="21">
        <v>68944.696163000001</v>
      </c>
      <c r="I25" s="21">
        <v>240360.26466300001</v>
      </c>
      <c r="J25" s="21">
        <v>209689.80899800002</v>
      </c>
      <c r="K25" s="21">
        <v>102685.28400499999</v>
      </c>
      <c r="L25" s="21">
        <v>312375.09300300002</v>
      </c>
      <c r="M25" s="21">
        <v>53130.069909707883</v>
      </c>
      <c r="N25" s="21">
        <v>46494.588501155413</v>
      </c>
      <c r="O25" s="21">
        <v>99624.658410863296</v>
      </c>
      <c r="P25" s="21">
        <v>115754.038216</v>
      </c>
      <c r="Q25" s="21">
        <v>96215.947246222247</v>
      </c>
      <c r="R25" s="21">
        <v>211969.98546222225</v>
      </c>
      <c r="S25" s="21">
        <v>168884.10812570789</v>
      </c>
      <c r="T25" s="21">
        <v>142710.53574737767</v>
      </c>
      <c r="U25" s="21">
        <v>311594.64387308556</v>
      </c>
    </row>
    <row r="26" spans="2:21" x14ac:dyDescent="0.2">
      <c r="C26" s="3" t="s">
        <v>20</v>
      </c>
      <c r="D26" s="21">
        <v>162910.86981199999</v>
      </c>
      <c r="E26" s="21">
        <v>118092.057447</v>
      </c>
      <c r="F26" s="21">
        <v>281002.92725900002</v>
      </c>
      <c r="G26" s="21">
        <v>305431.37660000002</v>
      </c>
      <c r="H26" s="21">
        <v>173095.19462200001</v>
      </c>
      <c r="I26" s="21">
        <v>478526.57122200006</v>
      </c>
      <c r="J26" s="21">
        <v>468342.24641200004</v>
      </c>
      <c r="K26" s="21">
        <v>291187.25206900004</v>
      </c>
      <c r="L26" s="21">
        <v>759529.49848100008</v>
      </c>
      <c r="M26" s="21">
        <v>127336.53118855608</v>
      </c>
      <c r="N26" s="21">
        <v>95294.693787492084</v>
      </c>
      <c r="O26" s="21">
        <v>222631.22497604816</v>
      </c>
      <c r="P26" s="21">
        <v>213185.20103599998</v>
      </c>
      <c r="Q26" s="21">
        <v>145400.96505492541</v>
      </c>
      <c r="R26" s="21">
        <v>358586.1660909254</v>
      </c>
      <c r="S26" s="21">
        <v>340521.73222455604</v>
      </c>
      <c r="T26" s="21">
        <v>240695.6588424175</v>
      </c>
      <c r="U26" s="21">
        <v>581217.39106697356</v>
      </c>
    </row>
    <row r="27" spans="2:21" x14ac:dyDescent="0.2">
      <c r="C27" s="3" t="s">
        <v>60</v>
      </c>
      <c r="D27" s="21">
        <v>68697.354739999995</v>
      </c>
      <c r="E27" s="21">
        <v>88677.185994999993</v>
      </c>
      <c r="F27" s="21">
        <v>157374.54073499999</v>
      </c>
      <c r="G27" s="21">
        <v>177960.52657000002</v>
      </c>
      <c r="H27" s="21">
        <v>97025.514660999994</v>
      </c>
      <c r="I27" s="21">
        <v>274986.04123099998</v>
      </c>
      <c r="J27" s="21">
        <v>246657.88131000003</v>
      </c>
      <c r="K27" s="21">
        <v>185702.700656</v>
      </c>
      <c r="L27" s="21">
        <v>432360.58196599997</v>
      </c>
      <c r="M27" s="21">
        <v>87379.205884560899</v>
      </c>
      <c r="N27" s="21">
        <v>55332.402844350247</v>
      </c>
      <c r="O27" s="21">
        <v>142711.60872891115</v>
      </c>
      <c r="P27" s="21">
        <v>153853.985468</v>
      </c>
      <c r="Q27" s="21">
        <v>102857.71972403982</v>
      </c>
      <c r="R27" s="21">
        <v>256711.70519203984</v>
      </c>
      <c r="S27" s="21">
        <v>241233.19135256088</v>
      </c>
      <c r="T27" s="21">
        <v>158190.12256839007</v>
      </c>
      <c r="U27" s="21">
        <v>399423.31392095098</v>
      </c>
    </row>
    <row r="28" spans="2:21" x14ac:dyDescent="0.2">
      <c r="C28" s="3" t="s">
        <v>21</v>
      </c>
      <c r="D28" s="21">
        <v>69678.745521999997</v>
      </c>
      <c r="E28" s="21">
        <v>49745.738484999994</v>
      </c>
      <c r="F28" s="21">
        <v>119424.48400699999</v>
      </c>
      <c r="G28" s="21">
        <v>271148.26289999997</v>
      </c>
      <c r="H28" s="21">
        <v>118190.907708</v>
      </c>
      <c r="I28" s="21">
        <v>389339.17060799996</v>
      </c>
      <c r="J28" s="21">
        <v>340827.00842199998</v>
      </c>
      <c r="K28" s="21">
        <v>167936.64619299999</v>
      </c>
      <c r="L28" s="21">
        <v>508763.65461499995</v>
      </c>
      <c r="M28" s="21">
        <v>64546.448567992222</v>
      </c>
      <c r="N28" s="21">
        <v>75697.80111345138</v>
      </c>
      <c r="O28" s="21">
        <v>140244.24968144362</v>
      </c>
      <c r="P28" s="21">
        <v>239360.73731600001</v>
      </c>
      <c r="Q28" s="21">
        <v>140554.26621976122</v>
      </c>
      <c r="R28" s="21">
        <v>379915.00353576127</v>
      </c>
      <c r="S28" s="21">
        <v>303907.18588399224</v>
      </c>
      <c r="T28" s="21">
        <v>216252.06733321259</v>
      </c>
      <c r="U28" s="21">
        <v>520159.25321720488</v>
      </c>
    </row>
    <row r="29" spans="2:21" x14ac:dyDescent="0.2">
      <c r="B29" s="3" t="s">
        <v>22</v>
      </c>
      <c r="D29" s="21">
        <v>151134.18042799999</v>
      </c>
      <c r="E29" s="21">
        <v>161781.79298599999</v>
      </c>
      <c r="F29" s="21">
        <v>312915.97341400001</v>
      </c>
      <c r="G29" s="21">
        <v>303249.72391</v>
      </c>
      <c r="H29" s="21">
        <v>150882.00984000001</v>
      </c>
      <c r="I29" s="21">
        <v>454131.73375000001</v>
      </c>
      <c r="J29" s="21">
        <v>454383.90433799999</v>
      </c>
      <c r="K29" s="21">
        <v>312663.80282600003</v>
      </c>
      <c r="L29" s="21">
        <v>767047.70716400002</v>
      </c>
      <c r="M29" s="21">
        <v>230962.12208682933</v>
      </c>
      <c r="N29" s="21">
        <v>223250.87536505199</v>
      </c>
      <c r="O29" s="21">
        <v>454212.9974518813</v>
      </c>
      <c r="P29" s="21">
        <v>256229.416252</v>
      </c>
      <c r="Q29" s="21">
        <v>169275.4445022156</v>
      </c>
      <c r="R29" s="21">
        <v>425504.86075421562</v>
      </c>
      <c r="S29" s="21">
        <v>487191.5383388293</v>
      </c>
      <c r="T29" s="21">
        <v>392526.31986726762</v>
      </c>
      <c r="U29" s="21">
        <v>879717.85820609692</v>
      </c>
    </row>
    <row r="30" spans="2:21" x14ac:dyDescent="0.2">
      <c r="C30" s="3" t="s">
        <v>23</v>
      </c>
      <c r="D30" s="21">
        <v>48578.843709000008</v>
      </c>
      <c r="E30" s="21">
        <v>44122.307177999995</v>
      </c>
      <c r="F30" s="21">
        <v>92701.150886999996</v>
      </c>
      <c r="G30" s="21">
        <v>148352.38292</v>
      </c>
      <c r="H30" s="21">
        <v>70411.604591999989</v>
      </c>
      <c r="I30" s="21">
        <v>218763.98751199999</v>
      </c>
      <c r="J30" s="21">
        <v>196931.22662900001</v>
      </c>
      <c r="K30" s="21">
        <v>114533.91176999998</v>
      </c>
      <c r="L30" s="21">
        <v>311465.13839899999</v>
      </c>
      <c r="M30" s="21">
        <v>52251.886935993702</v>
      </c>
      <c r="N30" s="21">
        <v>54179.64445175961</v>
      </c>
      <c r="O30" s="21">
        <v>106431.53138775332</v>
      </c>
      <c r="P30" s="21">
        <v>95104.448484000008</v>
      </c>
      <c r="Q30" s="21">
        <v>82393.880197791063</v>
      </c>
      <c r="R30" s="21">
        <v>177498.32868179108</v>
      </c>
      <c r="S30" s="21">
        <v>147356.3354199937</v>
      </c>
      <c r="T30" s="21">
        <v>136573.52464955067</v>
      </c>
      <c r="U30" s="21">
        <v>283929.8600695444</v>
      </c>
    </row>
    <row r="31" spans="2:21" x14ac:dyDescent="0.2">
      <c r="C31" s="3" t="s">
        <v>24</v>
      </c>
      <c r="D31" s="21">
        <v>20609.206421999999</v>
      </c>
      <c r="E31" s="21">
        <v>32010.301285999998</v>
      </c>
      <c r="F31" s="21">
        <v>52619.507707999997</v>
      </c>
      <c r="G31" s="21">
        <v>67319.56872000001</v>
      </c>
      <c r="H31" s="21">
        <v>27661.701804</v>
      </c>
      <c r="I31" s="21">
        <v>94981.270524000007</v>
      </c>
      <c r="J31" s="21">
        <v>87928.775142000013</v>
      </c>
      <c r="K31" s="21">
        <v>59672.003089999998</v>
      </c>
      <c r="L31" s="21">
        <v>147600.77823200001</v>
      </c>
      <c r="M31" s="21">
        <v>45665.514633137362</v>
      </c>
      <c r="N31" s="21">
        <v>31508.729397477218</v>
      </c>
      <c r="O31" s="21">
        <v>77174.244030614587</v>
      </c>
      <c r="P31" s="21">
        <v>66602.197868000003</v>
      </c>
      <c r="Q31" s="21">
        <v>25669.55308994362</v>
      </c>
      <c r="R31" s="21">
        <v>92271.750957943616</v>
      </c>
      <c r="S31" s="21">
        <v>112267.71250113737</v>
      </c>
      <c r="T31" s="21">
        <v>57178.282487420838</v>
      </c>
      <c r="U31" s="21">
        <v>169445.9949885582</v>
      </c>
    </row>
    <row r="32" spans="2:21" x14ac:dyDescent="0.2">
      <c r="C32" s="3" t="s">
        <v>54</v>
      </c>
      <c r="D32" s="21">
        <v>70169.440912999999</v>
      </c>
      <c r="E32" s="21">
        <v>80025.75321499999</v>
      </c>
      <c r="F32" s="21">
        <v>150195.194128</v>
      </c>
      <c r="G32" s="21">
        <v>32724.790350000003</v>
      </c>
      <c r="H32" s="21">
        <v>40025.644276999999</v>
      </c>
      <c r="I32" s="21">
        <v>72750.43462700001</v>
      </c>
      <c r="J32" s="21">
        <v>102894.23126299999</v>
      </c>
      <c r="K32" s="21">
        <v>120051.39749199999</v>
      </c>
      <c r="L32" s="21">
        <v>222945.62875500001</v>
      </c>
      <c r="M32" s="21">
        <v>95282.852647988519</v>
      </c>
      <c r="N32" s="21">
        <v>127571.92878002972</v>
      </c>
      <c r="O32" s="21">
        <v>222854.78142801824</v>
      </c>
      <c r="P32" s="21">
        <v>56422.822648000001</v>
      </c>
      <c r="Q32" s="21">
        <v>53672.701915336671</v>
      </c>
      <c r="R32" s="21">
        <v>110095.52456333667</v>
      </c>
      <c r="S32" s="21">
        <v>151705.67529598851</v>
      </c>
      <c r="T32" s="21">
        <v>181244.63069536639</v>
      </c>
      <c r="U32" s="21">
        <v>332950.30599135492</v>
      </c>
    </row>
    <row r="33" spans="1:21" x14ac:dyDescent="0.2">
      <c r="C33" s="3" t="s">
        <v>25</v>
      </c>
      <c r="D33" s="21">
        <v>56429.969964999997</v>
      </c>
      <c r="E33" s="21">
        <v>47582.880290000001</v>
      </c>
      <c r="F33" s="21">
        <v>104012.850255</v>
      </c>
      <c r="G33" s="21">
        <v>134639.13744000002</v>
      </c>
      <c r="H33" s="21">
        <v>64124.854182000003</v>
      </c>
      <c r="I33" s="21">
        <v>198763.99162200003</v>
      </c>
      <c r="J33" s="21">
        <v>191069.10740500002</v>
      </c>
      <c r="K33" s="21">
        <v>111707.73447200001</v>
      </c>
      <c r="L33" s="21">
        <v>302776.84187700006</v>
      </c>
      <c r="M33" s="21">
        <v>108894.68874055831</v>
      </c>
      <c r="N33" s="21">
        <v>66475.733972726332</v>
      </c>
      <c r="O33" s="21">
        <v>175370.42271328464</v>
      </c>
      <c r="P33" s="21">
        <v>134658.59219599998</v>
      </c>
      <c r="Q33" s="21">
        <v>82932.402290587095</v>
      </c>
      <c r="R33" s="21">
        <v>217590.99448658706</v>
      </c>
      <c r="S33" s="21">
        <v>243553.28093655829</v>
      </c>
      <c r="T33" s="21">
        <v>149408.13626331341</v>
      </c>
      <c r="U33" s="21">
        <v>392961.41719987174</v>
      </c>
    </row>
    <row r="34" spans="1:21" x14ac:dyDescent="0.2">
      <c r="A34" s="3" t="s">
        <v>26</v>
      </c>
    </row>
    <row r="35" spans="1:21" x14ac:dyDescent="0.2">
      <c r="C35" s="3" t="s">
        <v>27</v>
      </c>
      <c r="D35" s="21">
        <v>622692.45117899997</v>
      </c>
      <c r="E35" s="21">
        <v>384556.18707099999</v>
      </c>
      <c r="F35" s="21">
        <v>1007248.63825</v>
      </c>
      <c r="G35" s="21">
        <v>971458.77639000001</v>
      </c>
      <c r="H35" s="21">
        <v>451807.79613199993</v>
      </c>
      <c r="I35" s="21">
        <v>1423266.5725219999</v>
      </c>
      <c r="J35" s="21">
        <v>1594151.2275689999</v>
      </c>
      <c r="K35" s="21">
        <v>836363.98320299992</v>
      </c>
      <c r="L35" s="21">
        <v>2430515.2107719998</v>
      </c>
      <c r="M35" s="21">
        <v>633609.0155347808</v>
      </c>
      <c r="N35" s="21">
        <v>372340.96080677345</v>
      </c>
      <c r="O35" s="21">
        <v>1005949.9763415542</v>
      </c>
      <c r="P35" s="21">
        <v>822784.35706800001</v>
      </c>
      <c r="Q35" s="21">
        <v>426329.99013018253</v>
      </c>
      <c r="R35" s="21">
        <v>1249114.3471981825</v>
      </c>
      <c r="S35" s="21">
        <v>1456393.3726027808</v>
      </c>
      <c r="T35" s="21">
        <v>798670.95093695598</v>
      </c>
      <c r="U35" s="21">
        <v>2255064.3235397367</v>
      </c>
    </row>
    <row r="36" spans="1:21" x14ac:dyDescent="0.2">
      <c r="C36" s="3" t="s">
        <v>28</v>
      </c>
      <c r="D36" s="21">
        <v>366058.76168599998</v>
      </c>
      <c r="E36" s="21">
        <v>223206.96572400001</v>
      </c>
      <c r="F36" s="21">
        <v>589265.72741000005</v>
      </c>
      <c r="G36" s="21">
        <v>778226.68099000002</v>
      </c>
      <c r="H36" s="21">
        <v>364002.84873900004</v>
      </c>
      <c r="I36" s="21">
        <v>1142229.5297290001</v>
      </c>
      <c r="J36" s="21">
        <v>1144285.4426760001</v>
      </c>
      <c r="K36" s="21">
        <v>587209.81446300005</v>
      </c>
      <c r="L36" s="21">
        <v>1731495.2571390001</v>
      </c>
      <c r="M36" s="21">
        <v>348199.54907767236</v>
      </c>
      <c r="N36" s="21">
        <v>182520.07882684976</v>
      </c>
      <c r="O36" s="21">
        <v>530719.62790452212</v>
      </c>
      <c r="P36" s="21">
        <v>693942.550712</v>
      </c>
      <c r="Q36" s="21">
        <v>275364.29678303155</v>
      </c>
      <c r="R36" s="21">
        <v>969306.84749503154</v>
      </c>
      <c r="S36" s="21">
        <v>1042142.0997896723</v>
      </c>
      <c r="T36" s="21">
        <v>457884.3756098813</v>
      </c>
      <c r="U36" s="21">
        <v>1500026.4753995538</v>
      </c>
    </row>
    <row r="37" spans="1:21" x14ac:dyDescent="0.2">
      <c r="C37" s="3" t="s">
        <v>29</v>
      </c>
      <c r="D37" s="21">
        <v>1306231.130842</v>
      </c>
      <c r="E37" s="21">
        <v>977179.33250099991</v>
      </c>
      <c r="F37" s="21">
        <v>2283410.463343</v>
      </c>
      <c r="G37" s="21">
        <v>1482900.4998600001</v>
      </c>
      <c r="H37" s="21">
        <v>985972.02263499994</v>
      </c>
      <c r="I37" s="21">
        <v>2468872.5224950002</v>
      </c>
      <c r="J37" s="21">
        <v>2789131.6307020001</v>
      </c>
      <c r="K37" s="21">
        <v>1963151.3551359999</v>
      </c>
      <c r="L37" s="21">
        <v>4752282.9858379997</v>
      </c>
      <c r="M37" s="21">
        <v>778948.29768447753</v>
      </c>
      <c r="N37" s="21">
        <v>854962.47450471728</v>
      </c>
      <c r="O37" s="21">
        <v>1633910.7721891948</v>
      </c>
      <c r="P37" s="21">
        <v>1101117.5595119998</v>
      </c>
      <c r="Q37" s="21">
        <v>786242.25548218924</v>
      </c>
      <c r="R37" s="21">
        <v>1887359.814994189</v>
      </c>
      <c r="S37" s="21">
        <v>1880065.8571964772</v>
      </c>
      <c r="T37" s="21">
        <v>1641204.7299869065</v>
      </c>
      <c r="U37" s="21">
        <v>3521270.5871833838</v>
      </c>
    </row>
    <row r="38" spans="1:21" x14ac:dyDescent="0.2">
      <c r="A38" s="3" t="s">
        <v>86</v>
      </c>
    </row>
    <row r="39" spans="1:21" x14ac:dyDescent="0.2">
      <c r="B39" s="3" t="s">
        <v>31</v>
      </c>
      <c r="D39" s="21">
        <v>462725.75371299998</v>
      </c>
      <c r="E39" s="21">
        <v>420027.06146900001</v>
      </c>
      <c r="F39" s="21">
        <v>882752.81518199993</v>
      </c>
      <c r="G39" s="21">
        <v>855831.18382000015</v>
      </c>
      <c r="H39" s="21">
        <v>518028.23378399998</v>
      </c>
      <c r="I39" s="21">
        <v>1373859.4176040001</v>
      </c>
      <c r="J39" s="21">
        <v>1318556.937533</v>
      </c>
      <c r="K39" s="21">
        <v>938055.29525299999</v>
      </c>
      <c r="L39" s="21">
        <v>2256612.2327859998</v>
      </c>
      <c r="M39" s="21">
        <v>599359.87955992785</v>
      </c>
      <c r="N39" s="21">
        <v>475320.71054486977</v>
      </c>
      <c r="O39" s="21">
        <v>1074680.5901047976</v>
      </c>
      <c r="P39" s="21">
        <v>976638.34253599984</v>
      </c>
      <c r="Q39" s="21">
        <v>586271.05169060046</v>
      </c>
      <c r="R39" s="21">
        <v>1562909.3942266004</v>
      </c>
      <c r="S39" s="21">
        <v>1575998.2220959277</v>
      </c>
      <c r="T39" s="21">
        <v>1061591.7622354701</v>
      </c>
      <c r="U39" s="21">
        <v>2637589.9843313983</v>
      </c>
    </row>
    <row r="40" spans="1:21" x14ac:dyDescent="0.2">
      <c r="B40" s="3" t="s">
        <v>87</v>
      </c>
      <c r="D40" s="21">
        <v>113841.330712</v>
      </c>
      <c r="E40" s="21">
        <v>79160.609937000001</v>
      </c>
      <c r="F40" s="21">
        <v>193001.940649</v>
      </c>
      <c r="G40" s="21">
        <v>445680.47810000001</v>
      </c>
      <c r="H40" s="21">
        <v>207043.646836</v>
      </c>
      <c r="I40" s="21">
        <v>652724.12493599998</v>
      </c>
      <c r="J40" s="21">
        <v>559521.80881199997</v>
      </c>
      <c r="K40" s="21">
        <v>286204.256773</v>
      </c>
      <c r="L40" s="21">
        <v>845726.06558499997</v>
      </c>
      <c r="M40" s="21">
        <v>124262.89078055647</v>
      </c>
      <c r="N40" s="21">
        <v>83382.85706405557</v>
      </c>
      <c r="O40" s="21">
        <v>207645.74784461205</v>
      </c>
      <c r="P40" s="21">
        <v>412700.95534799999</v>
      </c>
      <c r="Q40" s="21">
        <v>214511.3002970813</v>
      </c>
      <c r="R40" s="21">
        <v>627212.25564508128</v>
      </c>
      <c r="S40" s="21">
        <v>536963.84612855641</v>
      </c>
      <c r="T40" s="21">
        <v>297894.15736113687</v>
      </c>
      <c r="U40" s="21">
        <v>834858.00348969339</v>
      </c>
    </row>
    <row r="41" spans="1:21" x14ac:dyDescent="0.2">
      <c r="C41" s="3" t="s">
        <v>32</v>
      </c>
      <c r="D41" s="21">
        <v>68206.659349000009</v>
      </c>
      <c r="E41" s="21">
        <v>55369.169791999993</v>
      </c>
      <c r="F41" s="21">
        <v>123575.82914099999</v>
      </c>
      <c r="G41" s="21">
        <v>348129.43639000005</v>
      </c>
      <c r="H41" s="21">
        <v>158426.11033200001</v>
      </c>
      <c r="I41" s="21">
        <v>506555.54672200006</v>
      </c>
      <c r="J41" s="21">
        <v>416336.09573900007</v>
      </c>
      <c r="K41" s="21">
        <v>213795.28012400001</v>
      </c>
      <c r="L41" s="21">
        <v>630131.37586300005</v>
      </c>
      <c r="M41" s="21">
        <v>88696.480345132164</v>
      </c>
      <c r="N41" s="21">
        <v>67244.239567786746</v>
      </c>
      <c r="O41" s="21">
        <v>155940.71991291892</v>
      </c>
      <c r="P41" s="21">
        <v>345807.91818800004</v>
      </c>
      <c r="Q41" s="21">
        <v>180045.88635813602</v>
      </c>
      <c r="R41" s="21">
        <v>525853.80454613606</v>
      </c>
      <c r="S41" s="21">
        <v>434504.39853313222</v>
      </c>
      <c r="T41" s="21">
        <v>247290.12592592277</v>
      </c>
      <c r="U41" s="21">
        <v>681794.52445905493</v>
      </c>
    </row>
    <row r="42" spans="1:21" x14ac:dyDescent="0.2">
      <c r="C42" s="3" t="s">
        <v>33</v>
      </c>
      <c r="D42" s="21">
        <v>59864.837702000004</v>
      </c>
      <c r="E42" s="21">
        <v>44122.307177999995</v>
      </c>
      <c r="F42" s="21">
        <v>103987.14488000001</v>
      </c>
      <c r="G42" s="21">
        <v>274264.90960000007</v>
      </c>
      <c r="H42" s="21">
        <v>136212.92554999999</v>
      </c>
      <c r="I42" s="21">
        <v>410477.83515000006</v>
      </c>
      <c r="J42" s="21">
        <v>334129.74730200006</v>
      </c>
      <c r="K42" s="21">
        <v>180335.23272799997</v>
      </c>
      <c r="L42" s="21">
        <v>514464.98003000009</v>
      </c>
      <c r="M42" s="21">
        <v>53130.069909707883</v>
      </c>
      <c r="N42" s="21">
        <v>50721.36927398773</v>
      </c>
      <c r="O42" s="21">
        <v>103851.43918369562</v>
      </c>
      <c r="P42" s="21">
        <v>235579.82652</v>
      </c>
      <c r="Q42" s="21">
        <v>123680.57397881924</v>
      </c>
      <c r="R42" s="21">
        <v>359260.40049881925</v>
      </c>
      <c r="S42" s="21">
        <v>288709.89642970788</v>
      </c>
      <c r="T42" s="21">
        <v>174401.94325280696</v>
      </c>
      <c r="U42" s="21">
        <v>463111.8396825149</v>
      </c>
    </row>
    <row r="43" spans="1:21" x14ac:dyDescent="0.2">
      <c r="C43" s="3" t="s">
        <v>34</v>
      </c>
      <c r="D43" s="21">
        <v>33367.286587999995</v>
      </c>
      <c r="E43" s="21">
        <v>28549.728173999996</v>
      </c>
      <c r="F43" s="21">
        <v>61917.014761999992</v>
      </c>
      <c r="G43" s="21">
        <v>180142.17926000003</v>
      </c>
      <c r="H43" s="21">
        <v>77746.146737000003</v>
      </c>
      <c r="I43" s="21">
        <v>257888.32599700004</v>
      </c>
      <c r="J43" s="21">
        <v>213509.46584800002</v>
      </c>
      <c r="K43" s="21">
        <v>106295.87491099999</v>
      </c>
      <c r="L43" s="21">
        <v>319805.34075900004</v>
      </c>
      <c r="M43" s="21">
        <v>42591.874225137726</v>
      </c>
      <c r="N43" s="21">
        <v>31124.476599947015</v>
      </c>
      <c r="O43" s="21">
        <v>73716.350825084737</v>
      </c>
      <c r="P43" s="21">
        <v>137276.14582400001</v>
      </c>
      <c r="Q43" s="21">
        <v>74854.57089864678</v>
      </c>
      <c r="R43" s="21">
        <v>212130.71672264679</v>
      </c>
      <c r="S43" s="21">
        <v>179868.02004913773</v>
      </c>
      <c r="T43" s="21">
        <v>105979.04749859379</v>
      </c>
      <c r="U43" s="21">
        <v>285847.06754773151</v>
      </c>
    </row>
    <row r="44" spans="1:21" x14ac:dyDescent="0.2">
      <c r="C44" s="3" t="s">
        <v>35</v>
      </c>
      <c r="D44" s="21">
        <v>8832.5170380000018</v>
      </c>
      <c r="E44" s="21">
        <v>13842.292448</v>
      </c>
      <c r="F44" s="21">
        <v>22674.809486000002</v>
      </c>
      <c r="G44" s="21">
        <v>51424.670549999995</v>
      </c>
      <c r="H44" s="21">
        <v>34996.243949000003</v>
      </c>
      <c r="I44" s="21">
        <v>86420.914499000006</v>
      </c>
      <c r="J44" s="21">
        <v>60257.187588000001</v>
      </c>
      <c r="K44" s="21">
        <v>48838.536397000003</v>
      </c>
      <c r="L44" s="21">
        <v>109095.723985</v>
      </c>
      <c r="M44" s="21">
        <v>7903.6467634276187</v>
      </c>
      <c r="N44" s="21">
        <v>3842.5279753021005</v>
      </c>
      <c r="O44" s="21">
        <v>11746.174738729718</v>
      </c>
      <c r="P44" s="21">
        <v>35482.393623999997</v>
      </c>
      <c r="Q44" s="21">
        <v>21181.86898331012</v>
      </c>
      <c r="R44" s="21">
        <v>56664.262607310113</v>
      </c>
      <c r="S44" s="21">
        <v>43386.040387427616</v>
      </c>
      <c r="T44" s="21">
        <v>25024.396958612218</v>
      </c>
      <c r="U44" s="21">
        <v>68410.437346039835</v>
      </c>
    </row>
    <row r="45" spans="1:21" x14ac:dyDescent="0.2">
      <c r="C45" s="3" t="s">
        <v>36</v>
      </c>
      <c r="D45" s="21">
        <v>27969.637287000005</v>
      </c>
      <c r="E45" s="21">
        <v>19465.723754999999</v>
      </c>
      <c r="F45" s="21">
        <v>47435.361042000004</v>
      </c>
      <c r="G45" s="21">
        <v>107212.64648</v>
      </c>
      <c r="H45" s="21">
        <v>59724.128895000002</v>
      </c>
      <c r="I45" s="21">
        <v>166936.775375</v>
      </c>
      <c r="J45" s="21">
        <v>135182.28376700002</v>
      </c>
      <c r="K45" s="21">
        <v>79189.852650000001</v>
      </c>
      <c r="L45" s="21">
        <v>214372.136417</v>
      </c>
      <c r="M45" s="21">
        <v>20637.299882283227</v>
      </c>
      <c r="N45" s="21">
        <v>16138.617496268818</v>
      </c>
      <c r="O45" s="21">
        <v>36775.917378552047</v>
      </c>
      <c r="P45" s="21">
        <v>85506.751847999985</v>
      </c>
      <c r="Q45" s="21">
        <v>43799.796880742964</v>
      </c>
      <c r="R45" s="21">
        <v>129306.54872874296</v>
      </c>
      <c r="S45" s="21">
        <v>106144.05173028322</v>
      </c>
      <c r="T45" s="21">
        <v>59938.414377011781</v>
      </c>
      <c r="U45" s="21">
        <v>166082.46610729501</v>
      </c>
    </row>
    <row r="46" spans="1:21" x14ac:dyDescent="0.2">
      <c r="C46" s="3" t="s">
        <v>37</v>
      </c>
      <c r="D46" s="21">
        <v>34348.677369999998</v>
      </c>
      <c r="E46" s="21">
        <v>25521.726700999996</v>
      </c>
      <c r="F46" s="21">
        <v>59870.404070999997</v>
      </c>
      <c r="G46" s="21">
        <v>166117.26910999999</v>
      </c>
      <c r="H46" s="21">
        <v>74602.771531999999</v>
      </c>
      <c r="I46" s="21">
        <v>240720.04064199998</v>
      </c>
      <c r="J46" s="21">
        <v>200465.94647999998</v>
      </c>
      <c r="K46" s="21">
        <v>100124.49823299999</v>
      </c>
      <c r="L46" s="21">
        <v>300590.44471299998</v>
      </c>
      <c r="M46" s="21">
        <v>36005.501922281372</v>
      </c>
      <c r="N46" s="21">
        <v>27281.948624644909</v>
      </c>
      <c r="O46" s="21">
        <v>63287.45054692628</v>
      </c>
      <c r="P46" s="21">
        <v>133786.07431999999</v>
      </c>
      <c r="Q46" s="21">
        <v>59955.459664623559</v>
      </c>
      <c r="R46" s="21">
        <v>193741.53398462356</v>
      </c>
      <c r="S46" s="21">
        <v>169791.57624228136</v>
      </c>
      <c r="T46" s="21">
        <v>87237.408289268467</v>
      </c>
      <c r="U46" s="21">
        <v>257028.98453154985</v>
      </c>
    </row>
    <row r="47" spans="1:21" x14ac:dyDescent="0.2">
      <c r="C47" s="3" t="s">
        <v>38</v>
      </c>
      <c r="D47" s="21">
        <v>38764.935889</v>
      </c>
      <c r="E47" s="21">
        <v>21196.010310999998</v>
      </c>
      <c r="F47" s="21">
        <v>59960.946199999998</v>
      </c>
      <c r="G47" s="21">
        <v>157078.99368000001</v>
      </c>
      <c r="H47" s="21">
        <v>70621.162939000002</v>
      </c>
      <c r="I47" s="21">
        <v>227700.15661900002</v>
      </c>
      <c r="J47" s="21">
        <v>195843.92956900003</v>
      </c>
      <c r="K47" s="21">
        <v>91817.173249999993</v>
      </c>
      <c r="L47" s="21">
        <v>287661.10281900002</v>
      </c>
      <c r="M47" s="21">
        <v>37761.867869709735</v>
      </c>
      <c r="N47" s="21">
        <v>20749.651066631341</v>
      </c>
      <c r="O47" s="21">
        <v>58511.518936341075</v>
      </c>
      <c r="P47" s="21">
        <v>109064.73449999999</v>
      </c>
      <c r="Q47" s="21">
        <v>49723.539901499178</v>
      </c>
      <c r="R47" s="21">
        <v>158788.27440149916</v>
      </c>
      <c r="S47" s="21">
        <v>146826.60236970973</v>
      </c>
      <c r="T47" s="21">
        <v>70473.190968130511</v>
      </c>
      <c r="U47" s="21">
        <v>217299.79333784024</v>
      </c>
    </row>
    <row r="48" spans="1:21" x14ac:dyDescent="0.2">
      <c r="B48" s="3" t="s">
        <v>88</v>
      </c>
      <c r="D48" s="21">
        <v>404823.697575</v>
      </c>
      <c r="E48" s="21">
        <v>252621.837176</v>
      </c>
      <c r="F48" s="21">
        <v>657445.534751</v>
      </c>
      <c r="G48" s="21">
        <v>1301511.6619200001</v>
      </c>
      <c r="H48" s="21">
        <v>500215.77428900002</v>
      </c>
      <c r="I48" s="21">
        <v>1801727.4362090002</v>
      </c>
      <c r="J48" s="21">
        <v>1706335.359495</v>
      </c>
      <c r="K48" s="21">
        <v>752837.61146500008</v>
      </c>
      <c r="L48" s="21">
        <v>2459172.9709600001</v>
      </c>
      <c r="M48" s="21">
        <v>385522.32546052494</v>
      </c>
      <c r="N48" s="21">
        <v>171376.74769847366</v>
      </c>
      <c r="O48" s="21">
        <v>556899.07315899862</v>
      </c>
      <c r="P48" s="21">
        <v>1107225.1846439999</v>
      </c>
      <c r="Q48" s="21">
        <v>406584.18006099504</v>
      </c>
      <c r="R48" s="21">
        <v>1513809.364704995</v>
      </c>
      <c r="S48" s="21">
        <v>1492747.5101045249</v>
      </c>
      <c r="T48" s="21">
        <v>577960.92775946867</v>
      </c>
      <c r="U48" s="21">
        <v>2070708.4378639935</v>
      </c>
    </row>
    <row r="49" spans="1:21" x14ac:dyDescent="0.2">
      <c r="C49" s="3" t="s">
        <v>39</v>
      </c>
      <c r="D49" s="21">
        <v>229645.442988</v>
      </c>
      <c r="E49" s="21">
        <v>137990.35284099999</v>
      </c>
      <c r="F49" s="21">
        <v>367635.79582899995</v>
      </c>
      <c r="G49" s="21">
        <v>963978.82431000005</v>
      </c>
      <c r="H49" s="21">
        <v>339484.52214000002</v>
      </c>
      <c r="I49" s="21">
        <v>1303463.3464500001</v>
      </c>
      <c r="J49" s="21">
        <v>1193624.2672979999</v>
      </c>
      <c r="K49" s="21">
        <v>477474.87498099997</v>
      </c>
      <c r="L49" s="21">
        <v>1671099.142279</v>
      </c>
      <c r="M49" s="21">
        <v>268723.98995653907</v>
      </c>
      <c r="N49" s="21">
        <v>107975.03610598901</v>
      </c>
      <c r="O49" s="21">
        <v>376699.02606252808</v>
      </c>
      <c r="P49" s="21">
        <v>850995.768392</v>
      </c>
      <c r="Q49" s="21">
        <v>292776.51111676951</v>
      </c>
      <c r="R49" s="21">
        <v>1143772.2795087695</v>
      </c>
      <c r="S49" s="21">
        <v>1119719.758348539</v>
      </c>
      <c r="T49" s="21">
        <v>400751.54722275853</v>
      </c>
      <c r="U49" s="21">
        <v>1520471.3055712976</v>
      </c>
    </row>
    <row r="50" spans="1:21" x14ac:dyDescent="0.2">
      <c r="C50" s="3" t="s">
        <v>40</v>
      </c>
      <c r="D50" s="21">
        <v>67225.268567000006</v>
      </c>
      <c r="E50" s="21">
        <v>73104.606990999993</v>
      </c>
      <c r="F50" s="21">
        <v>140329.875558</v>
      </c>
      <c r="G50" s="21">
        <v>396437.46024000004</v>
      </c>
      <c r="H50" s="21">
        <v>204319.38832500001</v>
      </c>
      <c r="I50" s="21">
        <v>600756.84856500011</v>
      </c>
      <c r="J50" s="21">
        <v>463662.72880700004</v>
      </c>
      <c r="K50" s="21">
        <v>277423.99531600002</v>
      </c>
      <c r="L50" s="21">
        <v>741086.72412300017</v>
      </c>
      <c r="M50" s="21">
        <v>91331.029266274723</v>
      </c>
      <c r="N50" s="21">
        <v>64170.217187545066</v>
      </c>
      <c r="O50" s="21">
        <v>155501.2464538198</v>
      </c>
      <c r="P50" s="21">
        <v>336210.22155199997</v>
      </c>
      <c r="Q50" s="21">
        <v>204279.38053395695</v>
      </c>
      <c r="R50" s="21">
        <v>540489.60208595695</v>
      </c>
      <c r="S50" s="21">
        <v>427541.25081827468</v>
      </c>
      <c r="T50" s="21">
        <v>268449.59772150201</v>
      </c>
      <c r="U50" s="21">
        <v>695990.84853977675</v>
      </c>
    </row>
    <row r="51" spans="1:21" x14ac:dyDescent="0.2">
      <c r="C51" s="3" t="s">
        <v>41</v>
      </c>
      <c r="D51" s="21">
        <v>232098.91994300004</v>
      </c>
      <c r="E51" s="21">
        <v>122417.773837</v>
      </c>
      <c r="F51" s="21">
        <v>354516.69378000003</v>
      </c>
      <c r="G51" s="21">
        <v>772616.71693</v>
      </c>
      <c r="H51" s="21">
        <v>295686.82761699997</v>
      </c>
      <c r="I51" s="21">
        <v>1068303.544547</v>
      </c>
      <c r="J51" s="21">
        <v>1004715.6368730001</v>
      </c>
      <c r="K51" s="21">
        <v>418104.60145399999</v>
      </c>
      <c r="L51" s="21">
        <v>1422820.2383270001</v>
      </c>
      <c r="M51" s="21">
        <v>222180.29234968752</v>
      </c>
      <c r="N51" s="21">
        <v>91836.418609720204</v>
      </c>
      <c r="O51" s="21">
        <v>314016.71095940773</v>
      </c>
      <c r="P51" s="21">
        <v>703540.24734799995</v>
      </c>
      <c r="Q51" s="21">
        <v>242514.44912247435</v>
      </c>
      <c r="R51" s="21">
        <v>946054.69647047436</v>
      </c>
      <c r="S51" s="21">
        <v>925720.53969768749</v>
      </c>
      <c r="T51" s="21">
        <v>334350.86773219454</v>
      </c>
      <c r="U51" s="21">
        <v>1260071.4074298821</v>
      </c>
    </row>
    <row r="52" spans="1:21" x14ac:dyDescent="0.2">
      <c r="C52" s="3" t="s">
        <v>42</v>
      </c>
      <c r="D52" s="21">
        <v>99120.468981999991</v>
      </c>
      <c r="E52" s="21">
        <v>96030.903858000005</v>
      </c>
      <c r="F52" s="21">
        <v>195151.37284</v>
      </c>
      <c r="G52" s="21">
        <v>657612.45370000007</v>
      </c>
      <c r="H52" s="21">
        <v>254613.39160500001</v>
      </c>
      <c r="I52" s="21">
        <v>912225.84530500008</v>
      </c>
      <c r="J52" s="21">
        <v>756732.92268200009</v>
      </c>
      <c r="K52" s="21">
        <v>350644.29546300002</v>
      </c>
      <c r="L52" s="21">
        <v>1107377.218145</v>
      </c>
      <c r="M52" s="21">
        <v>132166.53754398407</v>
      </c>
      <c r="N52" s="21">
        <v>87225.385039357672</v>
      </c>
      <c r="O52" s="21">
        <v>219391.92258334174</v>
      </c>
      <c r="P52" s="21">
        <v>554339.69055199996</v>
      </c>
      <c r="Q52" s="21">
        <v>232103.02199508462</v>
      </c>
      <c r="R52" s="21">
        <v>786442.71254708455</v>
      </c>
      <c r="S52" s="21">
        <v>686506.22809598409</v>
      </c>
      <c r="T52" s="21">
        <v>319328.40703444229</v>
      </c>
      <c r="U52" s="21">
        <v>1005834.6351304263</v>
      </c>
    </row>
    <row r="53" spans="1:21" x14ac:dyDescent="0.2">
      <c r="C53" s="3" t="s">
        <v>43</v>
      </c>
      <c r="D53" s="21">
        <v>30913.809633000001</v>
      </c>
      <c r="E53" s="21">
        <v>39796.590787999994</v>
      </c>
      <c r="F53" s="21">
        <v>70710.400420999998</v>
      </c>
      <c r="G53" s="21">
        <v>262109.98747000002</v>
      </c>
      <c r="H53" s="21">
        <v>144385.70108299999</v>
      </c>
      <c r="I53" s="21">
        <v>406495.68855299999</v>
      </c>
      <c r="J53" s="21">
        <v>293023.79710300005</v>
      </c>
      <c r="K53" s="21">
        <v>184182.29187099999</v>
      </c>
      <c r="L53" s="21">
        <v>477206.08897399995</v>
      </c>
      <c r="M53" s="21">
        <v>39518.233817138098</v>
      </c>
      <c r="N53" s="21">
        <v>39578.03814561163</v>
      </c>
      <c r="O53" s="21">
        <v>79096.271962749728</v>
      </c>
      <c r="P53" s="21">
        <v>191663.09342799999</v>
      </c>
      <c r="Q53" s="21">
        <v>119192.88987218575</v>
      </c>
      <c r="R53" s="21">
        <v>310855.98330018576</v>
      </c>
      <c r="S53" s="21">
        <v>231181.32724513809</v>
      </c>
      <c r="T53" s="21">
        <v>158770.92801779739</v>
      </c>
      <c r="U53" s="21">
        <v>389952.25526293548</v>
      </c>
    </row>
    <row r="54" spans="1:21" x14ac:dyDescent="0.2">
      <c r="C54" s="3" t="s">
        <v>44</v>
      </c>
      <c r="D54" s="21">
        <v>43181.194408000003</v>
      </c>
      <c r="E54" s="21">
        <v>33740.587841999994</v>
      </c>
      <c r="F54" s="21">
        <v>76921.782249999989</v>
      </c>
      <c r="G54" s="21">
        <v>208815.32889999999</v>
      </c>
      <c r="H54" s="21">
        <v>96187.281273000001</v>
      </c>
      <c r="I54" s="21">
        <v>305002.61017300002</v>
      </c>
      <c r="J54" s="21">
        <v>251996.523308</v>
      </c>
      <c r="K54" s="21">
        <v>129927.86911499999</v>
      </c>
      <c r="L54" s="21">
        <v>381924.39242300001</v>
      </c>
      <c r="M54" s="21">
        <v>32492.770027424656</v>
      </c>
      <c r="N54" s="21">
        <v>15754.364698738609</v>
      </c>
      <c r="O54" s="21">
        <v>48247.134726163262</v>
      </c>
      <c r="P54" s="21">
        <v>112554.80600400001</v>
      </c>
      <c r="Q54" s="21">
        <v>52775.165094009964</v>
      </c>
      <c r="R54" s="21">
        <v>165329.97109800996</v>
      </c>
      <c r="S54" s="21">
        <v>145047.57603142466</v>
      </c>
      <c r="T54" s="21">
        <v>68529.529792748566</v>
      </c>
      <c r="U54" s="21">
        <v>213577.10582417322</v>
      </c>
    </row>
    <row r="55" spans="1:21" x14ac:dyDescent="0.2">
      <c r="C55" s="3" t="s">
        <v>45</v>
      </c>
      <c r="D55" s="21">
        <v>100101.85976400001</v>
      </c>
      <c r="E55" s="21">
        <v>69211.462239999993</v>
      </c>
      <c r="F55" s="21">
        <v>169313.32200400002</v>
      </c>
      <c r="G55" s="21">
        <v>525154.96895000013</v>
      </c>
      <c r="H55" s="21">
        <v>179172.38668500003</v>
      </c>
      <c r="I55" s="21">
        <v>704327.35563500016</v>
      </c>
      <c r="J55" s="21">
        <v>625256.82871400018</v>
      </c>
      <c r="K55" s="21">
        <v>248383.84892500003</v>
      </c>
      <c r="L55" s="21">
        <v>873640.67763900012</v>
      </c>
      <c r="M55" s="21">
        <v>103186.49941141615</v>
      </c>
      <c r="N55" s="21">
        <v>44573.324513504354</v>
      </c>
      <c r="O55" s="21">
        <v>147759.82392492052</v>
      </c>
      <c r="P55" s="21">
        <v>418517.74118800001</v>
      </c>
      <c r="Q55" s="21">
        <v>127809.24335692209</v>
      </c>
      <c r="R55" s="21">
        <v>546326.98454492213</v>
      </c>
      <c r="S55" s="21">
        <v>521704.2405994162</v>
      </c>
      <c r="T55" s="21">
        <v>172382.56787042646</v>
      </c>
      <c r="U55" s="21">
        <v>694086.80846984265</v>
      </c>
    </row>
    <row r="56" spans="1:21" x14ac:dyDescent="0.2">
      <c r="C56" s="3" t="s">
        <v>46</v>
      </c>
      <c r="D56" s="21">
        <v>170271.30067699999</v>
      </c>
      <c r="E56" s="21">
        <v>108575.48138899999</v>
      </c>
      <c r="F56" s="21">
        <v>278846.78206599999</v>
      </c>
      <c r="G56" s="21">
        <v>914112.47710999998</v>
      </c>
      <c r="H56" s="21">
        <v>299249.31951599999</v>
      </c>
      <c r="I56" s="21">
        <v>1213361.796626</v>
      </c>
      <c r="J56" s="21">
        <v>1084383.7777869999</v>
      </c>
      <c r="K56" s="21">
        <v>407824.80090499995</v>
      </c>
      <c r="L56" s="21">
        <v>1492208.5786919999</v>
      </c>
      <c r="M56" s="21">
        <v>161146.57567655202</v>
      </c>
      <c r="N56" s="21">
        <v>87609.63783688788</v>
      </c>
      <c r="O56" s="21">
        <v>248756.2135134399</v>
      </c>
      <c r="P56" s="21">
        <v>622977.76346399996</v>
      </c>
      <c r="Q56" s="21">
        <v>243591.49330806639</v>
      </c>
      <c r="R56" s="21">
        <v>866569.25677206635</v>
      </c>
      <c r="S56" s="21">
        <v>784124.33914055198</v>
      </c>
      <c r="T56" s="21">
        <v>331201.13114495424</v>
      </c>
      <c r="U56" s="21">
        <v>1115325.4702855062</v>
      </c>
    </row>
    <row r="57" spans="1:21" x14ac:dyDescent="0.2">
      <c r="C57" s="3" t="s">
        <v>47</v>
      </c>
      <c r="D57" s="21">
        <v>38764.935889</v>
      </c>
      <c r="E57" s="21">
        <v>38931.447509999998</v>
      </c>
      <c r="F57" s="21">
        <v>77696.383398999998</v>
      </c>
      <c r="G57" s="21">
        <v>234371.83184</v>
      </c>
      <c r="H57" s="21">
        <v>71040.279632999984</v>
      </c>
      <c r="I57" s="21">
        <v>305412.11147299997</v>
      </c>
      <c r="J57" s="21">
        <v>273136.76772900001</v>
      </c>
      <c r="K57" s="21">
        <v>109971.72714299998</v>
      </c>
      <c r="L57" s="21">
        <v>383108.49487199995</v>
      </c>
      <c r="M57" s="21">
        <v>61033.716673135496</v>
      </c>
      <c r="N57" s="21">
        <v>25360.684636993865</v>
      </c>
      <c r="O57" s="21">
        <v>86394.401310129353</v>
      </c>
      <c r="P57" s="21">
        <v>239942.41589999999</v>
      </c>
      <c r="Q57" s="21">
        <v>94061.858875038175</v>
      </c>
      <c r="R57" s="21">
        <v>334004.27477503818</v>
      </c>
      <c r="S57" s="21">
        <v>300976.13257313549</v>
      </c>
      <c r="T57" s="21">
        <v>119422.54351203205</v>
      </c>
      <c r="U57" s="21">
        <v>420398.67608516756</v>
      </c>
    </row>
    <row r="58" spans="1:21" x14ac:dyDescent="0.2">
      <c r="C58" s="3" t="s">
        <v>48</v>
      </c>
      <c r="D58" s="21">
        <v>40727.717452999997</v>
      </c>
      <c r="E58" s="21">
        <v>56666.884708999998</v>
      </c>
      <c r="F58" s="21">
        <v>97394.602161999996</v>
      </c>
      <c r="G58" s="21">
        <v>195102.08342000001</v>
      </c>
      <c r="H58" s="21">
        <v>141871.00091899998</v>
      </c>
      <c r="I58" s="21">
        <v>336973.08433899999</v>
      </c>
      <c r="J58" s="21">
        <v>235829.800873</v>
      </c>
      <c r="K58" s="21">
        <v>198537.88562799999</v>
      </c>
      <c r="L58" s="21">
        <v>434367.68650099996</v>
      </c>
      <c r="M58" s="21">
        <v>28540.94664571085</v>
      </c>
      <c r="N58" s="21">
        <v>30355.971004886596</v>
      </c>
      <c r="O58" s="21">
        <v>58896.917650597446</v>
      </c>
      <c r="P58" s="21">
        <v>140184.53874400002</v>
      </c>
      <c r="Q58" s="21">
        <v>87061.071668689896</v>
      </c>
      <c r="R58" s="21">
        <v>227245.61041268992</v>
      </c>
      <c r="S58" s="21">
        <v>168725.48538971087</v>
      </c>
      <c r="T58" s="21">
        <v>117417.04267357649</v>
      </c>
      <c r="U58" s="21">
        <v>286142.52806328738</v>
      </c>
    </row>
    <row r="59" spans="1:21" x14ac:dyDescent="0.2">
      <c r="A59" s="3" t="s">
        <v>49</v>
      </c>
    </row>
    <row r="60" spans="1:21" x14ac:dyDescent="0.2">
      <c r="C60" s="3" t="s">
        <v>50</v>
      </c>
      <c r="D60" s="21">
        <v>6869.7354740000001</v>
      </c>
      <c r="E60" s="21">
        <v>3460.573112</v>
      </c>
      <c r="F60" s="21">
        <v>10330.308585999999</v>
      </c>
      <c r="G60" s="21">
        <v>31789.796340000001</v>
      </c>
      <c r="H60" s="21">
        <v>14040.409249</v>
      </c>
      <c r="I60" s="21">
        <v>45830.205589000005</v>
      </c>
      <c r="J60" s="21">
        <v>38659.531814000002</v>
      </c>
      <c r="K60" s="21">
        <v>17500.982361000002</v>
      </c>
      <c r="L60" s="21">
        <v>56160.514175000004</v>
      </c>
      <c r="M60" s="21">
        <v>4830.0063554279895</v>
      </c>
      <c r="N60" s="21">
        <v>3074.0223802416799</v>
      </c>
      <c r="O60" s="21">
        <v>7904.0287356696699</v>
      </c>
      <c r="P60" s="21">
        <v>20649.589732</v>
      </c>
      <c r="Q60" s="21">
        <v>10411.427127389719</v>
      </c>
      <c r="R60" s="21">
        <v>31061.016859389718</v>
      </c>
      <c r="S60" s="21">
        <v>25479.596087427992</v>
      </c>
      <c r="T60" s="21">
        <v>13485.4495076314</v>
      </c>
      <c r="U60" s="21">
        <v>38965.04559505939</v>
      </c>
    </row>
    <row r="61" spans="1:21" x14ac:dyDescent="0.2">
      <c r="C61" s="3" t="s">
        <v>51</v>
      </c>
      <c r="D61" s="21">
        <v>30423.114242000003</v>
      </c>
      <c r="E61" s="21">
        <v>14274.864087</v>
      </c>
      <c r="F61" s="21">
        <v>44697.978329000005</v>
      </c>
      <c r="G61" s="21">
        <v>138379.11348</v>
      </c>
      <c r="H61" s="21">
        <v>59095.453853999999</v>
      </c>
      <c r="I61" s="21">
        <v>197474.56733399999</v>
      </c>
      <c r="J61" s="21">
        <v>168802.22772200001</v>
      </c>
      <c r="K61" s="21">
        <v>73370.317941000001</v>
      </c>
      <c r="L61" s="21">
        <v>242172.545663</v>
      </c>
      <c r="M61" s="21">
        <v>14050.92757942688</v>
      </c>
      <c r="N61" s="21">
        <v>8069.3087481344091</v>
      </c>
      <c r="O61" s="21">
        <v>22120.236327561288</v>
      </c>
      <c r="P61" s="21">
        <v>52932.751144000002</v>
      </c>
      <c r="Q61" s="21">
        <v>29618.715103781098</v>
      </c>
      <c r="R61" s="21">
        <v>82551.466247781093</v>
      </c>
      <c r="S61" s="21">
        <v>66983.678723426885</v>
      </c>
      <c r="T61" s="21">
        <v>37688.02385191551</v>
      </c>
      <c r="U61" s="21">
        <v>104671.70257534238</v>
      </c>
    </row>
    <row r="62" spans="1:21" x14ac:dyDescent="0.2">
      <c r="C62" s="3" t="s">
        <v>52</v>
      </c>
      <c r="D62" s="21">
        <v>104027.422892</v>
      </c>
      <c r="E62" s="21">
        <v>140153.21103599999</v>
      </c>
      <c r="F62" s="21">
        <v>244180.633928</v>
      </c>
      <c r="G62" s="21">
        <v>255253.36473000006</v>
      </c>
      <c r="H62" s="21">
        <v>177915.03660300002</v>
      </c>
      <c r="I62" s="21">
        <v>433168.40133300005</v>
      </c>
      <c r="J62" s="21">
        <v>359280.78762200009</v>
      </c>
      <c r="K62" s="21">
        <v>318068.24763900001</v>
      </c>
      <c r="L62" s="21">
        <v>677349.03526100004</v>
      </c>
      <c r="M62" s="21">
        <v>97478.31008227398</v>
      </c>
      <c r="N62" s="21">
        <v>133719.97354051308</v>
      </c>
      <c r="O62" s="21">
        <v>231198.28362278704</v>
      </c>
      <c r="P62" s="21">
        <v>208531.772364</v>
      </c>
      <c r="Q62" s="21">
        <v>170531.99605207302</v>
      </c>
      <c r="R62" s="21">
        <v>379063.76841607306</v>
      </c>
      <c r="S62" s="21">
        <v>306010.082446274</v>
      </c>
      <c r="T62" s="21">
        <v>304251.9695925861</v>
      </c>
      <c r="U62" s="21">
        <v>610262.05203886004</v>
      </c>
    </row>
    <row r="68" spans="1:21" x14ac:dyDescent="0.2">
      <c r="A68" s="13" t="s">
        <v>212</v>
      </c>
    </row>
    <row r="69" spans="1:21" x14ac:dyDescent="0.2">
      <c r="D69" s="77" t="s">
        <v>55</v>
      </c>
      <c r="E69" s="77"/>
      <c r="F69" s="77"/>
      <c r="G69" s="77" t="s">
        <v>58</v>
      </c>
      <c r="H69" s="77"/>
      <c r="I69" s="77"/>
      <c r="J69" s="77" t="s">
        <v>95</v>
      </c>
      <c r="K69" s="77"/>
      <c r="L69" s="77"/>
      <c r="M69" s="3"/>
      <c r="N69" s="3"/>
      <c r="O69" s="3"/>
      <c r="P69" s="3"/>
      <c r="Q69" s="3"/>
      <c r="R69" s="3"/>
      <c r="S69" s="3"/>
      <c r="T69" s="3"/>
      <c r="U69" s="3"/>
    </row>
    <row r="70" spans="1:21" x14ac:dyDescent="0.2">
      <c r="D70" s="21" t="s">
        <v>56</v>
      </c>
      <c r="E70" s="21" t="s">
        <v>57</v>
      </c>
      <c r="F70" s="21" t="s">
        <v>104</v>
      </c>
      <c r="G70" s="21" t="s">
        <v>56</v>
      </c>
      <c r="H70" s="21" t="s">
        <v>57</v>
      </c>
      <c r="I70" s="21" t="s">
        <v>104</v>
      </c>
      <c r="J70" s="21" t="s">
        <v>56</v>
      </c>
      <c r="K70" s="21" t="s">
        <v>57</v>
      </c>
      <c r="L70" s="21" t="s">
        <v>104</v>
      </c>
      <c r="M70" s="3"/>
      <c r="N70" s="3"/>
      <c r="O70" s="3"/>
      <c r="P70" s="3"/>
      <c r="Q70" s="3"/>
      <c r="R70" s="3"/>
      <c r="S70" s="3"/>
      <c r="T70" s="3"/>
      <c r="U70" s="3"/>
    </row>
    <row r="71" spans="1:21" x14ac:dyDescent="0.2">
      <c r="A71" s="3" t="s">
        <v>3</v>
      </c>
      <c r="D71" s="31"/>
      <c r="E71" s="31"/>
      <c r="F71" s="31"/>
      <c r="G71" s="31"/>
      <c r="H71" s="31"/>
      <c r="I71" s="31"/>
      <c r="J71" s="31"/>
      <c r="K71" s="31"/>
      <c r="L71" s="31"/>
      <c r="M71" s="3"/>
      <c r="N71" s="3"/>
      <c r="O71" s="3"/>
      <c r="P71" s="3"/>
      <c r="Q71" s="3"/>
      <c r="R71" s="3"/>
      <c r="S71" s="3"/>
      <c r="T71" s="3"/>
      <c r="U71" s="3"/>
    </row>
    <row r="72" spans="1:21" x14ac:dyDescent="0.2">
      <c r="B72" s="3" t="s">
        <v>4</v>
      </c>
      <c r="D72" s="31">
        <v>-0.38673353222742568</v>
      </c>
      <c r="E72" s="31">
        <v>-0.24950164443762032</v>
      </c>
      <c r="F72" s="31">
        <v>-0.3264279579349133</v>
      </c>
      <c r="G72" s="31">
        <v>-0.26234943871712274</v>
      </c>
      <c r="H72" s="31">
        <v>-0.22459225141474704</v>
      </c>
      <c r="I72" s="31">
        <v>-0.2480969840869186</v>
      </c>
      <c r="J72" s="31">
        <v>-0.31699051960724639</v>
      </c>
      <c r="K72" s="31">
        <v>-0.2371267686685925</v>
      </c>
      <c r="L72" s="31">
        <v>-0.28454131279305139</v>
      </c>
      <c r="M72" s="3"/>
      <c r="N72" s="3"/>
      <c r="O72" s="3"/>
      <c r="P72" s="3"/>
      <c r="Q72" s="3"/>
      <c r="R72" s="3"/>
      <c r="S72" s="3"/>
      <c r="T72" s="3"/>
      <c r="U72" s="3"/>
    </row>
    <row r="73" spans="1:21" x14ac:dyDescent="0.2">
      <c r="B73" s="3" t="s">
        <v>5</v>
      </c>
      <c r="D73" s="31">
        <v>-0.17883576127435993</v>
      </c>
      <c r="E73" s="31">
        <v>-0.26540203332665369</v>
      </c>
      <c r="F73" s="31">
        <v>-0.22496988454774161</v>
      </c>
      <c r="G73" s="31">
        <v>-0.24001276688731801</v>
      </c>
      <c r="H73" s="31">
        <v>-0.29719675339069779</v>
      </c>
      <c r="I73" s="31">
        <v>-0.26231050349688517</v>
      </c>
      <c r="J73" s="31">
        <v>-0.21776036755662934</v>
      </c>
      <c r="K73" s="31">
        <v>-0.28113757597040545</v>
      </c>
      <c r="L73" s="31">
        <v>-0.24634752062447196</v>
      </c>
      <c r="M73" s="3"/>
      <c r="N73" s="3"/>
      <c r="O73" s="3"/>
      <c r="P73" s="3"/>
      <c r="Q73" s="3"/>
      <c r="R73" s="3"/>
      <c r="S73" s="3"/>
      <c r="T73" s="3"/>
      <c r="U73" s="3"/>
    </row>
    <row r="74" spans="1:21" x14ac:dyDescent="0.2">
      <c r="B74" s="3" t="s">
        <v>6</v>
      </c>
      <c r="D74" s="31">
        <v>-4.9263087159833893E-2</v>
      </c>
      <c r="E74" s="31">
        <v>8.7982559140282163E-2</v>
      </c>
      <c r="F74" s="31">
        <v>1.2566514871359439E-2</v>
      </c>
      <c r="G74" s="31">
        <v>-6.8852838294359391E-3</v>
      </c>
      <c r="H74" s="31">
        <v>9.5652498194638794E-2</v>
      </c>
      <c r="I74" s="31">
        <v>3.2452627774148098E-2</v>
      </c>
      <c r="J74" s="31">
        <v>-3.1366781101335922E-2</v>
      </c>
      <c r="K74" s="31">
        <v>9.0720040627314869E-2</v>
      </c>
      <c r="L74" s="31">
        <v>2.0412958769442508E-2</v>
      </c>
      <c r="M74" s="3"/>
      <c r="N74" s="3"/>
      <c r="O74" s="3"/>
      <c r="P74" s="3"/>
      <c r="Q74" s="3"/>
      <c r="R74" s="3"/>
      <c r="S74" s="3"/>
      <c r="T74" s="3"/>
      <c r="U74" s="3"/>
    </row>
    <row r="75" spans="1:21" x14ac:dyDescent="0.2">
      <c r="A75" s="3" t="s">
        <v>7</v>
      </c>
      <c r="D75" s="31">
        <v>4.7766633401382548E-2</v>
      </c>
      <c r="E75" s="31">
        <v>0.18690389746169078</v>
      </c>
      <c r="F75" s="31">
        <v>0.1029284633026057</v>
      </c>
      <c r="G75" s="31">
        <v>7.479229289322642E-2</v>
      </c>
      <c r="H75" s="31">
        <v>0.19773607340872193</v>
      </c>
      <c r="I75" s="31">
        <v>0.11509411906294659</v>
      </c>
      <c r="J75" s="31">
        <v>6.3516697774748637E-2</v>
      </c>
      <c r="K75" s="31">
        <v>0.19241837456752636</v>
      </c>
      <c r="L75" s="31">
        <v>0.10969717184532125</v>
      </c>
      <c r="M75" s="3"/>
      <c r="N75" s="3"/>
      <c r="O75" s="3"/>
      <c r="P75" s="3"/>
      <c r="Q75" s="3"/>
      <c r="R75" s="3"/>
      <c r="S75" s="3"/>
      <c r="T75" s="3"/>
      <c r="U75" s="3"/>
    </row>
    <row r="76" spans="1:21" x14ac:dyDescent="0.2">
      <c r="B76" s="3" t="s">
        <v>8</v>
      </c>
      <c r="D76" s="31">
        <v>0.23865451720282449</v>
      </c>
      <c r="E76" s="31">
        <v>0.43798316995018205</v>
      </c>
      <c r="F76" s="31">
        <v>0.34220442772544846</v>
      </c>
      <c r="G76" s="31">
        <v>0.34446266179395379</v>
      </c>
      <c r="H76" s="31">
        <v>0.4031305648152006</v>
      </c>
      <c r="I76" s="31">
        <v>0.36805405034175537</v>
      </c>
      <c r="J76" s="31">
        <v>0.30821660810444068</v>
      </c>
      <c r="K76" s="31">
        <v>0.41901669764103761</v>
      </c>
      <c r="L76" s="31">
        <v>0.35788661803704663</v>
      </c>
      <c r="M76" s="3"/>
      <c r="N76" s="3"/>
      <c r="O76" s="3"/>
      <c r="P76" s="3"/>
      <c r="Q76" s="3"/>
      <c r="R76" s="3"/>
      <c r="S76" s="3"/>
      <c r="T76" s="3"/>
      <c r="U76" s="3"/>
    </row>
    <row r="77" spans="1:21" x14ac:dyDescent="0.2">
      <c r="C77" s="3" t="s">
        <v>9</v>
      </c>
      <c r="D77" s="31">
        <v>0.38858334170940706</v>
      </c>
      <c r="E77" s="31">
        <v>9.8290276432750665E-2</v>
      </c>
      <c r="F77" s="31">
        <v>0.24979459096276541</v>
      </c>
      <c r="G77" s="31">
        <v>0.35759167199028613</v>
      </c>
      <c r="H77" s="31">
        <v>0.36224669952243654</v>
      </c>
      <c r="I77" s="31">
        <v>0.35907594168215806</v>
      </c>
      <c r="J77" s="31">
        <v>0.36603163973444236</v>
      </c>
      <c r="K77" s="31">
        <v>0.25065596099177245</v>
      </c>
      <c r="L77" s="31">
        <v>0.32321449767417265</v>
      </c>
      <c r="M77" s="3"/>
      <c r="N77" s="3"/>
      <c r="O77" s="3"/>
      <c r="P77" s="3"/>
      <c r="Q77" s="3"/>
      <c r="R77" s="3"/>
      <c r="S77" s="3"/>
      <c r="T77" s="3"/>
      <c r="U77" s="3"/>
    </row>
    <row r="78" spans="1:21" x14ac:dyDescent="0.2">
      <c r="C78" s="3" t="s">
        <v>10</v>
      </c>
      <c r="D78" s="31">
        <v>0.11752426473188611</v>
      </c>
      <c r="E78" s="31">
        <v>-6.0527238360762063E-2</v>
      </c>
      <c r="F78" s="31">
        <v>5.5579984437736617E-2</v>
      </c>
      <c r="G78" s="31">
        <v>0.26989342352201334</v>
      </c>
      <c r="H78" s="31">
        <v>0.14272714555211605</v>
      </c>
      <c r="I78" s="31">
        <v>0.23466872288048618</v>
      </c>
      <c r="J78" s="31">
        <v>0.22248100210042265</v>
      </c>
      <c r="K78" s="31">
        <v>6.4241058889511898E-2</v>
      </c>
      <c r="L78" s="31">
        <v>0.17490481043419542</v>
      </c>
      <c r="M78" s="3"/>
      <c r="N78" s="3"/>
      <c r="O78" s="3"/>
      <c r="P78" s="3"/>
      <c r="Q78" s="3"/>
      <c r="R78" s="3"/>
      <c r="S78" s="3"/>
      <c r="T78" s="3"/>
      <c r="U78" s="3"/>
    </row>
    <row r="79" spans="1:21" x14ac:dyDescent="0.2">
      <c r="C79" s="3" t="s">
        <v>11</v>
      </c>
      <c r="D79" s="31">
        <v>0.2607966063641789</v>
      </c>
      <c r="E79" s="31">
        <v>0.6828923049347253</v>
      </c>
      <c r="F79" s="31">
        <v>0.49610544624624742</v>
      </c>
      <c r="G79" s="31">
        <v>0.38785410257199027</v>
      </c>
      <c r="H79" s="31">
        <v>0.49122234665240844</v>
      </c>
      <c r="I79" s="31">
        <v>0.43230035377518006</v>
      </c>
      <c r="J79" s="31">
        <v>0.34829113825786018</v>
      </c>
      <c r="K79" s="31">
        <v>0.57368895013358567</v>
      </c>
      <c r="L79" s="31">
        <v>0.45578514066601966</v>
      </c>
      <c r="M79" s="3"/>
      <c r="N79" s="3"/>
      <c r="O79" s="3"/>
      <c r="P79" s="3"/>
      <c r="Q79" s="3"/>
      <c r="R79" s="3"/>
      <c r="S79" s="3"/>
      <c r="T79" s="3"/>
      <c r="U79" s="3"/>
    </row>
    <row r="80" spans="1:21" x14ac:dyDescent="0.2">
      <c r="C80" s="3" t="s">
        <v>210</v>
      </c>
      <c r="D80" s="31"/>
      <c r="E80" s="31"/>
      <c r="F80" s="31"/>
      <c r="G80" s="31"/>
      <c r="H80" s="31"/>
      <c r="I80" s="31"/>
      <c r="J80" s="31"/>
      <c r="K80" s="31"/>
      <c r="L80" s="31"/>
      <c r="M80" s="3"/>
      <c r="N80" s="3"/>
      <c r="O80" s="3"/>
      <c r="P80" s="3"/>
      <c r="Q80" s="3"/>
      <c r="R80" s="3"/>
      <c r="S80" s="3"/>
      <c r="T80" s="3"/>
      <c r="U80" s="3"/>
    </row>
    <row r="81" spans="2:21" x14ac:dyDescent="0.2">
      <c r="B81" s="3" t="s">
        <v>12</v>
      </c>
      <c r="D81" s="31">
        <v>2.5622598224329385E-2</v>
      </c>
      <c r="E81" s="31">
        <v>9.1796417258604546E-2</v>
      </c>
      <c r="F81" s="31">
        <v>4.6265652044779004E-2</v>
      </c>
      <c r="G81" s="31">
        <v>7.017751383954722E-2</v>
      </c>
      <c r="H81" s="31">
        <v>6.3055495220020269E-2</v>
      </c>
      <c r="I81" s="31">
        <v>6.8101434969202942E-2</v>
      </c>
      <c r="J81" s="31">
        <v>5.327700135095062E-2</v>
      </c>
      <c r="K81" s="31">
        <v>7.4621724054975858E-2</v>
      </c>
      <c r="L81" s="31">
        <v>5.9667616457218846E-2</v>
      </c>
      <c r="M81" s="3"/>
      <c r="N81" s="3"/>
      <c r="O81" s="3"/>
      <c r="P81" s="3"/>
      <c r="Q81" s="3"/>
      <c r="R81" s="3"/>
      <c r="S81" s="3"/>
      <c r="T81" s="3"/>
      <c r="U81" s="3"/>
    </row>
    <row r="82" spans="2:21" x14ac:dyDescent="0.2">
      <c r="C82" s="3" t="s">
        <v>59</v>
      </c>
      <c r="D82" s="31">
        <v>-8.7021205917457763E-3</v>
      </c>
      <c r="E82" s="31">
        <v>0.1083901925210916</v>
      </c>
      <c r="F82" s="31">
        <v>3.5131601896062979E-2</v>
      </c>
      <c r="G82" s="31">
        <v>0.11012026288816683</v>
      </c>
      <c r="H82" s="31">
        <v>0.11635676479886524</v>
      </c>
      <c r="I82" s="31">
        <v>0.11209864472795511</v>
      </c>
      <c r="J82" s="31">
        <v>8.0187735625856349E-2</v>
      </c>
      <c r="K82" s="31">
        <v>0.11394700209518734</v>
      </c>
      <c r="L82" s="31">
        <v>9.1415310188205881E-2</v>
      </c>
      <c r="M82" s="3"/>
      <c r="N82" s="3"/>
      <c r="O82" s="3"/>
      <c r="P82" s="3"/>
      <c r="Q82" s="3"/>
      <c r="R82" s="3"/>
      <c r="S82" s="3"/>
      <c r="T82" s="3"/>
      <c r="U82" s="3"/>
    </row>
    <row r="83" spans="2:21" x14ac:dyDescent="0.2">
      <c r="C83" s="3" t="s">
        <v>13</v>
      </c>
      <c r="D83" s="31">
        <v>-6.2351216235232453E-2</v>
      </c>
      <c r="E83" s="31">
        <v>4.7951972096249712E-2</v>
      </c>
      <c r="F83" s="31">
        <v>-2.6002590801864026E-2</v>
      </c>
      <c r="G83" s="31">
        <v>0.21285394919859266</v>
      </c>
      <c r="H83" s="31">
        <v>0.15185559678973193</v>
      </c>
      <c r="I83" s="31">
        <v>0.19388569908467712</v>
      </c>
      <c r="J83" s="31">
        <v>0.13385991259275551</v>
      </c>
      <c r="K83" s="31">
        <v>0.12018467347978944</v>
      </c>
      <c r="L83" s="31">
        <v>0.12953309216247744</v>
      </c>
      <c r="M83" s="3"/>
      <c r="N83" s="3"/>
      <c r="O83" s="3"/>
      <c r="P83" s="3"/>
      <c r="Q83" s="3"/>
      <c r="R83" s="3"/>
      <c r="S83" s="3"/>
      <c r="T83" s="3"/>
      <c r="U83" s="3"/>
    </row>
    <row r="84" spans="2:21" x14ac:dyDescent="0.2">
      <c r="C84" s="3" t="s">
        <v>14</v>
      </c>
      <c r="D84" s="31">
        <v>5.002279907694001E-2</v>
      </c>
      <c r="E84" s="31">
        <v>-0.18760487284484678</v>
      </c>
      <c r="F84" s="31">
        <v>-3.6220901232592591E-2</v>
      </c>
      <c r="G84" s="31">
        <v>5.8624013752945681E-2</v>
      </c>
      <c r="H84" s="31">
        <v>0.1881488300660363</v>
      </c>
      <c r="I84" s="31">
        <v>9.0563123707120288E-2</v>
      </c>
      <c r="J84" s="31">
        <v>5.5937779155648001E-2</v>
      </c>
      <c r="K84" s="31">
        <v>2.2254848368209512E-2</v>
      </c>
      <c r="L84" s="31">
        <v>4.6262651607704514E-2</v>
      </c>
      <c r="M84" s="3"/>
      <c r="N84" s="3"/>
      <c r="O84" s="3"/>
      <c r="P84" s="3"/>
      <c r="Q84" s="3"/>
      <c r="R84" s="3"/>
      <c r="S84" s="3"/>
      <c r="T84" s="3"/>
      <c r="U84" s="3"/>
    </row>
    <row r="85" spans="2:21" x14ac:dyDescent="0.2">
      <c r="C85" s="3" t="s">
        <v>15</v>
      </c>
      <c r="D85" s="31">
        <v>0.12657304420339921</v>
      </c>
      <c r="E85" s="31">
        <v>0.27819251181717791</v>
      </c>
      <c r="F85" s="31">
        <v>0.16505406030461106</v>
      </c>
      <c r="G85" s="31">
        <v>0.31902132910657394</v>
      </c>
      <c r="H85" s="31">
        <v>0.19799518862030835</v>
      </c>
      <c r="I85" s="31">
        <v>0.28299693506947049</v>
      </c>
      <c r="J85" s="31">
        <v>0.25001021723862327</v>
      </c>
      <c r="K85" s="31">
        <v>0.22283376786109266</v>
      </c>
      <c r="L85" s="31">
        <v>0.24233188274704204</v>
      </c>
      <c r="M85" s="3"/>
      <c r="N85" s="3"/>
      <c r="O85" s="3"/>
      <c r="P85" s="3"/>
      <c r="Q85" s="3"/>
      <c r="R85" s="3"/>
      <c r="S85" s="3"/>
      <c r="T85" s="3"/>
      <c r="U85" s="3"/>
    </row>
    <row r="86" spans="2:21" x14ac:dyDescent="0.2">
      <c r="C86" s="3" t="s">
        <v>16</v>
      </c>
      <c r="D86" s="31">
        <v>5.5251561912180287E-2</v>
      </c>
      <c r="E86" s="31">
        <v>3.6129681725160893E-2</v>
      </c>
      <c r="F86" s="31">
        <v>4.8997238096796313E-2</v>
      </c>
      <c r="G86" s="31">
        <v>0.14957878681350067</v>
      </c>
      <c r="H86" s="31">
        <v>9.9726576954361087E-2</v>
      </c>
      <c r="I86" s="31">
        <v>0.13496032423964174</v>
      </c>
      <c r="J86" s="31">
        <v>0.11565894148240487</v>
      </c>
      <c r="K86" s="31">
        <v>7.4491505783346679E-2</v>
      </c>
      <c r="L86" s="31">
        <v>0.10307035020224586</v>
      </c>
      <c r="M86" s="3"/>
      <c r="N86" s="3"/>
      <c r="O86" s="3"/>
      <c r="P86" s="3"/>
      <c r="Q86" s="3"/>
      <c r="R86" s="3"/>
      <c r="S86" s="3"/>
      <c r="T86" s="3"/>
      <c r="U86" s="3"/>
    </row>
    <row r="87" spans="2:21" x14ac:dyDescent="0.2">
      <c r="C87" s="3" t="s">
        <v>17</v>
      </c>
      <c r="D87" s="31">
        <v>-9.4324944015737031E-2</v>
      </c>
      <c r="E87" s="31">
        <v>7.80037763490877E-2</v>
      </c>
      <c r="F87" s="31">
        <v>-5.7019899237560137E-2</v>
      </c>
      <c r="G87" s="31">
        <v>4.0945764120078998E-2</v>
      </c>
      <c r="H87" s="31">
        <v>1.6294178612146576E-2</v>
      </c>
      <c r="I87" s="31">
        <v>3.5183460708788694E-2</v>
      </c>
      <c r="J87" s="31">
        <v>-3.0869131589948695E-3</v>
      </c>
      <c r="K87" s="31">
        <v>3.5063272135127783E-2</v>
      </c>
      <c r="L87" s="31">
        <v>5.6193849007510161E-3</v>
      </c>
      <c r="M87" s="3"/>
      <c r="N87" s="3"/>
      <c r="O87" s="3"/>
      <c r="P87" s="3"/>
      <c r="Q87" s="3"/>
      <c r="R87" s="3"/>
      <c r="S87" s="3"/>
      <c r="T87" s="3"/>
      <c r="U87" s="3"/>
    </row>
    <row r="88" spans="2:21" x14ac:dyDescent="0.2">
      <c r="B88" s="3" t="s">
        <v>18</v>
      </c>
      <c r="D88" s="31">
        <v>0.16059315120228332</v>
      </c>
      <c r="E88" s="31">
        <v>0.22515722005887245</v>
      </c>
      <c r="F88" s="31">
        <v>0.188131308784386</v>
      </c>
      <c r="G88" s="31">
        <v>0.35558376391390034</v>
      </c>
      <c r="H88" s="31">
        <v>4.3233701603142216E-2</v>
      </c>
      <c r="I88" s="31">
        <v>0.23085049793787063</v>
      </c>
      <c r="J88" s="31">
        <v>0.28399510392741428</v>
      </c>
      <c r="K88" s="31">
        <v>0.11483328464059657</v>
      </c>
      <c r="L88" s="31">
        <v>0.21470412359866062</v>
      </c>
      <c r="M88" s="3"/>
      <c r="N88" s="3"/>
      <c r="O88" s="3"/>
      <c r="P88" s="3"/>
      <c r="Q88" s="3"/>
      <c r="R88" s="3"/>
      <c r="S88" s="3"/>
      <c r="T88" s="3"/>
      <c r="U88" s="3"/>
    </row>
    <row r="89" spans="2:21" x14ac:dyDescent="0.2">
      <c r="C89" s="3" t="s">
        <v>19</v>
      </c>
      <c r="D89" s="31">
        <v>-0.27961245744556112</v>
      </c>
      <c r="E89" s="31">
        <v>-0.27431150743141808</v>
      </c>
      <c r="F89" s="31">
        <v>-0.27713851682178181</v>
      </c>
      <c r="G89" s="31">
        <v>0.48086037551566174</v>
      </c>
      <c r="H89" s="31">
        <v>-0.28343795247822606</v>
      </c>
      <c r="I89" s="31">
        <v>0.13393537362787403</v>
      </c>
      <c r="J89" s="31">
        <v>0.24161954209402964</v>
      </c>
      <c r="K89" s="31">
        <v>-0.28046458891605097</v>
      </c>
      <c r="L89" s="31">
        <v>2.5046936629383757E-3</v>
      </c>
      <c r="M89" s="3"/>
      <c r="N89" s="3"/>
      <c r="O89" s="3"/>
      <c r="P89" s="3"/>
      <c r="Q89" s="3"/>
      <c r="R89" s="3"/>
      <c r="S89" s="3"/>
      <c r="T89" s="3"/>
      <c r="U89" s="3"/>
    </row>
    <row r="90" spans="2:21" x14ac:dyDescent="0.2">
      <c r="C90" s="3" t="s">
        <v>20</v>
      </c>
      <c r="D90" s="31">
        <v>0.27937260652064178</v>
      </c>
      <c r="E90" s="31">
        <v>0.2392301475919133</v>
      </c>
      <c r="F90" s="31">
        <v>0.26219009615219874</v>
      </c>
      <c r="G90" s="31">
        <v>0.43270440497613472</v>
      </c>
      <c r="H90" s="31">
        <v>0.19046799006191645</v>
      </c>
      <c r="I90" s="31">
        <v>0.3344814063481239</v>
      </c>
      <c r="J90" s="31">
        <v>0.37536668615074809</v>
      </c>
      <c r="K90" s="31">
        <v>0.20977359321482067</v>
      </c>
      <c r="L90" s="31">
        <v>0.30679072951807052</v>
      </c>
      <c r="M90" s="3"/>
      <c r="N90" s="3"/>
      <c r="O90" s="3"/>
      <c r="P90" s="3"/>
      <c r="Q90" s="3"/>
      <c r="R90" s="3"/>
      <c r="S90" s="3"/>
      <c r="T90" s="3"/>
      <c r="U90" s="3"/>
    </row>
    <row r="91" spans="2:21" x14ac:dyDescent="0.2">
      <c r="C91" s="3" t="s">
        <v>60</v>
      </c>
      <c r="D91" s="31">
        <v>-0.2138020248117386</v>
      </c>
      <c r="E91" s="31">
        <v>0.60262669677383152</v>
      </c>
      <c r="F91" s="31">
        <v>0.10274519456887295</v>
      </c>
      <c r="G91" s="31">
        <v>0.15668454105151486</v>
      </c>
      <c r="H91" s="31">
        <v>-5.6701675661168009E-2</v>
      </c>
      <c r="I91" s="31">
        <v>7.1186220454145452E-2</v>
      </c>
      <c r="J91" s="31">
        <v>2.2487328244607065E-2</v>
      </c>
      <c r="K91" s="31">
        <v>0.17392096068270926</v>
      </c>
      <c r="L91" s="31">
        <v>8.2462056913301593E-2</v>
      </c>
      <c r="M91" s="3"/>
      <c r="N91" s="3"/>
      <c r="O91" s="3"/>
      <c r="P91" s="3"/>
      <c r="Q91" s="3"/>
      <c r="R91" s="3"/>
      <c r="S91" s="3"/>
      <c r="T91" s="3"/>
      <c r="U91" s="3"/>
    </row>
    <row r="92" spans="2:21" x14ac:dyDescent="0.2">
      <c r="C92" s="3" t="s">
        <v>21</v>
      </c>
      <c r="D92" s="31">
        <v>7.9513235319236722E-2</v>
      </c>
      <c r="E92" s="31">
        <v>-0.34283773434258641</v>
      </c>
      <c r="F92" s="31">
        <v>-0.14845361376123778</v>
      </c>
      <c r="G92" s="31">
        <v>0.13280175328852953</v>
      </c>
      <c r="H92" s="31">
        <v>-0.15910835802589854</v>
      </c>
      <c r="I92" s="31">
        <v>2.4805988140848979E-2</v>
      </c>
      <c r="J92" s="31">
        <v>0.12148387485678216</v>
      </c>
      <c r="K92" s="31">
        <v>-0.22342177689226733</v>
      </c>
      <c r="L92" s="31">
        <v>-2.1907903265630132E-2</v>
      </c>
      <c r="M92" s="3"/>
      <c r="N92" s="3"/>
      <c r="O92" s="3"/>
      <c r="P92" s="3"/>
      <c r="Q92" s="3"/>
      <c r="R92" s="3"/>
      <c r="S92" s="3"/>
      <c r="T92" s="3"/>
      <c r="U92" s="3"/>
    </row>
    <row r="93" spans="2:21" x14ac:dyDescent="0.2">
      <c r="B93" s="3" t="s">
        <v>22</v>
      </c>
      <c r="D93" s="31">
        <v>-0.34563217958665243</v>
      </c>
      <c r="E93" s="31">
        <v>-0.27533635547246982</v>
      </c>
      <c r="F93" s="31">
        <v>-0.31108097925544304</v>
      </c>
      <c r="G93" s="31">
        <v>0.18350862420790839</v>
      </c>
      <c r="H93" s="31">
        <v>-0.10865979242473553</v>
      </c>
      <c r="I93" s="31">
        <v>6.7277428852499363E-2</v>
      </c>
      <c r="J93" s="31">
        <v>-6.73403198107526E-2</v>
      </c>
      <c r="K93" s="31">
        <v>-0.20345773773405315</v>
      </c>
      <c r="L93" s="31">
        <v>-0.12807532550476083</v>
      </c>
      <c r="M93" s="3"/>
      <c r="N93" s="3"/>
      <c r="O93" s="3"/>
      <c r="P93" s="3"/>
      <c r="Q93" s="3"/>
      <c r="R93" s="3"/>
      <c r="S93" s="3"/>
      <c r="T93" s="3"/>
      <c r="U93" s="3"/>
    </row>
    <row r="94" spans="2:21" x14ac:dyDescent="0.2">
      <c r="C94" s="3" t="s">
        <v>23</v>
      </c>
      <c r="D94" s="31">
        <v>-7.029493942473336E-2</v>
      </c>
      <c r="E94" s="31">
        <v>-0.18562944396422629</v>
      </c>
      <c r="F94" s="31">
        <v>-0.12900669868904308</v>
      </c>
      <c r="G94" s="31">
        <v>0.55988899872499887</v>
      </c>
      <c r="H94" s="31">
        <v>-0.1454267668548557</v>
      </c>
      <c r="I94" s="31">
        <v>0.23248477400701409</v>
      </c>
      <c r="J94" s="31">
        <v>0.33642863788454291</v>
      </c>
      <c r="K94" s="31">
        <v>-0.16137544180766084</v>
      </c>
      <c r="L94" s="31">
        <v>9.6979156481502959E-2</v>
      </c>
      <c r="M94" s="3"/>
      <c r="N94" s="3"/>
      <c r="O94" s="3"/>
      <c r="P94" s="3"/>
      <c r="Q94" s="3"/>
      <c r="R94" s="3"/>
      <c r="S94" s="3"/>
      <c r="T94" s="3"/>
      <c r="U94" s="3"/>
    </row>
    <row r="95" spans="2:21" x14ac:dyDescent="0.2">
      <c r="C95" s="3" t="s">
        <v>24</v>
      </c>
      <c r="D95" s="31">
        <v>-0.54869212385827693</v>
      </c>
      <c r="E95" s="31">
        <v>1.5918505700294558E-2</v>
      </c>
      <c r="F95" s="31">
        <v>-0.31817268352993344</v>
      </c>
      <c r="G95" s="31">
        <v>1.077097866082102E-2</v>
      </c>
      <c r="H95" s="31">
        <v>7.7607456081377216E-2</v>
      </c>
      <c r="I95" s="31">
        <v>2.9364562153928981E-2</v>
      </c>
      <c r="J95" s="31">
        <v>-0.21679374075507937</v>
      </c>
      <c r="K95" s="31">
        <v>4.3613072902771714E-2</v>
      </c>
      <c r="L95" s="31">
        <v>-0.12892141096656362</v>
      </c>
      <c r="M95" s="3"/>
      <c r="N95" s="3"/>
      <c r="O95" s="3"/>
      <c r="P95" s="3"/>
      <c r="Q95" s="3"/>
      <c r="R95" s="3"/>
      <c r="S95" s="3"/>
      <c r="T95" s="3"/>
      <c r="U95" s="3"/>
    </row>
    <row r="96" spans="2:21" x14ac:dyDescent="0.2">
      <c r="C96" s="3" t="s">
        <v>54</v>
      </c>
      <c r="D96" s="31">
        <v>-0.26356695918590006</v>
      </c>
      <c r="E96" s="31">
        <v>-0.37270092268505917</v>
      </c>
      <c r="F96" s="31">
        <v>-0.32604006445106126</v>
      </c>
      <c r="G96" s="31">
        <v>-0.42000791853046393</v>
      </c>
      <c r="H96" s="31">
        <v>-0.25426440539296014</v>
      </c>
      <c r="I96" s="31">
        <v>-0.33920624915913333</v>
      </c>
      <c r="J96" s="31">
        <v>-0.32175094265757648</v>
      </c>
      <c r="K96" s="31">
        <v>-0.33762784016603054</v>
      </c>
      <c r="L96" s="31">
        <v>-0.33039368114955625</v>
      </c>
      <c r="M96" s="3"/>
      <c r="N96" s="3"/>
      <c r="O96" s="3"/>
      <c r="P96" s="3"/>
      <c r="Q96" s="3"/>
      <c r="R96" s="3"/>
      <c r="S96" s="3"/>
      <c r="T96" s="3"/>
      <c r="U96" s="3"/>
    </row>
    <row r="97" spans="1:21" x14ac:dyDescent="0.2">
      <c r="C97" s="3" t="s">
        <v>25</v>
      </c>
      <c r="D97" s="31">
        <v>-0.48179318369287555</v>
      </c>
      <c r="E97" s="31">
        <v>-0.28420677070640082</v>
      </c>
      <c r="F97" s="31">
        <v>-0.40689627905469589</v>
      </c>
      <c r="G97" s="31">
        <v>-1.4447467244901659E-4</v>
      </c>
      <c r="H97" s="31">
        <v>-0.2267816630065444</v>
      </c>
      <c r="I97" s="31">
        <v>-8.6524733751090904E-2</v>
      </c>
      <c r="J97" s="31">
        <v>-0.2154936009473408</v>
      </c>
      <c r="K97" s="31">
        <v>-0.25233165163690346</v>
      </c>
      <c r="L97" s="31">
        <v>-0.22949982205759695</v>
      </c>
      <c r="M97" s="3"/>
      <c r="N97" s="3"/>
      <c r="O97" s="3"/>
      <c r="P97" s="3"/>
      <c r="Q97" s="3"/>
      <c r="R97" s="3"/>
      <c r="S97" s="3"/>
      <c r="T97" s="3"/>
      <c r="U97" s="3"/>
    </row>
    <row r="98" spans="1:21" x14ac:dyDescent="0.2">
      <c r="A98" s="3" t="s">
        <v>26</v>
      </c>
      <c r="D98" s="31"/>
      <c r="E98" s="31"/>
      <c r="F98" s="31"/>
      <c r="G98" s="31"/>
      <c r="H98" s="31"/>
      <c r="I98" s="31"/>
      <c r="J98" s="31"/>
      <c r="K98" s="31"/>
      <c r="L98" s="31"/>
      <c r="M98" s="3"/>
      <c r="N98" s="3"/>
      <c r="O98" s="3"/>
      <c r="P98" s="3"/>
      <c r="Q98" s="3"/>
      <c r="R98" s="3"/>
      <c r="S98" s="3"/>
      <c r="T98" s="3"/>
      <c r="U98" s="3"/>
    </row>
    <row r="99" spans="1:21" x14ac:dyDescent="0.2">
      <c r="C99" s="3" t="s">
        <v>27</v>
      </c>
      <c r="D99" s="31">
        <v>-1.7229180911460043E-2</v>
      </c>
      <c r="E99" s="31">
        <v>3.2806560518507229E-2</v>
      </c>
      <c r="F99" s="31">
        <v>1.2909806043922244E-3</v>
      </c>
      <c r="G99" s="31">
        <v>0.18069670144410951</v>
      </c>
      <c r="H99" s="31">
        <v>5.9760764177152051E-2</v>
      </c>
      <c r="I99" s="31">
        <v>0.13942056282873416</v>
      </c>
      <c r="J99" s="31">
        <v>9.4588356111526578E-2</v>
      </c>
      <c r="K99" s="31">
        <v>4.7194695414706882E-2</v>
      </c>
      <c r="L99" s="31">
        <v>7.7803052179398938E-2</v>
      </c>
      <c r="M99" s="3"/>
      <c r="N99" s="3"/>
      <c r="O99" s="3"/>
      <c r="P99" s="3"/>
      <c r="Q99" s="3"/>
      <c r="R99" s="3"/>
      <c r="S99" s="3"/>
      <c r="T99" s="3"/>
      <c r="U99" s="3"/>
    </row>
    <row r="100" spans="1:21" x14ac:dyDescent="0.2">
      <c r="C100" s="3" t="s">
        <v>28</v>
      </c>
      <c r="D100" s="31">
        <v>5.1290165813350309E-2</v>
      </c>
      <c r="E100" s="31">
        <v>0.22291732043217252</v>
      </c>
      <c r="F100" s="31">
        <v>0.11031455485571477</v>
      </c>
      <c r="G100" s="31">
        <v>0.1214569277983065</v>
      </c>
      <c r="H100" s="31">
        <v>0.32189558701507942</v>
      </c>
      <c r="I100" s="31">
        <v>0.17839828809715993</v>
      </c>
      <c r="J100" s="31">
        <v>9.801287454651586E-2</v>
      </c>
      <c r="K100" s="31">
        <v>0.28244125753551452</v>
      </c>
      <c r="L100" s="31">
        <v>0.15430979755060076</v>
      </c>
      <c r="M100" s="3"/>
      <c r="N100" s="3"/>
      <c r="O100" s="3"/>
      <c r="P100" s="3"/>
      <c r="Q100" s="3"/>
      <c r="R100" s="3"/>
      <c r="S100" s="3"/>
      <c r="T100" s="3"/>
      <c r="U100" s="3"/>
    </row>
    <row r="101" spans="1:21" x14ac:dyDescent="0.2">
      <c r="C101" s="3" t="s">
        <v>29</v>
      </c>
      <c r="D101" s="31">
        <v>0.67691634313206339</v>
      </c>
      <c r="E101" s="31">
        <v>0.14294996756095441</v>
      </c>
      <c r="F101" s="31">
        <v>0.39751233801070623</v>
      </c>
      <c r="G101" s="31">
        <v>0.34672314236565371</v>
      </c>
      <c r="H101" s="31">
        <v>0.25403082289226464</v>
      </c>
      <c r="I101" s="31">
        <v>0.30810908597341397</v>
      </c>
      <c r="J101" s="31">
        <v>0.48352868599034426</v>
      </c>
      <c r="K101" s="31">
        <v>0.1961648167755779</v>
      </c>
      <c r="L101" s="31">
        <v>0.34959324146665083</v>
      </c>
      <c r="M101" s="3"/>
      <c r="N101" s="3"/>
      <c r="O101" s="3"/>
      <c r="P101" s="3"/>
      <c r="Q101" s="3"/>
      <c r="R101" s="3"/>
      <c r="S101" s="3"/>
      <c r="T101" s="3"/>
      <c r="U101" s="3"/>
    </row>
    <row r="102" spans="1:21" x14ac:dyDescent="0.2">
      <c r="A102" s="3" t="s">
        <v>86</v>
      </c>
      <c r="D102" s="31"/>
      <c r="E102" s="31"/>
      <c r="F102" s="31"/>
      <c r="G102" s="31"/>
      <c r="H102" s="31"/>
      <c r="I102" s="31"/>
      <c r="J102" s="31"/>
      <c r="K102" s="31"/>
      <c r="L102" s="31"/>
      <c r="M102" s="3"/>
      <c r="N102" s="3"/>
      <c r="O102" s="3"/>
      <c r="P102" s="3"/>
      <c r="Q102" s="3"/>
      <c r="R102" s="3"/>
      <c r="S102" s="3"/>
      <c r="T102" s="3"/>
      <c r="U102" s="3"/>
    </row>
    <row r="103" spans="1:21" x14ac:dyDescent="0.2">
      <c r="B103" s="3" t="s">
        <v>31</v>
      </c>
      <c r="D103" s="31">
        <v>-0.22796675337570091</v>
      </c>
      <c r="E103" s="31">
        <v>-0.11632913914583173</v>
      </c>
      <c r="F103" s="31">
        <v>-0.17859052884176668</v>
      </c>
      <c r="G103" s="31">
        <v>-0.1236969238810595</v>
      </c>
      <c r="H103" s="31">
        <v>-0.11640147967362892</v>
      </c>
      <c r="I103" s="31">
        <v>-0.12096029195355305</v>
      </c>
      <c r="J103" s="31">
        <v>-0.16335125316356972</v>
      </c>
      <c r="K103" s="31">
        <v>-0.11636908967937967</v>
      </c>
      <c r="L103" s="31">
        <v>-0.14444161291504615</v>
      </c>
      <c r="M103" s="3"/>
      <c r="N103" s="3"/>
      <c r="O103" s="3"/>
      <c r="P103" s="3"/>
      <c r="Q103" s="3"/>
      <c r="R103" s="3"/>
      <c r="S103" s="3"/>
      <c r="T103" s="3"/>
      <c r="U103" s="3"/>
    </row>
    <row r="104" spans="1:21" x14ac:dyDescent="0.2">
      <c r="B104" s="3" t="s">
        <v>87</v>
      </c>
      <c r="D104" s="31">
        <v>-8.3867033859372789E-2</v>
      </c>
      <c r="E104" s="31">
        <v>-5.0636872802427423E-2</v>
      </c>
      <c r="F104" s="31">
        <v>-7.0523029475038829E-2</v>
      </c>
      <c r="G104" s="31">
        <v>7.9911428177312657E-2</v>
      </c>
      <c r="H104" s="31">
        <v>-3.4812401261561432E-2</v>
      </c>
      <c r="I104" s="31">
        <v>4.0675017207181328E-2</v>
      </c>
      <c r="J104" s="31">
        <v>4.2010207663111233E-2</v>
      </c>
      <c r="K104" s="31">
        <v>-3.9241792090488052E-2</v>
      </c>
      <c r="L104" s="31">
        <v>1.3017856988707362E-2</v>
      </c>
      <c r="M104" s="3"/>
      <c r="N104" s="3"/>
      <c r="O104" s="3"/>
      <c r="P104" s="3"/>
      <c r="Q104" s="3"/>
      <c r="R104" s="3"/>
      <c r="S104" s="3"/>
      <c r="T104" s="3"/>
      <c r="U104" s="3"/>
    </row>
    <row r="105" spans="1:21" x14ac:dyDescent="0.2">
      <c r="C105" s="3" t="s">
        <v>32</v>
      </c>
      <c r="D105" s="31">
        <v>-0.23101053070429617</v>
      </c>
      <c r="E105" s="31">
        <v>-0.17659608989727482</v>
      </c>
      <c r="F105" s="31">
        <v>-0.20754611617794422</v>
      </c>
      <c r="G105" s="31">
        <v>6.7133170754577771E-3</v>
      </c>
      <c r="H105" s="31">
        <v>-0.12007925570224527</v>
      </c>
      <c r="I105" s="31">
        <v>-3.6698903112039501E-2</v>
      </c>
      <c r="J105" s="31">
        <v>-4.1813852415458951E-2</v>
      </c>
      <c r="K105" s="31">
        <v>-0.13544756660424176</v>
      </c>
      <c r="L105" s="31">
        <v>-7.5775247149491437E-2</v>
      </c>
      <c r="M105" s="3"/>
      <c r="N105" s="3"/>
      <c r="O105" s="3"/>
      <c r="P105" s="3"/>
      <c r="Q105" s="3"/>
      <c r="R105" s="3"/>
      <c r="S105" s="3"/>
      <c r="T105" s="3"/>
      <c r="U105" s="3"/>
    </row>
    <row r="106" spans="1:21" x14ac:dyDescent="0.2">
      <c r="C106" s="3" t="s">
        <v>33</v>
      </c>
      <c r="D106" s="31">
        <v>0.12676000245694294</v>
      </c>
      <c r="E106" s="31">
        <v>-0.13010417877996916</v>
      </c>
      <c r="F106" s="31">
        <v>1.3067290869637977E-3</v>
      </c>
      <c r="G106" s="31">
        <v>0.16421220633132533</v>
      </c>
      <c r="H106" s="31">
        <v>0.10132837492593584</v>
      </c>
      <c r="I106" s="31">
        <v>0.14256354048502806</v>
      </c>
      <c r="J106" s="31">
        <v>0.15732003451897791</v>
      </c>
      <c r="K106" s="31">
        <v>3.4020776171010465E-2</v>
      </c>
      <c r="L106" s="31">
        <v>0.11088712476599651</v>
      </c>
      <c r="M106" s="3"/>
      <c r="N106" s="3"/>
      <c r="O106" s="3"/>
      <c r="P106" s="3"/>
      <c r="Q106" s="3"/>
      <c r="R106" s="3"/>
      <c r="S106" s="3"/>
      <c r="T106" s="3"/>
      <c r="U106" s="3"/>
    </row>
    <row r="107" spans="1:21" x14ac:dyDescent="0.2">
      <c r="C107" s="3" t="s">
        <v>34</v>
      </c>
      <c r="D107" s="31">
        <v>-0.21658092781682237</v>
      </c>
      <c r="E107" s="31">
        <v>-8.2724232090424982E-2</v>
      </c>
      <c r="F107" s="31">
        <v>-0.1600640282789145</v>
      </c>
      <c r="G107" s="31">
        <v>0.31226134139108203</v>
      </c>
      <c r="H107" s="31">
        <v>3.8629248737106804E-2</v>
      </c>
      <c r="I107" s="31">
        <v>0.21570477855019773</v>
      </c>
      <c r="J107" s="31">
        <v>0.18703405858179714</v>
      </c>
      <c r="K107" s="31">
        <v>2.9895287784163639E-3</v>
      </c>
      <c r="L107" s="31">
        <v>0.11879874613580946</v>
      </c>
      <c r="M107" s="3"/>
      <c r="N107" s="3"/>
      <c r="O107" s="3"/>
      <c r="P107" s="3"/>
      <c r="Q107" s="3"/>
      <c r="R107" s="3"/>
      <c r="S107" s="3"/>
      <c r="T107" s="3"/>
      <c r="U107" s="3"/>
    </row>
    <row r="108" spans="1:21" x14ac:dyDescent="0.2">
      <c r="C108" s="3" t="s">
        <v>35</v>
      </c>
      <c r="D108" s="31">
        <v>0.11752426473188621</v>
      </c>
      <c r="E108" s="31">
        <v>2.6023921066994227</v>
      </c>
      <c r="F108" s="31">
        <v>0.93039946964488573</v>
      </c>
      <c r="G108" s="31">
        <v>0.44930105603745896</v>
      </c>
      <c r="H108" s="31">
        <v>0.6521792282151625</v>
      </c>
      <c r="I108" s="31">
        <v>0.52513966515203647</v>
      </c>
      <c r="J108" s="31">
        <v>0.3888611878363829</v>
      </c>
      <c r="K108" s="31">
        <v>0.95163689569718402</v>
      </c>
      <c r="L108" s="31">
        <v>0.59472338165537797</v>
      </c>
      <c r="M108" s="3"/>
      <c r="N108" s="3"/>
      <c r="O108" s="3"/>
      <c r="P108" s="3"/>
      <c r="Q108" s="3"/>
      <c r="R108" s="3"/>
      <c r="S108" s="3"/>
      <c r="T108" s="3"/>
      <c r="U108" s="3"/>
    </row>
    <row r="109" spans="1:21" x14ac:dyDescent="0.2">
      <c r="C109" s="3" t="s">
        <v>36</v>
      </c>
      <c r="D109" s="31">
        <v>0.35529538488760665</v>
      </c>
      <c r="E109" s="31">
        <v>0.20615807143953899</v>
      </c>
      <c r="F109" s="31">
        <v>0.28984847757093923</v>
      </c>
      <c r="G109" s="31">
        <v>0.25385006637353297</v>
      </c>
      <c r="H109" s="31">
        <v>0.3635709101029721</v>
      </c>
      <c r="I109" s="31">
        <v>0.29101562926404506</v>
      </c>
      <c r="J109" s="31">
        <v>0.27357380430986605</v>
      </c>
      <c r="K109" s="31">
        <v>0.32118697955366227</v>
      </c>
      <c r="L109" s="31">
        <v>0.29075718491865477</v>
      </c>
      <c r="M109" s="3"/>
      <c r="N109" s="3"/>
      <c r="O109" s="3"/>
      <c r="P109" s="3"/>
      <c r="Q109" s="3"/>
      <c r="R109" s="3"/>
      <c r="S109" s="3"/>
      <c r="T109" s="3"/>
      <c r="U109" s="3"/>
    </row>
    <row r="110" spans="1:21" x14ac:dyDescent="0.2">
      <c r="C110" s="3" t="s">
        <v>37</v>
      </c>
      <c r="D110" s="31">
        <v>-4.6015871570341232E-2</v>
      </c>
      <c r="E110" s="31">
        <v>-6.4519655390554903E-2</v>
      </c>
      <c r="F110" s="31">
        <v>-5.3992481074784597E-2</v>
      </c>
      <c r="G110" s="31">
        <v>0.24166337904995799</v>
      </c>
      <c r="H110" s="31">
        <v>0.24430322024566212</v>
      </c>
      <c r="I110" s="31">
        <v>0.24248030709359875</v>
      </c>
      <c r="J110" s="31">
        <v>0.18065896386961111</v>
      </c>
      <c r="K110" s="31">
        <v>0.14772435582909027</v>
      </c>
      <c r="L110" s="31">
        <v>0.1694807309799842</v>
      </c>
      <c r="M110" s="3"/>
      <c r="N110" s="3"/>
      <c r="O110" s="3"/>
      <c r="P110" s="3"/>
      <c r="Q110" s="3"/>
      <c r="R110" s="3"/>
      <c r="S110" s="3"/>
      <c r="T110" s="3"/>
      <c r="U110" s="3"/>
    </row>
    <row r="111" spans="1:21" x14ac:dyDescent="0.2">
      <c r="C111" s="3" t="s">
        <v>38</v>
      </c>
      <c r="D111" s="31">
        <v>2.6562987369988269E-2</v>
      </c>
      <c r="E111" s="31">
        <v>2.1511650626572343E-2</v>
      </c>
      <c r="F111" s="31">
        <v>2.4771656761053494E-2</v>
      </c>
      <c r="G111" s="31">
        <v>0.44023633670515216</v>
      </c>
      <c r="H111" s="31">
        <v>0.42027625303625565</v>
      </c>
      <c r="I111" s="31">
        <v>0.43398596324093713</v>
      </c>
      <c r="J111" s="31">
        <v>0.33384500089339775</v>
      </c>
      <c r="K111" s="31">
        <v>0.30286669283247991</v>
      </c>
      <c r="L111" s="31">
        <v>0.32379832672812386</v>
      </c>
      <c r="M111" s="3"/>
      <c r="N111" s="3"/>
      <c r="O111" s="3"/>
      <c r="P111" s="3"/>
      <c r="Q111" s="3"/>
      <c r="R111" s="3"/>
      <c r="S111" s="3"/>
      <c r="T111" s="3"/>
      <c r="U111" s="3"/>
    </row>
    <row r="112" spans="1:21" x14ac:dyDescent="0.2">
      <c r="B112" s="3" t="s">
        <v>88</v>
      </c>
      <c r="D112" s="31">
        <v>5.0065510710485164E-2</v>
      </c>
      <c r="E112" s="31">
        <v>0.47407300330189395</v>
      </c>
      <c r="F112" s="31">
        <v>0.18054700831454723</v>
      </c>
      <c r="G112" s="31">
        <v>0.17547151200184094</v>
      </c>
      <c r="H112" s="31">
        <v>0.23028833589629222</v>
      </c>
      <c r="I112" s="31">
        <v>0.1901944050663959</v>
      </c>
      <c r="J112" s="31">
        <v>0.1430837083597073</v>
      </c>
      <c r="K112" s="31">
        <v>0.30257526989490585</v>
      </c>
      <c r="L112" s="31">
        <v>0.18759982139094436</v>
      </c>
      <c r="M112" s="3"/>
      <c r="N112" s="3"/>
      <c r="O112" s="3"/>
      <c r="P112" s="3"/>
      <c r="Q112" s="3"/>
      <c r="R112" s="3"/>
      <c r="S112" s="3"/>
      <c r="T112" s="3"/>
      <c r="U112" s="3"/>
    </row>
    <row r="113" spans="1:21" x14ac:dyDescent="0.2">
      <c r="C113" s="3" t="s">
        <v>39</v>
      </c>
      <c r="D113" s="31">
        <v>-0.14542262108738141</v>
      </c>
      <c r="E113" s="31">
        <v>0.27798385457864294</v>
      </c>
      <c r="F113" s="31">
        <v>-2.4059606227980337E-2</v>
      </c>
      <c r="G113" s="31">
        <v>0.13276570826137868</v>
      </c>
      <c r="H113" s="31">
        <v>0.15953469369884565</v>
      </c>
      <c r="I113" s="31">
        <v>0.13961788531001565</v>
      </c>
      <c r="J113" s="31">
        <v>6.6002683616534358E-2</v>
      </c>
      <c r="K113" s="31">
        <v>0.19144861271264071</v>
      </c>
      <c r="L113" s="31">
        <v>9.9066543482782723E-2</v>
      </c>
      <c r="M113" s="3"/>
      <c r="N113" s="3"/>
      <c r="O113" s="3"/>
      <c r="P113" s="3"/>
      <c r="Q113" s="3"/>
      <c r="R113" s="3"/>
      <c r="S113" s="3"/>
      <c r="T113" s="3"/>
      <c r="U113" s="3"/>
    </row>
    <row r="114" spans="1:21" x14ac:dyDescent="0.2">
      <c r="C114" s="3" t="s">
        <v>40</v>
      </c>
      <c r="D114" s="31">
        <v>-0.2639383448640944</v>
      </c>
      <c r="E114" s="31">
        <v>0.13922953973091776</v>
      </c>
      <c r="F114" s="31">
        <v>-9.7564304092734949E-2</v>
      </c>
      <c r="G114" s="31">
        <v>0.17913565628665762</v>
      </c>
      <c r="H114" s="31">
        <v>1.9584840593544418E-4</v>
      </c>
      <c r="I114" s="31">
        <v>0.11150491377900464</v>
      </c>
      <c r="J114" s="31">
        <v>8.4486532982705559E-2</v>
      </c>
      <c r="K114" s="31">
        <v>3.343047510843479E-2</v>
      </c>
      <c r="L114" s="31">
        <v>6.4793776639214137E-2</v>
      </c>
      <c r="M114" s="3"/>
      <c r="N114" s="3"/>
      <c r="O114" s="3"/>
      <c r="P114" s="3"/>
      <c r="Q114" s="3"/>
      <c r="R114" s="3"/>
      <c r="S114" s="3"/>
      <c r="T114" s="3"/>
      <c r="U114" s="3"/>
    </row>
    <row r="115" spans="1:21" x14ac:dyDescent="0.2">
      <c r="C115" s="3" t="s">
        <v>41</v>
      </c>
      <c r="D115" s="31">
        <v>4.4642247466763131E-2</v>
      </c>
      <c r="E115" s="31">
        <v>0.33299812525619316</v>
      </c>
      <c r="F115" s="31">
        <v>0.128973973062942</v>
      </c>
      <c r="G115" s="31">
        <v>9.8184105091903839E-2</v>
      </c>
      <c r="H115" s="31">
        <v>0.21925447612266835</v>
      </c>
      <c r="I115" s="31">
        <v>0.12921964082268145</v>
      </c>
      <c r="J115" s="31">
        <v>8.5333633410694332E-2</v>
      </c>
      <c r="K115" s="31">
        <v>0.2504965346430319</v>
      </c>
      <c r="L115" s="31">
        <v>0.12915841906854336</v>
      </c>
      <c r="M115" s="3"/>
      <c r="N115" s="3"/>
      <c r="O115" s="3"/>
      <c r="P115" s="3"/>
      <c r="Q115" s="3"/>
      <c r="R115" s="3"/>
      <c r="S115" s="3"/>
      <c r="T115" s="3"/>
      <c r="U115" s="3"/>
    </row>
    <row r="116" spans="1:21" x14ac:dyDescent="0.2">
      <c r="C116" s="3" t="s">
        <v>42</v>
      </c>
      <c r="D116" s="31">
        <v>-0.25003354991414967</v>
      </c>
      <c r="E116" s="31">
        <v>0.10095133216860119</v>
      </c>
      <c r="F116" s="31">
        <v>-0.11048970927420239</v>
      </c>
      <c r="G116" s="31">
        <v>0.18629869898935658</v>
      </c>
      <c r="H116" s="31">
        <v>9.6984388296297602E-2</v>
      </c>
      <c r="I116" s="31">
        <v>0.15993934555072231</v>
      </c>
      <c r="J116" s="31">
        <v>0.10229578656669847</v>
      </c>
      <c r="K116" s="31">
        <v>9.8067969334090704E-2</v>
      </c>
      <c r="L116" s="31">
        <v>0.10095355585106372</v>
      </c>
      <c r="M116" s="3"/>
      <c r="N116" s="3"/>
      <c r="O116" s="3"/>
      <c r="P116" s="3"/>
      <c r="Q116" s="3"/>
      <c r="R116" s="3"/>
      <c r="S116" s="3"/>
      <c r="T116" s="3"/>
      <c r="U116" s="3"/>
    </row>
    <row r="117" spans="1:21" x14ac:dyDescent="0.2">
      <c r="C117" s="3" t="s">
        <v>43</v>
      </c>
      <c r="D117" s="31">
        <v>-0.21773301468767989</v>
      </c>
      <c r="E117" s="31">
        <v>5.5220686175572039E-3</v>
      </c>
      <c r="F117" s="31">
        <v>-0.1060210719627727</v>
      </c>
      <c r="G117" s="31">
        <v>0.36755586473127677</v>
      </c>
      <c r="H117" s="31">
        <v>0.2113616947942891</v>
      </c>
      <c r="I117" s="31">
        <v>0.30766564065282082</v>
      </c>
      <c r="J117" s="31">
        <v>0.26750633623746767</v>
      </c>
      <c r="K117" s="31">
        <v>0.16005048386663162</v>
      </c>
      <c r="L117" s="31">
        <v>0.22375517139202414</v>
      </c>
      <c r="M117" s="3"/>
      <c r="N117" s="3"/>
      <c r="O117" s="3"/>
      <c r="P117" s="3"/>
      <c r="Q117" s="3"/>
      <c r="R117" s="3"/>
      <c r="S117" s="3"/>
      <c r="T117" s="3"/>
      <c r="U117" s="3"/>
    </row>
    <row r="118" spans="1:21" x14ac:dyDescent="0.2">
      <c r="C118" s="3" t="s">
        <v>44</v>
      </c>
      <c r="D118" s="31">
        <v>0.32894777427575633</v>
      </c>
      <c r="E118" s="31">
        <v>1.141666039043864</v>
      </c>
      <c r="F118" s="31">
        <v>0.59432850648200575</v>
      </c>
      <c r="G118" s="31">
        <v>0.85523245353538291</v>
      </c>
      <c r="H118" s="31">
        <v>0.82258608005600264</v>
      </c>
      <c r="I118" s="31">
        <v>0.84481136812266255</v>
      </c>
      <c r="J118" s="31">
        <v>0.73733701867175483</v>
      </c>
      <c r="K118" s="31">
        <v>0.89593988909505518</v>
      </c>
      <c r="L118" s="31">
        <v>0.78822721166293097</v>
      </c>
      <c r="M118" s="3"/>
      <c r="N118" s="3"/>
      <c r="O118" s="3"/>
      <c r="P118" s="3"/>
      <c r="Q118" s="3"/>
      <c r="R118" s="3"/>
      <c r="S118" s="3"/>
      <c r="T118" s="3"/>
      <c r="U118" s="3"/>
    </row>
    <row r="119" spans="1:21" x14ac:dyDescent="0.2">
      <c r="C119" s="3" t="s">
        <v>45</v>
      </c>
      <c r="D119" s="31">
        <v>-2.9893829764660786E-2</v>
      </c>
      <c r="E119" s="31">
        <v>0.5527552184049237</v>
      </c>
      <c r="F119" s="31">
        <v>0.14586846076665078</v>
      </c>
      <c r="G119" s="31">
        <v>0.25479738913648153</v>
      </c>
      <c r="H119" s="31">
        <v>0.40187346375755023</v>
      </c>
      <c r="I119" s="31">
        <v>0.28920477215982426</v>
      </c>
      <c r="J119" s="31">
        <v>0.19848906728380514</v>
      </c>
      <c r="K119" s="31">
        <v>0.44088727760280783</v>
      </c>
      <c r="L119" s="31">
        <v>0.25869079627805502</v>
      </c>
      <c r="M119" s="3"/>
      <c r="N119" s="3"/>
      <c r="O119" s="3"/>
      <c r="P119" s="3"/>
      <c r="Q119" s="3"/>
      <c r="R119" s="3"/>
      <c r="S119" s="3"/>
      <c r="T119" s="3"/>
      <c r="U119" s="3"/>
    </row>
    <row r="120" spans="1:21" x14ac:dyDescent="0.2">
      <c r="C120" s="3" t="s">
        <v>46</v>
      </c>
      <c r="D120" s="31">
        <v>5.6623759841864789E-2</v>
      </c>
      <c r="E120" s="31">
        <v>0.23930978451419282</v>
      </c>
      <c r="F120" s="31">
        <v>0.12096408820330569</v>
      </c>
      <c r="G120" s="31">
        <v>0.46732761700381914</v>
      </c>
      <c r="H120" s="31">
        <v>0.22848838213551245</v>
      </c>
      <c r="I120" s="31">
        <v>0.40019021808565086</v>
      </c>
      <c r="J120" s="31">
        <v>0.38292324783024922</v>
      </c>
      <c r="K120" s="31">
        <v>0.2313508697725746</v>
      </c>
      <c r="L120" s="31">
        <v>0.33791311903781535</v>
      </c>
      <c r="M120" s="3"/>
      <c r="N120" s="3"/>
      <c r="O120" s="3"/>
      <c r="P120" s="3"/>
      <c r="Q120" s="3"/>
      <c r="R120" s="3"/>
      <c r="S120" s="3"/>
      <c r="T120" s="3"/>
      <c r="U120" s="3"/>
    </row>
    <row r="121" spans="1:21" x14ac:dyDescent="0.2">
      <c r="C121" s="3" t="s">
        <v>47</v>
      </c>
      <c r="D121" s="31">
        <v>-0.36486030997252517</v>
      </c>
      <c r="E121" s="31">
        <v>0.53511027274123102</v>
      </c>
      <c r="F121" s="31">
        <v>-0.10067802750210796</v>
      </c>
      <c r="G121" s="31">
        <v>-2.3216337299536184E-2</v>
      </c>
      <c r="H121" s="31">
        <v>-0.2447493544925847</v>
      </c>
      <c r="I121" s="31">
        <v>-8.5604183722785845E-2</v>
      </c>
      <c r="J121" s="31">
        <v>-9.2496918629820818E-2</v>
      </c>
      <c r="K121" s="31">
        <v>-7.9137624196388659E-2</v>
      </c>
      <c r="L121" s="31">
        <v>-8.8701947304927017E-2</v>
      </c>
      <c r="M121" s="3"/>
      <c r="N121" s="3"/>
      <c r="O121" s="3"/>
      <c r="P121" s="3"/>
      <c r="Q121" s="3"/>
      <c r="R121" s="3"/>
      <c r="S121" s="3"/>
      <c r="T121" s="3"/>
      <c r="U121" s="3"/>
    </row>
    <row r="122" spans="1:21" x14ac:dyDescent="0.2">
      <c r="C122" s="3" t="s">
        <v>48</v>
      </c>
      <c r="D122" s="31">
        <v>0.42699252265763871</v>
      </c>
      <c r="E122" s="31">
        <v>0.86674590972161503</v>
      </c>
      <c r="F122" s="31">
        <v>0.65364514896667147</v>
      </c>
      <c r="G122" s="31">
        <v>0.39175179494144102</v>
      </c>
      <c r="H122" s="31">
        <v>0.62955725446257738</v>
      </c>
      <c r="I122" s="31">
        <v>0.48285849714341783</v>
      </c>
      <c r="J122" s="31">
        <v>0.39771297933027761</v>
      </c>
      <c r="K122" s="31">
        <v>0.6908779262985042</v>
      </c>
      <c r="L122" s="31">
        <v>0.51801163371607939</v>
      </c>
      <c r="M122" s="3"/>
      <c r="N122" s="3"/>
      <c r="O122" s="3"/>
      <c r="P122" s="3"/>
      <c r="Q122" s="3"/>
      <c r="R122" s="3"/>
      <c r="S122" s="3"/>
      <c r="T122" s="3"/>
      <c r="U122" s="3"/>
    </row>
    <row r="123" spans="1:21" x14ac:dyDescent="0.2">
      <c r="A123" s="3" t="s">
        <v>49</v>
      </c>
      <c r="D123" s="31"/>
      <c r="E123" s="31"/>
      <c r="F123" s="31"/>
      <c r="G123" s="31"/>
      <c r="H123" s="31"/>
      <c r="I123" s="31"/>
      <c r="J123" s="31"/>
      <c r="K123" s="31"/>
      <c r="L123" s="31"/>
      <c r="M123" s="3"/>
      <c r="N123" s="3"/>
      <c r="O123" s="3"/>
      <c r="P123" s="3"/>
      <c r="Q123" s="3"/>
      <c r="R123" s="3"/>
      <c r="S123" s="3"/>
      <c r="T123" s="3"/>
      <c r="U123" s="3"/>
    </row>
    <row r="124" spans="1:21" x14ac:dyDescent="0.2">
      <c r="C124" s="3" t="s">
        <v>50</v>
      </c>
      <c r="D124" s="31">
        <v>0.4223036096587639</v>
      </c>
      <c r="E124" s="31">
        <v>0.1257475333435697</v>
      </c>
      <c r="F124" s="31">
        <v>0.30696748853921801</v>
      </c>
      <c r="G124" s="31">
        <v>0.53948803596501405</v>
      </c>
      <c r="H124" s="31">
        <v>0.34855760667655117</v>
      </c>
      <c r="I124" s="31">
        <v>0.47548954358026996</v>
      </c>
      <c r="J124" s="31">
        <v>0.51727412323758082</v>
      </c>
      <c r="K124" s="31">
        <v>0.29776781642289468</v>
      </c>
      <c r="L124" s="31">
        <v>0.44130497776501848</v>
      </c>
      <c r="M124" s="3"/>
      <c r="N124" s="3"/>
      <c r="O124" s="3"/>
      <c r="P124" s="3"/>
      <c r="Q124" s="3"/>
      <c r="R124" s="3"/>
      <c r="S124" s="3"/>
      <c r="T124" s="3"/>
      <c r="U124" s="3"/>
    </row>
    <row r="125" spans="1:21" x14ac:dyDescent="0.2">
      <c r="C125" s="3" t="s">
        <v>51</v>
      </c>
      <c r="D125" s="31">
        <v>1.1652032629180291</v>
      </c>
      <c r="E125" s="31">
        <v>0.76903183811132392</v>
      </c>
      <c r="F125" s="31">
        <v>1.0206826756777181</v>
      </c>
      <c r="G125" s="31">
        <v>1.6142437430381975</v>
      </c>
      <c r="H125" s="31">
        <v>0.99520653232036815</v>
      </c>
      <c r="I125" s="31">
        <v>1.3921388233283856</v>
      </c>
      <c r="J125" s="31">
        <v>1.5200501217464948</v>
      </c>
      <c r="K125" s="31">
        <v>0.94678071286751542</v>
      </c>
      <c r="L125" s="31">
        <v>1.3136391183537395</v>
      </c>
      <c r="M125" s="3"/>
      <c r="N125" s="3"/>
      <c r="O125" s="3"/>
      <c r="P125" s="3"/>
      <c r="Q125" s="3"/>
      <c r="R125" s="3"/>
      <c r="S125" s="3"/>
      <c r="T125" s="3"/>
      <c r="U125" s="3"/>
    </row>
    <row r="126" spans="1:21" x14ac:dyDescent="0.2">
      <c r="C126" s="3" t="s">
        <v>52</v>
      </c>
      <c r="D126" s="31">
        <v>6.7185333888107185E-2</v>
      </c>
      <c r="E126" s="31">
        <v>4.8109772423323434E-2</v>
      </c>
      <c r="F126" s="31">
        <v>5.6152451055365031E-2</v>
      </c>
      <c r="G126" s="31">
        <v>0.22405023386290396</v>
      </c>
      <c r="H126" s="31">
        <v>4.3294166032470133E-2</v>
      </c>
      <c r="I126" s="31">
        <v>0.14273227204753564</v>
      </c>
      <c r="J126" s="31">
        <v>0.17408153597383119</v>
      </c>
      <c r="K126" s="31">
        <v>4.541064455528368E-2</v>
      </c>
      <c r="L126" s="31">
        <v>0.10993143518920305</v>
      </c>
      <c r="M126" s="3"/>
      <c r="N126" s="3"/>
      <c r="O126" s="3"/>
      <c r="P126" s="3"/>
      <c r="Q126" s="3"/>
      <c r="R126" s="3"/>
      <c r="S126" s="3"/>
      <c r="T126" s="3"/>
      <c r="U126" s="3"/>
    </row>
    <row r="127" spans="1:21" x14ac:dyDescent="0.2">
      <c r="D127" s="31"/>
      <c r="E127" s="31"/>
      <c r="F127" s="31"/>
      <c r="G127" s="31"/>
      <c r="H127" s="31"/>
      <c r="I127" s="31"/>
      <c r="J127" s="31"/>
      <c r="K127" s="31"/>
      <c r="L127" s="31"/>
      <c r="M127" s="3"/>
      <c r="N127" s="3"/>
      <c r="O127" s="3"/>
      <c r="P127" s="3"/>
      <c r="Q127" s="3"/>
      <c r="R127" s="3"/>
      <c r="S127" s="3"/>
      <c r="T127" s="3"/>
      <c r="U127" s="3"/>
    </row>
    <row r="128" spans="1:21" x14ac:dyDescent="0.2">
      <c r="A128" s="4" t="s">
        <v>213</v>
      </c>
    </row>
    <row r="129" spans="1:1" x14ac:dyDescent="0.2">
      <c r="A129" s="4" t="s">
        <v>214</v>
      </c>
    </row>
    <row r="130" spans="1:1" x14ac:dyDescent="0.2">
      <c r="A130" s="4" t="s">
        <v>215</v>
      </c>
    </row>
    <row r="131" spans="1:1" x14ac:dyDescent="0.2">
      <c r="A131" s="4" t="s">
        <v>216</v>
      </c>
    </row>
  </sheetData>
  <mergeCells count="11">
    <mergeCell ref="D3:L3"/>
    <mergeCell ref="M3:U3"/>
    <mergeCell ref="D69:F69"/>
    <mergeCell ref="G69:I69"/>
    <mergeCell ref="J69:L69"/>
    <mergeCell ref="D4:F4"/>
    <mergeCell ref="G4:I4"/>
    <mergeCell ref="J4:L4"/>
    <mergeCell ref="M4:O4"/>
    <mergeCell ref="S4:U4"/>
    <mergeCell ref="P4:R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7"/>
  <sheetViews>
    <sheetView tabSelected="1" workbookViewId="0">
      <selection activeCell="J150" sqref="J150"/>
    </sheetView>
  </sheetViews>
  <sheetFormatPr baseColWidth="10" defaultRowHeight="11.25" x14ac:dyDescent="0.2"/>
  <cols>
    <col min="1" max="1" width="2.7109375" style="3" customWidth="1"/>
    <col min="2" max="2" width="3.7109375" style="3" customWidth="1"/>
    <col min="3" max="3" width="48.5703125" style="3" customWidth="1"/>
    <col min="4" max="11" width="7.85546875" style="3" bestFit="1" customWidth="1"/>
    <col min="12" max="12" width="8.7109375" style="3" bestFit="1" customWidth="1"/>
    <col min="13" max="20" width="7.85546875" style="3" bestFit="1" customWidth="1"/>
    <col min="21" max="21" width="8.7109375" style="3" bestFit="1" customWidth="1"/>
    <col min="22" max="16384" width="11.42578125" style="3"/>
  </cols>
  <sheetData>
    <row r="1" spans="1:21" x14ac:dyDescent="0.2">
      <c r="A1" s="13" t="s">
        <v>218</v>
      </c>
    </row>
    <row r="2" spans="1:21" x14ac:dyDescent="0.2">
      <c r="D2" s="75" t="s">
        <v>85</v>
      </c>
      <c r="E2" s="75"/>
      <c r="F2" s="75"/>
      <c r="G2" s="75"/>
      <c r="H2" s="75"/>
      <c r="I2" s="75"/>
      <c r="J2" s="75"/>
      <c r="K2" s="75"/>
      <c r="L2" s="75"/>
      <c r="M2" s="75" t="s">
        <v>89</v>
      </c>
      <c r="N2" s="75"/>
      <c r="O2" s="75"/>
      <c r="P2" s="75"/>
      <c r="Q2" s="75"/>
      <c r="R2" s="75"/>
      <c r="S2" s="75"/>
      <c r="T2" s="75"/>
      <c r="U2" s="75"/>
    </row>
    <row r="3" spans="1:21" x14ac:dyDescent="0.2">
      <c r="D3" s="75" t="s">
        <v>55</v>
      </c>
      <c r="E3" s="75"/>
      <c r="F3" s="75"/>
      <c r="G3" s="75" t="s">
        <v>58</v>
      </c>
      <c r="H3" s="75"/>
      <c r="I3" s="75"/>
      <c r="J3" s="75" t="s">
        <v>95</v>
      </c>
      <c r="K3" s="75"/>
      <c r="L3" s="75"/>
      <c r="M3" s="75" t="s">
        <v>55</v>
      </c>
      <c r="N3" s="75"/>
      <c r="O3" s="75"/>
      <c r="P3" s="75" t="s">
        <v>58</v>
      </c>
      <c r="Q3" s="75"/>
      <c r="R3" s="75"/>
      <c r="S3" s="75" t="s">
        <v>95</v>
      </c>
      <c r="T3" s="75"/>
      <c r="U3" s="75"/>
    </row>
    <row r="4" spans="1:21" x14ac:dyDescent="0.2">
      <c r="D4" s="3" t="s">
        <v>56</v>
      </c>
      <c r="E4" s="3" t="s">
        <v>57</v>
      </c>
      <c r="F4" s="3" t="s">
        <v>105</v>
      </c>
      <c r="G4" s="3" t="s">
        <v>56</v>
      </c>
      <c r="H4" s="3" t="s">
        <v>57</v>
      </c>
      <c r="I4" s="3" t="s">
        <v>105</v>
      </c>
      <c r="J4" s="3" t="s">
        <v>56</v>
      </c>
      <c r="K4" s="3" t="s">
        <v>57</v>
      </c>
      <c r="L4" s="3" t="s">
        <v>105</v>
      </c>
      <c r="M4" s="3" t="s">
        <v>56</v>
      </c>
      <c r="N4" s="3" t="s">
        <v>57</v>
      </c>
      <c r="O4" s="3" t="s">
        <v>105</v>
      </c>
      <c r="P4" s="3" t="s">
        <v>56</v>
      </c>
      <c r="Q4" s="3" t="s">
        <v>57</v>
      </c>
      <c r="R4" s="3" t="s">
        <v>105</v>
      </c>
      <c r="S4" s="3" t="s">
        <v>56</v>
      </c>
      <c r="T4" s="3" t="s">
        <v>57</v>
      </c>
      <c r="U4" s="3" t="s">
        <v>105</v>
      </c>
    </row>
    <row r="5" spans="1:21" x14ac:dyDescent="0.2">
      <c r="A5" s="3" t="s">
        <v>53</v>
      </c>
      <c r="D5" s="21">
        <v>4906953.91</v>
      </c>
      <c r="E5" s="21">
        <v>4325716.3899999997</v>
      </c>
      <c r="F5" s="21">
        <v>9232670.3000000007</v>
      </c>
      <c r="G5" s="21">
        <v>3116646.7</v>
      </c>
      <c r="H5" s="21">
        <v>2095583.47</v>
      </c>
      <c r="I5" s="21">
        <v>5212230.17</v>
      </c>
      <c r="J5" s="21">
        <v>8023600.6100000003</v>
      </c>
      <c r="K5" s="21">
        <v>6421299.8599999994</v>
      </c>
      <c r="L5" s="21">
        <v>14444900.469999999</v>
      </c>
      <c r="M5" s="21">
        <v>4390914.8685708996</v>
      </c>
      <c r="N5" s="21">
        <v>3842527.9753021002</v>
      </c>
      <c r="O5" s="21">
        <v>8233442.8438729998</v>
      </c>
      <c r="P5" s="21">
        <v>2908392.92</v>
      </c>
      <c r="Q5" s="21">
        <v>1795073.6426534001</v>
      </c>
      <c r="R5" s="21">
        <v>4703466.5626534</v>
      </c>
      <c r="S5" s="21">
        <v>7299307.7885708995</v>
      </c>
      <c r="T5" s="21">
        <v>5637601.6179555003</v>
      </c>
      <c r="U5" s="21">
        <v>12936909.4065264</v>
      </c>
    </row>
    <row r="6" spans="1:21" x14ac:dyDescent="0.2">
      <c r="A6" s="3" t="s">
        <v>3</v>
      </c>
    </row>
    <row r="7" spans="1:21" x14ac:dyDescent="0.2">
      <c r="B7" s="3" t="s">
        <v>4</v>
      </c>
      <c r="D7" s="23">
        <v>8.27</v>
      </c>
      <c r="E7" s="23">
        <v>9</v>
      </c>
      <c r="F7" s="23">
        <v>8.6120216321057175</v>
      </c>
      <c r="G7" s="23">
        <v>19.990000000000002</v>
      </c>
      <c r="H7" s="23">
        <v>18.95</v>
      </c>
      <c r="I7" s="23">
        <v>19.571866736940365</v>
      </c>
      <c r="J7" s="23">
        <v>12.822457319283245</v>
      </c>
      <c r="K7" s="23">
        <v>12.247170507701536</v>
      </c>
      <c r="L7" s="23">
        <v>12.566720761572684</v>
      </c>
      <c r="M7" s="23">
        <v>15.07</v>
      </c>
      <c r="N7" s="23">
        <v>13.5</v>
      </c>
      <c r="O7" s="23">
        <v>14.337284775564619</v>
      </c>
      <c r="P7" s="23">
        <v>29.04</v>
      </c>
      <c r="Q7" s="23">
        <v>28.53</v>
      </c>
      <c r="R7" s="23">
        <v>28.84535897394862</v>
      </c>
      <c r="S7" s="23">
        <v>20.636315364316872</v>
      </c>
      <c r="T7" s="23">
        <v>18.285715394140425</v>
      </c>
      <c r="U7" s="23">
        <v>19.611979042664373</v>
      </c>
    </row>
    <row r="8" spans="1:21" x14ac:dyDescent="0.2">
      <c r="B8" s="3" t="s">
        <v>5</v>
      </c>
      <c r="D8" s="23">
        <v>1.33</v>
      </c>
      <c r="E8" s="23">
        <v>1.54</v>
      </c>
      <c r="F8" s="23">
        <v>1.4283897845783575</v>
      </c>
      <c r="G8" s="23">
        <v>3.39</v>
      </c>
      <c r="H8" s="23">
        <v>2.98</v>
      </c>
      <c r="I8" s="23">
        <v>3.2251590020630263</v>
      </c>
      <c r="J8" s="23">
        <v>2.1301759451982498</v>
      </c>
      <c r="K8" s="23">
        <v>2.0099422644311771</v>
      </c>
      <c r="L8" s="23">
        <v>2.0767275660224747</v>
      </c>
      <c r="M8" s="23">
        <v>1.81</v>
      </c>
      <c r="N8" s="23">
        <v>2.36</v>
      </c>
      <c r="O8" s="23">
        <v>2.0666836773499746</v>
      </c>
      <c r="P8" s="23">
        <v>4.78</v>
      </c>
      <c r="Q8" s="23">
        <v>4.95</v>
      </c>
      <c r="R8" s="23">
        <v>4.8448803420171282</v>
      </c>
      <c r="S8" s="23">
        <v>2.9933898806027996</v>
      </c>
      <c r="T8" s="23">
        <v>3.1846841564087622</v>
      </c>
      <c r="U8" s="23">
        <v>3.0767514382129399</v>
      </c>
    </row>
    <row r="9" spans="1:21" x14ac:dyDescent="0.2">
      <c r="B9" s="3" t="s">
        <v>6</v>
      </c>
      <c r="D9" s="23">
        <v>58.2</v>
      </c>
      <c r="E9" s="23">
        <v>61.94</v>
      </c>
      <c r="F9" s="23">
        <v>59.952275211062165</v>
      </c>
      <c r="G9" s="23">
        <v>69.97</v>
      </c>
      <c r="H9" s="23">
        <v>71.459999999999994</v>
      </c>
      <c r="I9" s="23">
        <v>70.569056309575814</v>
      </c>
      <c r="J9" s="23">
        <v>62.771879065525923</v>
      </c>
      <c r="K9" s="23">
        <v>65.04684052596167</v>
      </c>
      <c r="L9" s="23">
        <v>63.783184732722496</v>
      </c>
      <c r="M9" s="23">
        <v>68.41</v>
      </c>
      <c r="N9" s="23">
        <v>64.09</v>
      </c>
      <c r="O9" s="23">
        <v>66.393866388814743</v>
      </c>
      <c r="P9" s="23">
        <v>75.5</v>
      </c>
      <c r="Q9" s="23">
        <v>76.14</v>
      </c>
      <c r="R9" s="23">
        <v>75.744255405240949</v>
      </c>
      <c r="S9" s="23">
        <v>71.234994698139346</v>
      </c>
      <c r="T9" s="23">
        <v>67.926850997963555</v>
      </c>
      <c r="U9" s="23">
        <v>69.793383283041095</v>
      </c>
    </row>
    <row r="10" spans="1:21" x14ac:dyDescent="0.2">
      <c r="A10" s="3" t="s">
        <v>7</v>
      </c>
      <c r="D10" s="23">
        <v>29.89</v>
      </c>
      <c r="E10" s="23">
        <v>25.23</v>
      </c>
      <c r="F10" s="23">
        <v>27.706683827927876</v>
      </c>
      <c r="G10" s="23">
        <v>67.430000000000007</v>
      </c>
      <c r="H10" s="23">
        <v>54.5</v>
      </c>
      <c r="I10" s="23">
        <v>62.231477796768139</v>
      </c>
      <c r="J10" s="23">
        <v>44.471847079001115</v>
      </c>
      <c r="K10" s="23">
        <v>34.782229222153163</v>
      </c>
      <c r="L10" s="23">
        <v>40.164448636425945</v>
      </c>
      <c r="M10" s="23">
        <v>31.88</v>
      </c>
      <c r="N10" s="23">
        <v>23.93</v>
      </c>
      <c r="O10" s="23">
        <v>28.169754118304908</v>
      </c>
      <c r="P10" s="23">
        <v>67.23</v>
      </c>
      <c r="Q10" s="23">
        <v>53.12</v>
      </c>
      <c r="R10" s="23">
        <v>61.844931612578378</v>
      </c>
      <c r="S10" s="23">
        <v>45.965128713572042</v>
      </c>
      <c r="T10" s="23">
        <v>33.224413330336596</v>
      </c>
      <c r="U10" s="23">
        <v>40.413023848231994</v>
      </c>
    </row>
    <row r="11" spans="1:21" x14ac:dyDescent="0.2">
      <c r="B11" s="3" t="s">
        <v>8</v>
      </c>
      <c r="D11" s="23">
        <v>9.51</v>
      </c>
      <c r="E11" s="23">
        <v>13.54</v>
      </c>
      <c r="F11" s="23">
        <v>11.398146818337048</v>
      </c>
      <c r="G11" s="23">
        <v>31.19</v>
      </c>
      <c r="H11" s="23">
        <v>32.56</v>
      </c>
      <c r="I11" s="23">
        <v>31.740810163838184</v>
      </c>
      <c r="J11" s="23">
        <v>17.931269170824297</v>
      </c>
      <c r="K11" s="23">
        <v>19.747154076028465</v>
      </c>
      <c r="L11" s="23">
        <v>18.738498096477365</v>
      </c>
      <c r="M11" s="23">
        <v>8.58</v>
      </c>
      <c r="N11" s="23">
        <v>10.6</v>
      </c>
      <c r="O11" s="23">
        <v>9.5227291422671811</v>
      </c>
      <c r="P11" s="23">
        <v>24.86</v>
      </c>
      <c r="Q11" s="23">
        <v>27.09</v>
      </c>
      <c r="R11" s="23">
        <v>25.711077427636443</v>
      </c>
      <c r="S11" s="23">
        <v>15.066729715896827</v>
      </c>
      <c r="T11" s="23">
        <v>15.850595266092855</v>
      </c>
      <c r="U11" s="23">
        <v>15.408319933094711</v>
      </c>
    </row>
    <row r="12" spans="1:21" x14ac:dyDescent="0.2">
      <c r="C12" s="3" t="s">
        <v>9</v>
      </c>
      <c r="D12" s="23">
        <v>2.92</v>
      </c>
      <c r="E12" s="23">
        <v>2.4</v>
      </c>
      <c r="F12" s="23">
        <v>2.6763681524726382</v>
      </c>
      <c r="G12" s="23">
        <v>12.01</v>
      </c>
      <c r="H12" s="23">
        <v>8.39</v>
      </c>
      <c r="I12" s="23">
        <v>10.554574603580869</v>
      </c>
      <c r="J12" s="23">
        <v>6.4508734669184875</v>
      </c>
      <c r="K12" s="23">
        <v>4.3548292805157995</v>
      </c>
      <c r="L12" s="23">
        <v>5.5191032364032617</v>
      </c>
      <c r="M12" s="23">
        <v>2.35</v>
      </c>
      <c r="N12" s="23">
        <v>2.46</v>
      </c>
      <c r="O12" s="23">
        <v>2.4013367354699953</v>
      </c>
      <c r="P12" s="23">
        <v>9.48</v>
      </c>
      <c r="Q12" s="23">
        <v>7.19</v>
      </c>
      <c r="R12" s="23">
        <v>8.606023628122216</v>
      </c>
      <c r="S12" s="23">
        <v>5.1909326089892112</v>
      </c>
      <c r="T12" s="23">
        <v>3.9660834207773923</v>
      </c>
      <c r="U12" s="23">
        <v>4.6571720678718025</v>
      </c>
    </row>
    <row r="13" spans="1:21" x14ac:dyDescent="0.2">
      <c r="C13" s="3" t="s">
        <v>10</v>
      </c>
      <c r="D13" s="23">
        <v>2.2800000000000002</v>
      </c>
      <c r="E13" s="23">
        <v>1.1599999999999999</v>
      </c>
      <c r="F13" s="23">
        <v>1.7552544822487599</v>
      </c>
      <c r="G13" s="23">
        <v>9.0300000000000011</v>
      </c>
      <c r="H13" s="23">
        <v>4.6300000000000008</v>
      </c>
      <c r="I13" s="23">
        <v>7.2609746562861428</v>
      </c>
      <c r="J13" s="23">
        <v>4.9019357427612551</v>
      </c>
      <c r="K13" s="23">
        <v>2.2924303177612395</v>
      </c>
      <c r="L13" s="23">
        <v>3.7419127398321228</v>
      </c>
      <c r="M13" s="23">
        <v>2.2799999999999998</v>
      </c>
      <c r="N13" s="23">
        <v>1.39</v>
      </c>
      <c r="O13" s="23">
        <v>1.8646391402882225</v>
      </c>
      <c r="P13" s="23">
        <v>7.62</v>
      </c>
      <c r="Q13" s="23">
        <v>4.7300000000000004</v>
      </c>
      <c r="R13" s="23">
        <v>6.5170341857088241</v>
      </c>
      <c r="S13" s="23">
        <v>4.4077110984575585</v>
      </c>
      <c r="T13" s="23">
        <v>2.4534923098089831</v>
      </c>
      <c r="U13" s="23">
        <v>3.5561083965659961</v>
      </c>
    </row>
    <row r="14" spans="1:21" x14ac:dyDescent="0.2">
      <c r="C14" s="3" t="s">
        <v>11</v>
      </c>
      <c r="D14" s="23">
        <v>6.16</v>
      </c>
      <c r="E14" s="23">
        <v>11.75</v>
      </c>
      <c r="F14" s="23">
        <v>8.779042360919135</v>
      </c>
      <c r="G14" s="23">
        <v>23.61</v>
      </c>
      <c r="H14" s="23">
        <v>28.46</v>
      </c>
      <c r="I14" s="23">
        <v>25.559948390230051</v>
      </c>
      <c r="J14" s="23">
        <v>12.938189438693909</v>
      </c>
      <c r="K14" s="23">
        <v>17.20328836017012</v>
      </c>
      <c r="L14" s="23">
        <v>14.834185826086205</v>
      </c>
      <c r="M14" s="23">
        <v>5.46</v>
      </c>
      <c r="N14" s="23">
        <v>7.86</v>
      </c>
      <c r="O14" s="23">
        <v>6.5800742284362528</v>
      </c>
      <c r="P14" s="23">
        <v>18.23</v>
      </c>
      <c r="Q14" s="23">
        <v>22.28</v>
      </c>
      <c r="R14" s="23">
        <v>19.775678736290402</v>
      </c>
      <c r="S14" s="23">
        <v>10.54817803882079</v>
      </c>
      <c r="T14" s="23">
        <v>12.451484762708247</v>
      </c>
      <c r="U14" s="23">
        <v>11.377594457292453</v>
      </c>
    </row>
    <row r="15" spans="1:21" x14ac:dyDescent="0.2">
      <c r="C15" s="3" t="s">
        <v>210</v>
      </c>
      <c r="D15" s="23"/>
      <c r="E15" s="23"/>
      <c r="F15" s="23"/>
      <c r="G15" s="23"/>
      <c r="H15" s="23"/>
      <c r="I15" s="23"/>
      <c r="J15" s="23"/>
      <c r="K15" s="23"/>
      <c r="L15" s="23"/>
      <c r="M15" s="23"/>
      <c r="N15" s="23"/>
      <c r="O15" s="23"/>
      <c r="P15" s="23"/>
      <c r="Q15" s="23"/>
      <c r="R15" s="23"/>
      <c r="S15" s="23"/>
      <c r="T15" s="23"/>
      <c r="U15" s="23"/>
    </row>
    <row r="16" spans="1:21" x14ac:dyDescent="0.2">
      <c r="B16" s="3" t="s">
        <v>12</v>
      </c>
      <c r="D16" s="23">
        <v>22.32</v>
      </c>
      <c r="E16" s="23">
        <v>12.22</v>
      </c>
      <c r="F16" s="23">
        <v>17.587919884564705</v>
      </c>
      <c r="G16" s="23">
        <v>60</v>
      </c>
      <c r="H16" s="23">
        <v>36.47</v>
      </c>
      <c r="I16" s="23">
        <v>50.53973492327566</v>
      </c>
      <c r="J16" s="23">
        <v>36.956227968480597</v>
      </c>
      <c r="K16" s="23">
        <v>20.133958272538919</v>
      </c>
      <c r="L16" s="23">
        <v>29.478098349811617</v>
      </c>
      <c r="M16" s="23">
        <v>24.32</v>
      </c>
      <c r="N16" s="23">
        <v>12.6</v>
      </c>
      <c r="O16" s="23">
        <v>18.850304184469632</v>
      </c>
      <c r="P16" s="23">
        <v>60.08</v>
      </c>
      <c r="Q16" s="23">
        <v>40.049999999999997</v>
      </c>
      <c r="R16" s="23">
        <v>52.435569114099565</v>
      </c>
      <c r="S16" s="23">
        <v>38.568492299783195</v>
      </c>
      <c r="T16" s="23">
        <v>21.340378414448079</v>
      </c>
      <c r="U16" s="23">
        <v>31.060884442122138</v>
      </c>
    </row>
    <row r="17" spans="2:21" x14ac:dyDescent="0.2">
      <c r="C17" s="3" t="s">
        <v>59</v>
      </c>
      <c r="D17" s="23">
        <v>5.8900000000000006</v>
      </c>
      <c r="E17" s="23">
        <v>4.47</v>
      </c>
      <c r="F17" s="23">
        <v>5.2246976471368205</v>
      </c>
      <c r="G17" s="23">
        <v>30.840000000000003</v>
      </c>
      <c r="H17" s="23">
        <v>21.43</v>
      </c>
      <c r="I17" s="23">
        <v>27.056698071739227</v>
      </c>
      <c r="J17" s="23">
        <v>15.581451375095304</v>
      </c>
      <c r="K17" s="23">
        <v>10.004875558856083</v>
      </c>
      <c r="L17" s="23">
        <v>13.102454335104186</v>
      </c>
      <c r="M17" s="23">
        <v>6.64</v>
      </c>
      <c r="N17" s="23">
        <v>4.54</v>
      </c>
      <c r="O17" s="23">
        <v>5.6599350501182792</v>
      </c>
      <c r="P17" s="23">
        <v>29.77</v>
      </c>
      <c r="Q17" s="23">
        <v>22.41</v>
      </c>
      <c r="R17" s="23">
        <v>26.961062839729045</v>
      </c>
      <c r="S17" s="23">
        <v>15.856096948936948</v>
      </c>
      <c r="T17" s="23">
        <v>10.230002268349262</v>
      </c>
      <c r="U17" s="23">
        <v>13.404376875976473</v>
      </c>
    </row>
    <row r="18" spans="2:21" x14ac:dyDescent="0.2">
      <c r="C18" s="3" t="s">
        <v>13</v>
      </c>
      <c r="D18" s="23">
        <v>7.3500000000000005</v>
      </c>
      <c r="E18" s="23">
        <v>4.58</v>
      </c>
      <c r="F18" s="23">
        <v>6.052191889133093</v>
      </c>
      <c r="G18" s="23">
        <v>37.18</v>
      </c>
      <c r="H18" s="23">
        <v>23.7</v>
      </c>
      <c r="I18" s="23">
        <v>31.760349628803901</v>
      </c>
      <c r="J18" s="23">
        <v>18.937013808380478</v>
      </c>
      <c r="K18" s="23">
        <v>10.819788955502851</v>
      </c>
      <c r="L18" s="23">
        <v>15.32860301180739</v>
      </c>
      <c r="M18" s="23">
        <v>8.76</v>
      </c>
      <c r="N18" s="23">
        <v>4.92</v>
      </c>
      <c r="O18" s="23">
        <v>6.9678812345019931</v>
      </c>
      <c r="P18" s="23">
        <v>32.85</v>
      </c>
      <c r="Q18" s="23">
        <v>24.02</v>
      </c>
      <c r="R18" s="23">
        <v>29.480038705816234</v>
      </c>
      <c r="S18" s="23">
        <v>18.358606809333818</v>
      </c>
      <c r="T18" s="23">
        <v>11.001647639925624</v>
      </c>
      <c r="U18" s="23">
        <v>15.152616598428835</v>
      </c>
    </row>
    <row r="19" spans="2:21" x14ac:dyDescent="0.2">
      <c r="C19" s="3" t="s">
        <v>14</v>
      </c>
      <c r="D19" s="23">
        <v>4.2</v>
      </c>
      <c r="E19" s="23">
        <v>2.1</v>
      </c>
      <c r="F19" s="23">
        <v>3.2161021542164243</v>
      </c>
      <c r="G19" s="23">
        <v>14.68</v>
      </c>
      <c r="H19" s="23">
        <v>8.02</v>
      </c>
      <c r="I19" s="23">
        <v>12.002338911560386</v>
      </c>
      <c r="J19" s="23">
        <v>8.2707980124648799</v>
      </c>
      <c r="K19" s="23">
        <v>4.0319848648837278</v>
      </c>
      <c r="L19" s="23">
        <v>6.386486637134996</v>
      </c>
      <c r="M19" s="23">
        <v>4.47</v>
      </c>
      <c r="N19" s="23">
        <v>2.91</v>
      </c>
      <c r="O19" s="23">
        <v>3.7419517515164356</v>
      </c>
      <c r="P19" s="23">
        <v>14.86</v>
      </c>
      <c r="Q19" s="23">
        <v>7.88</v>
      </c>
      <c r="R19" s="23">
        <v>12.196089486590862</v>
      </c>
      <c r="S19" s="23">
        <v>8.6098723432535635</v>
      </c>
      <c r="T19" s="23">
        <v>4.4925020298654639</v>
      </c>
      <c r="U19" s="23">
        <v>6.8156189546684436</v>
      </c>
    </row>
    <row r="20" spans="2:21" x14ac:dyDescent="0.2">
      <c r="C20" s="3" t="s">
        <v>15</v>
      </c>
      <c r="D20" s="23">
        <v>2.4900000000000002</v>
      </c>
      <c r="E20" s="23">
        <v>1.0899999999999999</v>
      </c>
      <c r="F20" s="23">
        <v>1.8340681028109496</v>
      </c>
      <c r="G20" s="23">
        <v>8.2100000000000009</v>
      </c>
      <c r="H20" s="23">
        <v>4.7</v>
      </c>
      <c r="I20" s="23">
        <v>6.7988002371737171</v>
      </c>
      <c r="J20" s="23">
        <v>4.7118477701621302</v>
      </c>
      <c r="K20" s="23">
        <v>2.2681191490253814</v>
      </c>
      <c r="L20" s="23">
        <v>3.625518772231457</v>
      </c>
      <c r="M20" s="23">
        <v>2.4700000000000002</v>
      </c>
      <c r="N20" s="23">
        <v>0.96</v>
      </c>
      <c r="O20" s="23">
        <v>1.7652866312755242</v>
      </c>
      <c r="P20" s="23">
        <v>6.67</v>
      </c>
      <c r="Q20" s="23">
        <v>4.58</v>
      </c>
      <c r="R20" s="23">
        <v>5.8723534422600148</v>
      </c>
      <c r="S20" s="23">
        <v>4.143480639236282</v>
      </c>
      <c r="T20" s="23">
        <v>2.1126473537450652</v>
      </c>
      <c r="U20" s="23">
        <v>3.258491137005759</v>
      </c>
    </row>
    <row r="21" spans="2:21" x14ac:dyDescent="0.2">
      <c r="C21" s="3" t="s">
        <v>16</v>
      </c>
      <c r="D21" s="23">
        <v>15.59</v>
      </c>
      <c r="E21" s="23">
        <v>8.44</v>
      </c>
      <c r="F21" s="23">
        <v>12.240062096498777</v>
      </c>
      <c r="G21" s="23">
        <v>47.62</v>
      </c>
      <c r="H21" s="23">
        <v>28.11</v>
      </c>
      <c r="I21" s="23">
        <v>39.775980805486952</v>
      </c>
      <c r="J21" s="23">
        <v>28.031570643058217</v>
      </c>
      <c r="K21" s="23">
        <v>14.859280792611981</v>
      </c>
      <c r="L21" s="23">
        <v>22.175993919063675</v>
      </c>
      <c r="M21" s="23">
        <v>16.510000000000002</v>
      </c>
      <c r="N21" s="23">
        <v>9.17</v>
      </c>
      <c r="O21" s="23">
        <v>13.084439651365795</v>
      </c>
      <c r="P21" s="23">
        <v>44.39</v>
      </c>
      <c r="Q21" s="23">
        <v>29.84</v>
      </c>
      <c r="R21" s="23">
        <v>38.837006021475226</v>
      </c>
      <c r="S21" s="23">
        <v>27.618723862358941</v>
      </c>
      <c r="T21" s="23">
        <v>15.751552707710086</v>
      </c>
      <c r="U21" s="23">
        <v>22.447289078387094</v>
      </c>
    </row>
    <row r="22" spans="2:21" x14ac:dyDescent="0.2">
      <c r="C22" s="3" t="s">
        <v>17</v>
      </c>
      <c r="D22" s="23">
        <v>11.5</v>
      </c>
      <c r="E22" s="23">
        <v>4.29</v>
      </c>
      <c r="F22" s="23">
        <v>8.1219507294763904</v>
      </c>
      <c r="G22" s="23">
        <v>43.120000000000005</v>
      </c>
      <c r="H22" s="23">
        <v>19.100000000000001</v>
      </c>
      <c r="I22" s="23">
        <v>33.462729828180251</v>
      </c>
      <c r="J22" s="23">
        <v>23.782312323868279</v>
      </c>
      <c r="K22" s="23">
        <v>9.1232256501567583</v>
      </c>
      <c r="L22" s="23">
        <v>17.265798665561871</v>
      </c>
      <c r="M22" s="23">
        <v>14.19</v>
      </c>
      <c r="N22" s="23">
        <v>4.4800000000000004</v>
      </c>
      <c r="O22" s="23">
        <v>9.6583663507849895</v>
      </c>
      <c r="P22" s="23">
        <v>44.39</v>
      </c>
      <c r="Q22" s="23">
        <v>21.94</v>
      </c>
      <c r="R22" s="23">
        <v>35.821978363032215</v>
      </c>
      <c r="S22" s="23">
        <v>26.223122691651358</v>
      </c>
      <c r="T22" s="23">
        <v>10.03945381115714</v>
      </c>
      <c r="U22" s="23">
        <v>19.170659464297913</v>
      </c>
    </row>
    <row r="23" spans="2:21" x14ac:dyDescent="0.2">
      <c r="B23" s="3" t="s">
        <v>18</v>
      </c>
      <c r="D23" s="23">
        <v>5.12</v>
      </c>
      <c r="E23" s="23">
        <v>4.5599999999999996</v>
      </c>
      <c r="F23" s="23">
        <v>4.857627241124379</v>
      </c>
      <c r="G23" s="23">
        <v>16.23</v>
      </c>
      <c r="H23" s="23">
        <v>12.35</v>
      </c>
      <c r="I23" s="23">
        <v>14.670041287815963</v>
      </c>
      <c r="J23" s="23">
        <v>9.4355120151225975</v>
      </c>
      <c r="K23" s="23">
        <v>7.1022571110547705</v>
      </c>
      <c r="L23" s="23">
        <v>8.3982927265610989</v>
      </c>
      <c r="M23" s="23">
        <v>4.93</v>
      </c>
      <c r="N23" s="23">
        <v>4.1900000000000004</v>
      </c>
      <c r="O23" s="23">
        <v>4.5846437795654884</v>
      </c>
      <c r="P23" s="23">
        <v>12.83</v>
      </c>
      <c r="Q23" s="23">
        <v>13.82</v>
      </c>
      <c r="R23" s="23">
        <v>13.207832579982098</v>
      </c>
      <c r="S23" s="23">
        <v>8.0777373928491958</v>
      </c>
      <c r="T23" s="23">
        <v>7.2562966896588348</v>
      </c>
      <c r="U23" s="23">
        <v>7.7197728054938688</v>
      </c>
    </row>
    <row r="24" spans="2:21" x14ac:dyDescent="0.2">
      <c r="C24" s="3" t="s">
        <v>19</v>
      </c>
      <c r="D24" s="23">
        <v>0.78</v>
      </c>
      <c r="E24" s="23">
        <v>0.78</v>
      </c>
      <c r="F24" s="23">
        <v>0.77999999999999992</v>
      </c>
      <c r="G24" s="23">
        <v>5.5</v>
      </c>
      <c r="H24" s="23">
        <v>3.29</v>
      </c>
      <c r="I24" s="23">
        <v>4.6114668159982664</v>
      </c>
      <c r="J24" s="23">
        <v>2.6134128453086101</v>
      </c>
      <c r="K24" s="23">
        <v>1.5991354748071211</v>
      </c>
      <c r="L24" s="23">
        <v>2.1625285245250292</v>
      </c>
      <c r="M24" s="23">
        <v>1.21</v>
      </c>
      <c r="N24" s="23">
        <v>1.21</v>
      </c>
      <c r="O24" s="23">
        <v>1.21</v>
      </c>
      <c r="P24" s="23">
        <v>3.98</v>
      </c>
      <c r="Q24" s="23">
        <v>5.36</v>
      </c>
      <c r="R24" s="23">
        <v>4.5066757175508041</v>
      </c>
      <c r="S24" s="23">
        <v>2.3137003263534526</v>
      </c>
      <c r="T24" s="23">
        <v>2.5314051154812218</v>
      </c>
      <c r="U24" s="23">
        <v>2.4085709660755033</v>
      </c>
    </row>
    <row r="25" spans="2:21" x14ac:dyDescent="0.2">
      <c r="C25" s="3" t="s">
        <v>20</v>
      </c>
      <c r="D25" s="23">
        <v>3.32</v>
      </c>
      <c r="E25" s="23">
        <v>2.73</v>
      </c>
      <c r="F25" s="23">
        <v>3.0435715576131859</v>
      </c>
      <c r="G25" s="23">
        <v>9.8000000000000007</v>
      </c>
      <c r="H25" s="23">
        <v>8.26</v>
      </c>
      <c r="I25" s="23">
        <v>9.1808411297001502</v>
      </c>
      <c r="J25" s="23">
        <v>5.8370583130508038</v>
      </c>
      <c r="K25" s="23">
        <v>4.5347088349336184</v>
      </c>
      <c r="L25" s="23">
        <v>5.258115139376935</v>
      </c>
      <c r="M25" s="23">
        <v>2.9</v>
      </c>
      <c r="N25" s="23">
        <v>2.48</v>
      </c>
      <c r="O25" s="23">
        <v>2.7039870100236554</v>
      </c>
      <c r="P25" s="23">
        <v>7.33</v>
      </c>
      <c r="Q25" s="23">
        <v>8.1</v>
      </c>
      <c r="R25" s="23">
        <v>7.6238697844305205</v>
      </c>
      <c r="S25" s="23">
        <v>4.6651236266230303</v>
      </c>
      <c r="T25" s="23">
        <v>4.269469096145655</v>
      </c>
      <c r="U25" s="23">
        <v>4.4927066643425793</v>
      </c>
    </row>
    <row r="26" spans="2:21" x14ac:dyDescent="0.2">
      <c r="C26" s="3" t="s">
        <v>60</v>
      </c>
      <c r="D26" s="23">
        <v>1.4</v>
      </c>
      <c r="E26" s="23">
        <v>2.0499999999999998</v>
      </c>
      <c r="F26" s="23">
        <v>1.7045398094092019</v>
      </c>
      <c r="G26" s="23">
        <v>5.71</v>
      </c>
      <c r="H26" s="23">
        <v>4.63</v>
      </c>
      <c r="I26" s="23">
        <v>5.275784688361143</v>
      </c>
      <c r="J26" s="23">
        <v>3.0741545261186674</v>
      </c>
      <c r="K26" s="23">
        <v>2.8919798904391927</v>
      </c>
      <c r="L26" s="23">
        <v>2.9931710700530698</v>
      </c>
      <c r="M26" s="23">
        <v>1.99</v>
      </c>
      <c r="N26" s="23">
        <v>1.44</v>
      </c>
      <c r="O26" s="23">
        <v>1.7333163226500254</v>
      </c>
      <c r="P26" s="23">
        <v>5.29</v>
      </c>
      <c r="Q26" s="23">
        <v>5.73</v>
      </c>
      <c r="R26" s="23">
        <v>5.4579255911031552</v>
      </c>
      <c r="S26" s="23">
        <v>3.3048776451142214</v>
      </c>
      <c r="T26" s="23">
        <v>2.8059826374492629</v>
      </c>
      <c r="U26" s="23">
        <v>3.0874709049090989</v>
      </c>
    </row>
    <row r="27" spans="2:21" x14ac:dyDescent="0.2">
      <c r="C27" s="3" t="s">
        <v>21</v>
      </c>
      <c r="D27" s="23">
        <v>1.42</v>
      </c>
      <c r="E27" s="23">
        <v>1.1499999999999999</v>
      </c>
      <c r="F27" s="23">
        <v>1.2934988483992544</v>
      </c>
      <c r="G27" s="23">
        <v>8.6999999999999993</v>
      </c>
      <c r="H27" s="23">
        <v>5.64</v>
      </c>
      <c r="I27" s="23">
        <v>7.4697232836899055</v>
      </c>
      <c r="J27" s="23">
        <v>4.2478062529336187</v>
      </c>
      <c r="K27" s="23">
        <v>2.6153060883999895</v>
      </c>
      <c r="L27" s="23">
        <v>3.5220987203866829</v>
      </c>
      <c r="M27" s="23">
        <v>1.47</v>
      </c>
      <c r="N27" s="23">
        <v>1.97</v>
      </c>
      <c r="O27" s="23">
        <v>1.7033487975908863</v>
      </c>
      <c r="P27" s="23">
        <v>8.23</v>
      </c>
      <c r="Q27" s="23">
        <v>7.83</v>
      </c>
      <c r="R27" s="23">
        <v>8.0773403717244072</v>
      </c>
      <c r="S27" s="23">
        <v>4.1635069336279207</v>
      </c>
      <c r="T27" s="23">
        <v>3.8358877052337252</v>
      </c>
      <c r="U27" s="23">
        <v>4.02073815987917</v>
      </c>
    </row>
    <row r="28" spans="2:21" x14ac:dyDescent="0.2">
      <c r="B28" s="3" t="s">
        <v>22</v>
      </c>
      <c r="D28" s="23">
        <v>3.08</v>
      </c>
      <c r="E28" s="23">
        <v>3.74</v>
      </c>
      <c r="F28" s="23">
        <v>3.3892250372462662</v>
      </c>
      <c r="G28" s="23">
        <v>9.73</v>
      </c>
      <c r="H28" s="23">
        <v>7.2</v>
      </c>
      <c r="I28" s="23">
        <v>8.7128104273645306</v>
      </c>
      <c r="J28" s="23">
        <v>5.6630922502759011</v>
      </c>
      <c r="K28" s="23">
        <v>4.8691668298138016</v>
      </c>
      <c r="L28" s="23">
        <v>5.31016263322166</v>
      </c>
      <c r="M28" s="23">
        <v>5.26</v>
      </c>
      <c r="N28" s="23">
        <v>5.81</v>
      </c>
      <c r="O28" s="23">
        <v>5.5166836773499739</v>
      </c>
      <c r="P28" s="23">
        <v>8.81</v>
      </c>
      <c r="Q28" s="23">
        <v>9.43</v>
      </c>
      <c r="R28" s="23">
        <v>9.0466224238271735</v>
      </c>
      <c r="S28" s="23">
        <v>6.6744895879259056</v>
      </c>
      <c r="T28" s="23">
        <v>6.9626473537450648</v>
      </c>
      <c r="U28" s="23">
        <v>6.8000619820549852</v>
      </c>
    </row>
    <row r="29" spans="2:21" x14ac:dyDescent="0.2">
      <c r="C29" s="3" t="s">
        <v>23</v>
      </c>
      <c r="D29" s="23">
        <v>0.99</v>
      </c>
      <c r="E29" s="23">
        <v>1.02</v>
      </c>
      <c r="F29" s="23">
        <v>1.0040556835111938</v>
      </c>
      <c r="G29" s="23">
        <v>4.76</v>
      </c>
      <c r="H29" s="23">
        <v>3.36</v>
      </c>
      <c r="I29" s="23">
        <v>4.1971282997274084</v>
      </c>
      <c r="J29" s="23">
        <v>2.4543996666977668</v>
      </c>
      <c r="K29" s="23">
        <v>1.7836561797006625</v>
      </c>
      <c r="L29" s="23">
        <v>2.1562290376861282</v>
      </c>
      <c r="M29" s="23">
        <v>1.19</v>
      </c>
      <c r="N29" s="23">
        <v>1.41</v>
      </c>
      <c r="O29" s="23">
        <v>1.2926734709399899</v>
      </c>
      <c r="P29" s="23">
        <v>3.27</v>
      </c>
      <c r="Q29" s="23">
        <v>4.59</v>
      </c>
      <c r="R29" s="23">
        <v>3.7737767733094651</v>
      </c>
      <c r="S29" s="23">
        <v>2.0187713641932064</v>
      </c>
      <c r="T29" s="23">
        <v>2.422546570416936</v>
      </c>
      <c r="U29" s="23">
        <v>2.1947271264519155</v>
      </c>
    </row>
    <row r="30" spans="2:21" x14ac:dyDescent="0.2">
      <c r="C30" s="3" t="s">
        <v>24</v>
      </c>
      <c r="D30" s="23">
        <v>0.42</v>
      </c>
      <c r="E30" s="23">
        <v>0.74</v>
      </c>
      <c r="F30" s="23">
        <v>0.56992729078606863</v>
      </c>
      <c r="G30" s="23">
        <v>2.16</v>
      </c>
      <c r="H30" s="23">
        <v>1.32</v>
      </c>
      <c r="I30" s="23">
        <v>1.8222769798364451</v>
      </c>
      <c r="J30" s="23">
        <v>1.0958767692451232</v>
      </c>
      <c r="K30" s="23">
        <v>0.92928230095144637</v>
      </c>
      <c r="L30" s="23">
        <v>1.0218192817496097</v>
      </c>
      <c r="M30" s="23">
        <v>1.04</v>
      </c>
      <c r="N30" s="23">
        <v>0.82</v>
      </c>
      <c r="O30" s="23">
        <v>0.93732652906001013</v>
      </c>
      <c r="P30" s="23">
        <v>2.29</v>
      </c>
      <c r="Q30" s="23">
        <v>1.43</v>
      </c>
      <c r="R30" s="23">
        <v>1.96178179920747</v>
      </c>
      <c r="S30" s="23">
        <v>1.5380597140584173</v>
      </c>
      <c r="T30" s="23">
        <v>1.0142306314321794</v>
      </c>
      <c r="U30" s="23">
        <v>1.3097872889414859</v>
      </c>
    </row>
    <row r="31" spans="2:21" x14ac:dyDescent="0.2">
      <c r="C31" s="3" t="s">
        <v>54</v>
      </c>
      <c r="D31" s="23">
        <v>1.43</v>
      </c>
      <c r="E31" s="23">
        <v>1.85</v>
      </c>
      <c r="F31" s="23">
        <v>1.6267795691567148</v>
      </c>
      <c r="G31" s="23">
        <v>1.05</v>
      </c>
      <c r="H31" s="23">
        <v>1.91</v>
      </c>
      <c r="I31" s="23">
        <v>1.3957640444531638</v>
      </c>
      <c r="J31" s="23">
        <v>1.2823947285556625</v>
      </c>
      <c r="K31" s="23">
        <v>1.8695809276846325</v>
      </c>
      <c r="L31" s="23">
        <v>1.5434210101899029</v>
      </c>
      <c r="M31" s="23">
        <v>2.17</v>
      </c>
      <c r="N31" s="23">
        <v>3.32</v>
      </c>
      <c r="O31" s="23">
        <v>2.7067022344590379</v>
      </c>
      <c r="P31" s="23">
        <v>1.94</v>
      </c>
      <c r="Q31" s="23">
        <v>2.99</v>
      </c>
      <c r="R31" s="23">
        <v>2.3407315242234379</v>
      </c>
      <c r="S31" s="23">
        <v>2.0783570126132513</v>
      </c>
      <c r="T31" s="23">
        <v>3.2149244125039029</v>
      </c>
      <c r="U31" s="23">
        <v>2.5736464214813815</v>
      </c>
    </row>
    <row r="32" spans="2:21" x14ac:dyDescent="0.2">
      <c r="C32" s="3" t="s">
        <v>25</v>
      </c>
      <c r="D32" s="23">
        <v>1.1499999999999999</v>
      </c>
      <c r="E32" s="23">
        <v>1.1000000000000001</v>
      </c>
      <c r="F32" s="23">
        <v>1.1265738608146767</v>
      </c>
      <c r="G32" s="23">
        <v>4.32</v>
      </c>
      <c r="H32" s="23">
        <v>3.06</v>
      </c>
      <c r="I32" s="23">
        <v>3.8134154697546685</v>
      </c>
      <c r="J32" s="23">
        <v>2.3813387117856557</v>
      </c>
      <c r="K32" s="23">
        <v>1.7396436376979914</v>
      </c>
      <c r="L32" s="23">
        <v>2.0960811914614736</v>
      </c>
      <c r="M32" s="23">
        <v>2.48</v>
      </c>
      <c r="N32" s="23">
        <v>1.73</v>
      </c>
      <c r="O32" s="23">
        <v>2.1299768036136708</v>
      </c>
      <c r="P32" s="23">
        <v>4.63</v>
      </c>
      <c r="Q32" s="23">
        <v>4.62</v>
      </c>
      <c r="R32" s="23">
        <v>4.6261835092931092</v>
      </c>
      <c r="S32" s="23">
        <v>3.3366627081804774</v>
      </c>
      <c r="T32" s="23">
        <v>2.6502074177688506</v>
      </c>
      <c r="U32" s="23">
        <v>3.0375215969405409</v>
      </c>
    </row>
    <row r="33" spans="1:21" x14ac:dyDescent="0.2">
      <c r="A33" s="3" t="s">
        <v>26</v>
      </c>
      <c r="D33" s="23"/>
      <c r="E33" s="23"/>
      <c r="F33" s="23"/>
      <c r="G33" s="23"/>
      <c r="H33" s="23"/>
      <c r="I33" s="23"/>
      <c r="J33" s="23"/>
      <c r="K33" s="23"/>
      <c r="L33" s="23"/>
      <c r="M33" s="23"/>
      <c r="N33" s="23"/>
      <c r="O33" s="23"/>
      <c r="P33" s="23"/>
      <c r="Q33" s="23"/>
      <c r="R33" s="23"/>
      <c r="S33" s="23"/>
      <c r="T33" s="23"/>
      <c r="U33" s="23"/>
    </row>
    <row r="34" spans="1:21" x14ac:dyDescent="0.2">
      <c r="C34" s="3" t="s">
        <v>27</v>
      </c>
      <c r="D34" s="23">
        <v>12.69</v>
      </c>
      <c r="E34" s="23">
        <v>8.89</v>
      </c>
      <c r="F34" s="23">
        <v>10.909613421915433</v>
      </c>
      <c r="G34" s="23">
        <v>31.169999999999998</v>
      </c>
      <c r="H34" s="23">
        <v>21.56</v>
      </c>
      <c r="I34" s="23">
        <v>27.306287828843139</v>
      </c>
      <c r="J34" s="23">
        <v>19.868277411293032</v>
      </c>
      <c r="K34" s="23">
        <v>13.024839229404868</v>
      </c>
      <c r="L34" s="23">
        <v>16.826112549683771</v>
      </c>
      <c r="M34" s="23">
        <v>14.43</v>
      </c>
      <c r="N34" s="23">
        <v>9.69</v>
      </c>
      <c r="O34" s="23">
        <v>12.217853398838399</v>
      </c>
      <c r="P34" s="23">
        <v>28.29</v>
      </c>
      <c r="Q34" s="23">
        <v>23.75</v>
      </c>
      <c r="R34" s="23">
        <v>26.557313219071993</v>
      </c>
      <c r="S34" s="23">
        <v>19.952486109479732</v>
      </c>
      <c r="T34" s="23">
        <v>14.166856849076137</v>
      </c>
      <c r="U34" s="23">
        <v>17.431244609335394</v>
      </c>
    </row>
    <row r="35" spans="1:21" x14ac:dyDescent="0.2">
      <c r="C35" s="3" t="s">
        <v>28</v>
      </c>
      <c r="D35" s="23">
        <v>7.46</v>
      </c>
      <c r="E35" s="23">
        <v>5.16</v>
      </c>
      <c r="F35" s="23">
        <v>6.3823975974751317</v>
      </c>
      <c r="G35" s="23">
        <v>24.97</v>
      </c>
      <c r="H35" s="23">
        <v>17.37</v>
      </c>
      <c r="I35" s="23">
        <v>21.914410769948788</v>
      </c>
      <c r="J35" s="23">
        <v>14.261495534185119</v>
      </c>
      <c r="K35" s="23">
        <v>9.1447187838226895</v>
      </c>
      <c r="L35" s="23">
        <v>11.986896418809316</v>
      </c>
      <c r="M35" s="23">
        <v>7.93</v>
      </c>
      <c r="N35" s="23">
        <v>4.75</v>
      </c>
      <c r="O35" s="23">
        <v>6.445901647321965</v>
      </c>
      <c r="P35" s="23">
        <v>23.86</v>
      </c>
      <c r="Q35" s="23">
        <v>15.34</v>
      </c>
      <c r="R35" s="23">
        <v>20.608349917729821</v>
      </c>
      <c r="S35" s="23">
        <v>14.27727299596047</v>
      </c>
      <c r="T35" s="23">
        <v>8.1219711260111165</v>
      </c>
      <c r="U35" s="23">
        <v>11.594936845138777</v>
      </c>
    </row>
    <row r="36" spans="1:21" x14ac:dyDescent="0.2">
      <c r="C36" s="3" t="s">
        <v>29</v>
      </c>
      <c r="D36" s="23">
        <v>26.62</v>
      </c>
      <c r="E36" s="23">
        <v>22.59</v>
      </c>
      <c r="F36" s="23">
        <v>24.731853181662945</v>
      </c>
      <c r="G36" s="23">
        <v>47.58</v>
      </c>
      <c r="H36" s="23">
        <v>47.05</v>
      </c>
      <c r="I36" s="23">
        <v>47.366912856325378</v>
      </c>
      <c r="J36" s="23">
        <v>34.761596024929759</v>
      </c>
      <c r="K36" s="23">
        <v>30.572491519435129</v>
      </c>
      <c r="L36" s="23">
        <v>32.899382004796877</v>
      </c>
      <c r="M36" s="23">
        <v>17.739999999999998</v>
      </c>
      <c r="N36" s="23">
        <v>22.25</v>
      </c>
      <c r="O36" s="23">
        <v>19.844806154269794</v>
      </c>
      <c r="P36" s="23">
        <v>37.86</v>
      </c>
      <c r="Q36" s="23">
        <v>43.8</v>
      </c>
      <c r="R36" s="23">
        <v>40.126995479892585</v>
      </c>
      <c r="S36" s="23">
        <v>25.756769157484278</v>
      </c>
      <c r="T36" s="23">
        <v>29.111754274366341</v>
      </c>
      <c r="U36" s="23">
        <v>27.218792963078002</v>
      </c>
    </row>
    <row r="37" spans="1:21" x14ac:dyDescent="0.2">
      <c r="A37" s="3" t="s">
        <v>86</v>
      </c>
      <c r="D37" s="23"/>
      <c r="E37" s="23"/>
      <c r="F37" s="23"/>
      <c r="G37" s="23"/>
      <c r="H37" s="23"/>
      <c r="I37" s="23"/>
      <c r="J37" s="23"/>
      <c r="K37" s="23"/>
      <c r="L37" s="23"/>
      <c r="M37" s="23"/>
      <c r="N37" s="23"/>
      <c r="O37" s="23"/>
      <c r="P37" s="23"/>
      <c r="Q37" s="23"/>
      <c r="R37" s="23"/>
      <c r="S37" s="23"/>
      <c r="T37" s="23"/>
      <c r="U37" s="23"/>
    </row>
    <row r="38" spans="1:21" x14ac:dyDescent="0.2">
      <c r="B38" s="3" t="s">
        <v>31</v>
      </c>
      <c r="D38" s="23">
        <v>9.43</v>
      </c>
      <c r="E38" s="23">
        <v>9.7100000000000009</v>
      </c>
      <c r="F38" s="23">
        <v>9.5611863794378085</v>
      </c>
      <c r="G38" s="23">
        <v>27.46</v>
      </c>
      <c r="H38" s="23">
        <v>24.72</v>
      </c>
      <c r="I38" s="23">
        <v>26.358379672323647</v>
      </c>
      <c r="J38" s="23">
        <v>16.433481695108949</v>
      </c>
      <c r="K38" s="23">
        <v>14.608495409105535</v>
      </c>
      <c r="L38" s="23">
        <v>15.622206864440926</v>
      </c>
      <c r="M38" s="23">
        <v>13.65</v>
      </c>
      <c r="N38" s="23">
        <v>12.37</v>
      </c>
      <c r="O38" s="23">
        <v>13.052627078167331</v>
      </c>
      <c r="P38" s="23">
        <v>33.58</v>
      </c>
      <c r="Q38" s="23">
        <v>32.659999999999997</v>
      </c>
      <c r="R38" s="23">
        <v>33.22888285496613</v>
      </c>
      <c r="S38" s="23">
        <v>21.591064080947405</v>
      </c>
      <c r="T38" s="23">
        <v>18.830556576653969</v>
      </c>
      <c r="U38" s="23">
        <v>20.388099672405446</v>
      </c>
    </row>
    <row r="39" spans="1:21" x14ac:dyDescent="0.2">
      <c r="B39" s="3" t="s">
        <v>87</v>
      </c>
      <c r="D39" s="23">
        <v>2.3199999999999998</v>
      </c>
      <c r="E39" s="23">
        <v>1.83</v>
      </c>
      <c r="F39" s="23">
        <v>2.0904238359838323</v>
      </c>
      <c r="G39" s="23">
        <v>14.3</v>
      </c>
      <c r="H39" s="23">
        <v>9.8800000000000008</v>
      </c>
      <c r="I39" s="23">
        <v>12.522933631996533</v>
      </c>
      <c r="J39" s="23">
        <v>6.9734503997451585</v>
      </c>
      <c r="K39" s="23">
        <v>4.4571077976881774</v>
      </c>
      <c r="L39" s="23">
        <v>5.8548417646868005</v>
      </c>
      <c r="M39" s="23">
        <v>2.83</v>
      </c>
      <c r="N39" s="23">
        <v>2.17</v>
      </c>
      <c r="O39" s="23">
        <v>2.5219795871800303</v>
      </c>
      <c r="P39" s="23">
        <v>14.19</v>
      </c>
      <c r="Q39" s="23">
        <v>11.95</v>
      </c>
      <c r="R39" s="23">
        <v>13.335106081656667</v>
      </c>
      <c r="S39" s="23">
        <v>7.3563666813628954</v>
      </c>
      <c r="T39" s="23">
        <v>5.2840583203388789</v>
      </c>
      <c r="U39" s="23">
        <v>6.4533033142253045</v>
      </c>
    </row>
    <row r="40" spans="1:21" x14ac:dyDescent="0.2">
      <c r="C40" s="3" t="s">
        <v>32</v>
      </c>
      <c r="D40" s="23">
        <v>1.3900000000000001</v>
      </c>
      <c r="E40" s="23">
        <v>1.2799999999999998</v>
      </c>
      <c r="F40" s="23">
        <v>1.3384624937922887</v>
      </c>
      <c r="G40" s="23">
        <v>11.170000000000002</v>
      </c>
      <c r="H40" s="23">
        <v>7.5600000000000005</v>
      </c>
      <c r="I40" s="23">
        <v>9.7185951157256749</v>
      </c>
      <c r="J40" s="23">
        <v>5.1888935650674171</v>
      </c>
      <c r="K40" s="23">
        <v>3.3294704309915226</v>
      </c>
      <c r="L40" s="23">
        <v>4.3623102642464939</v>
      </c>
      <c r="M40" s="23">
        <v>2.02</v>
      </c>
      <c r="N40" s="23">
        <v>1.75</v>
      </c>
      <c r="O40" s="23">
        <v>1.8939916493009215</v>
      </c>
      <c r="P40" s="23">
        <v>11.89</v>
      </c>
      <c r="Q40" s="23">
        <v>10.029999999999999</v>
      </c>
      <c r="R40" s="23">
        <v>11.180132728518483</v>
      </c>
      <c r="S40" s="23">
        <v>5.952679502205263</v>
      </c>
      <c r="T40" s="23">
        <v>4.3864420135384368</v>
      </c>
      <c r="U40" s="23">
        <v>5.2701499487590429</v>
      </c>
    </row>
    <row r="41" spans="1:21" x14ac:dyDescent="0.2">
      <c r="C41" s="3" t="s">
        <v>33</v>
      </c>
      <c r="D41" s="23">
        <v>1.22</v>
      </c>
      <c r="E41" s="23">
        <v>1.02</v>
      </c>
      <c r="F41" s="23">
        <v>1.1262954432587071</v>
      </c>
      <c r="G41" s="23">
        <v>8.8000000000000007</v>
      </c>
      <c r="H41" s="23">
        <v>6.5</v>
      </c>
      <c r="I41" s="23">
        <v>7.8752822066950294</v>
      </c>
      <c r="J41" s="23">
        <v>4.1643367303896754</v>
      </c>
      <c r="K41" s="23">
        <v>2.8083913951964234</v>
      </c>
      <c r="L41" s="23">
        <v>3.5615681887076382</v>
      </c>
      <c r="M41" s="23">
        <v>1.21</v>
      </c>
      <c r="N41" s="23">
        <v>1.32</v>
      </c>
      <c r="O41" s="23">
        <v>1.2613367354699951</v>
      </c>
      <c r="P41" s="23">
        <v>8.1</v>
      </c>
      <c r="Q41" s="23">
        <v>6.89</v>
      </c>
      <c r="R41" s="23">
        <v>7.638204624466324</v>
      </c>
      <c r="S41" s="23">
        <v>3.9553051438899955</v>
      </c>
      <c r="T41" s="23">
        <v>3.0935485525856392</v>
      </c>
      <c r="U41" s="23">
        <v>3.5797718383100428</v>
      </c>
    </row>
    <row r="42" spans="1:21" x14ac:dyDescent="0.2">
      <c r="C42" s="3" t="s">
        <v>34</v>
      </c>
      <c r="D42" s="23">
        <v>0.67999999999999994</v>
      </c>
      <c r="E42" s="23">
        <v>0.65999999999999992</v>
      </c>
      <c r="F42" s="23">
        <v>0.67062954432587063</v>
      </c>
      <c r="G42" s="23">
        <v>5.78</v>
      </c>
      <c r="H42" s="23">
        <v>3.71</v>
      </c>
      <c r="I42" s="23">
        <v>4.9477539860255257</v>
      </c>
      <c r="J42" s="23">
        <v>2.6610181167529476</v>
      </c>
      <c r="K42" s="23">
        <v>1.6553638239688127</v>
      </c>
      <c r="L42" s="23">
        <v>2.2139670773307865</v>
      </c>
      <c r="M42" s="23">
        <v>0.97</v>
      </c>
      <c r="N42" s="23">
        <v>0.81</v>
      </c>
      <c r="O42" s="23">
        <v>0.89532838477091647</v>
      </c>
      <c r="P42" s="23">
        <v>4.72</v>
      </c>
      <c r="Q42" s="23">
        <v>4.17</v>
      </c>
      <c r="R42" s="23">
        <v>4.5100930111210564</v>
      </c>
      <c r="S42" s="23">
        <v>2.4641791421752517</v>
      </c>
      <c r="T42" s="23">
        <v>1.8798605272329891</v>
      </c>
      <c r="U42" s="23">
        <v>2.209546797966504</v>
      </c>
    </row>
    <row r="43" spans="1:21" x14ac:dyDescent="0.2">
      <c r="C43" s="3" t="s">
        <v>35</v>
      </c>
      <c r="D43" s="23">
        <v>0.18000000000000002</v>
      </c>
      <c r="E43" s="23">
        <v>0.32</v>
      </c>
      <c r="F43" s="23">
        <v>0.24559318971890506</v>
      </c>
      <c r="G43" s="23">
        <v>1.65</v>
      </c>
      <c r="H43" s="23">
        <v>1.6700000000000002</v>
      </c>
      <c r="I43" s="23">
        <v>1.6580410242896086</v>
      </c>
      <c r="J43" s="23">
        <v>0.75099933953467302</v>
      </c>
      <c r="K43" s="23">
        <v>0.76057087290422853</v>
      </c>
      <c r="L43" s="23">
        <v>0.75525424499515437</v>
      </c>
      <c r="M43" s="23">
        <v>0.18</v>
      </c>
      <c r="N43" s="23">
        <v>0.1</v>
      </c>
      <c r="O43" s="23">
        <v>0.14266419238545822</v>
      </c>
      <c r="P43" s="23">
        <v>1.22</v>
      </c>
      <c r="Q43" s="23">
        <v>1.18</v>
      </c>
      <c r="R43" s="23">
        <v>1.2047340371724402</v>
      </c>
      <c r="S43" s="23">
        <v>0.59438568209660314</v>
      </c>
      <c r="T43" s="23">
        <v>0.44388374089631788</v>
      </c>
      <c r="U43" s="23">
        <v>0.52880046691467286</v>
      </c>
    </row>
    <row r="44" spans="1:21" x14ac:dyDescent="0.2">
      <c r="C44" s="3" t="s">
        <v>36</v>
      </c>
      <c r="D44" s="23">
        <v>0.57000000000000006</v>
      </c>
      <c r="E44" s="23">
        <v>0.45</v>
      </c>
      <c r="F44" s="23">
        <v>0.51377726595522422</v>
      </c>
      <c r="G44" s="23">
        <v>3.44</v>
      </c>
      <c r="H44" s="23">
        <v>2.85</v>
      </c>
      <c r="I44" s="23">
        <v>3.2027897834565509</v>
      </c>
      <c r="J44" s="23">
        <v>1.6848082343296</v>
      </c>
      <c r="K44" s="23">
        <v>1.2332371073852952</v>
      </c>
      <c r="L44" s="23">
        <v>1.4840679370703895</v>
      </c>
      <c r="M44" s="23">
        <v>0.47</v>
      </c>
      <c r="N44" s="23">
        <v>0.42</v>
      </c>
      <c r="O44" s="23">
        <v>0.44666512024091143</v>
      </c>
      <c r="P44" s="23">
        <v>2.94</v>
      </c>
      <c r="Q44" s="23">
        <v>2.44</v>
      </c>
      <c r="R44" s="23">
        <v>2.7491754646555058</v>
      </c>
      <c r="S44" s="23">
        <v>1.4541659949794323</v>
      </c>
      <c r="T44" s="23">
        <v>1.0631899598245946</v>
      </c>
      <c r="U44" s="23">
        <v>1.2837878112024954</v>
      </c>
    </row>
    <row r="45" spans="1:21" x14ac:dyDescent="0.2">
      <c r="C45" s="3" t="s">
        <v>37</v>
      </c>
      <c r="D45" s="23">
        <v>0.7</v>
      </c>
      <c r="E45" s="23">
        <v>0.59</v>
      </c>
      <c r="F45" s="23">
        <v>0.64846249379228882</v>
      </c>
      <c r="G45" s="23">
        <v>5.33</v>
      </c>
      <c r="H45" s="23">
        <v>3.56</v>
      </c>
      <c r="I45" s="23">
        <v>4.618369350369651</v>
      </c>
      <c r="J45" s="23">
        <v>2.4984537020717932</v>
      </c>
      <c r="K45" s="23">
        <v>1.5592559203893026</v>
      </c>
      <c r="L45" s="23">
        <v>2.0809450735730821</v>
      </c>
      <c r="M45" s="23">
        <v>0.82</v>
      </c>
      <c r="N45" s="23">
        <v>0.71</v>
      </c>
      <c r="O45" s="23">
        <v>0.768663264530005</v>
      </c>
      <c r="P45" s="23">
        <v>4.5999999999999996</v>
      </c>
      <c r="Q45" s="23">
        <v>3.34</v>
      </c>
      <c r="R45" s="23">
        <v>4.1191221709318748</v>
      </c>
      <c r="S45" s="23">
        <v>2.3261325753126534</v>
      </c>
      <c r="T45" s="23">
        <v>1.5474205912567742</v>
      </c>
      <c r="U45" s="23">
        <v>1.9867881613353813</v>
      </c>
    </row>
    <row r="46" spans="1:21" x14ac:dyDescent="0.2">
      <c r="C46" s="3" t="s">
        <v>38</v>
      </c>
      <c r="D46" s="23">
        <v>0.79</v>
      </c>
      <c r="E46" s="23">
        <v>0.49</v>
      </c>
      <c r="F46" s="23">
        <v>0.64944316488806053</v>
      </c>
      <c r="G46" s="23">
        <v>5.04</v>
      </c>
      <c r="H46" s="23">
        <v>3.37</v>
      </c>
      <c r="I46" s="23">
        <v>4.3685744718176949</v>
      </c>
      <c r="J46" s="23">
        <v>2.4408484306274567</v>
      </c>
      <c r="K46" s="23">
        <v>1.4298845288623541</v>
      </c>
      <c r="L46" s="23">
        <v>1.9914370709333107</v>
      </c>
      <c r="M46" s="23">
        <v>0.86</v>
      </c>
      <c r="N46" s="23">
        <v>0.54</v>
      </c>
      <c r="O46" s="23">
        <v>0.71065676954183288</v>
      </c>
      <c r="P46" s="23">
        <v>3.75</v>
      </c>
      <c r="Q46" s="23">
        <v>2.77</v>
      </c>
      <c r="R46" s="23">
        <v>3.3759839107247913</v>
      </c>
      <c r="S46" s="23">
        <v>2.0115140589030607</v>
      </c>
      <c r="T46" s="23">
        <v>1.2500562427766564</v>
      </c>
      <c r="U46" s="23">
        <v>1.6796886065246546</v>
      </c>
    </row>
    <row r="47" spans="1:21" x14ac:dyDescent="0.2">
      <c r="B47" s="3" t="s">
        <v>88</v>
      </c>
      <c r="D47" s="23">
        <v>8.25</v>
      </c>
      <c r="E47" s="23">
        <v>5.84</v>
      </c>
      <c r="F47" s="23">
        <v>7.1208600912674198</v>
      </c>
      <c r="G47" s="23">
        <v>41.76</v>
      </c>
      <c r="H47" s="23">
        <v>23.87</v>
      </c>
      <c r="I47" s="23">
        <v>34.567303772945237</v>
      </c>
      <c r="J47" s="23">
        <v>21.266454331841427</v>
      </c>
      <c r="K47" s="23">
        <v>11.72406876923203</v>
      </c>
      <c r="L47" s="23">
        <v>17.024506164423574</v>
      </c>
      <c r="M47" s="23">
        <v>8.7799999999999994</v>
      </c>
      <c r="N47" s="23">
        <v>4.46</v>
      </c>
      <c r="O47" s="23">
        <v>6.763866388814745</v>
      </c>
      <c r="P47" s="23">
        <v>38.07</v>
      </c>
      <c r="Q47" s="23">
        <v>22.65</v>
      </c>
      <c r="R47" s="23">
        <v>32.184971329975795</v>
      </c>
      <c r="S47" s="23">
        <v>20.450535219816832</v>
      </c>
      <c r="T47" s="23">
        <v>10.251893747133353</v>
      </c>
      <c r="U47" s="23">
        <v>16.006206527343885</v>
      </c>
    </row>
    <row r="48" spans="1:21" x14ac:dyDescent="0.2">
      <c r="C48" s="3" t="s">
        <v>39</v>
      </c>
      <c r="D48" s="23">
        <v>4.68</v>
      </c>
      <c r="E48" s="23">
        <v>3.19</v>
      </c>
      <c r="F48" s="23">
        <v>3.9819010522773666</v>
      </c>
      <c r="G48" s="23">
        <v>30.93</v>
      </c>
      <c r="H48" s="23">
        <v>16.2</v>
      </c>
      <c r="I48" s="23">
        <v>25.007785610703376</v>
      </c>
      <c r="J48" s="23">
        <v>14.876416777404874</v>
      </c>
      <c r="K48" s="23">
        <v>7.435797819617787</v>
      </c>
      <c r="L48" s="23">
        <v>11.568782670047709</v>
      </c>
      <c r="M48" s="23">
        <v>6.12</v>
      </c>
      <c r="N48" s="23">
        <v>2.81</v>
      </c>
      <c r="O48" s="23">
        <v>4.5752309599483345</v>
      </c>
      <c r="P48" s="23">
        <v>29.26</v>
      </c>
      <c r="Q48" s="23">
        <v>16.309999999999999</v>
      </c>
      <c r="R48" s="23">
        <v>24.3176445345776</v>
      </c>
      <c r="S48" s="23">
        <v>15.340081426649418</v>
      </c>
      <c r="T48" s="23">
        <v>7.1085467612039741</v>
      </c>
      <c r="U48" s="23">
        <v>11.752971732214897</v>
      </c>
    </row>
    <row r="49" spans="1:21" x14ac:dyDescent="0.2">
      <c r="C49" s="3" t="s">
        <v>40</v>
      </c>
      <c r="D49" s="23">
        <v>1.37</v>
      </c>
      <c r="E49" s="23">
        <v>1.69</v>
      </c>
      <c r="F49" s="23">
        <v>1.5199272907860686</v>
      </c>
      <c r="G49" s="23">
        <v>12.72</v>
      </c>
      <c r="H49" s="23">
        <v>9.75</v>
      </c>
      <c r="I49" s="23">
        <v>11.525907892993146</v>
      </c>
      <c r="J49" s="23">
        <v>5.7787363970874415</v>
      </c>
      <c r="K49" s="23">
        <v>4.3203712856356162</v>
      </c>
      <c r="L49" s="23">
        <v>5.1304384247031098</v>
      </c>
      <c r="M49" s="23">
        <v>2.08</v>
      </c>
      <c r="N49" s="23">
        <v>1.67</v>
      </c>
      <c r="O49" s="23">
        <v>1.8886539859754736</v>
      </c>
      <c r="P49" s="23">
        <v>11.56</v>
      </c>
      <c r="Q49" s="23">
        <v>11.38</v>
      </c>
      <c r="R49" s="23">
        <v>11.491303167275984</v>
      </c>
      <c r="S49" s="23">
        <v>5.8572848714190355</v>
      </c>
      <c r="T49" s="23">
        <v>4.7617695593548586</v>
      </c>
      <c r="U49" s="23">
        <v>5.3798849993388993</v>
      </c>
    </row>
    <row r="50" spans="1:21" x14ac:dyDescent="0.2">
      <c r="C50" s="3" t="s">
        <v>41</v>
      </c>
      <c r="D50" s="23">
        <v>4.7300000000000004</v>
      </c>
      <c r="E50" s="23">
        <v>2.83</v>
      </c>
      <c r="F50" s="23">
        <v>3.8398067109577174</v>
      </c>
      <c r="G50" s="23">
        <v>24.79</v>
      </c>
      <c r="H50" s="23">
        <v>14.11</v>
      </c>
      <c r="I50" s="23">
        <v>20.496093029349087</v>
      </c>
      <c r="J50" s="23">
        <v>12.522004592561595</v>
      </c>
      <c r="K50" s="23">
        <v>6.5112144047108869</v>
      </c>
      <c r="L50" s="23">
        <v>9.8499829838356785</v>
      </c>
      <c r="M50" s="23">
        <v>5.0599999999999996</v>
      </c>
      <c r="N50" s="23">
        <v>2.39</v>
      </c>
      <c r="O50" s="23">
        <v>3.8139174208646689</v>
      </c>
      <c r="P50" s="23">
        <v>24.19</v>
      </c>
      <c r="Q50" s="23">
        <v>13.51</v>
      </c>
      <c r="R50" s="23">
        <v>20.113987925041606</v>
      </c>
      <c r="S50" s="23">
        <v>12.682305863950017</v>
      </c>
      <c r="T50" s="23">
        <v>5.9307288877472732</v>
      </c>
      <c r="U50" s="23">
        <v>9.7401270105068711</v>
      </c>
    </row>
    <row r="51" spans="1:21" x14ac:dyDescent="0.2">
      <c r="C51" s="3" t="s">
        <v>42</v>
      </c>
      <c r="D51" s="23">
        <v>2.02</v>
      </c>
      <c r="E51" s="23">
        <v>2.2200000000000002</v>
      </c>
      <c r="F51" s="23">
        <v>2.1137045567412924</v>
      </c>
      <c r="G51" s="23">
        <v>21.1</v>
      </c>
      <c r="H51" s="23">
        <v>12.15</v>
      </c>
      <c r="I51" s="23">
        <v>17.501641630400218</v>
      </c>
      <c r="J51" s="23">
        <v>9.4313383662051464</v>
      </c>
      <c r="K51" s="23">
        <v>5.4606435318066593</v>
      </c>
      <c r="L51" s="23">
        <v>7.6662156339869894</v>
      </c>
      <c r="M51" s="23">
        <v>3.01</v>
      </c>
      <c r="N51" s="23">
        <v>2.27</v>
      </c>
      <c r="O51" s="23">
        <v>2.6646437795654885</v>
      </c>
      <c r="P51" s="23">
        <v>19.059999999999999</v>
      </c>
      <c r="Q51" s="23">
        <v>12.93</v>
      </c>
      <c r="R51" s="23">
        <v>16.720491196676502</v>
      </c>
      <c r="S51" s="23">
        <v>9.4050867285100779</v>
      </c>
      <c r="T51" s="23">
        <v>5.6642598869951382</v>
      </c>
      <c r="U51" s="23">
        <v>7.7749221512133637</v>
      </c>
    </row>
    <row r="52" spans="1:21" x14ac:dyDescent="0.2">
      <c r="C52" s="3" t="s">
        <v>43</v>
      </c>
      <c r="D52" s="23">
        <v>0.63</v>
      </c>
      <c r="E52" s="23">
        <v>0.91999999999999993</v>
      </c>
      <c r="F52" s="23">
        <v>0.76587160727487469</v>
      </c>
      <c r="G52" s="23">
        <v>8.41</v>
      </c>
      <c r="H52" s="23">
        <v>6.8900000000000006</v>
      </c>
      <c r="I52" s="23">
        <v>7.7988821539897568</v>
      </c>
      <c r="J52" s="23">
        <v>3.6520237153603792</v>
      </c>
      <c r="K52" s="23">
        <v>2.8683023046209217</v>
      </c>
      <c r="L52" s="23">
        <v>3.3036301632198088</v>
      </c>
      <c r="M52" s="23">
        <v>0.9</v>
      </c>
      <c r="N52" s="23">
        <v>1.03</v>
      </c>
      <c r="O52" s="23">
        <v>0.96067068737363037</v>
      </c>
      <c r="P52" s="23">
        <v>6.59</v>
      </c>
      <c r="Q52" s="23">
        <v>6.64</v>
      </c>
      <c r="R52" s="23">
        <v>6.6090824535344499</v>
      </c>
      <c r="S52" s="23">
        <v>3.1671678183939149</v>
      </c>
      <c r="T52" s="23">
        <v>2.8162849874336513</v>
      </c>
      <c r="U52" s="23">
        <v>3.0142613124137108</v>
      </c>
    </row>
    <row r="53" spans="1:21" x14ac:dyDescent="0.2">
      <c r="C53" s="3" t="s">
        <v>44</v>
      </c>
      <c r="D53" s="23">
        <v>0.87999999999999989</v>
      </c>
      <c r="E53" s="23">
        <v>0.78</v>
      </c>
      <c r="F53" s="23">
        <v>0.83314772162935335</v>
      </c>
      <c r="G53" s="23">
        <v>6.7</v>
      </c>
      <c r="H53" s="23">
        <v>4.59</v>
      </c>
      <c r="I53" s="23">
        <v>5.8516719374463086</v>
      </c>
      <c r="J53" s="23">
        <v>3.140691262647481</v>
      </c>
      <c r="K53" s="23">
        <v>2.023388907974156</v>
      </c>
      <c r="L53" s="23">
        <v>2.6440084735523275</v>
      </c>
      <c r="M53" s="23">
        <v>0.74</v>
      </c>
      <c r="N53" s="23">
        <v>0.41</v>
      </c>
      <c r="O53" s="23">
        <v>0.58598979359001513</v>
      </c>
      <c r="P53" s="23">
        <v>3.87</v>
      </c>
      <c r="Q53" s="23">
        <v>2.94</v>
      </c>
      <c r="R53" s="23">
        <v>3.515066364259241</v>
      </c>
      <c r="S53" s="23">
        <v>1.9871415240022769</v>
      </c>
      <c r="T53" s="23">
        <v>1.2155795041367445</v>
      </c>
      <c r="U53" s="23">
        <v>1.6509128966801612</v>
      </c>
    </row>
    <row r="54" spans="1:21" x14ac:dyDescent="0.2">
      <c r="C54" s="3" t="s">
        <v>45</v>
      </c>
      <c r="D54" s="23">
        <v>2.04</v>
      </c>
      <c r="E54" s="23">
        <v>1.6</v>
      </c>
      <c r="F54" s="23">
        <v>1.8338499751691557</v>
      </c>
      <c r="G54" s="23">
        <v>16.850000000000001</v>
      </c>
      <c r="H54" s="23">
        <v>8.5500000000000007</v>
      </c>
      <c r="I54" s="23">
        <v>13.512974919812496</v>
      </c>
      <c r="J54" s="23">
        <v>7.7927212370806203</v>
      </c>
      <c r="K54" s="23">
        <v>3.8681241234699173</v>
      </c>
      <c r="L54" s="23">
        <v>6.0480906701532993</v>
      </c>
      <c r="M54" s="23">
        <v>2.35</v>
      </c>
      <c r="N54" s="23">
        <v>1.1599999999999999</v>
      </c>
      <c r="O54" s="23">
        <v>1.7946298617336913</v>
      </c>
      <c r="P54" s="23">
        <v>14.39</v>
      </c>
      <c r="Q54" s="23">
        <v>7.12</v>
      </c>
      <c r="R54" s="23">
        <v>11.615411256091058</v>
      </c>
      <c r="S54" s="23">
        <v>7.1473111658106756</v>
      </c>
      <c r="T54" s="23">
        <v>3.0577287923537546</v>
      </c>
      <c r="U54" s="23">
        <v>5.3651671095392413</v>
      </c>
    </row>
    <row r="55" spans="1:21" x14ac:dyDescent="0.2">
      <c r="C55" s="3" t="s">
        <v>46</v>
      </c>
      <c r="D55" s="23">
        <v>3.4699999999999998</v>
      </c>
      <c r="E55" s="23">
        <v>2.5099999999999998</v>
      </c>
      <c r="F55" s="23">
        <v>3.0202181276417934</v>
      </c>
      <c r="G55" s="23">
        <v>29.33</v>
      </c>
      <c r="H55" s="23">
        <v>14.280000000000001</v>
      </c>
      <c r="I55" s="23">
        <v>23.279129222069638</v>
      </c>
      <c r="J55" s="23">
        <v>13.514927156712004</v>
      </c>
      <c r="K55" s="23">
        <v>6.3511253141353849</v>
      </c>
      <c r="L55" s="23">
        <v>10.330348636123206</v>
      </c>
      <c r="M55" s="23">
        <v>3.67</v>
      </c>
      <c r="N55" s="23">
        <v>2.2799999999999998</v>
      </c>
      <c r="O55" s="23">
        <v>3.0212903426973368</v>
      </c>
      <c r="P55" s="23">
        <v>21.42</v>
      </c>
      <c r="Q55" s="23">
        <v>13.57</v>
      </c>
      <c r="R55" s="23">
        <v>18.42405479509144</v>
      </c>
      <c r="S55" s="23">
        <v>10.742447939629523</v>
      </c>
      <c r="T55" s="23">
        <v>5.8748587358513227</v>
      </c>
      <c r="U55" s="23">
        <v>8.6212667588353664</v>
      </c>
    </row>
    <row r="56" spans="1:21" x14ac:dyDescent="0.2">
      <c r="C56" s="3" t="s">
        <v>47</v>
      </c>
      <c r="D56" s="23">
        <v>0.79</v>
      </c>
      <c r="E56" s="23">
        <v>0.9</v>
      </c>
      <c r="F56" s="23">
        <v>0.84153750620771106</v>
      </c>
      <c r="G56" s="23">
        <v>7.52</v>
      </c>
      <c r="H56" s="23">
        <v>3.3899999999999997</v>
      </c>
      <c r="I56" s="23">
        <v>5.8595284841958533</v>
      </c>
      <c r="J56" s="23">
        <v>3.4041670442641836</v>
      </c>
      <c r="K56" s="23">
        <v>1.7126084989122436</v>
      </c>
      <c r="L56" s="23">
        <v>2.6522058470922776</v>
      </c>
      <c r="M56" s="23">
        <v>1.39</v>
      </c>
      <c r="N56" s="23">
        <v>0.66</v>
      </c>
      <c r="O56" s="23">
        <v>1.0493107555173062</v>
      </c>
      <c r="P56" s="23">
        <v>8.25</v>
      </c>
      <c r="Q56" s="23">
        <v>5.24</v>
      </c>
      <c r="R56" s="23">
        <v>7.101236297226146</v>
      </c>
      <c r="S56" s="23">
        <v>4.1233517107525941</v>
      </c>
      <c r="T56" s="23">
        <v>2.1183217900973488</v>
      </c>
      <c r="U56" s="23">
        <v>3.2496067095676282</v>
      </c>
    </row>
    <row r="57" spans="1:21" x14ac:dyDescent="0.2">
      <c r="C57" s="3" t="s">
        <v>48</v>
      </c>
      <c r="D57" s="23">
        <v>0.83</v>
      </c>
      <c r="E57" s="23">
        <v>1.31</v>
      </c>
      <c r="F57" s="23">
        <v>1.0548909361791028</v>
      </c>
      <c r="G57" s="23">
        <v>6.26</v>
      </c>
      <c r="H57" s="23">
        <v>6.77</v>
      </c>
      <c r="I57" s="23">
        <v>6.4650461193850148</v>
      </c>
      <c r="J57" s="23">
        <v>2.9392016419546083</v>
      </c>
      <c r="K57" s="23">
        <v>3.0918644193015465</v>
      </c>
      <c r="L57" s="23">
        <v>3.0070659704656304</v>
      </c>
      <c r="M57" s="23">
        <v>0.65</v>
      </c>
      <c r="N57" s="23">
        <v>0.79</v>
      </c>
      <c r="O57" s="23">
        <v>0.71533766332544824</v>
      </c>
      <c r="P57" s="23">
        <v>4.82</v>
      </c>
      <c r="Q57" s="23">
        <v>4.8499999999999996</v>
      </c>
      <c r="R57" s="23">
        <v>4.8314494721206698</v>
      </c>
      <c r="S57" s="23">
        <v>2.3115272060988805</v>
      </c>
      <c r="T57" s="23">
        <v>2.0827481370731951</v>
      </c>
      <c r="U57" s="23">
        <v>2.2118306550012208</v>
      </c>
    </row>
    <row r="58" spans="1:21" x14ac:dyDescent="0.2">
      <c r="A58" s="3" t="s">
        <v>49</v>
      </c>
      <c r="D58" s="23"/>
      <c r="E58" s="23"/>
      <c r="F58" s="23"/>
      <c r="G58" s="23"/>
      <c r="H58" s="23"/>
      <c r="I58" s="23"/>
      <c r="J58" s="23"/>
      <c r="K58" s="23"/>
      <c r="L58" s="23"/>
      <c r="M58" s="23"/>
      <c r="N58" s="23"/>
      <c r="O58" s="23"/>
      <c r="P58" s="23"/>
      <c r="Q58" s="23"/>
      <c r="R58" s="23"/>
      <c r="S58" s="23"/>
      <c r="T58" s="23"/>
      <c r="U58" s="23"/>
    </row>
    <row r="59" spans="1:21" x14ac:dyDescent="0.2">
      <c r="C59" s="3" t="s">
        <v>50</v>
      </c>
      <c r="D59" s="23">
        <v>0.14000000000000001</v>
      </c>
      <c r="E59" s="23">
        <v>0.08</v>
      </c>
      <c r="F59" s="23">
        <v>0.1118886329776121</v>
      </c>
      <c r="G59" s="23">
        <v>1.02</v>
      </c>
      <c r="H59" s="23">
        <v>0.67</v>
      </c>
      <c r="I59" s="23">
        <v>0.87928207493185218</v>
      </c>
      <c r="J59" s="23">
        <v>0.48182273387109675</v>
      </c>
      <c r="K59" s="23">
        <v>0.27254578889888509</v>
      </c>
      <c r="L59" s="23">
        <v>0.38879128514341366</v>
      </c>
      <c r="M59" s="23">
        <v>0.11</v>
      </c>
      <c r="N59" s="23">
        <v>0.08</v>
      </c>
      <c r="O59" s="23">
        <v>9.5999072144546838E-2</v>
      </c>
      <c r="P59" s="23">
        <v>0.71</v>
      </c>
      <c r="Q59" s="23">
        <v>0.57999999999999996</v>
      </c>
      <c r="R59" s="23">
        <v>0.66038562081043151</v>
      </c>
      <c r="S59" s="23">
        <v>0.34906866274804027</v>
      </c>
      <c r="T59" s="23">
        <v>0.2392054356001472</v>
      </c>
      <c r="U59" s="23">
        <v>0.30119284576115479</v>
      </c>
    </row>
    <row r="60" spans="1:21" x14ac:dyDescent="0.2">
      <c r="C60" s="3" t="s">
        <v>51</v>
      </c>
      <c r="D60" s="23">
        <v>0.62</v>
      </c>
      <c r="E60" s="23">
        <v>0.33</v>
      </c>
      <c r="F60" s="23">
        <v>0.48412839272512526</v>
      </c>
      <c r="G60" s="23">
        <v>4.4400000000000004</v>
      </c>
      <c r="H60" s="23">
        <v>2.82</v>
      </c>
      <c r="I60" s="23">
        <v>3.788677032541715</v>
      </c>
      <c r="J60" s="23">
        <v>2.1038214129404431</v>
      </c>
      <c r="K60" s="23">
        <v>1.1426084989122438</v>
      </c>
      <c r="L60" s="23">
        <v>1.676526232672616</v>
      </c>
      <c r="M60" s="23">
        <v>0.32</v>
      </c>
      <c r="N60" s="23">
        <v>0.21</v>
      </c>
      <c r="O60" s="23">
        <v>0.26866326453000505</v>
      </c>
      <c r="P60" s="23">
        <v>1.82</v>
      </c>
      <c r="Q60" s="23">
        <v>1.65</v>
      </c>
      <c r="R60" s="23">
        <v>1.7551196579828718</v>
      </c>
      <c r="S60" s="23">
        <v>0.91767165687010077</v>
      </c>
      <c r="T60" s="23">
        <v>0.66851165452842398</v>
      </c>
      <c r="U60" s="23">
        <v>0.80909357317241248</v>
      </c>
    </row>
    <row r="61" spans="1:21" x14ac:dyDescent="0.2">
      <c r="C61" s="3" t="s">
        <v>52</v>
      </c>
      <c r="D61" s="23">
        <v>2.12</v>
      </c>
      <c r="E61" s="23">
        <v>3.24</v>
      </c>
      <c r="F61" s="23">
        <v>2.6447455177512404</v>
      </c>
      <c r="G61" s="23">
        <v>8.1900000000000013</v>
      </c>
      <c r="H61" s="23">
        <v>8.49</v>
      </c>
      <c r="I61" s="23">
        <v>8.3106153643441267</v>
      </c>
      <c r="J61" s="23">
        <v>4.4777999938608621</v>
      </c>
      <c r="K61" s="23">
        <v>4.953331172405333</v>
      </c>
      <c r="L61" s="23">
        <v>4.6891914324211328</v>
      </c>
      <c r="M61" s="23">
        <v>2.2200000000000002</v>
      </c>
      <c r="N61" s="23">
        <v>3.48</v>
      </c>
      <c r="O61" s="23">
        <v>2.8080389699290329</v>
      </c>
      <c r="P61" s="23">
        <v>7.17</v>
      </c>
      <c r="Q61" s="23">
        <v>9.5</v>
      </c>
      <c r="R61" s="23">
        <v>8.0592423347053437</v>
      </c>
      <c r="S61" s="23">
        <v>4.1923164676713327</v>
      </c>
      <c r="T61" s="23">
        <v>5.3968334446257726</v>
      </c>
      <c r="U61" s="23">
        <v>4.7172167081188316</v>
      </c>
    </row>
    <row r="63" spans="1:21" x14ac:dyDescent="0.2">
      <c r="A63" s="4" t="s">
        <v>219</v>
      </c>
    </row>
    <row r="64" spans="1:21" x14ac:dyDescent="0.2">
      <c r="D64" s="75" t="s">
        <v>106</v>
      </c>
      <c r="E64" s="75"/>
      <c r="F64" s="75"/>
      <c r="G64" s="75"/>
      <c r="H64" s="75"/>
      <c r="I64" s="75"/>
      <c r="J64" s="75"/>
      <c r="K64" s="75"/>
      <c r="L64" s="75"/>
    </row>
    <row r="65" spans="1:12" x14ac:dyDescent="0.2">
      <c r="D65" s="75" t="s">
        <v>55</v>
      </c>
      <c r="E65" s="75"/>
      <c r="F65" s="75"/>
      <c r="G65" s="75" t="s">
        <v>58</v>
      </c>
      <c r="H65" s="75"/>
      <c r="I65" s="75"/>
      <c r="J65" s="75" t="s">
        <v>95</v>
      </c>
      <c r="K65" s="75"/>
      <c r="L65" s="75"/>
    </row>
    <row r="66" spans="1:12" x14ac:dyDescent="0.2">
      <c r="D66" s="3" t="s">
        <v>56</v>
      </c>
      <c r="E66" s="3" t="s">
        <v>57</v>
      </c>
      <c r="F66" s="3" t="s">
        <v>105</v>
      </c>
      <c r="G66" s="3" t="s">
        <v>56</v>
      </c>
      <c r="H66" s="3" t="s">
        <v>57</v>
      </c>
      <c r="I66" s="3" t="s">
        <v>105</v>
      </c>
      <c r="J66" s="3" t="s">
        <v>56</v>
      </c>
      <c r="K66" s="3" t="s">
        <v>57</v>
      </c>
      <c r="L66" s="3" t="s">
        <v>105</v>
      </c>
    </row>
    <row r="67" spans="1:12" x14ac:dyDescent="0.2">
      <c r="A67" s="3" t="s">
        <v>3</v>
      </c>
    </row>
    <row r="68" spans="1:12" x14ac:dyDescent="0.2">
      <c r="B68" s="3" t="s">
        <v>4</v>
      </c>
      <c r="D68" s="23">
        <v>-6.8000000000000007</v>
      </c>
      <c r="E68" s="23">
        <v>-4.5</v>
      </c>
      <c r="F68" s="23">
        <v>-5.7252631434589016</v>
      </c>
      <c r="G68" s="23">
        <v>-9.0499999999999972</v>
      </c>
      <c r="H68" s="23">
        <v>-9.5800000000000018</v>
      </c>
      <c r="I68" s="23">
        <v>-9.2734922370082558</v>
      </c>
      <c r="J68" s="23">
        <v>-7.8138580450336264</v>
      </c>
      <c r="K68" s="23">
        <v>-6.0385448864388884</v>
      </c>
      <c r="L68" s="23">
        <v>-7.0452582810916891</v>
      </c>
    </row>
    <row r="69" spans="1:12" x14ac:dyDescent="0.2">
      <c r="B69" s="3" t="s">
        <v>5</v>
      </c>
      <c r="D69" s="23">
        <v>-0.48</v>
      </c>
      <c r="E69" s="23">
        <v>-0.81999999999999984</v>
      </c>
      <c r="F69" s="23">
        <v>-0.63829389277161708</v>
      </c>
      <c r="G69" s="23">
        <v>-1.3900000000000001</v>
      </c>
      <c r="H69" s="23">
        <v>-1.9700000000000002</v>
      </c>
      <c r="I69" s="23">
        <v>-1.6197213399541019</v>
      </c>
      <c r="J69" s="23">
        <v>-0.86321393540454983</v>
      </c>
      <c r="K69" s="23">
        <v>-1.1747418919775852</v>
      </c>
      <c r="L69" s="23">
        <v>-1.0000238721904653</v>
      </c>
    </row>
    <row r="70" spans="1:12" x14ac:dyDescent="0.2">
      <c r="B70" s="3" t="s">
        <v>6</v>
      </c>
      <c r="D70" s="23">
        <v>-10.209999999999994</v>
      </c>
      <c r="E70" s="23">
        <v>-2.1500000000000057</v>
      </c>
      <c r="F70" s="23">
        <v>-6.4415911777525778</v>
      </c>
      <c r="G70" s="23">
        <v>-5.5300000000000011</v>
      </c>
      <c r="H70" s="23">
        <v>-4.6800000000000068</v>
      </c>
      <c r="I70" s="23">
        <v>-5.1751990956651355</v>
      </c>
      <c r="J70" s="23">
        <v>-8.4631156326134231</v>
      </c>
      <c r="K70" s="23">
        <v>-2.8800104720018851</v>
      </c>
      <c r="L70" s="23">
        <v>-6.0101985503185986</v>
      </c>
    </row>
    <row r="71" spans="1:12" x14ac:dyDescent="0.2">
      <c r="A71" s="3" t="s">
        <v>7</v>
      </c>
      <c r="D71" s="23"/>
      <c r="E71" s="23"/>
      <c r="F71" s="23"/>
      <c r="G71" s="23"/>
      <c r="H71" s="23"/>
      <c r="I71" s="23"/>
      <c r="J71" s="23"/>
      <c r="K71" s="23"/>
      <c r="L71" s="23"/>
    </row>
    <row r="72" spans="1:12" x14ac:dyDescent="0.2">
      <c r="B72" s="3" t="s">
        <v>8</v>
      </c>
      <c r="D72" s="23">
        <v>0.92999999999999972</v>
      </c>
      <c r="E72" s="23">
        <v>2.9399999999999995</v>
      </c>
      <c r="F72" s="23">
        <v>1.8754176760698673</v>
      </c>
      <c r="G72" s="23">
        <v>6.3300000000000018</v>
      </c>
      <c r="H72" s="23">
        <v>5.4700000000000024</v>
      </c>
      <c r="I72" s="23">
        <v>6.0297327362017406</v>
      </c>
      <c r="J72" s="23">
        <v>2.8645394549274705</v>
      </c>
      <c r="K72" s="23">
        <v>3.8965588099356108</v>
      </c>
      <c r="L72" s="23">
        <v>3.3301781633826533</v>
      </c>
    </row>
    <row r="73" spans="1:12" x14ac:dyDescent="0.2">
      <c r="C73" s="3" t="s">
        <v>9</v>
      </c>
      <c r="D73" s="23">
        <v>0.56999999999999984</v>
      </c>
      <c r="E73" s="23">
        <v>-6.0000000000000053E-2</v>
      </c>
      <c r="F73" s="23">
        <v>0.27503141700264289</v>
      </c>
      <c r="G73" s="23">
        <v>2.5299999999999994</v>
      </c>
      <c r="H73" s="23">
        <v>1.2000000000000002</v>
      </c>
      <c r="I73" s="23">
        <v>1.9485509754586534</v>
      </c>
      <c r="J73" s="23">
        <v>1.2599408579292763</v>
      </c>
      <c r="K73" s="23">
        <v>0.38874585973840725</v>
      </c>
      <c r="L73" s="23">
        <v>0.86193116853145924</v>
      </c>
    </row>
    <row r="74" spans="1:12" x14ac:dyDescent="0.2">
      <c r="C74" s="3" t="s">
        <v>10</v>
      </c>
      <c r="D74" s="23">
        <v>0</v>
      </c>
      <c r="E74" s="23">
        <v>-0.22999999999999998</v>
      </c>
      <c r="F74" s="23">
        <v>-0.10938465803946262</v>
      </c>
      <c r="G74" s="23">
        <v>1.410000000000001</v>
      </c>
      <c r="H74" s="23">
        <v>-9.9999999999999645E-2</v>
      </c>
      <c r="I74" s="23">
        <v>0.74394047057731871</v>
      </c>
      <c r="J74" s="23">
        <v>0.49422464430369661</v>
      </c>
      <c r="K74" s="23">
        <v>-0.16106199204774363</v>
      </c>
      <c r="L74" s="23">
        <v>0.18580434326612671</v>
      </c>
    </row>
    <row r="75" spans="1:12" x14ac:dyDescent="0.2">
      <c r="C75" s="3" t="s">
        <v>11</v>
      </c>
      <c r="D75" s="23">
        <v>0.70000000000000018</v>
      </c>
      <c r="E75" s="23">
        <v>3.8899999999999997</v>
      </c>
      <c r="F75" s="23">
        <v>2.1989681324828823</v>
      </c>
      <c r="G75" s="23">
        <v>5.379999999999999</v>
      </c>
      <c r="H75" s="23">
        <v>6.18</v>
      </c>
      <c r="I75" s="23">
        <v>5.7842696539396492</v>
      </c>
      <c r="J75" s="23">
        <v>2.3900113998731189</v>
      </c>
      <c r="K75" s="23">
        <v>4.7518035974618726</v>
      </c>
      <c r="L75" s="23">
        <v>3.4565913687937524</v>
      </c>
    </row>
    <row r="76" spans="1:12" x14ac:dyDescent="0.2">
      <c r="D76" s="23"/>
      <c r="E76" s="23"/>
      <c r="F76" s="23"/>
      <c r="G76" s="23"/>
      <c r="H76" s="23"/>
      <c r="I76" s="23"/>
      <c r="J76" s="23"/>
      <c r="K76" s="23"/>
      <c r="L76" s="23"/>
    </row>
    <row r="77" spans="1:12" x14ac:dyDescent="0.2">
      <c r="B77" s="3" t="s">
        <v>12</v>
      </c>
      <c r="D77" s="23">
        <v>-2</v>
      </c>
      <c r="E77" s="23">
        <v>-0.37999999999999901</v>
      </c>
      <c r="F77" s="23">
        <v>-1.2623842999049266</v>
      </c>
      <c r="G77" s="23">
        <v>-7.9999999999998295E-2</v>
      </c>
      <c r="H77" s="23">
        <v>-3.5799999999999983</v>
      </c>
      <c r="I77" s="23">
        <v>-1.8958341908239049</v>
      </c>
      <c r="J77" s="23">
        <v>-1.6122643313025975</v>
      </c>
      <c r="K77" s="23">
        <v>-1.2064201419091596</v>
      </c>
      <c r="L77" s="23">
        <v>-1.5827860923105206</v>
      </c>
    </row>
    <row r="78" spans="1:12" x14ac:dyDescent="0.2">
      <c r="C78" s="3" t="s">
        <v>59</v>
      </c>
      <c r="D78" s="23">
        <v>-0.74999999999999911</v>
      </c>
      <c r="E78" s="23">
        <v>-7.0000000000000284E-2</v>
      </c>
      <c r="F78" s="23">
        <v>-0.43523740298145874</v>
      </c>
      <c r="G78" s="23">
        <v>1.0700000000000038</v>
      </c>
      <c r="H78" s="23">
        <v>-0.98000000000000043</v>
      </c>
      <c r="I78" s="23">
        <v>9.5635232010181426E-2</v>
      </c>
      <c r="J78" s="23">
        <v>-0.27464557384164401</v>
      </c>
      <c r="K78" s="23">
        <v>-0.22512670949317837</v>
      </c>
      <c r="L78" s="23">
        <v>-0.30192254087228676</v>
      </c>
    </row>
    <row r="79" spans="1:12" x14ac:dyDescent="0.2">
      <c r="C79" s="3" t="s">
        <v>13</v>
      </c>
      <c r="D79" s="23">
        <v>-1.4099999999999993</v>
      </c>
      <c r="E79" s="23">
        <v>-0.33999999999999986</v>
      </c>
      <c r="F79" s="23">
        <v>-0.91568934536890012</v>
      </c>
      <c r="G79" s="23">
        <v>4.3299999999999983</v>
      </c>
      <c r="H79" s="23">
        <v>-0.32000000000000028</v>
      </c>
      <c r="I79" s="23">
        <v>2.2803109229876668</v>
      </c>
      <c r="J79" s="23">
        <v>0.57840699904665982</v>
      </c>
      <c r="K79" s="23">
        <v>-0.18185868442277275</v>
      </c>
      <c r="L79" s="23">
        <v>0.17598641337855447</v>
      </c>
    </row>
    <row r="80" spans="1:12" x14ac:dyDescent="0.2">
      <c r="C80" s="3" t="s">
        <v>14</v>
      </c>
      <c r="D80" s="23">
        <v>-0.26999999999999957</v>
      </c>
      <c r="E80" s="23">
        <v>-0.81</v>
      </c>
      <c r="F80" s="23">
        <v>-0.52584959730001124</v>
      </c>
      <c r="G80" s="23">
        <v>-0.17999999999999972</v>
      </c>
      <c r="H80" s="23">
        <v>0.13999999999999968</v>
      </c>
      <c r="I80" s="23">
        <v>-0.19375057503047621</v>
      </c>
      <c r="J80" s="23">
        <v>-0.33907433078868365</v>
      </c>
      <c r="K80" s="23">
        <v>-0.46051716498173612</v>
      </c>
      <c r="L80" s="23">
        <v>-0.4291323175334476</v>
      </c>
    </row>
    <row r="81" spans="1:12" x14ac:dyDescent="0.2">
      <c r="C81" s="3" t="s">
        <v>15</v>
      </c>
      <c r="D81" s="23">
        <v>2.0000000000000018E-2</v>
      </c>
      <c r="E81" s="23">
        <v>0.12999999999999989</v>
      </c>
      <c r="F81" s="23">
        <v>6.8781471535425354E-2</v>
      </c>
      <c r="G81" s="23">
        <v>1.5400000000000009</v>
      </c>
      <c r="H81" s="23">
        <v>0.12000000000000011</v>
      </c>
      <c r="I81" s="23">
        <v>0.9264467949137023</v>
      </c>
      <c r="J81" s="23">
        <v>0.56836713092584823</v>
      </c>
      <c r="K81" s="23">
        <v>0.15547179528031618</v>
      </c>
      <c r="L81" s="23">
        <v>0.36702763522569803</v>
      </c>
    </row>
    <row r="82" spans="1:12" x14ac:dyDescent="0.2">
      <c r="C82" s="3" t="s">
        <v>16</v>
      </c>
      <c r="D82" s="23">
        <v>-0.92000000000000171</v>
      </c>
      <c r="E82" s="23">
        <v>-0.73000000000000043</v>
      </c>
      <c r="F82" s="23">
        <v>-0.84437755486701782</v>
      </c>
      <c r="G82" s="23">
        <v>3.2299999999999969</v>
      </c>
      <c r="H82" s="23">
        <v>-1.7300000000000004</v>
      </c>
      <c r="I82" s="23">
        <v>0.93897478401172663</v>
      </c>
      <c r="J82" s="23">
        <v>0.41284678069927594</v>
      </c>
      <c r="K82" s="23">
        <v>-0.89227191509810488</v>
      </c>
      <c r="L82" s="23">
        <v>-0.27129515932341874</v>
      </c>
    </row>
    <row r="83" spans="1:12" x14ac:dyDescent="0.2">
      <c r="C83" s="3" t="s">
        <v>17</v>
      </c>
      <c r="D83" s="23">
        <v>-2.6899999999999995</v>
      </c>
      <c r="E83" s="23">
        <v>-0.19000000000000039</v>
      </c>
      <c r="F83" s="23">
        <v>-1.5364156213085991</v>
      </c>
      <c r="G83" s="23">
        <v>-1.269999999999996</v>
      </c>
      <c r="H83" s="23">
        <v>-2.84</v>
      </c>
      <c r="I83" s="23">
        <v>-2.3592485348519645</v>
      </c>
      <c r="J83" s="23">
        <v>-2.4408103677830795</v>
      </c>
      <c r="K83" s="23">
        <v>-0.91622816100038129</v>
      </c>
      <c r="L83" s="23">
        <v>-1.904860798736042</v>
      </c>
    </row>
    <row r="84" spans="1:12" x14ac:dyDescent="0.2">
      <c r="B84" s="3" t="s">
        <v>18</v>
      </c>
      <c r="D84" s="23">
        <v>0.19000000000000039</v>
      </c>
      <c r="E84" s="23">
        <v>0.36999999999999922</v>
      </c>
      <c r="F84" s="23">
        <v>0.27298346155889064</v>
      </c>
      <c r="G84" s="23">
        <v>3.4000000000000004</v>
      </c>
      <c r="H84" s="23">
        <v>-1.4700000000000006</v>
      </c>
      <c r="I84" s="23">
        <v>1.4622087078338648</v>
      </c>
      <c r="J84" s="23">
        <v>1.3577746222734017</v>
      </c>
      <c r="K84" s="23">
        <v>-0.15403957860406425</v>
      </c>
      <c r="L84" s="23">
        <v>0.67851992106723014</v>
      </c>
    </row>
    <row r="85" spans="1:12" x14ac:dyDescent="0.2">
      <c r="C85" s="3" t="s">
        <v>19</v>
      </c>
      <c r="D85" s="23">
        <v>-0.42999999999999994</v>
      </c>
      <c r="E85" s="23">
        <v>-0.42999999999999994</v>
      </c>
      <c r="F85" s="23">
        <v>-0.43000000000000005</v>
      </c>
      <c r="G85" s="23">
        <v>1.52</v>
      </c>
      <c r="H85" s="23">
        <v>-2.0700000000000003</v>
      </c>
      <c r="I85" s="23">
        <v>0.10479109844746226</v>
      </c>
      <c r="J85" s="23">
        <v>0.29971251895515749</v>
      </c>
      <c r="K85" s="23">
        <v>-0.93226964067410067</v>
      </c>
      <c r="L85" s="23">
        <v>-0.24604244155047406</v>
      </c>
    </row>
    <row r="86" spans="1:12" x14ac:dyDescent="0.2">
      <c r="C86" s="3" t="s">
        <v>20</v>
      </c>
      <c r="D86" s="23">
        <v>0.41999999999999993</v>
      </c>
      <c r="E86" s="23">
        <v>0.25</v>
      </c>
      <c r="F86" s="23">
        <v>0.33958454758953049</v>
      </c>
      <c r="G86" s="23">
        <v>2.4700000000000006</v>
      </c>
      <c r="H86" s="23">
        <v>0.16000000000000014</v>
      </c>
      <c r="I86" s="23">
        <v>1.5569713452696297</v>
      </c>
      <c r="J86" s="23">
        <v>1.1719346864277735</v>
      </c>
      <c r="K86" s="23">
        <v>0.26523973878796347</v>
      </c>
      <c r="L86" s="23">
        <v>0.76540847503435572</v>
      </c>
    </row>
    <row r="87" spans="1:12" x14ac:dyDescent="0.2">
      <c r="C87" s="3" t="s">
        <v>60</v>
      </c>
      <c r="D87" s="23">
        <v>-0.59000000000000008</v>
      </c>
      <c r="E87" s="23">
        <v>0.60999999999999988</v>
      </c>
      <c r="F87" s="23">
        <v>-2.8776513240823531E-2</v>
      </c>
      <c r="G87" s="23">
        <v>0.41999999999999993</v>
      </c>
      <c r="H87" s="23">
        <v>-1.1000000000000005</v>
      </c>
      <c r="I87" s="23">
        <v>-0.18214090274201222</v>
      </c>
      <c r="J87" s="23">
        <v>-0.23072311899555409</v>
      </c>
      <c r="K87" s="23">
        <v>8.5997252989929773E-2</v>
      </c>
      <c r="L87" s="23">
        <v>-9.4299834856029108E-2</v>
      </c>
    </row>
    <row r="88" spans="1:12" x14ac:dyDescent="0.2">
      <c r="C88" s="3" t="s">
        <v>21</v>
      </c>
      <c r="D88" s="23">
        <v>-5.0000000000000044E-2</v>
      </c>
      <c r="E88" s="23">
        <v>-0.82000000000000006</v>
      </c>
      <c r="F88" s="23">
        <v>-0.40984994919163187</v>
      </c>
      <c r="G88" s="23">
        <v>0.46999999999999886</v>
      </c>
      <c r="H88" s="23">
        <v>-2.1900000000000004</v>
      </c>
      <c r="I88" s="23">
        <v>-0.60761708803450176</v>
      </c>
      <c r="J88" s="23">
        <v>8.4299319305698006E-2</v>
      </c>
      <c r="K88" s="23">
        <v>-1.2205816168337358</v>
      </c>
      <c r="L88" s="23">
        <v>-0.49863943949248712</v>
      </c>
    </row>
    <row r="89" spans="1:12" x14ac:dyDescent="0.2">
      <c r="B89" s="3" t="s">
        <v>22</v>
      </c>
      <c r="D89" s="23">
        <v>-2.1799999999999997</v>
      </c>
      <c r="E89" s="23">
        <v>-2.0699999999999994</v>
      </c>
      <c r="F89" s="23">
        <v>-2.1274586401037077</v>
      </c>
      <c r="G89" s="23">
        <v>0.91999999999999993</v>
      </c>
      <c r="H89" s="23">
        <v>-2.2299999999999995</v>
      </c>
      <c r="I89" s="23">
        <v>-0.33381199646264292</v>
      </c>
      <c r="J89" s="23">
        <v>-1.0113973376500045</v>
      </c>
      <c r="K89" s="23">
        <v>-2.0934805239312633</v>
      </c>
      <c r="L89" s="23">
        <v>-1.4898993488333252</v>
      </c>
    </row>
    <row r="90" spans="1:12" x14ac:dyDescent="0.2">
      <c r="C90" s="3" t="s">
        <v>23</v>
      </c>
      <c r="D90" s="23">
        <v>-0.19999999999999996</v>
      </c>
      <c r="E90" s="23">
        <v>-0.3899999999999999</v>
      </c>
      <c r="F90" s="23">
        <v>-0.28861778742879607</v>
      </c>
      <c r="G90" s="23">
        <v>1.4899999999999998</v>
      </c>
      <c r="H90" s="23">
        <v>-1.23</v>
      </c>
      <c r="I90" s="23">
        <v>0.42335152641794327</v>
      </c>
      <c r="J90" s="23">
        <v>0.43562830250456042</v>
      </c>
      <c r="K90" s="23">
        <v>-0.63889039071627352</v>
      </c>
      <c r="L90" s="23">
        <v>-3.8498088765787308E-2</v>
      </c>
    </row>
    <row r="91" spans="1:12" x14ac:dyDescent="0.2">
      <c r="C91" s="3" t="s">
        <v>24</v>
      </c>
      <c r="D91" s="23">
        <v>-0.62000000000000011</v>
      </c>
      <c r="E91" s="23">
        <v>-7.999999999999996E-2</v>
      </c>
      <c r="F91" s="23">
        <v>-0.3673992382739415</v>
      </c>
      <c r="G91" s="23">
        <v>-0.12999999999999989</v>
      </c>
      <c r="H91" s="23">
        <v>-0.10999999999999988</v>
      </c>
      <c r="I91" s="23">
        <v>-0.13950481937102488</v>
      </c>
      <c r="J91" s="23">
        <v>-0.44218294481329412</v>
      </c>
      <c r="K91" s="23">
        <v>-8.4948330480733025E-2</v>
      </c>
      <c r="L91" s="23">
        <v>-0.28796800719187621</v>
      </c>
    </row>
    <row r="92" spans="1:12" x14ac:dyDescent="0.2">
      <c r="C92" s="3" t="s">
        <v>54</v>
      </c>
      <c r="D92" s="23">
        <v>-0.74</v>
      </c>
      <c r="E92" s="23">
        <v>-1.4699999999999998</v>
      </c>
      <c r="F92" s="23">
        <v>-1.0799226653023231</v>
      </c>
      <c r="G92" s="23">
        <v>-0.8899999999999999</v>
      </c>
      <c r="H92" s="23">
        <v>-1.0800000000000003</v>
      </c>
      <c r="I92" s="23">
        <v>-0.94496747977027407</v>
      </c>
      <c r="J92" s="23">
        <v>-0.79596228405758884</v>
      </c>
      <c r="K92" s="23">
        <v>-1.3453434848192705</v>
      </c>
      <c r="L92" s="23">
        <v>-1.0302254112914786</v>
      </c>
    </row>
    <row r="93" spans="1:12" x14ac:dyDescent="0.2">
      <c r="C93" s="3" t="s">
        <v>25</v>
      </c>
      <c r="D93" s="23">
        <v>-1.33</v>
      </c>
      <c r="E93" s="23">
        <v>-0.62999999999999989</v>
      </c>
      <c r="F93" s="23">
        <v>-1.0034029427989941</v>
      </c>
      <c r="G93" s="23">
        <v>-0.30999999999999961</v>
      </c>
      <c r="H93" s="23">
        <v>-1.56</v>
      </c>
      <c r="I93" s="23">
        <v>-0.81276803953844068</v>
      </c>
      <c r="J93" s="23">
        <v>-0.95532399639482168</v>
      </c>
      <c r="K93" s="23">
        <v>-0.91056378007085925</v>
      </c>
      <c r="L93" s="23">
        <v>-0.94144040547906727</v>
      </c>
    </row>
    <row r="94" spans="1:12" x14ac:dyDescent="0.2">
      <c r="A94" s="3" t="s">
        <v>26</v>
      </c>
      <c r="D94" s="23"/>
      <c r="E94" s="23"/>
      <c r="F94" s="23"/>
      <c r="G94" s="23"/>
      <c r="H94" s="23"/>
      <c r="I94" s="23"/>
      <c r="J94" s="23"/>
      <c r="K94" s="23"/>
      <c r="L94" s="23"/>
    </row>
    <row r="95" spans="1:12" x14ac:dyDescent="0.2">
      <c r="C95" s="3" t="s">
        <v>27</v>
      </c>
      <c r="D95" s="23">
        <v>-1.7400000000000002</v>
      </c>
      <c r="E95" s="23">
        <v>-0.79999999999999893</v>
      </c>
      <c r="F95" s="23">
        <v>-1.308239976922966</v>
      </c>
      <c r="G95" s="23">
        <v>2.879999999999999</v>
      </c>
      <c r="H95" s="23">
        <v>-2.1900000000000013</v>
      </c>
      <c r="I95" s="23">
        <v>0.74897460977114605</v>
      </c>
      <c r="J95" s="23">
        <v>-8.4208698186699849E-2</v>
      </c>
      <c r="K95" s="23">
        <v>-1.1420176196712681</v>
      </c>
      <c r="L95" s="23">
        <v>-0.60513205965162342</v>
      </c>
    </row>
    <row r="96" spans="1:12" x14ac:dyDescent="0.2">
      <c r="C96" s="3" t="s">
        <v>28</v>
      </c>
      <c r="D96" s="23">
        <v>-0.46999999999999975</v>
      </c>
      <c r="E96" s="23">
        <v>0.41000000000000014</v>
      </c>
      <c r="F96" s="23">
        <v>-6.3504049846833333E-2</v>
      </c>
      <c r="G96" s="23">
        <v>1.1099999999999994</v>
      </c>
      <c r="H96" s="23">
        <v>2.0300000000000011</v>
      </c>
      <c r="I96" s="23">
        <v>1.3060608522189661</v>
      </c>
      <c r="J96" s="23">
        <v>-1.5777461775350332E-2</v>
      </c>
      <c r="K96" s="23">
        <v>1.0227476578115731</v>
      </c>
      <c r="L96" s="23">
        <v>0.39195957367053857</v>
      </c>
    </row>
    <row r="97" spans="1:12" x14ac:dyDescent="0.2">
      <c r="C97" s="3" t="s">
        <v>29</v>
      </c>
      <c r="D97" s="23">
        <v>8.8800000000000026</v>
      </c>
      <c r="E97" s="23">
        <v>0.33999999999999986</v>
      </c>
      <c r="F97" s="23">
        <v>4.8870470273931517</v>
      </c>
      <c r="G97" s="23">
        <v>9.7199999999999989</v>
      </c>
      <c r="H97" s="23">
        <v>3.25</v>
      </c>
      <c r="I97" s="23">
        <v>7.2399173764327927</v>
      </c>
      <c r="J97" s="23">
        <v>9.0048268674454803</v>
      </c>
      <c r="K97" s="23">
        <v>1.4607372450687883</v>
      </c>
      <c r="L97" s="23">
        <v>5.6805890417188749</v>
      </c>
    </row>
    <row r="98" spans="1:12" x14ac:dyDescent="0.2">
      <c r="A98" s="3" t="s">
        <v>86</v>
      </c>
      <c r="D98" s="23"/>
      <c r="E98" s="23"/>
      <c r="F98" s="23"/>
      <c r="G98" s="23"/>
      <c r="H98" s="23"/>
      <c r="I98" s="23"/>
      <c r="J98" s="23"/>
      <c r="K98" s="23"/>
      <c r="L98" s="23"/>
    </row>
    <row r="99" spans="1:12" x14ac:dyDescent="0.2">
      <c r="B99" s="3" t="s">
        <v>31</v>
      </c>
      <c r="D99" s="23">
        <v>-4.2200000000000006</v>
      </c>
      <c r="E99" s="23">
        <v>-2.6599999999999984</v>
      </c>
      <c r="F99" s="23">
        <v>-3.491440698729523</v>
      </c>
      <c r="G99" s="23">
        <v>-6.1199999999999974</v>
      </c>
      <c r="H99" s="23">
        <v>-7.9399999999999977</v>
      </c>
      <c r="I99" s="23">
        <v>-6.8705031826424836</v>
      </c>
      <c r="J99" s="23">
        <v>-5.157582385838456</v>
      </c>
      <c r="K99" s="23">
        <v>-4.2220611675484339</v>
      </c>
      <c r="L99" s="23">
        <v>-4.7658928079645193</v>
      </c>
    </row>
    <row r="100" spans="1:12" x14ac:dyDescent="0.2">
      <c r="B100" s="3" t="s">
        <v>87</v>
      </c>
      <c r="D100" s="23">
        <v>-0.51000000000000023</v>
      </c>
      <c r="E100" s="23">
        <v>-0.33999999999999986</v>
      </c>
      <c r="F100" s="23">
        <v>-0.43155575119619805</v>
      </c>
      <c r="G100" s="23">
        <v>0.11000000000000121</v>
      </c>
      <c r="H100" s="23">
        <v>-2.0699999999999985</v>
      </c>
      <c r="I100" s="23">
        <v>-0.81217244966013347</v>
      </c>
      <c r="J100" s="23">
        <v>-0.38291628161773694</v>
      </c>
      <c r="K100" s="23">
        <v>-0.82695052265070146</v>
      </c>
      <c r="L100" s="23">
        <v>-0.59846154953850395</v>
      </c>
    </row>
    <row r="101" spans="1:12" x14ac:dyDescent="0.2">
      <c r="C101" s="3" t="s">
        <v>32</v>
      </c>
      <c r="D101" s="23">
        <v>-0.62999999999999989</v>
      </c>
      <c r="E101" s="23">
        <v>-0.4700000000000002</v>
      </c>
      <c r="F101" s="23">
        <v>-0.5555291555086328</v>
      </c>
      <c r="G101" s="23">
        <v>-0.71999999999999886</v>
      </c>
      <c r="H101" s="23">
        <v>-2.4699999999999989</v>
      </c>
      <c r="I101" s="23">
        <v>-1.4615376127928084</v>
      </c>
      <c r="J101" s="23">
        <v>-0.76378593713784593</v>
      </c>
      <c r="K101" s="23">
        <v>-1.0569715825469141</v>
      </c>
      <c r="L101" s="23">
        <v>-0.90783968451254893</v>
      </c>
    </row>
    <row r="102" spans="1:12" x14ac:dyDescent="0.2">
      <c r="C102" s="3" t="s">
        <v>33</v>
      </c>
      <c r="D102" s="23">
        <v>1.0000000000000009E-2</v>
      </c>
      <c r="E102" s="23">
        <v>-0.30000000000000004</v>
      </c>
      <c r="F102" s="23">
        <v>-0.13504129221128802</v>
      </c>
      <c r="G102" s="23">
        <v>0.70000000000000107</v>
      </c>
      <c r="H102" s="23">
        <v>-0.38999999999999968</v>
      </c>
      <c r="I102" s="23">
        <v>0.23707758222870545</v>
      </c>
      <c r="J102" s="23">
        <v>0.2090315864996799</v>
      </c>
      <c r="K102" s="23">
        <v>-0.28515715738921577</v>
      </c>
      <c r="L102" s="23">
        <v>-1.8203649602404504E-2</v>
      </c>
    </row>
    <row r="103" spans="1:12" x14ac:dyDescent="0.2">
      <c r="C103" s="3" t="s">
        <v>34</v>
      </c>
      <c r="D103" s="23">
        <v>-0.29000000000000004</v>
      </c>
      <c r="E103" s="23">
        <v>-0.15000000000000013</v>
      </c>
      <c r="F103" s="23">
        <v>-0.22469884044504584</v>
      </c>
      <c r="G103" s="23">
        <v>1.0600000000000005</v>
      </c>
      <c r="H103" s="23">
        <v>-0.45999999999999996</v>
      </c>
      <c r="I103" s="23">
        <v>0.43766097490446931</v>
      </c>
      <c r="J103" s="23">
        <v>0.19683897457769595</v>
      </c>
      <c r="K103" s="23">
        <v>-0.22449670326417648</v>
      </c>
      <c r="L103" s="23">
        <v>4.4202793642824645E-3</v>
      </c>
    </row>
    <row r="104" spans="1:12" x14ac:dyDescent="0.2">
      <c r="C104" s="3" t="s">
        <v>35</v>
      </c>
      <c r="D104" s="23">
        <v>0</v>
      </c>
      <c r="E104" s="23">
        <v>0.22</v>
      </c>
      <c r="F104" s="23">
        <v>0.10292899733344685</v>
      </c>
      <c r="G104" s="23">
        <v>0.42999999999999994</v>
      </c>
      <c r="H104" s="23">
        <v>0.49000000000000021</v>
      </c>
      <c r="I104" s="23">
        <v>0.45330698711716844</v>
      </c>
      <c r="J104" s="23">
        <v>0.15661365743806988</v>
      </c>
      <c r="K104" s="23">
        <v>0.31668713200791065</v>
      </c>
      <c r="L104" s="23">
        <v>0.2264537780804815</v>
      </c>
    </row>
    <row r="105" spans="1:12" x14ac:dyDescent="0.2">
      <c r="C105" s="3" t="s">
        <v>36</v>
      </c>
      <c r="D105" s="23">
        <v>0.10000000000000009</v>
      </c>
      <c r="E105" s="23">
        <v>3.0000000000000027E-2</v>
      </c>
      <c r="F105" s="23">
        <v>6.7112145714312788E-2</v>
      </c>
      <c r="G105" s="23">
        <v>0.5</v>
      </c>
      <c r="H105" s="23">
        <v>0.41000000000000014</v>
      </c>
      <c r="I105" s="23">
        <v>0.45361431880104508</v>
      </c>
      <c r="J105" s="23">
        <v>0.2306422393501677</v>
      </c>
      <c r="K105" s="23">
        <v>0.17004714756070061</v>
      </c>
      <c r="L105" s="23">
        <v>0.20028012586789412</v>
      </c>
    </row>
    <row r="106" spans="1:12" x14ac:dyDescent="0.2">
      <c r="C106" s="3" t="s">
        <v>37</v>
      </c>
      <c r="D106" s="23">
        <v>-0.12</v>
      </c>
      <c r="E106" s="23">
        <v>-0.12</v>
      </c>
      <c r="F106" s="23">
        <v>-0.12020077073771618</v>
      </c>
      <c r="G106" s="23">
        <v>0.73000000000000043</v>
      </c>
      <c r="H106" s="23">
        <v>0.2200000000000002</v>
      </c>
      <c r="I106" s="23">
        <v>0.49924717943777619</v>
      </c>
      <c r="J106" s="23">
        <v>0.1723211267591398</v>
      </c>
      <c r="K106" s="23">
        <v>1.1835329132528383E-2</v>
      </c>
      <c r="L106" s="23">
        <v>9.4156912237700841E-2</v>
      </c>
    </row>
    <row r="107" spans="1:12" x14ac:dyDescent="0.2">
      <c r="C107" s="3" t="s">
        <v>38</v>
      </c>
      <c r="D107" s="23">
        <v>-6.9999999999999951E-2</v>
      </c>
      <c r="E107" s="23">
        <v>-5.0000000000000044E-2</v>
      </c>
      <c r="F107" s="23">
        <v>-6.1213604653772347E-2</v>
      </c>
      <c r="G107" s="23">
        <v>1.29</v>
      </c>
      <c r="H107" s="23">
        <v>0.60000000000000009</v>
      </c>
      <c r="I107" s="23">
        <v>0.99259056109290356</v>
      </c>
      <c r="J107" s="23">
        <v>0.42933437172439604</v>
      </c>
      <c r="K107" s="23">
        <v>0.17982828608569768</v>
      </c>
      <c r="L107" s="23">
        <v>0.31174846440865611</v>
      </c>
    </row>
    <row r="108" spans="1:12" x14ac:dyDescent="0.2">
      <c r="B108" s="3" t="s">
        <v>88</v>
      </c>
      <c r="D108" s="23">
        <v>-0.52999999999999936</v>
      </c>
      <c r="E108" s="23">
        <v>1.38</v>
      </c>
      <c r="F108" s="23">
        <v>0.35699370245267481</v>
      </c>
      <c r="G108" s="23">
        <v>3.6899999999999977</v>
      </c>
      <c r="H108" s="23">
        <v>1.2200000000000024</v>
      </c>
      <c r="I108" s="23">
        <v>2.3823324429694424</v>
      </c>
      <c r="J108" s="23">
        <v>0.81591911202459499</v>
      </c>
      <c r="K108" s="23">
        <v>1.4721750220986767</v>
      </c>
      <c r="L108" s="23">
        <v>1.0182996370796893</v>
      </c>
    </row>
    <row r="109" spans="1:12" x14ac:dyDescent="0.2">
      <c r="C109" s="3" t="s">
        <v>39</v>
      </c>
      <c r="D109" s="23">
        <v>-1.4400000000000004</v>
      </c>
      <c r="E109" s="23">
        <v>0.37999999999999989</v>
      </c>
      <c r="F109" s="23">
        <v>-0.59332990767096794</v>
      </c>
      <c r="G109" s="23">
        <v>1.6699999999999982</v>
      </c>
      <c r="H109" s="23">
        <v>-0.10999999999999943</v>
      </c>
      <c r="I109" s="23">
        <v>0.69014107612577646</v>
      </c>
      <c r="J109" s="23">
        <v>-0.46366464924454398</v>
      </c>
      <c r="K109" s="23">
        <v>0.32725105841381286</v>
      </c>
      <c r="L109" s="23">
        <v>-0.18418906216718867</v>
      </c>
    </row>
    <row r="110" spans="1:12" x14ac:dyDescent="0.2">
      <c r="C110" s="3" t="s">
        <v>40</v>
      </c>
      <c r="D110" s="23">
        <v>-0.71</v>
      </c>
      <c r="E110" s="23">
        <v>2.0000000000000018E-2</v>
      </c>
      <c r="F110" s="23">
        <v>-0.36872669518940504</v>
      </c>
      <c r="G110" s="23">
        <v>1.1600000000000001</v>
      </c>
      <c r="H110" s="23">
        <v>-1.6300000000000008</v>
      </c>
      <c r="I110" s="23">
        <v>3.4604725717162665E-2</v>
      </c>
      <c r="J110" s="23">
        <v>-7.8548474331594065E-2</v>
      </c>
      <c r="K110" s="23">
        <v>-0.44139827371924234</v>
      </c>
      <c r="L110" s="23">
        <v>-0.24944657463578945</v>
      </c>
    </row>
    <row r="111" spans="1:12" x14ac:dyDescent="0.2">
      <c r="C111" s="3" t="s">
        <v>41</v>
      </c>
      <c r="D111" s="23">
        <v>-0.32999999999999918</v>
      </c>
      <c r="E111" s="23">
        <v>0.43999999999999995</v>
      </c>
      <c r="F111" s="23">
        <v>2.5889290093048523E-2</v>
      </c>
      <c r="G111" s="23">
        <v>0.59999999999999787</v>
      </c>
      <c r="H111" s="23">
        <v>0.59999999999999964</v>
      </c>
      <c r="I111" s="23">
        <v>0.38210510430748101</v>
      </c>
      <c r="J111" s="23">
        <v>-0.16030127138842154</v>
      </c>
      <c r="K111" s="23">
        <v>0.58048551696361361</v>
      </c>
      <c r="L111" s="23">
        <v>0.10985597332880737</v>
      </c>
    </row>
    <row r="112" spans="1:12" x14ac:dyDescent="0.2">
      <c r="C112" s="3" t="s">
        <v>42</v>
      </c>
      <c r="D112" s="23">
        <v>-0.98999999999999977</v>
      </c>
      <c r="E112" s="23">
        <v>-4.9999999999999822E-2</v>
      </c>
      <c r="F112" s="23">
        <v>-0.55093922282419605</v>
      </c>
      <c r="G112" s="23">
        <v>2.0400000000000027</v>
      </c>
      <c r="H112" s="23">
        <v>-0.77999999999999936</v>
      </c>
      <c r="I112" s="23">
        <v>0.78115043372371673</v>
      </c>
      <c r="J112" s="23">
        <v>2.6251637695068553E-2</v>
      </c>
      <c r="K112" s="23">
        <v>-0.20361635518847887</v>
      </c>
      <c r="L112" s="23">
        <v>-0.10870651722637437</v>
      </c>
    </row>
    <row r="113" spans="1:12" x14ac:dyDescent="0.2">
      <c r="C113" s="3" t="s">
        <v>43</v>
      </c>
      <c r="D113" s="23">
        <v>-0.27</v>
      </c>
      <c r="E113" s="23">
        <v>-0.1100000000000001</v>
      </c>
      <c r="F113" s="23">
        <v>-0.19479908009875568</v>
      </c>
      <c r="G113" s="23">
        <v>1.8200000000000003</v>
      </c>
      <c r="H113" s="23">
        <v>0.25000000000000089</v>
      </c>
      <c r="I113" s="23">
        <v>1.1897997004553069</v>
      </c>
      <c r="J113" s="23">
        <v>0.48485589696646425</v>
      </c>
      <c r="K113" s="23">
        <v>5.2017317187270429E-2</v>
      </c>
      <c r="L113" s="23">
        <v>0.28936885080609809</v>
      </c>
    </row>
    <row r="114" spans="1:12" x14ac:dyDescent="0.2">
      <c r="C114" s="3" t="s">
        <v>44</v>
      </c>
      <c r="D114" s="23">
        <v>0.1399999999999999</v>
      </c>
      <c r="E114" s="23">
        <v>0.37000000000000005</v>
      </c>
      <c r="F114" s="23">
        <v>0.24715792803933823</v>
      </c>
      <c r="G114" s="23">
        <v>2.83</v>
      </c>
      <c r="H114" s="23">
        <v>1.65</v>
      </c>
      <c r="I114" s="23">
        <v>2.3366055731870676</v>
      </c>
      <c r="J114" s="23">
        <v>1.153549738645204</v>
      </c>
      <c r="K114" s="23">
        <v>0.80780940383741151</v>
      </c>
      <c r="L114" s="23">
        <v>0.99309557687216632</v>
      </c>
    </row>
    <row r="115" spans="1:12" x14ac:dyDescent="0.2">
      <c r="C115" s="3" t="s">
        <v>45</v>
      </c>
      <c r="D115" s="23">
        <v>-0.31000000000000005</v>
      </c>
      <c r="E115" s="23">
        <v>0.44000000000000017</v>
      </c>
      <c r="F115" s="23">
        <v>3.9220113435464388E-2</v>
      </c>
      <c r="G115" s="23">
        <v>2.4600000000000009</v>
      </c>
      <c r="H115" s="23">
        <v>1.4300000000000006</v>
      </c>
      <c r="I115" s="23">
        <v>1.8975636637214386</v>
      </c>
      <c r="J115" s="23">
        <v>0.64541007126994465</v>
      </c>
      <c r="K115" s="23">
        <v>0.81039533111616269</v>
      </c>
      <c r="L115" s="23">
        <v>0.68292356061405801</v>
      </c>
    </row>
    <row r="116" spans="1:12" x14ac:dyDescent="0.2">
      <c r="C116" s="3" t="s">
        <v>46</v>
      </c>
      <c r="D116" s="23">
        <v>-0.20000000000000018</v>
      </c>
      <c r="E116" s="23">
        <v>0.22999999999999998</v>
      </c>
      <c r="F116" s="23">
        <v>-1.0722150555433352E-3</v>
      </c>
      <c r="G116" s="23">
        <v>7.9099999999999966</v>
      </c>
      <c r="H116" s="23">
        <v>0.71000000000000085</v>
      </c>
      <c r="I116" s="23">
        <v>4.8550744269781987</v>
      </c>
      <c r="J116" s="23">
        <v>2.7724792170824806</v>
      </c>
      <c r="K116" s="23">
        <v>0.47626657828406227</v>
      </c>
      <c r="L116" s="23">
        <v>1.70908187728784</v>
      </c>
    </row>
    <row r="117" spans="1:12" x14ac:dyDescent="0.2">
      <c r="C117" s="3" t="s">
        <v>47</v>
      </c>
      <c r="D117" s="23">
        <v>-0.59999999999999987</v>
      </c>
      <c r="E117" s="23">
        <v>0.24</v>
      </c>
      <c r="F117" s="23">
        <v>-0.20777324930959518</v>
      </c>
      <c r="G117" s="23">
        <v>-0.73000000000000043</v>
      </c>
      <c r="H117" s="23">
        <v>-1.8500000000000005</v>
      </c>
      <c r="I117" s="23">
        <v>-1.2417078130302928</v>
      </c>
      <c r="J117" s="23">
        <v>-0.71918466648841051</v>
      </c>
      <c r="K117" s="23">
        <v>-0.40571329118510513</v>
      </c>
      <c r="L117" s="23">
        <v>-0.59740086247535062</v>
      </c>
    </row>
    <row r="118" spans="1:12" x14ac:dyDescent="0.2">
      <c r="C118" s="3" t="s">
        <v>48</v>
      </c>
      <c r="D118" s="23">
        <v>0.17999999999999994</v>
      </c>
      <c r="E118" s="23">
        <v>0.52</v>
      </c>
      <c r="F118" s="23">
        <v>0.33955327285365455</v>
      </c>
      <c r="G118" s="23">
        <v>1.4399999999999995</v>
      </c>
      <c r="H118" s="23">
        <v>1.92</v>
      </c>
      <c r="I118" s="23">
        <v>1.6335966472643451</v>
      </c>
      <c r="J118" s="23">
        <v>0.6276744358557278</v>
      </c>
      <c r="K118" s="23">
        <v>1.0091162822283515</v>
      </c>
      <c r="L118" s="23">
        <v>0.79523531546440962</v>
      </c>
    </row>
    <row r="119" spans="1:12" x14ac:dyDescent="0.2">
      <c r="A119" s="3" t="s">
        <v>49</v>
      </c>
      <c r="D119" s="23"/>
      <c r="E119" s="23"/>
      <c r="F119" s="23"/>
      <c r="G119" s="23"/>
      <c r="H119" s="23"/>
      <c r="I119" s="23"/>
      <c r="J119" s="23"/>
      <c r="K119" s="23"/>
      <c r="L119" s="23"/>
    </row>
    <row r="120" spans="1:12" x14ac:dyDescent="0.2">
      <c r="C120" s="3" t="s">
        <v>50</v>
      </c>
      <c r="D120" s="23">
        <v>3.0000000000000013E-2</v>
      </c>
      <c r="E120" s="23">
        <v>0</v>
      </c>
      <c r="F120" s="23">
        <v>1.5889560833065267E-2</v>
      </c>
      <c r="G120" s="23">
        <v>0.31000000000000005</v>
      </c>
      <c r="H120" s="23">
        <v>9.000000000000008E-2</v>
      </c>
      <c r="I120" s="23">
        <v>0.21889645412142067</v>
      </c>
      <c r="J120" s="23">
        <v>0.13275407112305648</v>
      </c>
      <c r="K120" s="23">
        <v>3.3340353298737885E-2</v>
      </c>
      <c r="L120" s="23">
        <v>8.7598439382258864E-2</v>
      </c>
    </row>
    <row r="121" spans="1:12" x14ac:dyDescent="0.2">
      <c r="C121" s="3" t="s">
        <v>51</v>
      </c>
      <c r="D121" s="23">
        <v>0.3</v>
      </c>
      <c r="E121" s="23">
        <v>0.12000000000000002</v>
      </c>
      <c r="F121" s="23">
        <v>0.2154651281951202</v>
      </c>
      <c r="G121" s="23">
        <v>2.62</v>
      </c>
      <c r="H121" s="23">
        <v>1.17</v>
      </c>
      <c r="I121" s="23">
        <v>2.0335573745588431</v>
      </c>
      <c r="J121" s="23">
        <v>1.1861497560703422</v>
      </c>
      <c r="K121" s="23">
        <v>0.47409684438381983</v>
      </c>
      <c r="L121" s="23">
        <v>0.86743265950020354</v>
      </c>
    </row>
    <row r="122" spans="1:12" x14ac:dyDescent="0.2">
      <c r="C122" s="3" t="s">
        <v>52</v>
      </c>
      <c r="D122" s="23">
        <v>-0.10000000000000009</v>
      </c>
      <c r="E122" s="23">
        <v>-0.23999999999999977</v>
      </c>
      <c r="F122" s="23">
        <v>-0.16329345217779245</v>
      </c>
      <c r="G122" s="23">
        <v>1.0200000000000014</v>
      </c>
      <c r="H122" s="23">
        <v>-1.0099999999999998</v>
      </c>
      <c r="I122" s="23">
        <v>0.25137302963878305</v>
      </c>
      <c r="J122" s="23">
        <v>0.28548352618952944</v>
      </c>
      <c r="K122" s="23">
        <v>-0.44350227222043959</v>
      </c>
      <c r="L122" s="23">
        <v>-2.8025275697698859E-2</v>
      </c>
    </row>
    <row r="124" spans="1:12" x14ac:dyDescent="0.2">
      <c r="A124" s="2" t="s">
        <v>213</v>
      </c>
    </row>
    <row r="125" spans="1:12" x14ac:dyDescent="0.2">
      <c r="A125" s="2" t="s">
        <v>220</v>
      </c>
    </row>
    <row r="126" spans="1:12" x14ac:dyDescent="0.2">
      <c r="A126" s="2" t="s">
        <v>215</v>
      </c>
    </row>
    <row r="127" spans="1:12" x14ac:dyDescent="0.2">
      <c r="A127" s="2" t="s">
        <v>216</v>
      </c>
    </row>
  </sheetData>
  <mergeCells count="12">
    <mergeCell ref="S3:U3"/>
    <mergeCell ref="M2:U2"/>
    <mergeCell ref="D64:L64"/>
    <mergeCell ref="D65:F65"/>
    <mergeCell ref="G65:I65"/>
    <mergeCell ref="J65:L65"/>
    <mergeCell ref="D2:L2"/>
    <mergeCell ref="D3:F3"/>
    <mergeCell ref="G3:I3"/>
    <mergeCell ref="J3:L3"/>
    <mergeCell ref="M3:O3"/>
    <mergeCell ref="P3:R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topLeftCell="A16" workbookViewId="0">
      <selection activeCell="I13" sqref="I13"/>
    </sheetView>
  </sheetViews>
  <sheetFormatPr baseColWidth="10" defaultRowHeight="11.25" x14ac:dyDescent="0.2"/>
  <cols>
    <col min="1" max="1" width="4.140625" style="14" customWidth="1"/>
    <col min="2" max="2" width="7.85546875" style="14" customWidth="1"/>
    <col min="3" max="3" width="52.28515625" style="14" customWidth="1"/>
    <col min="4" max="7" width="7.85546875" style="3" bestFit="1" customWidth="1"/>
    <col min="8" max="16384" width="11.42578125" style="3"/>
  </cols>
  <sheetData>
    <row r="1" spans="1:7" x14ac:dyDescent="0.2">
      <c r="A1" s="13" t="s">
        <v>165</v>
      </c>
    </row>
    <row r="2" spans="1:7" x14ac:dyDescent="0.2">
      <c r="A2" s="13"/>
    </row>
    <row r="3" spans="1:7" x14ac:dyDescent="0.2">
      <c r="A3" s="69"/>
      <c r="B3" s="69"/>
      <c r="C3" s="69"/>
      <c r="D3" s="70" t="s">
        <v>55</v>
      </c>
      <c r="E3" s="70"/>
      <c r="F3" s="70" t="s">
        <v>58</v>
      </c>
      <c r="G3" s="70"/>
    </row>
    <row r="4" spans="1:7" x14ac:dyDescent="0.2">
      <c r="A4" s="69"/>
      <c r="B4" s="69"/>
      <c r="C4" s="69"/>
      <c r="D4" s="7" t="s">
        <v>56</v>
      </c>
      <c r="E4" s="7" t="s">
        <v>57</v>
      </c>
      <c r="F4" s="7" t="s">
        <v>56</v>
      </c>
      <c r="G4" s="7" t="s">
        <v>57</v>
      </c>
    </row>
    <row r="5" spans="1:7" x14ac:dyDescent="0.2">
      <c r="A5" s="69" t="s">
        <v>61</v>
      </c>
      <c r="B5" s="69"/>
      <c r="C5" s="69"/>
      <c r="D5" s="7" t="s">
        <v>114</v>
      </c>
      <c r="E5" s="7" t="s">
        <v>115</v>
      </c>
      <c r="F5" s="7" t="s">
        <v>116</v>
      </c>
      <c r="G5" s="7" t="s">
        <v>117</v>
      </c>
    </row>
    <row r="6" spans="1:7" x14ac:dyDescent="0.2">
      <c r="A6" s="70" t="s">
        <v>118</v>
      </c>
      <c r="B6" s="70"/>
      <c r="C6" s="70"/>
      <c r="D6" s="70"/>
      <c r="E6" s="70"/>
      <c r="F6" s="70"/>
      <c r="G6" s="70"/>
    </row>
    <row r="7" spans="1:7" x14ac:dyDescent="0.2">
      <c r="A7" s="8"/>
      <c r="B7" s="68" t="s">
        <v>119</v>
      </c>
      <c r="C7" s="68"/>
      <c r="D7" s="7">
        <v>8.3000000000000007</v>
      </c>
      <c r="E7" s="7">
        <v>9</v>
      </c>
      <c r="F7" s="7">
        <v>20</v>
      </c>
      <c r="G7" s="7">
        <v>19</v>
      </c>
    </row>
    <row r="8" spans="1:7" x14ac:dyDescent="0.2">
      <c r="A8" s="8"/>
      <c r="B8" s="68" t="s">
        <v>5</v>
      </c>
      <c r="C8" s="68"/>
      <c r="D8" s="7">
        <v>1.3</v>
      </c>
      <c r="E8" s="7">
        <v>1.5</v>
      </c>
      <c r="F8" s="7">
        <v>3.4</v>
      </c>
      <c r="G8" s="7">
        <v>3</v>
      </c>
    </row>
    <row r="9" spans="1:7" x14ac:dyDescent="0.2">
      <c r="A9" s="8"/>
      <c r="B9" s="68" t="s">
        <v>99</v>
      </c>
      <c r="C9" s="68"/>
      <c r="D9" s="7">
        <v>58.2</v>
      </c>
      <c r="E9" s="7">
        <v>61.9</v>
      </c>
      <c r="F9" s="7">
        <v>70</v>
      </c>
      <c r="G9" s="7">
        <v>71.5</v>
      </c>
    </row>
    <row r="10" spans="1:7" ht="22.5" customHeight="1" x14ac:dyDescent="0.2">
      <c r="A10" s="70" t="s">
        <v>120</v>
      </c>
      <c r="B10" s="70"/>
      <c r="C10" s="70"/>
      <c r="D10" s="70"/>
      <c r="E10" s="70"/>
      <c r="F10" s="70"/>
      <c r="G10" s="70"/>
    </row>
    <row r="11" spans="1:7" x14ac:dyDescent="0.2">
      <c r="A11" s="69" t="s">
        <v>121</v>
      </c>
      <c r="B11" s="69"/>
      <c r="C11" s="69"/>
      <c r="D11" s="9">
        <v>29.9</v>
      </c>
      <c r="E11" s="9">
        <v>25.2</v>
      </c>
      <c r="F11" s="9">
        <v>67.400000000000006</v>
      </c>
      <c r="G11" s="9">
        <v>54.5</v>
      </c>
    </row>
    <row r="12" spans="1:7" x14ac:dyDescent="0.2">
      <c r="A12" s="8"/>
      <c r="B12" s="68" t="s">
        <v>122</v>
      </c>
      <c r="C12" s="68"/>
      <c r="D12" s="7">
        <v>9.5</v>
      </c>
      <c r="E12" s="7">
        <v>13.5</v>
      </c>
      <c r="F12" s="7">
        <v>31.2</v>
      </c>
      <c r="G12" s="7">
        <v>32.6</v>
      </c>
    </row>
    <row r="13" spans="1:7" x14ac:dyDescent="0.2">
      <c r="A13" s="8"/>
      <c r="B13" s="10"/>
      <c r="C13" s="10" t="s">
        <v>9</v>
      </c>
      <c r="D13" s="7">
        <v>2.9</v>
      </c>
      <c r="E13" s="7">
        <v>2.4</v>
      </c>
      <c r="F13" s="7">
        <v>12</v>
      </c>
      <c r="G13" s="7">
        <v>8.4</v>
      </c>
    </row>
    <row r="14" spans="1:7" x14ac:dyDescent="0.2">
      <c r="A14" s="8"/>
      <c r="B14" s="10"/>
      <c r="C14" s="10" t="s">
        <v>10</v>
      </c>
      <c r="D14" s="7">
        <v>2.2999999999999998</v>
      </c>
      <c r="E14" s="7">
        <v>1.2</v>
      </c>
      <c r="F14" s="7">
        <v>9</v>
      </c>
      <c r="G14" s="7">
        <v>4.5999999999999996</v>
      </c>
    </row>
    <row r="15" spans="1:7" x14ac:dyDescent="0.2">
      <c r="A15" s="8"/>
      <c r="B15" s="10"/>
      <c r="C15" s="10" t="s">
        <v>11</v>
      </c>
      <c r="D15" s="7">
        <v>6.2</v>
      </c>
      <c r="E15" s="7">
        <v>11.8</v>
      </c>
      <c r="F15" s="7">
        <v>23.6</v>
      </c>
      <c r="G15" s="7">
        <v>28.5</v>
      </c>
    </row>
    <row r="16" spans="1:7" x14ac:dyDescent="0.2">
      <c r="A16" s="8"/>
      <c r="B16" s="10"/>
      <c r="C16" s="10" t="s">
        <v>217</v>
      </c>
      <c r="D16" s="11">
        <v>0.8</v>
      </c>
      <c r="E16" s="11">
        <v>2</v>
      </c>
      <c r="F16" s="11">
        <v>8.1999999999999993</v>
      </c>
      <c r="G16" s="11">
        <v>7.8</v>
      </c>
    </row>
    <row r="17" spans="1:7" x14ac:dyDescent="0.2">
      <c r="A17" s="8"/>
      <c r="B17" s="68" t="s">
        <v>123</v>
      </c>
      <c r="C17" s="68"/>
      <c r="D17" s="7">
        <v>22.3</v>
      </c>
      <c r="E17" s="7">
        <v>12.2</v>
      </c>
      <c r="F17" s="7">
        <v>60</v>
      </c>
      <c r="G17" s="7">
        <v>36.5</v>
      </c>
    </row>
    <row r="18" spans="1:7" x14ac:dyDescent="0.2">
      <c r="A18" s="8"/>
      <c r="B18" s="10"/>
      <c r="C18" s="10" t="s">
        <v>59</v>
      </c>
      <c r="D18" s="7">
        <v>5.9</v>
      </c>
      <c r="E18" s="7">
        <v>4.5</v>
      </c>
      <c r="F18" s="7">
        <v>30.8</v>
      </c>
      <c r="G18" s="7">
        <v>21.4</v>
      </c>
    </row>
    <row r="19" spans="1:7" x14ac:dyDescent="0.2">
      <c r="A19" s="8"/>
      <c r="B19" s="10"/>
      <c r="C19" s="10" t="s">
        <v>13</v>
      </c>
      <c r="D19" s="7">
        <v>7.4</v>
      </c>
      <c r="E19" s="7">
        <v>4.5999999999999996</v>
      </c>
      <c r="F19" s="7">
        <v>37.200000000000003</v>
      </c>
      <c r="G19" s="7">
        <v>23.7</v>
      </c>
    </row>
    <row r="20" spans="1:7" x14ac:dyDescent="0.2">
      <c r="A20" s="8"/>
      <c r="B20" s="10"/>
      <c r="C20" s="10" t="s">
        <v>14</v>
      </c>
      <c r="D20" s="7">
        <v>4.2</v>
      </c>
      <c r="E20" s="7">
        <v>2.1</v>
      </c>
      <c r="F20" s="7">
        <v>14.7</v>
      </c>
      <c r="G20" s="7">
        <v>8</v>
      </c>
    </row>
    <row r="21" spans="1:7" x14ac:dyDescent="0.2">
      <c r="A21" s="8"/>
      <c r="B21" s="10"/>
      <c r="C21" s="10" t="s">
        <v>15</v>
      </c>
      <c r="D21" s="7">
        <v>2.5</v>
      </c>
      <c r="E21" s="7">
        <v>1.1000000000000001</v>
      </c>
      <c r="F21" s="7">
        <v>8.1999999999999993</v>
      </c>
      <c r="G21" s="7">
        <v>4.7</v>
      </c>
    </row>
    <row r="22" spans="1:7" x14ac:dyDescent="0.2">
      <c r="A22" s="8"/>
      <c r="B22" s="10"/>
      <c r="C22" s="10" t="s">
        <v>16</v>
      </c>
      <c r="D22" s="7">
        <v>15.6</v>
      </c>
      <c r="E22" s="7">
        <v>8.4</v>
      </c>
      <c r="F22" s="7">
        <v>47.6</v>
      </c>
      <c r="G22" s="7">
        <v>28.1</v>
      </c>
    </row>
    <row r="23" spans="1:7" x14ac:dyDescent="0.2">
      <c r="A23" s="8"/>
      <c r="B23" s="10"/>
      <c r="C23" s="10" t="s">
        <v>17</v>
      </c>
      <c r="D23" s="7">
        <v>11.5</v>
      </c>
      <c r="E23" s="7">
        <v>4.3</v>
      </c>
      <c r="F23" s="7">
        <v>43.1</v>
      </c>
      <c r="G23" s="7">
        <v>19.100000000000001</v>
      </c>
    </row>
    <row r="24" spans="1:7" x14ac:dyDescent="0.2">
      <c r="A24" s="8"/>
      <c r="B24" s="68" t="s">
        <v>124</v>
      </c>
      <c r="C24" s="68"/>
      <c r="D24" s="7">
        <v>5.0999999999999996</v>
      </c>
      <c r="E24" s="7">
        <v>4.5999999999999996</v>
      </c>
      <c r="F24" s="7">
        <v>16.2</v>
      </c>
      <c r="G24" s="7">
        <v>12.4</v>
      </c>
    </row>
    <row r="25" spans="1:7" x14ac:dyDescent="0.2">
      <c r="A25" s="8"/>
      <c r="B25" s="10"/>
      <c r="C25" s="10" t="s">
        <v>125</v>
      </c>
      <c r="D25" s="7">
        <v>0.8</v>
      </c>
      <c r="E25" s="7">
        <v>0.8</v>
      </c>
      <c r="F25" s="7">
        <v>5.5</v>
      </c>
      <c r="G25" s="7">
        <v>3.3</v>
      </c>
    </row>
    <row r="26" spans="1:7" x14ac:dyDescent="0.2">
      <c r="A26" s="8"/>
      <c r="B26" s="10"/>
      <c r="C26" s="10" t="s">
        <v>20</v>
      </c>
      <c r="D26" s="7">
        <v>3.3</v>
      </c>
      <c r="E26" s="7">
        <v>2.7</v>
      </c>
      <c r="F26" s="7">
        <v>9.8000000000000007</v>
      </c>
      <c r="G26" s="7">
        <v>8.3000000000000007</v>
      </c>
    </row>
    <row r="27" spans="1:7" x14ac:dyDescent="0.2">
      <c r="A27" s="8"/>
      <c r="B27" s="10"/>
      <c r="C27" s="10" t="s">
        <v>126</v>
      </c>
      <c r="D27" s="7">
        <v>1.4</v>
      </c>
      <c r="E27" s="7">
        <v>2.1</v>
      </c>
      <c r="F27" s="7">
        <v>5.7</v>
      </c>
      <c r="G27" s="7">
        <v>4.5999999999999996</v>
      </c>
    </row>
    <row r="28" spans="1:7" x14ac:dyDescent="0.2">
      <c r="A28" s="8"/>
      <c r="B28" s="10"/>
      <c r="C28" s="10" t="s">
        <v>21</v>
      </c>
      <c r="D28" s="7">
        <v>1.4</v>
      </c>
      <c r="E28" s="7">
        <v>1.2</v>
      </c>
      <c r="F28" s="7">
        <v>8.6999999999999993</v>
      </c>
      <c r="G28" s="7">
        <v>5.6</v>
      </c>
    </row>
    <row r="29" spans="1:7" x14ac:dyDescent="0.2">
      <c r="A29" s="8"/>
      <c r="B29" s="68" t="s">
        <v>127</v>
      </c>
      <c r="C29" s="68"/>
      <c r="D29" s="7">
        <v>3.1</v>
      </c>
      <c r="E29" s="7">
        <v>3.7</v>
      </c>
      <c r="F29" s="7">
        <v>9.6999999999999993</v>
      </c>
      <c r="G29" s="7">
        <v>7.2</v>
      </c>
    </row>
    <row r="30" spans="1:7" x14ac:dyDescent="0.2">
      <c r="A30" s="8"/>
      <c r="B30" s="10"/>
      <c r="C30" s="10" t="s">
        <v>128</v>
      </c>
      <c r="D30" s="7">
        <v>1</v>
      </c>
      <c r="E30" s="7">
        <v>1</v>
      </c>
      <c r="F30" s="7">
        <v>4.8</v>
      </c>
      <c r="G30" s="7">
        <v>3.4</v>
      </c>
    </row>
    <row r="31" spans="1:7" x14ac:dyDescent="0.2">
      <c r="A31" s="8"/>
      <c r="B31" s="10"/>
      <c r="C31" s="10" t="s">
        <v>24</v>
      </c>
      <c r="D31" s="7">
        <v>0.4</v>
      </c>
      <c r="E31" s="7">
        <v>0.7</v>
      </c>
      <c r="F31" s="7">
        <v>2.2000000000000002</v>
      </c>
      <c r="G31" s="7">
        <v>1.3</v>
      </c>
    </row>
    <row r="32" spans="1:7" x14ac:dyDescent="0.2">
      <c r="A32" s="8"/>
      <c r="B32" s="10"/>
      <c r="C32" s="10" t="s">
        <v>129</v>
      </c>
      <c r="D32" s="7">
        <v>1.4</v>
      </c>
      <c r="E32" s="7">
        <v>1.9</v>
      </c>
      <c r="F32" s="7">
        <v>1.1000000000000001</v>
      </c>
      <c r="G32" s="7">
        <v>1.9</v>
      </c>
    </row>
    <row r="33" spans="1:7" x14ac:dyDescent="0.2">
      <c r="A33" s="8"/>
      <c r="B33" s="10"/>
      <c r="C33" s="10" t="s">
        <v>130</v>
      </c>
      <c r="D33" s="7">
        <v>1.2</v>
      </c>
      <c r="E33" s="7">
        <v>1.1000000000000001</v>
      </c>
      <c r="F33" s="7">
        <v>4.3</v>
      </c>
      <c r="G33" s="7">
        <v>3.1</v>
      </c>
    </row>
    <row r="34" spans="1:7" x14ac:dyDescent="0.2">
      <c r="A34" s="69" t="s">
        <v>131</v>
      </c>
      <c r="B34" s="69"/>
      <c r="C34" s="69"/>
      <c r="D34" s="7"/>
      <c r="E34" s="7"/>
      <c r="F34" s="7"/>
      <c r="G34" s="9"/>
    </row>
    <row r="35" spans="1:7" x14ac:dyDescent="0.2">
      <c r="A35" s="8"/>
      <c r="B35" s="10"/>
      <c r="C35" s="10" t="s">
        <v>132</v>
      </c>
      <c r="D35" s="7">
        <v>12.7</v>
      </c>
      <c r="E35" s="7">
        <v>8.9</v>
      </c>
      <c r="F35" s="7">
        <v>31.2</v>
      </c>
      <c r="G35" s="7">
        <v>21.6</v>
      </c>
    </row>
    <row r="36" spans="1:7" x14ac:dyDescent="0.2">
      <c r="A36" s="8"/>
      <c r="B36" s="10"/>
      <c r="C36" s="10" t="s">
        <v>133</v>
      </c>
      <c r="D36" s="7">
        <v>7.5</v>
      </c>
      <c r="E36" s="7">
        <v>5.2</v>
      </c>
      <c r="F36" s="7">
        <v>25</v>
      </c>
      <c r="G36" s="7">
        <v>17.399999999999999</v>
      </c>
    </row>
    <row r="37" spans="1:7" x14ac:dyDescent="0.2">
      <c r="A37" s="8"/>
      <c r="B37" s="10"/>
      <c r="C37" s="10" t="s">
        <v>134</v>
      </c>
      <c r="D37" s="7">
        <v>26.6</v>
      </c>
      <c r="E37" s="7">
        <v>22.6</v>
      </c>
      <c r="F37" s="7">
        <v>47.6</v>
      </c>
      <c r="G37" s="7">
        <v>47.1</v>
      </c>
    </row>
    <row r="38" spans="1:7" ht="22.5" customHeight="1" x14ac:dyDescent="0.2">
      <c r="A38" s="70" t="s">
        <v>135</v>
      </c>
      <c r="B38" s="70"/>
      <c r="C38" s="70"/>
      <c r="D38" s="70"/>
      <c r="E38" s="70"/>
      <c r="F38" s="70"/>
      <c r="G38" s="70"/>
    </row>
    <row r="39" spans="1:7" x14ac:dyDescent="0.2">
      <c r="A39" s="69" t="s">
        <v>136</v>
      </c>
      <c r="B39" s="69"/>
      <c r="C39" s="69"/>
      <c r="D39" s="9">
        <v>19.600000000000001</v>
      </c>
      <c r="E39" s="9">
        <v>15.9</v>
      </c>
      <c r="F39" s="9">
        <v>62</v>
      </c>
      <c r="G39" s="9">
        <v>43.3</v>
      </c>
    </row>
    <row r="40" spans="1:7" ht="15" customHeight="1" x14ac:dyDescent="0.2">
      <c r="A40" s="8"/>
      <c r="B40" s="68" t="s">
        <v>137</v>
      </c>
      <c r="C40" s="68"/>
      <c r="D40" s="7">
        <v>9.4</v>
      </c>
      <c r="E40" s="7">
        <v>9.6999999999999993</v>
      </c>
      <c r="F40" s="7">
        <v>27.5</v>
      </c>
      <c r="G40" s="7">
        <v>24.7</v>
      </c>
    </row>
    <row r="41" spans="1:7" x14ac:dyDescent="0.2">
      <c r="A41" s="8"/>
      <c r="B41" s="68" t="s">
        <v>138</v>
      </c>
      <c r="C41" s="68"/>
      <c r="D41" s="7">
        <v>8.3000000000000007</v>
      </c>
      <c r="E41" s="7">
        <v>7.7</v>
      </c>
      <c r="F41" s="7">
        <v>32</v>
      </c>
      <c r="G41" s="7">
        <v>23.5</v>
      </c>
    </row>
    <row r="42" spans="1:7" x14ac:dyDescent="0.2">
      <c r="A42" s="8"/>
      <c r="B42" s="10"/>
      <c r="C42" s="10" t="s">
        <v>139</v>
      </c>
      <c r="D42" s="7">
        <v>4.3</v>
      </c>
      <c r="E42" s="7">
        <v>3.8</v>
      </c>
      <c r="F42" s="7">
        <v>22.6</v>
      </c>
      <c r="G42" s="7">
        <v>14.9</v>
      </c>
    </row>
    <row r="43" spans="1:7" x14ac:dyDescent="0.2">
      <c r="A43" s="8"/>
      <c r="B43" s="10"/>
      <c r="C43" s="10" t="s">
        <v>140</v>
      </c>
      <c r="D43" s="7">
        <v>4.5999999999999996</v>
      </c>
      <c r="E43" s="7">
        <v>5.2</v>
      </c>
      <c r="F43" s="7">
        <v>20.100000000000001</v>
      </c>
      <c r="G43" s="7">
        <v>16.2</v>
      </c>
    </row>
    <row r="44" spans="1:7" x14ac:dyDescent="0.2">
      <c r="A44" s="8"/>
      <c r="B44" s="10"/>
      <c r="C44" s="10" t="s">
        <v>141</v>
      </c>
      <c r="D44" s="7">
        <v>2.2000000000000002</v>
      </c>
      <c r="E44" s="7">
        <v>1.5</v>
      </c>
      <c r="F44" s="7">
        <v>12.3</v>
      </c>
      <c r="G44" s="7">
        <v>6.2</v>
      </c>
    </row>
    <row r="45" spans="1:7" x14ac:dyDescent="0.2">
      <c r="A45" s="8"/>
      <c r="B45" s="10"/>
      <c r="C45" s="10" t="s">
        <v>142</v>
      </c>
      <c r="D45" s="7">
        <v>0.5</v>
      </c>
      <c r="E45" s="7">
        <v>0.5</v>
      </c>
      <c r="F45" s="7">
        <v>4.7</v>
      </c>
      <c r="G45" s="7">
        <v>3.4</v>
      </c>
    </row>
    <row r="46" spans="1:7" x14ac:dyDescent="0.2">
      <c r="A46" s="8"/>
      <c r="B46" s="10"/>
      <c r="C46" s="10" t="s">
        <v>143</v>
      </c>
      <c r="D46" s="7">
        <v>1.1000000000000001</v>
      </c>
      <c r="E46" s="7">
        <v>0.9</v>
      </c>
      <c r="F46" s="7">
        <v>7</v>
      </c>
      <c r="G46" s="7">
        <v>4.8</v>
      </c>
    </row>
    <row r="47" spans="1:7" x14ac:dyDescent="0.2">
      <c r="A47" s="8"/>
      <c r="B47" s="10"/>
      <c r="C47" s="10" t="s">
        <v>144</v>
      </c>
      <c r="D47" s="7">
        <v>3.8</v>
      </c>
      <c r="E47" s="7">
        <v>2.5</v>
      </c>
      <c r="F47" s="7">
        <v>13.8</v>
      </c>
      <c r="G47" s="7">
        <v>9.6999999999999993</v>
      </c>
    </row>
    <row r="48" spans="1:7" x14ac:dyDescent="0.2">
      <c r="A48" s="8"/>
      <c r="B48" s="10"/>
      <c r="C48" s="10" t="s">
        <v>145</v>
      </c>
      <c r="D48" s="7">
        <v>4</v>
      </c>
      <c r="E48" s="7">
        <v>2.9</v>
      </c>
      <c r="F48" s="7">
        <v>17.100000000000001</v>
      </c>
      <c r="G48" s="7">
        <v>13.1</v>
      </c>
    </row>
    <row r="49" spans="1:7" x14ac:dyDescent="0.2">
      <c r="A49" s="8"/>
      <c r="B49" s="68" t="s">
        <v>146</v>
      </c>
      <c r="C49" s="68"/>
      <c r="D49" s="7">
        <v>15.3</v>
      </c>
      <c r="E49" s="7">
        <v>9.1</v>
      </c>
      <c r="F49" s="7">
        <v>59.1</v>
      </c>
      <c r="G49" s="7">
        <v>34.700000000000003</v>
      </c>
    </row>
    <row r="50" spans="1:7" x14ac:dyDescent="0.2">
      <c r="A50" s="8"/>
      <c r="B50" s="10"/>
      <c r="C50" s="10" t="s">
        <v>147</v>
      </c>
      <c r="D50" s="7">
        <v>8.5</v>
      </c>
      <c r="E50" s="7">
        <v>5.3</v>
      </c>
      <c r="F50" s="7">
        <v>41.4</v>
      </c>
      <c r="G50" s="7">
        <v>21</v>
      </c>
    </row>
    <row r="51" spans="1:7" x14ac:dyDescent="0.2">
      <c r="A51" s="8"/>
      <c r="B51" s="10"/>
      <c r="C51" s="10" t="s">
        <v>148</v>
      </c>
      <c r="D51" s="7">
        <v>3</v>
      </c>
      <c r="E51" s="7">
        <v>2.7</v>
      </c>
      <c r="F51" s="7">
        <v>19.2</v>
      </c>
      <c r="G51" s="7">
        <v>12.4</v>
      </c>
    </row>
    <row r="52" spans="1:7" x14ac:dyDescent="0.2">
      <c r="A52" s="8"/>
      <c r="B52" s="10"/>
      <c r="C52" s="10" t="s">
        <v>149</v>
      </c>
      <c r="D52" s="7">
        <v>11.2</v>
      </c>
      <c r="E52" s="7">
        <v>5.2</v>
      </c>
      <c r="F52" s="7">
        <v>44.8</v>
      </c>
      <c r="G52" s="7">
        <v>22.3</v>
      </c>
    </row>
    <row r="53" spans="1:7" x14ac:dyDescent="0.2">
      <c r="A53" s="8"/>
      <c r="B53" s="10"/>
      <c r="C53" s="10" t="s">
        <v>150</v>
      </c>
      <c r="D53" s="7">
        <v>4</v>
      </c>
      <c r="E53" s="7">
        <v>3.6</v>
      </c>
      <c r="F53" s="7">
        <v>30.3</v>
      </c>
      <c r="G53" s="7">
        <v>18.100000000000001</v>
      </c>
    </row>
    <row r="54" spans="1:7" x14ac:dyDescent="0.2">
      <c r="A54" s="8"/>
      <c r="B54" s="10"/>
      <c r="C54" s="10" t="s">
        <v>151</v>
      </c>
      <c r="D54" s="7">
        <v>1.3</v>
      </c>
      <c r="E54" s="7">
        <v>1.8</v>
      </c>
      <c r="F54" s="7">
        <v>12.4</v>
      </c>
      <c r="G54" s="7">
        <v>9.6999999999999993</v>
      </c>
    </row>
    <row r="55" spans="1:7" x14ac:dyDescent="0.2">
      <c r="A55" s="8"/>
      <c r="B55" s="10"/>
      <c r="C55" s="10" t="s">
        <v>152</v>
      </c>
      <c r="D55" s="7">
        <v>2.2000000000000002</v>
      </c>
      <c r="E55" s="7">
        <v>1.7</v>
      </c>
      <c r="F55" s="7">
        <v>15.1</v>
      </c>
      <c r="G55" s="7">
        <v>11</v>
      </c>
    </row>
    <row r="56" spans="1:7" x14ac:dyDescent="0.2">
      <c r="A56" s="8"/>
      <c r="B56" s="10"/>
      <c r="C56" s="10" t="s">
        <v>153</v>
      </c>
      <c r="D56" s="7">
        <v>3.8</v>
      </c>
      <c r="E56" s="7">
        <v>3.1</v>
      </c>
      <c r="F56" s="7">
        <v>26.3</v>
      </c>
      <c r="G56" s="7">
        <v>14.4</v>
      </c>
    </row>
    <row r="57" spans="1:7" x14ac:dyDescent="0.2">
      <c r="A57" s="8"/>
      <c r="B57" s="10"/>
      <c r="C57" s="10" t="s">
        <v>154</v>
      </c>
      <c r="D57" s="7">
        <v>6.2</v>
      </c>
      <c r="E57" s="7">
        <v>4</v>
      </c>
      <c r="F57" s="7">
        <v>36.700000000000003</v>
      </c>
      <c r="G57" s="7">
        <v>18.100000000000001</v>
      </c>
    </row>
    <row r="58" spans="1:7" x14ac:dyDescent="0.2">
      <c r="A58" s="8"/>
      <c r="B58" s="10"/>
      <c r="C58" s="10" t="s">
        <v>155</v>
      </c>
      <c r="D58" s="7">
        <v>1.8</v>
      </c>
      <c r="E58" s="7">
        <v>1.6</v>
      </c>
      <c r="F58" s="7">
        <v>10.5</v>
      </c>
      <c r="G58" s="7">
        <v>5.8</v>
      </c>
    </row>
    <row r="59" spans="1:7" x14ac:dyDescent="0.2">
      <c r="A59" s="8"/>
      <c r="B59" s="10"/>
      <c r="C59" s="10" t="s">
        <v>156</v>
      </c>
      <c r="D59" s="7">
        <v>1.2</v>
      </c>
      <c r="E59" s="7">
        <v>1.6</v>
      </c>
      <c r="F59" s="7">
        <v>9.9</v>
      </c>
      <c r="G59" s="7">
        <v>8.6</v>
      </c>
    </row>
    <row r="60" spans="1:7" x14ac:dyDescent="0.2">
      <c r="A60" s="69" t="s">
        <v>157</v>
      </c>
      <c r="B60" s="69"/>
      <c r="C60" s="69"/>
      <c r="D60" s="7"/>
      <c r="E60" s="7"/>
      <c r="F60" s="7"/>
      <c r="G60" s="9"/>
    </row>
    <row r="61" spans="1:7" x14ac:dyDescent="0.2">
      <c r="A61" s="8"/>
      <c r="B61" s="10"/>
      <c r="C61" s="10" t="s">
        <v>158</v>
      </c>
      <c r="D61" s="7">
        <v>0.6</v>
      </c>
      <c r="E61" s="7">
        <v>0.3</v>
      </c>
      <c r="F61" s="7">
        <v>5.2</v>
      </c>
      <c r="G61" s="7">
        <v>3.3</v>
      </c>
    </row>
    <row r="62" spans="1:7" ht="22.5" x14ac:dyDescent="0.2">
      <c r="A62" s="8"/>
      <c r="B62" s="10"/>
      <c r="C62" s="10" t="s">
        <v>159</v>
      </c>
      <c r="D62" s="7">
        <v>2.1</v>
      </c>
      <c r="E62" s="7">
        <v>3.2</v>
      </c>
      <c r="F62" s="7">
        <v>8.1999999999999993</v>
      </c>
      <c r="G62" s="7">
        <v>8.5</v>
      </c>
    </row>
    <row r="63" spans="1:7" x14ac:dyDescent="0.2">
      <c r="A63" s="15"/>
      <c r="B63" s="15"/>
      <c r="C63" s="15"/>
      <c r="D63" s="16"/>
      <c r="E63" s="16"/>
      <c r="F63" s="16"/>
      <c r="G63" s="16"/>
    </row>
    <row r="64" spans="1:7" x14ac:dyDescent="0.2">
      <c r="A64" s="15"/>
      <c r="B64" s="15"/>
      <c r="C64" s="15"/>
      <c r="D64" s="16"/>
      <c r="E64" s="16"/>
      <c r="F64" s="16"/>
      <c r="G64" s="16"/>
    </row>
    <row r="65" spans="1:7" x14ac:dyDescent="0.2">
      <c r="A65" s="3" t="s">
        <v>160</v>
      </c>
      <c r="B65" s="15"/>
      <c r="C65" s="15"/>
      <c r="D65" s="16"/>
      <c r="E65" s="16"/>
      <c r="F65" s="16"/>
      <c r="G65" s="16"/>
    </row>
    <row r="66" spans="1:7" x14ac:dyDescent="0.2">
      <c r="A66" s="3" t="s">
        <v>161</v>
      </c>
      <c r="B66" s="15"/>
      <c r="C66" s="15"/>
      <c r="D66" s="16"/>
      <c r="E66" s="16"/>
      <c r="F66" s="16"/>
      <c r="G66" s="16"/>
    </row>
    <row r="67" spans="1:7" x14ac:dyDescent="0.2">
      <c r="A67" s="3" t="s">
        <v>162</v>
      </c>
      <c r="B67" s="15"/>
      <c r="C67" s="15"/>
      <c r="D67" s="16"/>
      <c r="E67" s="16"/>
      <c r="F67" s="16"/>
      <c r="G67" s="16"/>
    </row>
    <row r="68" spans="1:7" x14ac:dyDescent="0.2">
      <c r="A68" s="3" t="s">
        <v>163</v>
      </c>
      <c r="B68" s="15"/>
      <c r="C68" s="15"/>
      <c r="D68" s="16"/>
      <c r="E68" s="16"/>
      <c r="F68" s="16"/>
      <c r="G68" s="16"/>
    </row>
    <row r="69" spans="1:7" x14ac:dyDescent="0.2">
      <c r="A69" s="3" t="s">
        <v>164</v>
      </c>
      <c r="B69" s="15"/>
      <c r="C69" s="15"/>
      <c r="D69" s="16"/>
      <c r="E69" s="16"/>
      <c r="F69" s="16"/>
      <c r="G69" s="16"/>
    </row>
    <row r="70" spans="1:7" x14ac:dyDescent="0.2">
      <c r="A70" s="12"/>
      <c r="B70" s="15"/>
      <c r="C70" s="15"/>
      <c r="D70" s="16"/>
      <c r="E70" s="16"/>
      <c r="F70" s="16"/>
      <c r="G70" s="16"/>
    </row>
    <row r="71" spans="1:7" x14ac:dyDescent="0.2">
      <c r="A71" s="2" t="s">
        <v>170</v>
      </c>
    </row>
    <row r="72" spans="1:7" x14ac:dyDescent="0.2">
      <c r="A72" s="2" t="s">
        <v>171</v>
      </c>
    </row>
    <row r="73" spans="1:7" x14ac:dyDescent="0.2">
      <c r="A73" s="2" t="s">
        <v>172</v>
      </c>
    </row>
    <row r="74" spans="1:7" x14ac:dyDescent="0.2">
      <c r="A74" s="2" t="s">
        <v>173</v>
      </c>
    </row>
    <row r="75" spans="1:7" x14ac:dyDescent="0.2">
      <c r="A75" s="2" t="s">
        <v>174</v>
      </c>
    </row>
    <row r="76" spans="1:7" x14ac:dyDescent="0.2">
      <c r="A76" s="2" t="s">
        <v>175</v>
      </c>
    </row>
  </sheetData>
  <mergeCells count="22">
    <mergeCell ref="B12:C12"/>
    <mergeCell ref="A3:C3"/>
    <mergeCell ref="D3:E3"/>
    <mergeCell ref="F3:G3"/>
    <mergeCell ref="A4:C4"/>
    <mergeCell ref="A5:C5"/>
    <mergeCell ref="A6:G6"/>
    <mergeCell ref="B7:C7"/>
    <mergeCell ref="B8:C8"/>
    <mergeCell ref="B9:C9"/>
    <mergeCell ref="A10:G10"/>
    <mergeCell ref="A11:C11"/>
    <mergeCell ref="B40:C40"/>
    <mergeCell ref="B41:C41"/>
    <mergeCell ref="B49:C49"/>
    <mergeCell ref="A60:C60"/>
    <mergeCell ref="B17:C17"/>
    <mergeCell ref="B24:C24"/>
    <mergeCell ref="B29:C29"/>
    <mergeCell ref="A34:C34"/>
    <mergeCell ref="A38:G38"/>
    <mergeCell ref="A39:C3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7"/>
  <sheetViews>
    <sheetView zoomScaleNormal="100" workbookViewId="0">
      <selection activeCell="C24" sqref="C24"/>
    </sheetView>
  </sheetViews>
  <sheetFormatPr baseColWidth="10" defaultRowHeight="11.25" x14ac:dyDescent="0.2"/>
  <cols>
    <col min="1" max="1" width="3.7109375" style="34" customWidth="1"/>
    <col min="2" max="2" width="3.42578125" style="34" customWidth="1"/>
    <col min="3" max="3" width="58" style="34" bestFit="1" customWidth="1"/>
    <col min="4" max="6" width="10.85546875" style="35" bestFit="1" customWidth="1"/>
    <col min="7" max="7" width="10.42578125" style="35" bestFit="1" customWidth="1"/>
    <col min="8" max="8" width="10.85546875" style="35" bestFit="1" customWidth="1"/>
    <col min="9" max="10" width="10.42578125" style="34" bestFit="1" customWidth="1"/>
    <col min="11" max="11" width="10.85546875" style="34" bestFit="1" customWidth="1"/>
    <col min="12" max="12" width="11.5703125" style="34" bestFit="1" customWidth="1"/>
    <col min="13" max="16384" width="11.42578125" style="34"/>
  </cols>
  <sheetData>
    <row r="1" spans="1:12" x14ac:dyDescent="0.2">
      <c r="A1" s="33" t="s">
        <v>165</v>
      </c>
    </row>
    <row r="3" spans="1:12" x14ac:dyDescent="0.2">
      <c r="C3" s="36"/>
      <c r="D3" s="74" t="s">
        <v>55</v>
      </c>
      <c r="E3" s="74"/>
      <c r="F3" s="74"/>
      <c r="G3" s="74" t="s">
        <v>58</v>
      </c>
      <c r="H3" s="74"/>
      <c r="I3" s="74"/>
      <c r="J3" s="73" t="s">
        <v>95</v>
      </c>
      <c r="K3" s="73"/>
      <c r="L3" s="73"/>
    </row>
    <row r="4" spans="1:12" x14ac:dyDescent="0.2">
      <c r="C4" s="36"/>
      <c r="D4" s="35" t="s">
        <v>56</v>
      </c>
      <c r="E4" s="35" t="s">
        <v>57</v>
      </c>
      <c r="F4" s="35" t="s">
        <v>94</v>
      </c>
      <c r="G4" s="35" t="s">
        <v>56</v>
      </c>
      <c r="H4" s="35" t="s">
        <v>57</v>
      </c>
      <c r="I4" s="35" t="s">
        <v>94</v>
      </c>
      <c r="J4" s="35" t="s">
        <v>56</v>
      </c>
      <c r="K4" s="35" t="s">
        <v>57</v>
      </c>
      <c r="L4" s="35" t="s">
        <v>94</v>
      </c>
    </row>
    <row r="5" spans="1:12" x14ac:dyDescent="0.2">
      <c r="A5" s="34" t="s">
        <v>53</v>
      </c>
      <c r="C5" s="36"/>
      <c r="D5" s="37">
        <v>4906953.91</v>
      </c>
      <c r="E5" s="37">
        <v>4325716.3899999997</v>
      </c>
      <c r="F5" s="37">
        <v>9232670.3000000007</v>
      </c>
      <c r="G5" s="37">
        <v>3116646.7</v>
      </c>
      <c r="H5" s="37">
        <v>2095583.47</v>
      </c>
      <c r="I5" s="37">
        <v>5212230.17</v>
      </c>
      <c r="J5" s="38">
        <v>8023600.6100000003</v>
      </c>
      <c r="K5" s="38">
        <v>6421299.8599999994</v>
      </c>
      <c r="L5" s="38">
        <v>14444900.470000001</v>
      </c>
    </row>
    <row r="6" spans="1:12" x14ac:dyDescent="0.2">
      <c r="A6" s="72" t="s">
        <v>3</v>
      </c>
      <c r="B6" s="72"/>
      <c r="C6" s="72"/>
      <c r="D6" s="39"/>
      <c r="E6" s="39"/>
      <c r="F6" s="39"/>
      <c r="G6" s="39"/>
      <c r="H6" s="39"/>
    </row>
    <row r="7" spans="1:12" x14ac:dyDescent="0.2">
      <c r="B7" s="71" t="s">
        <v>4</v>
      </c>
      <c r="C7" s="71"/>
      <c r="D7" s="39">
        <v>8.27</v>
      </c>
      <c r="E7" s="39">
        <v>9</v>
      </c>
      <c r="F7" s="39">
        <v>8.6120216321057175</v>
      </c>
      <c r="G7" s="39">
        <v>19.990000000000002</v>
      </c>
      <c r="H7" s="39">
        <v>18.95</v>
      </c>
      <c r="I7" s="39">
        <v>19.571866736940361</v>
      </c>
      <c r="J7" s="39">
        <v>12.822457319283243</v>
      </c>
      <c r="K7" s="39">
        <v>12.247170507701536</v>
      </c>
      <c r="L7" s="39">
        <v>12.566720761572682</v>
      </c>
    </row>
    <row r="8" spans="1:12" x14ac:dyDescent="0.2">
      <c r="B8" s="71" t="s">
        <v>5</v>
      </c>
      <c r="C8" s="71"/>
      <c r="D8" s="39">
        <v>1.33</v>
      </c>
      <c r="E8" s="39">
        <v>1.54</v>
      </c>
      <c r="F8" s="39">
        <v>1.4283897845783575</v>
      </c>
      <c r="G8" s="39">
        <v>3.39</v>
      </c>
      <c r="H8" s="39">
        <v>2.98</v>
      </c>
      <c r="I8" s="39">
        <v>3.2251590020630272</v>
      </c>
      <c r="J8" s="39">
        <v>2.1301759451982494</v>
      </c>
      <c r="K8" s="39">
        <v>2.0099422644311771</v>
      </c>
      <c r="L8" s="39">
        <v>2.0767275660224747</v>
      </c>
    </row>
    <row r="9" spans="1:12" x14ac:dyDescent="0.2">
      <c r="B9" s="71" t="s">
        <v>6</v>
      </c>
      <c r="C9" s="71"/>
      <c r="D9" s="39">
        <v>58.2</v>
      </c>
      <c r="E9" s="39">
        <v>61.94</v>
      </c>
      <c r="F9" s="39">
        <v>59.952275211062172</v>
      </c>
      <c r="G9" s="39">
        <v>69.97</v>
      </c>
      <c r="H9" s="39">
        <v>71.459999999999994</v>
      </c>
      <c r="I9" s="39">
        <v>70.569056309575828</v>
      </c>
      <c r="J9" s="39">
        <v>62.771879065525916</v>
      </c>
      <c r="K9" s="39">
        <v>65.046840525961656</v>
      </c>
      <c r="L9" s="39">
        <v>63.783184732722496</v>
      </c>
    </row>
    <row r="10" spans="1:12" x14ac:dyDescent="0.2">
      <c r="A10" s="72" t="s">
        <v>7</v>
      </c>
      <c r="B10" s="72"/>
      <c r="C10" s="72"/>
      <c r="D10" s="39">
        <v>29.89</v>
      </c>
      <c r="E10" s="39">
        <v>25.23</v>
      </c>
      <c r="F10" s="39">
        <v>27.706683827927872</v>
      </c>
      <c r="G10" s="39">
        <v>67.430000000000007</v>
      </c>
      <c r="H10" s="39">
        <v>54.5</v>
      </c>
      <c r="I10" s="39">
        <v>62.231477796768139</v>
      </c>
      <c r="J10" s="39">
        <v>44.471847079001115</v>
      </c>
      <c r="K10" s="39">
        <v>34.782229222153163</v>
      </c>
      <c r="L10" s="39">
        <v>40.164448636425945</v>
      </c>
    </row>
    <row r="11" spans="1:12" x14ac:dyDescent="0.2">
      <c r="B11" s="71" t="s">
        <v>8</v>
      </c>
      <c r="C11" s="71"/>
      <c r="D11" s="39">
        <v>9.51</v>
      </c>
      <c r="E11" s="39">
        <v>13.54</v>
      </c>
      <c r="F11" s="39">
        <v>11.398146818337052</v>
      </c>
      <c r="G11" s="39">
        <v>31.19</v>
      </c>
      <c r="H11" s="39">
        <v>32.56</v>
      </c>
      <c r="I11" s="39">
        <v>31.740810163838187</v>
      </c>
      <c r="J11" s="39">
        <v>17.931269170824294</v>
      </c>
      <c r="K11" s="39">
        <v>19.747154076028465</v>
      </c>
      <c r="L11" s="39">
        <v>18.738498096477368</v>
      </c>
    </row>
    <row r="12" spans="1:12" x14ac:dyDescent="0.2">
      <c r="C12" s="40" t="s">
        <v>9</v>
      </c>
      <c r="D12" s="39">
        <v>2.92</v>
      </c>
      <c r="E12" s="39">
        <v>2.4</v>
      </c>
      <c r="F12" s="39">
        <v>2.6763681524726386</v>
      </c>
      <c r="G12" s="39">
        <v>12.01</v>
      </c>
      <c r="H12" s="39">
        <v>8.39</v>
      </c>
      <c r="I12" s="39">
        <v>10.554574603580869</v>
      </c>
      <c r="J12" s="39">
        <v>6.4508734669184884</v>
      </c>
      <c r="K12" s="39">
        <v>4.3548292805157995</v>
      </c>
      <c r="L12" s="39">
        <v>5.5191032364032626</v>
      </c>
    </row>
    <row r="13" spans="1:12" x14ac:dyDescent="0.2">
      <c r="C13" s="40" t="s">
        <v>10</v>
      </c>
      <c r="D13" s="39">
        <v>2.2800000000000002</v>
      </c>
      <c r="E13" s="39">
        <v>1.1599999999999999</v>
      </c>
      <c r="F13" s="39">
        <v>1.7552544822487595</v>
      </c>
      <c r="G13" s="39">
        <v>9.0300000000000011</v>
      </c>
      <c r="H13" s="39">
        <v>4.6300000000000008</v>
      </c>
      <c r="I13" s="39">
        <v>7.260974656286141</v>
      </c>
      <c r="J13" s="39">
        <v>4.9019357427612551</v>
      </c>
      <c r="K13" s="39">
        <v>2.2924303177612395</v>
      </c>
      <c r="L13" s="39">
        <v>3.7419127398321215</v>
      </c>
    </row>
    <row r="14" spans="1:12" x14ac:dyDescent="0.2">
      <c r="C14" s="40" t="s">
        <v>11</v>
      </c>
      <c r="D14" s="39">
        <v>6.16</v>
      </c>
      <c r="E14" s="39">
        <v>11.75</v>
      </c>
      <c r="F14" s="39">
        <v>8.7790423609191368</v>
      </c>
      <c r="G14" s="39">
        <v>23.61</v>
      </c>
      <c r="H14" s="39">
        <v>28.46</v>
      </c>
      <c r="I14" s="39">
        <v>25.559948390230048</v>
      </c>
      <c r="J14" s="39">
        <v>12.938189438693907</v>
      </c>
      <c r="K14" s="39">
        <v>17.203288360170117</v>
      </c>
      <c r="L14" s="39">
        <v>14.834185826086205</v>
      </c>
    </row>
    <row r="15" spans="1:12" x14ac:dyDescent="0.2">
      <c r="C15" s="41" t="s">
        <v>189</v>
      </c>
      <c r="D15" s="39">
        <v>0.81</v>
      </c>
      <c r="E15" s="39">
        <v>1.98</v>
      </c>
      <c r="F15" s="39">
        <v>1.3581716569365636</v>
      </c>
      <c r="G15" s="39">
        <v>8.23</v>
      </c>
      <c r="H15" s="39">
        <v>7.76</v>
      </c>
      <c r="I15" s="39">
        <v>8.0410359291942015</v>
      </c>
      <c r="J15" s="39">
        <v>3.6921871424131121</v>
      </c>
      <c r="K15" s="39">
        <v>3.8662960336195855</v>
      </c>
      <c r="L15" s="39">
        <v>3.7695850726412101</v>
      </c>
    </row>
    <row r="16" spans="1:12" x14ac:dyDescent="0.2">
      <c r="B16" s="71" t="s">
        <v>12</v>
      </c>
      <c r="C16" s="71"/>
      <c r="D16" s="39">
        <v>22.32</v>
      </c>
      <c r="E16" s="39">
        <v>12.22</v>
      </c>
      <c r="F16" s="39">
        <v>17.587919884564705</v>
      </c>
      <c r="G16" s="39">
        <v>60</v>
      </c>
      <c r="H16" s="39">
        <v>36.47</v>
      </c>
      <c r="I16" s="39">
        <v>50.53973492327566</v>
      </c>
      <c r="J16" s="39">
        <v>36.956227968480597</v>
      </c>
      <c r="K16" s="39">
        <v>20.133958272538919</v>
      </c>
      <c r="L16" s="39">
        <v>29.478098349811617</v>
      </c>
    </row>
    <row r="17" spans="1:15" x14ac:dyDescent="0.2">
      <c r="C17" s="40" t="s">
        <v>59</v>
      </c>
      <c r="D17" s="39">
        <v>5.8900000000000006</v>
      </c>
      <c r="E17" s="39">
        <v>4.47</v>
      </c>
      <c r="F17" s="39">
        <v>5.2246976471368196</v>
      </c>
      <c r="G17" s="39">
        <v>30.840000000000003</v>
      </c>
      <c r="H17" s="39">
        <v>21.43</v>
      </c>
      <c r="I17" s="39">
        <v>27.056698071739227</v>
      </c>
      <c r="J17" s="39">
        <v>15.581451375095302</v>
      </c>
      <c r="K17" s="39">
        <v>10.004875558856085</v>
      </c>
      <c r="L17" s="39">
        <v>13.10245433510419</v>
      </c>
    </row>
    <row r="18" spans="1:15" x14ac:dyDescent="0.2">
      <c r="C18" s="40" t="s">
        <v>13</v>
      </c>
      <c r="D18" s="39">
        <v>7.3500000000000005</v>
      </c>
      <c r="E18" s="39">
        <v>4.58</v>
      </c>
      <c r="F18" s="39">
        <v>6.052191889133093</v>
      </c>
      <c r="G18" s="39">
        <v>37.18</v>
      </c>
      <c r="H18" s="39">
        <v>23.7</v>
      </c>
      <c r="I18" s="39">
        <v>31.760349628803905</v>
      </c>
      <c r="J18" s="39">
        <v>18.937013808380478</v>
      </c>
      <c r="K18" s="39">
        <v>10.819788955502851</v>
      </c>
      <c r="L18" s="39">
        <v>15.328603011807393</v>
      </c>
    </row>
    <row r="19" spans="1:15" x14ac:dyDescent="0.2">
      <c r="C19" s="40" t="s">
        <v>14</v>
      </c>
      <c r="D19" s="39">
        <v>4.2</v>
      </c>
      <c r="E19" s="39">
        <v>2.1</v>
      </c>
      <c r="F19" s="39">
        <v>3.2161021542164243</v>
      </c>
      <c r="G19" s="39">
        <v>14.68</v>
      </c>
      <c r="H19" s="39">
        <v>8.02</v>
      </c>
      <c r="I19" s="39">
        <v>12.002338911560386</v>
      </c>
      <c r="J19" s="39">
        <v>8.2707980124648799</v>
      </c>
      <c r="K19" s="39">
        <v>4.0319848648837286</v>
      </c>
      <c r="L19" s="39">
        <v>6.3864866371349951</v>
      </c>
    </row>
    <row r="20" spans="1:15" x14ac:dyDescent="0.2">
      <c r="C20" s="40" t="s">
        <v>15</v>
      </c>
      <c r="D20" s="39">
        <v>2.4900000000000002</v>
      </c>
      <c r="E20" s="39">
        <v>1.0899999999999999</v>
      </c>
      <c r="F20" s="39">
        <v>1.8340681028109493</v>
      </c>
      <c r="G20" s="39">
        <v>8.2100000000000009</v>
      </c>
      <c r="H20" s="39">
        <v>4.7</v>
      </c>
      <c r="I20" s="39">
        <v>6.798800237173718</v>
      </c>
      <c r="J20" s="39">
        <v>4.7118477701621293</v>
      </c>
      <c r="K20" s="39">
        <v>2.2681191490253814</v>
      </c>
      <c r="L20" s="39">
        <v>3.625518772231457</v>
      </c>
    </row>
    <row r="21" spans="1:15" x14ac:dyDescent="0.2">
      <c r="C21" s="40" t="s">
        <v>16</v>
      </c>
      <c r="D21" s="39">
        <v>15.59</v>
      </c>
      <c r="E21" s="39">
        <v>8.44</v>
      </c>
      <c r="F21" s="39">
        <v>12.240062096498777</v>
      </c>
      <c r="G21" s="39">
        <v>47.62</v>
      </c>
      <c r="H21" s="39">
        <v>28.11</v>
      </c>
      <c r="I21" s="39">
        <v>39.775980805486952</v>
      </c>
      <c r="J21" s="39">
        <v>28.031570643058217</v>
      </c>
      <c r="K21" s="39">
        <v>14.859280792611981</v>
      </c>
      <c r="L21" s="39">
        <v>22.175993919063671</v>
      </c>
    </row>
    <row r="22" spans="1:15" x14ac:dyDescent="0.2">
      <c r="C22" s="40" t="s">
        <v>17</v>
      </c>
      <c r="D22" s="39">
        <v>11.5</v>
      </c>
      <c r="E22" s="39">
        <v>4.29</v>
      </c>
      <c r="F22" s="39">
        <v>8.1219507294763886</v>
      </c>
      <c r="G22" s="39">
        <v>43.120000000000005</v>
      </c>
      <c r="H22" s="39">
        <v>19.100000000000001</v>
      </c>
      <c r="I22" s="39">
        <v>33.462729828180251</v>
      </c>
      <c r="J22" s="39">
        <v>23.782312323868275</v>
      </c>
      <c r="K22" s="39">
        <v>9.1232256501567601</v>
      </c>
      <c r="L22" s="39">
        <v>17.265798665561867</v>
      </c>
    </row>
    <row r="23" spans="1:15" x14ac:dyDescent="0.2">
      <c r="B23" s="71" t="s">
        <v>18</v>
      </c>
      <c r="C23" s="71"/>
      <c r="D23" s="39">
        <v>5.12</v>
      </c>
      <c r="E23" s="39">
        <v>4.5599999999999996</v>
      </c>
      <c r="F23" s="39">
        <v>4.857627241124379</v>
      </c>
      <c r="G23" s="39">
        <v>16.23</v>
      </c>
      <c r="H23" s="39">
        <v>12.35</v>
      </c>
      <c r="I23" s="39">
        <v>14.670041287815963</v>
      </c>
      <c r="J23" s="39">
        <v>9.4355120151225975</v>
      </c>
      <c r="K23" s="39">
        <v>7.1022571110547696</v>
      </c>
      <c r="L23" s="39">
        <v>8.3982927265610989</v>
      </c>
    </row>
    <row r="24" spans="1:15" x14ac:dyDescent="0.2">
      <c r="C24" s="40" t="s">
        <v>19</v>
      </c>
      <c r="D24" s="39">
        <v>0.78</v>
      </c>
      <c r="E24" s="39">
        <v>0.78</v>
      </c>
      <c r="F24" s="39">
        <v>0.77999999999999992</v>
      </c>
      <c r="G24" s="39">
        <v>5.5</v>
      </c>
      <c r="H24" s="39">
        <v>3.29</v>
      </c>
      <c r="I24" s="39">
        <v>4.6114668159982664</v>
      </c>
      <c r="J24" s="39">
        <v>2.6134128453086105</v>
      </c>
      <c r="K24" s="39">
        <v>1.5991354748071211</v>
      </c>
      <c r="L24" s="39">
        <v>2.1625285245250292</v>
      </c>
      <c r="O24" s="33"/>
    </row>
    <row r="25" spans="1:15" x14ac:dyDescent="0.2">
      <c r="C25" s="40" t="s">
        <v>20</v>
      </c>
      <c r="D25" s="39">
        <v>3.32</v>
      </c>
      <c r="E25" s="39">
        <v>2.73</v>
      </c>
      <c r="F25" s="39">
        <v>3.0435715576131859</v>
      </c>
      <c r="G25" s="39">
        <v>9.8000000000000007</v>
      </c>
      <c r="H25" s="39">
        <v>8.26</v>
      </c>
      <c r="I25" s="39">
        <v>9.1808411297001502</v>
      </c>
      <c r="J25" s="39">
        <v>5.8370583130508047</v>
      </c>
      <c r="K25" s="39">
        <v>4.5347088349336175</v>
      </c>
      <c r="L25" s="39">
        <v>5.258115139376935</v>
      </c>
    </row>
    <row r="26" spans="1:15" x14ac:dyDescent="0.2">
      <c r="C26" s="40" t="s">
        <v>60</v>
      </c>
      <c r="D26" s="39">
        <v>1.4</v>
      </c>
      <c r="E26" s="39">
        <v>2.0499999999999998</v>
      </c>
      <c r="F26" s="39">
        <v>1.7045398094092017</v>
      </c>
      <c r="G26" s="39">
        <v>5.71</v>
      </c>
      <c r="H26" s="39">
        <v>4.63</v>
      </c>
      <c r="I26" s="39">
        <v>5.2757846883611439</v>
      </c>
      <c r="J26" s="39">
        <v>3.0741545261186674</v>
      </c>
      <c r="K26" s="39">
        <v>2.8919798904391927</v>
      </c>
      <c r="L26" s="39">
        <v>2.9931710700530703</v>
      </c>
    </row>
    <row r="27" spans="1:15" x14ac:dyDescent="0.2">
      <c r="C27" s="40" t="s">
        <v>21</v>
      </c>
      <c r="D27" s="39">
        <v>1.42</v>
      </c>
      <c r="E27" s="39">
        <v>1.1499999999999999</v>
      </c>
      <c r="F27" s="39">
        <v>1.2934988483992544</v>
      </c>
      <c r="G27" s="39">
        <v>8.6999999999999993</v>
      </c>
      <c r="H27" s="39">
        <v>5.64</v>
      </c>
      <c r="I27" s="39">
        <v>7.4697232836899072</v>
      </c>
      <c r="J27" s="39">
        <v>4.2478062529336187</v>
      </c>
      <c r="K27" s="39">
        <v>2.6153060883999899</v>
      </c>
      <c r="L27" s="39">
        <v>3.5220987203866834</v>
      </c>
    </row>
    <row r="28" spans="1:15" x14ac:dyDescent="0.2">
      <c r="A28" s="42"/>
      <c r="B28" s="71" t="s">
        <v>22</v>
      </c>
      <c r="C28" s="71"/>
      <c r="D28" s="39">
        <v>3.08</v>
      </c>
      <c r="E28" s="39">
        <v>3.74</v>
      </c>
      <c r="F28" s="39">
        <v>3.3892250372462662</v>
      </c>
      <c r="G28" s="39">
        <v>9.73</v>
      </c>
      <c r="H28" s="39">
        <v>7.2</v>
      </c>
      <c r="I28" s="39">
        <v>8.7128104273645306</v>
      </c>
      <c r="J28" s="39">
        <v>5.663092250275902</v>
      </c>
      <c r="K28" s="39">
        <v>4.8691668298138007</v>
      </c>
      <c r="L28" s="39">
        <v>5.31016263322166</v>
      </c>
    </row>
    <row r="29" spans="1:15" x14ac:dyDescent="0.2">
      <c r="C29" s="40" t="s">
        <v>23</v>
      </c>
      <c r="D29" s="39">
        <v>0.99</v>
      </c>
      <c r="E29" s="39">
        <v>1.02</v>
      </c>
      <c r="F29" s="39">
        <v>1.0040556835111938</v>
      </c>
      <c r="G29" s="39">
        <v>4.76</v>
      </c>
      <c r="H29" s="39">
        <v>3.36</v>
      </c>
      <c r="I29" s="39">
        <v>4.1971282997274075</v>
      </c>
      <c r="J29" s="39">
        <v>2.4543996666977672</v>
      </c>
      <c r="K29" s="39">
        <v>1.7836561797006627</v>
      </c>
      <c r="L29" s="39">
        <v>2.1562290376861277</v>
      </c>
    </row>
    <row r="30" spans="1:15" x14ac:dyDescent="0.2">
      <c r="C30" s="40" t="s">
        <v>24</v>
      </c>
      <c r="D30" s="39">
        <v>0.42</v>
      </c>
      <c r="E30" s="39">
        <v>0.74</v>
      </c>
      <c r="F30" s="39">
        <v>0.56992729078606863</v>
      </c>
      <c r="G30" s="39">
        <v>2.16</v>
      </c>
      <c r="H30" s="39">
        <v>1.32</v>
      </c>
      <c r="I30" s="39">
        <v>1.8222769798364451</v>
      </c>
      <c r="J30" s="39">
        <v>1.0958767692451232</v>
      </c>
      <c r="K30" s="39">
        <v>0.92928230095144648</v>
      </c>
      <c r="L30" s="39">
        <v>1.0218192817496097</v>
      </c>
    </row>
    <row r="31" spans="1:15" x14ac:dyDescent="0.2">
      <c r="C31" s="40" t="s">
        <v>54</v>
      </c>
      <c r="D31" s="39">
        <v>1.43</v>
      </c>
      <c r="E31" s="39">
        <v>1.85</v>
      </c>
      <c r="F31" s="39">
        <v>1.6267795691567148</v>
      </c>
      <c r="G31" s="39">
        <v>1.05</v>
      </c>
      <c r="H31" s="39">
        <v>1.91</v>
      </c>
      <c r="I31" s="39">
        <v>1.3957640444531636</v>
      </c>
      <c r="J31" s="39">
        <v>1.2823947285556627</v>
      </c>
      <c r="K31" s="39">
        <v>1.8695809276846325</v>
      </c>
      <c r="L31" s="39">
        <v>1.5434210101899026</v>
      </c>
    </row>
    <row r="32" spans="1:15" x14ac:dyDescent="0.2">
      <c r="A32" s="42"/>
      <c r="B32" s="42"/>
      <c r="C32" s="40" t="s">
        <v>25</v>
      </c>
      <c r="D32" s="39">
        <v>1.1499999999999999</v>
      </c>
      <c r="E32" s="39">
        <v>1.1000000000000001</v>
      </c>
      <c r="F32" s="39">
        <v>1.1265738608146767</v>
      </c>
      <c r="G32" s="39">
        <v>4.32</v>
      </c>
      <c r="H32" s="39">
        <v>3.06</v>
      </c>
      <c r="I32" s="39">
        <v>3.8134154697546676</v>
      </c>
      <c r="J32" s="39">
        <v>2.3813387117856553</v>
      </c>
      <c r="K32" s="39">
        <v>1.7396436376979911</v>
      </c>
      <c r="L32" s="39">
        <v>2.0960811914614736</v>
      </c>
    </row>
    <row r="33" spans="1:12" x14ac:dyDescent="0.2">
      <c r="A33" s="72" t="s">
        <v>26</v>
      </c>
      <c r="B33" s="72"/>
      <c r="C33" s="72"/>
      <c r="D33" s="39"/>
      <c r="E33" s="39"/>
      <c r="F33" s="39"/>
      <c r="G33" s="39"/>
      <c r="H33" s="39"/>
      <c r="I33" s="39"/>
      <c r="J33" s="39"/>
      <c r="K33" s="39"/>
      <c r="L33" s="39"/>
    </row>
    <row r="34" spans="1:12" x14ac:dyDescent="0.2">
      <c r="C34" s="40" t="s">
        <v>27</v>
      </c>
      <c r="D34" s="39">
        <v>12.69</v>
      </c>
      <c r="E34" s="39">
        <v>8.89</v>
      </c>
      <c r="F34" s="39">
        <v>10.909613421915433</v>
      </c>
      <c r="G34" s="39">
        <v>31.169999999999998</v>
      </c>
      <c r="H34" s="39">
        <v>21.56</v>
      </c>
      <c r="I34" s="39">
        <v>27.306287828843139</v>
      </c>
      <c r="J34" s="39">
        <v>19.868277411293032</v>
      </c>
      <c r="K34" s="39">
        <v>13.024839229404868</v>
      </c>
      <c r="L34" s="39">
        <v>16.826112549683771</v>
      </c>
    </row>
    <row r="35" spans="1:12" x14ac:dyDescent="0.2">
      <c r="C35" s="40" t="s">
        <v>28</v>
      </c>
      <c r="D35" s="39">
        <v>7.46</v>
      </c>
      <c r="E35" s="39">
        <v>5.16</v>
      </c>
      <c r="F35" s="39">
        <v>6.3823975974751308</v>
      </c>
      <c r="G35" s="39">
        <v>24.97</v>
      </c>
      <c r="H35" s="39">
        <v>17.37</v>
      </c>
      <c r="I35" s="39">
        <v>21.914410769948788</v>
      </c>
      <c r="J35" s="39">
        <v>14.261495534185119</v>
      </c>
      <c r="K35" s="39">
        <v>9.1447187838226895</v>
      </c>
      <c r="L35" s="39">
        <v>11.986896418809316</v>
      </c>
    </row>
    <row r="36" spans="1:12" x14ac:dyDescent="0.2">
      <c r="C36" s="40" t="s">
        <v>29</v>
      </c>
      <c r="D36" s="39">
        <v>26.62</v>
      </c>
      <c r="E36" s="39">
        <v>22.59</v>
      </c>
      <c r="F36" s="39">
        <v>24.731853181662945</v>
      </c>
      <c r="G36" s="39">
        <v>47.58</v>
      </c>
      <c r="H36" s="39">
        <v>47.05</v>
      </c>
      <c r="I36" s="39">
        <v>47.366912856325371</v>
      </c>
      <c r="J36" s="39">
        <v>34.761596024929759</v>
      </c>
      <c r="K36" s="39">
        <v>30.572491519435133</v>
      </c>
      <c r="L36" s="39">
        <v>32.899382004796877</v>
      </c>
    </row>
    <row r="37" spans="1:12" x14ac:dyDescent="0.2">
      <c r="A37" s="72" t="s">
        <v>30</v>
      </c>
      <c r="B37" s="72"/>
      <c r="C37" s="72"/>
      <c r="D37" s="39">
        <v>19.579999999999998</v>
      </c>
      <c r="E37" s="39">
        <v>15.88</v>
      </c>
      <c r="F37" s="39">
        <v>17.846465700286078</v>
      </c>
      <c r="G37" s="39">
        <v>62.04</v>
      </c>
      <c r="H37" s="39">
        <v>43.27</v>
      </c>
      <c r="I37" s="39">
        <v>54.493498704202473</v>
      </c>
      <c r="J37" s="39">
        <v>36.072946909280418</v>
      </c>
      <c r="K37" s="39">
        <v>24.818693488034683</v>
      </c>
      <c r="L37" s="39">
        <v>31.070009293452753</v>
      </c>
    </row>
    <row r="38" spans="1:12" x14ac:dyDescent="0.2">
      <c r="B38" s="71" t="s">
        <v>31</v>
      </c>
      <c r="C38" s="71"/>
      <c r="D38" s="39">
        <v>9.43</v>
      </c>
      <c r="E38" s="39">
        <v>9.7100000000000009</v>
      </c>
      <c r="F38" s="39">
        <v>9.5611863794378085</v>
      </c>
      <c r="G38" s="39">
        <v>27.46</v>
      </c>
      <c r="H38" s="39">
        <v>24.72</v>
      </c>
      <c r="I38" s="39">
        <v>26.358379672323643</v>
      </c>
      <c r="J38" s="39">
        <v>16.433481695108949</v>
      </c>
      <c r="K38" s="39">
        <v>14.608495409105533</v>
      </c>
      <c r="L38" s="39">
        <v>15.622206864440926</v>
      </c>
    </row>
    <row r="39" spans="1:12" x14ac:dyDescent="0.2">
      <c r="B39" s="71" t="s">
        <v>1</v>
      </c>
      <c r="C39" s="71"/>
      <c r="D39" s="39">
        <v>8.26</v>
      </c>
      <c r="E39" s="39">
        <v>7.71</v>
      </c>
      <c r="F39" s="39">
        <v>8.0023124689614438</v>
      </c>
      <c r="G39" s="39">
        <v>31.97</v>
      </c>
      <c r="H39" s="39">
        <v>23.46</v>
      </c>
      <c r="I39" s="39">
        <v>28.548544164771606</v>
      </c>
      <c r="J39" s="39">
        <v>17.469792068276938</v>
      </c>
      <c r="K39" s="39">
        <v>12.849993517215999</v>
      </c>
      <c r="L39" s="39">
        <v>15.416118396328418</v>
      </c>
    </row>
    <row r="40" spans="1:12" x14ac:dyDescent="0.2">
      <c r="C40" s="40" t="s">
        <v>32</v>
      </c>
      <c r="D40" s="39">
        <v>4.34</v>
      </c>
      <c r="E40" s="39">
        <v>3.82</v>
      </c>
      <c r="F40" s="39">
        <v>4.0963681524726381</v>
      </c>
      <c r="G40" s="39">
        <v>22.62</v>
      </c>
      <c r="H40" s="39">
        <v>14.93</v>
      </c>
      <c r="I40" s="39">
        <v>19.528226160645552</v>
      </c>
      <c r="J40" s="39">
        <v>11.440590426322329</v>
      </c>
      <c r="K40" s="39">
        <v>7.4457351096044286</v>
      </c>
      <c r="L40" s="39">
        <v>9.6647274538334003</v>
      </c>
    </row>
    <row r="41" spans="1:12" x14ac:dyDescent="0.2">
      <c r="C41" s="40" t="s">
        <v>33</v>
      </c>
      <c r="D41" s="39">
        <v>4.57</v>
      </c>
      <c r="E41" s="39">
        <v>5.21</v>
      </c>
      <c r="F41" s="39">
        <v>4.8698545815721372</v>
      </c>
      <c r="G41" s="39">
        <v>20.12</v>
      </c>
      <c r="H41" s="39">
        <v>16.170000000000002</v>
      </c>
      <c r="I41" s="39">
        <v>18.531897702802336</v>
      </c>
      <c r="J41" s="39">
        <v>10.610163081472223</v>
      </c>
      <c r="K41" s="39">
        <v>8.7867827903928504</v>
      </c>
      <c r="L41" s="39">
        <v>9.7996021757635567</v>
      </c>
    </row>
    <row r="42" spans="1:12" x14ac:dyDescent="0.2">
      <c r="C42" s="40" t="s">
        <v>34</v>
      </c>
      <c r="D42" s="39">
        <v>2.21</v>
      </c>
      <c r="E42" s="39">
        <v>1.51</v>
      </c>
      <c r="F42" s="39">
        <v>1.8820340514054748</v>
      </c>
      <c r="G42" s="39">
        <v>12.34</v>
      </c>
      <c r="H42" s="39">
        <v>6.24</v>
      </c>
      <c r="I42" s="39">
        <v>9.8874875916694229</v>
      </c>
      <c r="J42" s="39">
        <v>6.1448457887661485</v>
      </c>
      <c r="K42" s="39">
        <v>3.0536297991385193</v>
      </c>
      <c r="L42" s="39">
        <v>4.7706843784711799</v>
      </c>
    </row>
    <row r="43" spans="1:12" x14ac:dyDescent="0.2">
      <c r="C43" s="40" t="s">
        <v>35</v>
      </c>
      <c r="D43" s="39">
        <v>0.51</v>
      </c>
      <c r="E43" s="39">
        <v>0.54</v>
      </c>
      <c r="F43" s="39">
        <v>0.52405568351119391</v>
      </c>
      <c r="G43" s="39">
        <v>4.71</v>
      </c>
      <c r="H43" s="39">
        <v>3.41</v>
      </c>
      <c r="I43" s="39">
        <v>4.1873334211754507</v>
      </c>
      <c r="J43" s="39">
        <v>2.14142668438478</v>
      </c>
      <c r="K43" s="39">
        <v>1.4766210409149154</v>
      </c>
      <c r="L43" s="39">
        <v>1.8458956494561434</v>
      </c>
    </row>
    <row r="44" spans="1:12" x14ac:dyDescent="0.2">
      <c r="C44" s="40" t="s">
        <v>36</v>
      </c>
      <c r="D44" s="39">
        <v>1.06</v>
      </c>
      <c r="E44" s="39">
        <v>0.89000000000000012</v>
      </c>
      <c r="F44" s="39">
        <v>0.98035112676990088</v>
      </c>
      <c r="G44" s="39">
        <v>7.04</v>
      </c>
      <c r="H44" s="39">
        <v>4.82</v>
      </c>
      <c r="I44" s="39">
        <v>6.1474463038534619</v>
      </c>
      <c r="J44" s="39">
        <v>3.3828408506240444</v>
      </c>
      <c r="K44" s="39">
        <v>2.1725507633434211</v>
      </c>
      <c r="L44" s="39">
        <v>2.8448215278772357</v>
      </c>
    </row>
    <row r="45" spans="1:12" x14ac:dyDescent="0.2">
      <c r="C45" s="40" t="s">
        <v>37</v>
      </c>
      <c r="D45" s="39">
        <v>3.84</v>
      </c>
      <c r="E45" s="39">
        <v>2.4699999999999998</v>
      </c>
      <c r="F45" s="39">
        <v>3.1981237863221432</v>
      </c>
      <c r="G45" s="39">
        <v>13.81</v>
      </c>
      <c r="H45" s="39">
        <v>9.6999999999999993</v>
      </c>
      <c r="I45" s="39">
        <v>12.157569508485462</v>
      </c>
      <c r="J45" s="39">
        <v>7.7126962007895861</v>
      </c>
      <c r="K45" s="39">
        <v>4.8295017859982012</v>
      </c>
      <c r="L45" s="39">
        <v>6.4310081801276677</v>
      </c>
    </row>
    <row r="46" spans="1:12" x14ac:dyDescent="0.2">
      <c r="C46" s="40" t="s">
        <v>38</v>
      </c>
      <c r="D46" s="39">
        <v>3.99</v>
      </c>
      <c r="E46" s="39">
        <v>2.8600000000000003</v>
      </c>
      <c r="F46" s="39">
        <v>3.4605692544116948</v>
      </c>
      <c r="G46" s="39">
        <v>17.100000000000001</v>
      </c>
      <c r="H46" s="39">
        <v>13.059999999999999</v>
      </c>
      <c r="I46" s="39">
        <v>15.475713093499092</v>
      </c>
      <c r="J46" s="39">
        <v>9.0823818648296371</v>
      </c>
      <c r="K46" s="39">
        <v>6.1887577063875039</v>
      </c>
      <c r="L46" s="39">
        <v>7.7960574320592739</v>
      </c>
    </row>
    <row r="47" spans="1:12" x14ac:dyDescent="0.2">
      <c r="B47" s="71" t="s">
        <v>2</v>
      </c>
      <c r="C47" s="71"/>
      <c r="D47" s="39">
        <v>15.3</v>
      </c>
      <c r="E47" s="39">
        <v>9.11</v>
      </c>
      <c r="F47" s="39">
        <v>12.399843968856981</v>
      </c>
      <c r="G47" s="39">
        <v>59.06</v>
      </c>
      <c r="H47" s="39">
        <v>34.659999999999997</v>
      </c>
      <c r="I47" s="39">
        <v>49.249950366677695</v>
      </c>
      <c r="J47" s="39">
        <v>32.297912311589997</v>
      </c>
      <c r="K47" s="39">
        <v>17.448211705705955</v>
      </c>
      <c r="L47" s="39">
        <v>25.696663613501517</v>
      </c>
    </row>
    <row r="48" spans="1:12" x14ac:dyDescent="0.2">
      <c r="C48" s="40" t="s">
        <v>39</v>
      </c>
      <c r="D48" s="39">
        <v>8.51</v>
      </c>
      <c r="E48" s="39">
        <v>5.27</v>
      </c>
      <c r="F48" s="39">
        <v>6.9919861807910539</v>
      </c>
      <c r="G48" s="39">
        <v>41.39</v>
      </c>
      <c r="H48" s="39">
        <v>20.98</v>
      </c>
      <c r="I48" s="39">
        <v>33.184134712454579</v>
      </c>
      <c r="J48" s="39">
        <v>21.281740329183705</v>
      </c>
      <c r="K48" s="39">
        <v>10.396939565426244</v>
      </c>
      <c r="L48" s="39">
        <v>16.443038271969485</v>
      </c>
    </row>
    <row r="49" spans="1:12" x14ac:dyDescent="0.2">
      <c r="C49" s="40" t="s">
        <v>40</v>
      </c>
      <c r="D49" s="39">
        <v>3</v>
      </c>
      <c r="E49" s="39">
        <v>2.65</v>
      </c>
      <c r="F49" s="39">
        <v>2.8360170257027373</v>
      </c>
      <c r="G49" s="39">
        <v>19.149999999999999</v>
      </c>
      <c r="H49" s="39">
        <v>12.39</v>
      </c>
      <c r="I49" s="39">
        <v>16.432133790112342</v>
      </c>
      <c r="J49" s="39">
        <v>9.2732240363843328</v>
      </c>
      <c r="K49" s="39">
        <v>5.8286372608053227</v>
      </c>
      <c r="L49" s="39">
        <v>7.7419760623521965</v>
      </c>
    </row>
    <row r="50" spans="1:12" x14ac:dyDescent="0.2">
      <c r="C50" s="40" t="s">
        <v>41</v>
      </c>
      <c r="D50" s="39">
        <v>11.19</v>
      </c>
      <c r="E50" s="39">
        <v>5.15</v>
      </c>
      <c r="F50" s="39">
        <v>8.3601223864129519</v>
      </c>
      <c r="G50" s="39">
        <v>44.81</v>
      </c>
      <c r="H50" s="39">
        <v>22.31</v>
      </c>
      <c r="I50" s="39">
        <v>35.763847674190494</v>
      </c>
      <c r="J50" s="39">
        <v>24.249182173575313</v>
      </c>
      <c r="K50" s="39">
        <v>10.750145317804858</v>
      </c>
      <c r="L50" s="39">
        <v>18.248354154571757</v>
      </c>
    </row>
    <row r="51" spans="1:12" x14ac:dyDescent="0.2">
      <c r="C51" s="40" t="s">
        <v>42</v>
      </c>
      <c r="D51" s="39">
        <v>4.01</v>
      </c>
      <c r="E51" s="39">
        <v>3.6</v>
      </c>
      <c r="F51" s="39">
        <v>3.817905658680349</v>
      </c>
      <c r="G51" s="39">
        <v>30.29</v>
      </c>
      <c r="H51" s="39">
        <v>18.09</v>
      </c>
      <c r="I51" s="39">
        <v>25.384975183338845</v>
      </c>
      <c r="J51" s="39">
        <v>14.218069825150479</v>
      </c>
      <c r="K51" s="39">
        <v>8.3287940358387189</v>
      </c>
      <c r="L51" s="39">
        <v>11.600065922669526</v>
      </c>
    </row>
    <row r="52" spans="1:12" x14ac:dyDescent="0.2">
      <c r="C52" s="40" t="s">
        <v>43</v>
      </c>
      <c r="D52" s="39">
        <v>1.29</v>
      </c>
      <c r="E52" s="39">
        <v>1.78</v>
      </c>
      <c r="F52" s="39">
        <v>1.5195761640161676</v>
      </c>
      <c r="G52" s="39">
        <v>12.379999999999999</v>
      </c>
      <c r="H52" s="39">
        <v>9.73</v>
      </c>
      <c r="I52" s="39">
        <v>11.314564281626881</v>
      </c>
      <c r="J52" s="39">
        <v>5.5977433166255262</v>
      </c>
      <c r="K52" s="39">
        <v>4.3744729182137903</v>
      </c>
      <c r="L52" s="39">
        <v>5.0539537588935701</v>
      </c>
    </row>
    <row r="53" spans="1:12" x14ac:dyDescent="0.2">
      <c r="C53" s="40" t="s">
        <v>44</v>
      </c>
      <c r="D53" s="39">
        <v>2.2400000000000002</v>
      </c>
      <c r="E53" s="39">
        <v>1.72</v>
      </c>
      <c r="F53" s="39">
        <v>1.9963681524726382</v>
      </c>
      <c r="G53" s="39">
        <v>15.07</v>
      </c>
      <c r="H53" s="39">
        <v>11.030000000000001</v>
      </c>
      <c r="I53" s="39">
        <v>13.445713093499094</v>
      </c>
      <c r="J53" s="39">
        <v>7.2236200858706496</v>
      </c>
      <c r="K53" s="39">
        <v>4.7583072790654573</v>
      </c>
      <c r="L53" s="39">
        <v>6.1276961081269397</v>
      </c>
    </row>
    <row r="54" spans="1:12" x14ac:dyDescent="0.2">
      <c r="C54" s="40" t="s">
        <v>45</v>
      </c>
      <c r="D54" s="39">
        <v>3.79</v>
      </c>
      <c r="E54" s="39">
        <v>3.1</v>
      </c>
      <c r="F54" s="39">
        <v>3.4667192792425388</v>
      </c>
      <c r="G54" s="39">
        <v>26.310000000000002</v>
      </c>
      <c r="H54" s="39">
        <v>14.36</v>
      </c>
      <c r="I54" s="39">
        <v>21.505487986958951</v>
      </c>
      <c r="J54" s="39">
        <v>12.537554507701252</v>
      </c>
      <c r="K54" s="39">
        <v>6.7746874288160095</v>
      </c>
      <c r="L54" s="39">
        <v>9.9757440166079583</v>
      </c>
    </row>
    <row r="55" spans="1:12" x14ac:dyDescent="0.2">
      <c r="C55" s="40" t="s">
        <v>46</v>
      </c>
      <c r="D55" s="39">
        <v>6.2100000000000009</v>
      </c>
      <c r="E55" s="39">
        <v>4.0199999999999996</v>
      </c>
      <c r="F55" s="39">
        <v>5.1839351036828418</v>
      </c>
      <c r="G55" s="39">
        <v>36.67</v>
      </c>
      <c r="H55" s="39">
        <v>18.060000000000002</v>
      </c>
      <c r="I55" s="39">
        <v>29.187826898519337</v>
      </c>
      <c r="J55" s="39">
        <v>18.041727811038189</v>
      </c>
      <c r="K55" s="39">
        <v>8.6019370782039779</v>
      </c>
      <c r="L55" s="39">
        <v>13.845386892174274</v>
      </c>
    </row>
    <row r="56" spans="1:12" x14ac:dyDescent="0.2">
      <c r="C56" s="40" t="s">
        <v>47</v>
      </c>
      <c r="D56" s="39">
        <v>1.77</v>
      </c>
      <c r="E56" s="39">
        <v>1.6199999999999999</v>
      </c>
      <c r="F56" s="39">
        <v>1.6997215824440302</v>
      </c>
      <c r="G56" s="39">
        <v>10.48</v>
      </c>
      <c r="H56" s="39">
        <v>5.7799999999999994</v>
      </c>
      <c r="I56" s="39">
        <v>8.5903592919420149</v>
      </c>
      <c r="J56" s="39">
        <v>5.1532681954741522</v>
      </c>
      <c r="K56" s="39">
        <v>2.9776109861345113</v>
      </c>
      <c r="L56" s="39">
        <v>4.1861069912307949</v>
      </c>
    </row>
    <row r="57" spans="1:12" x14ac:dyDescent="0.2">
      <c r="C57" s="40" t="s">
        <v>48</v>
      </c>
      <c r="D57" s="39">
        <v>1.17</v>
      </c>
      <c r="E57" s="39">
        <v>1.64</v>
      </c>
      <c r="F57" s="39">
        <v>1.390205708342038</v>
      </c>
      <c r="G57" s="39">
        <v>9.93</v>
      </c>
      <c r="H57" s="39">
        <v>8.64</v>
      </c>
      <c r="I57" s="39">
        <v>9.4113539333202549</v>
      </c>
      <c r="J57" s="39">
        <v>4.5726899417168276</v>
      </c>
      <c r="K57" s="39">
        <v>3.924441563207111</v>
      </c>
      <c r="L57" s="39">
        <v>4.2845192318656382</v>
      </c>
    </row>
    <row r="58" spans="1:12" x14ac:dyDescent="0.2">
      <c r="A58" s="72" t="s">
        <v>49</v>
      </c>
      <c r="B58" s="72"/>
      <c r="C58" s="72"/>
      <c r="D58" s="39"/>
      <c r="E58" s="39"/>
      <c r="F58" s="39"/>
      <c r="G58" s="39"/>
      <c r="H58" s="39"/>
      <c r="I58" s="39"/>
      <c r="J58" s="39"/>
      <c r="K58" s="39"/>
      <c r="L58" s="39"/>
    </row>
    <row r="59" spans="1:12" x14ac:dyDescent="0.2">
      <c r="C59" s="40" t="s">
        <v>50</v>
      </c>
      <c r="D59" s="39">
        <v>0.14000000000000001</v>
      </c>
      <c r="E59" s="39">
        <v>0.08</v>
      </c>
      <c r="F59" s="39">
        <v>0.11188863297761212</v>
      </c>
      <c r="G59" s="39">
        <v>1.02</v>
      </c>
      <c r="H59" s="39">
        <v>0.67</v>
      </c>
      <c r="I59" s="39">
        <v>0.87928207493185218</v>
      </c>
      <c r="J59" s="39">
        <v>0.48182273387109681</v>
      </c>
      <c r="K59" s="39">
        <v>0.27254578889888503</v>
      </c>
      <c r="L59" s="39">
        <v>0.38879128514341366</v>
      </c>
    </row>
    <row r="60" spans="1:12" x14ac:dyDescent="0.2">
      <c r="C60" s="40" t="s">
        <v>51</v>
      </c>
      <c r="D60" s="39">
        <v>0.62</v>
      </c>
      <c r="E60" s="39">
        <v>0.33</v>
      </c>
      <c r="F60" s="39">
        <v>0.48412839272512531</v>
      </c>
      <c r="G60" s="39">
        <v>4.4400000000000004</v>
      </c>
      <c r="H60" s="39">
        <v>2.82</v>
      </c>
      <c r="I60" s="39">
        <v>3.7886770325417158</v>
      </c>
      <c r="J60" s="39">
        <v>2.1038214129404431</v>
      </c>
      <c r="K60" s="39">
        <v>1.1426084989122436</v>
      </c>
      <c r="L60" s="39">
        <v>1.6765262326726162</v>
      </c>
    </row>
    <row r="61" spans="1:12" x14ac:dyDescent="0.2">
      <c r="C61" s="40" t="s">
        <v>52</v>
      </c>
      <c r="D61" s="39">
        <v>2.12</v>
      </c>
      <c r="E61" s="39">
        <v>3.24</v>
      </c>
      <c r="F61" s="39">
        <v>2.64474551775124</v>
      </c>
      <c r="G61" s="39">
        <v>8.1900000000000013</v>
      </c>
      <c r="H61" s="39">
        <v>8.49</v>
      </c>
      <c r="I61" s="39">
        <v>8.3106153643441285</v>
      </c>
      <c r="J61" s="39">
        <v>4.4777999938608612</v>
      </c>
      <c r="K61" s="39">
        <v>4.953331172405333</v>
      </c>
      <c r="L61" s="39">
        <v>4.6891914324211337</v>
      </c>
    </row>
    <row r="62" spans="1:12" x14ac:dyDescent="0.2">
      <c r="C62" s="40"/>
    </row>
    <row r="63" spans="1:12" x14ac:dyDescent="0.2">
      <c r="D63" s="39"/>
      <c r="E63" s="39"/>
      <c r="F63" s="39"/>
      <c r="G63" s="39"/>
      <c r="H63" s="39"/>
      <c r="I63" s="39"/>
      <c r="J63" s="39"/>
      <c r="K63" s="39"/>
      <c r="L63" s="39"/>
    </row>
    <row r="67" spans="4:8" x14ac:dyDescent="0.2">
      <c r="D67" s="34"/>
      <c r="E67" s="34"/>
      <c r="F67" s="34"/>
      <c r="G67" s="34"/>
      <c r="H67" s="34"/>
    </row>
    <row r="68" spans="4:8" x14ac:dyDescent="0.2">
      <c r="D68" s="34"/>
      <c r="E68" s="34"/>
      <c r="F68" s="34"/>
      <c r="G68" s="34"/>
      <c r="H68" s="34"/>
    </row>
    <row r="69" spans="4:8" x14ac:dyDescent="0.2">
      <c r="D69" s="34"/>
      <c r="E69" s="34"/>
      <c r="F69" s="34"/>
      <c r="G69" s="34"/>
      <c r="H69" s="34"/>
    </row>
    <row r="70" spans="4:8" x14ac:dyDescent="0.2">
      <c r="D70" s="34"/>
      <c r="E70" s="34"/>
      <c r="F70" s="34"/>
      <c r="G70" s="34"/>
      <c r="H70" s="34"/>
    </row>
    <row r="71" spans="4:8" x14ac:dyDescent="0.2">
      <c r="D71" s="34"/>
      <c r="E71" s="34"/>
      <c r="F71" s="34"/>
      <c r="G71" s="34"/>
      <c r="H71" s="34"/>
    </row>
    <row r="72" spans="4:8" x14ac:dyDescent="0.2">
      <c r="D72" s="34"/>
      <c r="E72" s="34"/>
      <c r="F72" s="34"/>
      <c r="G72" s="34"/>
      <c r="H72" s="34"/>
    </row>
    <row r="73" spans="4:8" x14ac:dyDescent="0.2">
      <c r="D73" s="34"/>
      <c r="E73" s="34"/>
      <c r="F73" s="34"/>
      <c r="G73" s="34"/>
      <c r="H73" s="34"/>
    </row>
    <row r="74" spans="4:8" x14ac:dyDescent="0.2">
      <c r="D74" s="34"/>
      <c r="E74" s="34"/>
      <c r="F74" s="34"/>
      <c r="G74" s="34"/>
      <c r="H74" s="34"/>
    </row>
    <row r="75" spans="4:8" x14ac:dyDescent="0.2">
      <c r="D75" s="34"/>
      <c r="E75" s="34"/>
      <c r="F75" s="34"/>
      <c r="G75" s="34"/>
      <c r="H75" s="34"/>
    </row>
    <row r="76" spans="4:8" x14ac:dyDescent="0.2">
      <c r="D76" s="34"/>
      <c r="E76" s="34"/>
      <c r="F76" s="34"/>
      <c r="G76" s="34"/>
      <c r="H76" s="34"/>
    </row>
    <row r="77" spans="4:8" x14ac:dyDescent="0.2">
      <c r="D77" s="34"/>
      <c r="E77" s="34"/>
      <c r="F77" s="34"/>
      <c r="G77" s="34"/>
      <c r="H77" s="34"/>
    </row>
    <row r="78" spans="4:8" x14ac:dyDescent="0.2">
      <c r="D78" s="34"/>
      <c r="E78" s="34"/>
      <c r="F78" s="34"/>
      <c r="G78" s="34"/>
      <c r="H78" s="34"/>
    </row>
    <row r="79" spans="4:8" x14ac:dyDescent="0.2">
      <c r="D79" s="34"/>
      <c r="E79" s="34"/>
      <c r="F79" s="34"/>
      <c r="G79" s="34"/>
      <c r="H79" s="34"/>
    </row>
    <row r="80" spans="4:8" x14ac:dyDescent="0.2">
      <c r="D80" s="34"/>
      <c r="E80" s="34"/>
      <c r="F80" s="34"/>
      <c r="G80" s="34"/>
      <c r="H80" s="34"/>
    </row>
    <row r="81" spans="4:8" x14ac:dyDescent="0.2">
      <c r="D81" s="34"/>
      <c r="E81" s="34"/>
      <c r="F81" s="34"/>
      <c r="G81" s="34"/>
      <c r="H81" s="34"/>
    </row>
    <row r="82" spans="4:8" x14ac:dyDescent="0.2">
      <c r="D82" s="34"/>
      <c r="E82" s="34"/>
      <c r="F82" s="34"/>
      <c r="G82" s="34"/>
      <c r="H82" s="34"/>
    </row>
    <row r="83" spans="4:8" x14ac:dyDescent="0.2">
      <c r="D83" s="34"/>
      <c r="E83" s="34"/>
      <c r="F83" s="34"/>
      <c r="G83" s="34"/>
      <c r="H83" s="34"/>
    </row>
    <row r="84" spans="4:8" x14ac:dyDescent="0.2">
      <c r="D84" s="34"/>
      <c r="E84" s="34"/>
      <c r="F84" s="34"/>
      <c r="G84" s="34"/>
      <c r="H84" s="34"/>
    </row>
    <row r="85" spans="4:8" x14ac:dyDescent="0.2">
      <c r="D85" s="34"/>
      <c r="E85" s="34"/>
      <c r="F85" s="34"/>
      <c r="G85" s="34"/>
      <c r="H85" s="34"/>
    </row>
    <row r="86" spans="4:8" x14ac:dyDescent="0.2">
      <c r="D86" s="34"/>
      <c r="E86" s="34"/>
      <c r="F86" s="34"/>
      <c r="G86" s="34"/>
      <c r="H86" s="34"/>
    </row>
    <row r="87" spans="4:8" x14ac:dyDescent="0.2">
      <c r="D87" s="34"/>
      <c r="E87" s="34"/>
      <c r="F87" s="34"/>
      <c r="G87" s="34"/>
      <c r="H87" s="34"/>
    </row>
    <row r="88" spans="4:8" x14ac:dyDescent="0.2">
      <c r="D88" s="34"/>
      <c r="E88" s="34"/>
      <c r="F88" s="34"/>
      <c r="G88" s="34"/>
      <c r="H88" s="34"/>
    </row>
    <row r="89" spans="4:8" x14ac:dyDescent="0.2">
      <c r="D89" s="34"/>
      <c r="E89" s="34"/>
      <c r="F89" s="34"/>
      <c r="G89" s="34"/>
      <c r="H89" s="34"/>
    </row>
    <row r="90" spans="4:8" x14ac:dyDescent="0.2">
      <c r="D90" s="34"/>
      <c r="E90" s="34"/>
      <c r="F90" s="34"/>
      <c r="G90" s="34"/>
      <c r="H90" s="34"/>
    </row>
    <row r="91" spans="4:8" x14ac:dyDescent="0.2">
      <c r="D91" s="34"/>
      <c r="E91" s="34"/>
      <c r="F91" s="34"/>
      <c r="G91" s="34"/>
      <c r="H91" s="34"/>
    </row>
    <row r="92" spans="4:8" x14ac:dyDescent="0.2">
      <c r="D92" s="34"/>
      <c r="E92" s="34"/>
      <c r="F92" s="34"/>
      <c r="G92" s="34"/>
      <c r="H92" s="34"/>
    </row>
    <row r="93" spans="4:8" x14ac:dyDescent="0.2">
      <c r="D93" s="34"/>
      <c r="E93" s="34"/>
      <c r="F93" s="34"/>
      <c r="G93" s="34"/>
      <c r="H93" s="34"/>
    </row>
    <row r="94" spans="4:8" x14ac:dyDescent="0.2">
      <c r="D94" s="34"/>
      <c r="E94" s="34"/>
      <c r="F94" s="34"/>
      <c r="G94" s="34"/>
      <c r="H94" s="34"/>
    </row>
    <row r="95" spans="4:8" x14ac:dyDescent="0.2">
      <c r="D95" s="34"/>
      <c r="E95" s="34"/>
      <c r="F95" s="34"/>
      <c r="G95" s="34"/>
      <c r="H95" s="34"/>
    </row>
    <row r="96" spans="4:8" x14ac:dyDescent="0.2">
      <c r="D96" s="34"/>
      <c r="E96" s="34"/>
      <c r="F96" s="34"/>
      <c r="G96" s="34"/>
      <c r="H96" s="34"/>
    </row>
    <row r="97" spans="4:8" x14ac:dyDescent="0.2">
      <c r="D97" s="34"/>
      <c r="E97" s="34"/>
      <c r="F97" s="34"/>
      <c r="G97" s="34"/>
      <c r="H97" s="34"/>
    </row>
    <row r="98" spans="4:8" x14ac:dyDescent="0.2">
      <c r="D98" s="34"/>
      <c r="E98" s="34"/>
      <c r="F98" s="34"/>
      <c r="G98" s="34"/>
      <c r="H98" s="34"/>
    </row>
    <row r="99" spans="4:8" x14ac:dyDescent="0.2">
      <c r="D99" s="34"/>
      <c r="E99" s="34"/>
      <c r="F99" s="34"/>
      <c r="G99" s="34"/>
      <c r="H99" s="34"/>
    </row>
    <row r="100" spans="4:8" x14ac:dyDescent="0.2">
      <c r="D100" s="34"/>
      <c r="E100" s="34"/>
      <c r="F100" s="34"/>
      <c r="G100" s="34"/>
      <c r="H100" s="34"/>
    </row>
    <row r="101" spans="4:8" x14ac:dyDescent="0.2">
      <c r="D101" s="34"/>
      <c r="E101" s="34"/>
      <c r="F101" s="34"/>
      <c r="G101" s="34"/>
      <c r="H101" s="34"/>
    </row>
    <row r="102" spans="4:8" x14ac:dyDescent="0.2">
      <c r="D102" s="34"/>
      <c r="E102" s="34"/>
      <c r="F102" s="34"/>
      <c r="G102" s="34"/>
      <c r="H102" s="34"/>
    </row>
    <row r="103" spans="4:8" x14ac:dyDescent="0.2">
      <c r="D103" s="34"/>
      <c r="E103" s="34"/>
      <c r="F103" s="34"/>
      <c r="G103" s="34"/>
      <c r="H103" s="34"/>
    </row>
    <row r="104" spans="4:8" x14ac:dyDescent="0.2">
      <c r="D104" s="34"/>
      <c r="E104" s="34"/>
      <c r="F104" s="34"/>
      <c r="G104" s="34"/>
      <c r="H104" s="34"/>
    </row>
    <row r="105" spans="4:8" x14ac:dyDescent="0.2">
      <c r="D105" s="34"/>
      <c r="E105" s="34"/>
      <c r="F105" s="34"/>
      <c r="G105" s="34"/>
      <c r="H105" s="34"/>
    </row>
    <row r="106" spans="4:8" x14ac:dyDescent="0.2">
      <c r="D106" s="34"/>
      <c r="E106" s="34"/>
      <c r="F106" s="34"/>
      <c r="G106" s="34"/>
      <c r="H106" s="34"/>
    </row>
    <row r="107" spans="4:8" x14ac:dyDescent="0.2">
      <c r="D107" s="34"/>
      <c r="E107" s="34"/>
      <c r="F107" s="34"/>
      <c r="G107" s="34"/>
      <c r="H107" s="34"/>
    </row>
    <row r="108" spans="4:8" x14ac:dyDescent="0.2">
      <c r="D108" s="34"/>
      <c r="E108" s="34"/>
      <c r="F108" s="34"/>
      <c r="G108" s="34"/>
      <c r="H108" s="34"/>
    </row>
    <row r="109" spans="4:8" x14ac:dyDescent="0.2">
      <c r="D109" s="34"/>
      <c r="E109" s="34"/>
      <c r="F109" s="34"/>
      <c r="G109" s="34"/>
      <c r="H109" s="34"/>
    </row>
    <row r="110" spans="4:8" x14ac:dyDescent="0.2">
      <c r="D110" s="34"/>
      <c r="E110" s="34"/>
      <c r="F110" s="34"/>
      <c r="G110" s="34"/>
      <c r="H110" s="34"/>
    </row>
    <row r="111" spans="4:8" x14ac:dyDescent="0.2">
      <c r="D111" s="34"/>
      <c r="E111" s="34"/>
      <c r="F111" s="34"/>
      <c r="G111" s="34"/>
      <c r="H111" s="34"/>
    </row>
    <row r="112" spans="4:8" x14ac:dyDescent="0.2">
      <c r="D112" s="34"/>
      <c r="E112" s="34"/>
      <c r="F112" s="34"/>
      <c r="G112" s="34"/>
      <c r="H112" s="34"/>
    </row>
    <row r="113" spans="4:8" x14ac:dyDescent="0.2">
      <c r="D113" s="34"/>
      <c r="E113" s="34"/>
      <c r="F113" s="34"/>
      <c r="G113" s="34"/>
      <c r="H113" s="34"/>
    </row>
    <row r="114" spans="4:8" x14ac:dyDescent="0.2">
      <c r="D114" s="34"/>
      <c r="E114" s="34"/>
      <c r="F114" s="34"/>
      <c r="G114" s="34"/>
      <c r="H114" s="34"/>
    </row>
    <row r="115" spans="4:8" x14ac:dyDescent="0.2">
      <c r="D115" s="34"/>
      <c r="E115" s="34"/>
      <c r="F115" s="34"/>
      <c r="G115" s="34"/>
      <c r="H115" s="34"/>
    </row>
    <row r="116" spans="4:8" x14ac:dyDescent="0.2">
      <c r="D116" s="34"/>
      <c r="E116" s="34"/>
      <c r="F116" s="34"/>
      <c r="G116" s="34"/>
      <c r="H116" s="34"/>
    </row>
    <row r="117" spans="4:8" x14ac:dyDescent="0.2">
      <c r="D117" s="34"/>
      <c r="E117" s="34"/>
      <c r="F117" s="34"/>
      <c r="G117" s="34"/>
      <c r="H117" s="34"/>
    </row>
    <row r="118" spans="4:8" x14ac:dyDescent="0.2">
      <c r="D118" s="34"/>
      <c r="E118" s="34"/>
      <c r="F118" s="34"/>
      <c r="G118" s="34"/>
      <c r="H118" s="34"/>
    </row>
    <row r="119" spans="4:8" x14ac:dyDescent="0.2">
      <c r="D119" s="34"/>
      <c r="E119" s="34"/>
      <c r="F119" s="34"/>
      <c r="G119" s="34"/>
      <c r="H119" s="34"/>
    </row>
    <row r="120" spans="4:8" x14ac:dyDescent="0.2">
      <c r="D120" s="34"/>
      <c r="E120" s="34"/>
      <c r="F120" s="34"/>
      <c r="G120" s="34"/>
      <c r="H120" s="34"/>
    </row>
    <row r="121" spans="4:8" x14ac:dyDescent="0.2">
      <c r="D121" s="34"/>
      <c r="E121" s="34"/>
      <c r="F121" s="34"/>
      <c r="G121" s="34"/>
      <c r="H121" s="34"/>
    </row>
    <row r="122" spans="4:8" x14ac:dyDescent="0.2">
      <c r="D122" s="34"/>
      <c r="E122" s="34"/>
      <c r="F122" s="34"/>
      <c r="G122" s="34"/>
      <c r="H122" s="34"/>
    </row>
    <row r="123" spans="4:8" x14ac:dyDescent="0.2">
      <c r="D123" s="34"/>
      <c r="E123" s="34"/>
      <c r="F123" s="34"/>
      <c r="G123" s="34"/>
      <c r="H123" s="34"/>
    </row>
    <row r="124" spans="4:8" x14ac:dyDescent="0.2">
      <c r="D124" s="34"/>
      <c r="E124" s="34"/>
      <c r="F124" s="34"/>
      <c r="G124" s="34"/>
      <c r="H124" s="34"/>
    </row>
    <row r="125" spans="4:8" x14ac:dyDescent="0.2">
      <c r="D125" s="34"/>
      <c r="E125" s="34"/>
      <c r="F125" s="34"/>
      <c r="G125" s="34"/>
      <c r="H125" s="34"/>
    </row>
    <row r="126" spans="4:8" x14ac:dyDescent="0.2">
      <c r="D126" s="34"/>
      <c r="E126" s="34"/>
      <c r="F126" s="34"/>
      <c r="G126" s="34"/>
      <c r="H126" s="34"/>
    </row>
    <row r="127" spans="4:8" x14ac:dyDescent="0.2">
      <c r="D127" s="34"/>
      <c r="E127" s="34"/>
      <c r="F127" s="34"/>
      <c r="G127" s="34"/>
      <c r="H127" s="34"/>
    </row>
    <row r="128" spans="4:8" x14ac:dyDescent="0.2">
      <c r="D128" s="34"/>
      <c r="E128" s="34"/>
      <c r="F128" s="34"/>
      <c r="G128" s="34"/>
      <c r="H128" s="34"/>
    </row>
    <row r="129" spans="4:8" x14ac:dyDescent="0.2">
      <c r="D129" s="34"/>
      <c r="E129" s="34"/>
      <c r="F129" s="34"/>
      <c r="G129" s="34"/>
      <c r="H129" s="34"/>
    </row>
    <row r="130" spans="4:8" x14ac:dyDescent="0.2">
      <c r="D130" s="34"/>
      <c r="E130" s="34"/>
      <c r="F130" s="34"/>
      <c r="G130" s="34"/>
      <c r="H130" s="34"/>
    </row>
    <row r="131" spans="4:8" x14ac:dyDescent="0.2">
      <c r="D131" s="34"/>
      <c r="E131" s="34"/>
      <c r="F131" s="34"/>
      <c r="G131" s="34"/>
      <c r="H131" s="34"/>
    </row>
    <row r="132" spans="4:8" x14ac:dyDescent="0.2">
      <c r="D132" s="34"/>
      <c r="E132" s="34"/>
      <c r="F132" s="34"/>
      <c r="G132" s="34"/>
      <c r="H132" s="34"/>
    </row>
    <row r="133" spans="4:8" x14ac:dyDescent="0.2">
      <c r="D133" s="34"/>
      <c r="E133" s="34"/>
      <c r="F133" s="34"/>
      <c r="G133" s="34"/>
      <c r="H133" s="34"/>
    </row>
    <row r="134" spans="4:8" x14ac:dyDescent="0.2">
      <c r="D134" s="34"/>
      <c r="E134" s="34"/>
      <c r="F134" s="34"/>
      <c r="G134" s="34"/>
      <c r="H134" s="34"/>
    </row>
    <row r="135" spans="4:8" x14ac:dyDescent="0.2">
      <c r="D135" s="34"/>
      <c r="E135" s="34"/>
      <c r="F135" s="34"/>
      <c r="G135" s="34"/>
      <c r="H135" s="34"/>
    </row>
    <row r="136" spans="4:8" x14ac:dyDescent="0.2">
      <c r="D136" s="34"/>
      <c r="E136" s="34"/>
      <c r="F136" s="34"/>
      <c r="G136" s="34"/>
      <c r="H136" s="34"/>
    </row>
    <row r="137" spans="4:8" x14ac:dyDescent="0.2">
      <c r="D137" s="34"/>
      <c r="E137" s="34"/>
      <c r="F137" s="34"/>
      <c r="G137" s="34"/>
      <c r="H137" s="34"/>
    </row>
    <row r="138" spans="4:8" x14ac:dyDescent="0.2">
      <c r="D138" s="34"/>
      <c r="E138" s="34"/>
      <c r="F138" s="34"/>
      <c r="G138" s="34"/>
      <c r="H138" s="34"/>
    </row>
    <row r="139" spans="4:8" x14ac:dyDescent="0.2">
      <c r="D139" s="34"/>
      <c r="E139" s="34"/>
      <c r="F139" s="34"/>
      <c r="G139" s="34"/>
      <c r="H139" s="34"/>
    </row>
    <row r="140" spans="4:8" x14ac:dyDescent="0.2">
      <c r="D140" s="34"/>
      <c r="E140" s="34"/>
      <c r="F140" s="34"/>
      <c r="G140" s="34"/>
      <c r="H140" s="34"/>
    </row>
    <row r="141" spans="4:8" x14ac:dyDescent="0.2">
      <c r="D141" s="34"/>
      <c r="E141" s="34"/>
      <c r="F141" s="34"/>
      <c r="G141" s="34"/>
      <c r="H141" s="34"/>
    </row>
    <row r="142" spans="4:8" x14ac:dyDescent="0.2">
      <c r="D142" s="34"/>
      <c r="E142" s="34"/>
      <c r="F142" s="34"/>
      <c r="G142" s="34"/>
      <c r="H142" s="34"/>
    </row>
    <row r="143" spans="4:8" x14ac:dyDescent="0.2">
      <c r="D143" s="34"/>
      <c r="E143" s="34"/>
      <c r="F143" s="34"/>
      <c r="G143" s="34"/>
      <c r="H143" s="34"/>
    </row>
    <row r="144" spans="4:8" x14ac:dyDescent="0.2">
      <c r="D144" s="34"/>
      <c r="E144" s="34"/>
      <c r="F144" s="34"/>
      <c r="G144" s="34"/>
      <c r="H144" s="34"/>
    </row>
    <row r="145" spans="4:8" x14ac:dyDescent="0.2">
      <c r="D145" s="34"/>
      <c r="E145" s="34"/>
      <c r="F145" s="34"/>
      <c r="G145" s="34"/>
      <c r="H145" s="34"/>
    </row>
    <row r="146" spans="4:8" x14ac:dyDescent="0.2">
      <c r="D146" s="34"/>
      <c r="E146" s="34"/>
      <c r="F146" s="34"/>
      <c r="G146" s="34"/>
      <c r="H146" s="34"/>
    </row>
    <row r="147" spans="4:8" x14ac:dyDescent="0.2">
      <c r="D147" s="34"/>
      <c r="E147" s="34"/>
      <c r="F147" s="34"/>
      <c r="G147" s="34"/>
      <c r="H147" s="34"/>
    </row>
    <row r="148" spans="4:8" x14ac:dyDescent="0.2">
      <c r="D148" s="34"/>
      <c r="E148" s="34"/>
      <c r="F148" s="34"/>
      <c r="G148" s="34"/>
      <c r="H148" s="34"/>
    </row>
    <row r="149" spans="4:8" x14ac:dyDescent="0.2">
      <c r="D149" s="34"/>
      <c r="E149" s="34"/>
      <c r="F149" s="34"/>
      <c r="G149" s="34"/>
      <c r="H149" s="34"/>
    </row>
    <row r="150" spans="4:8" x14ac:dyDescent="0.2">
      <c r="D150" s="34"/>
      <c r="E150" s="34"/>
      <c r="F150" s="34"/>
      <c r="G150" s="34"/>
      <c r="H150" s="34"/>
    </row>
    <row r="151" spans="4:8" x14ac:dyDescent="0.2">
      <c r="D151" s="34"/>
      <c r="E151" s="34"/>
      <c r="F151" s="34"/>
      <c r="G151" s="34"/>
      <c r="H151" s="34"/>
    </row>
    <row r="152" spans="4:8" x14ac:dyDescent="0.2">
      <c r="D152" s="34"/>
      <c r="E152" s="34"/>
      <c r="F152" s="34"/>
      <c r="G152" s="34"/>
      <c r="H152" s="34"/>
    </row>
    <row r="153" spans="4:8" x14ac:dyDescent="0.2">
      <c r="D153" s="34"/>
      <c r="E153" s="34"/>
      <c r="F153" s="34"/>
      <c r="G153" s="34"/>
      <c r="H153" s="34"/>
    </row>
    <row r="154" spans="4:8" x14ac:dyDescent="0.2">
      <c r="D154" s="34"/>
      <c r="E154" s="34"/>
      <c r="F154" s="34"/>
      <c r="G154" s="34"/>
      <c r="H154" s="34"/>
    </row>
    <row r="155" spans="4:8" x14ac:dyDescent="0.2">
      <c r="D155" s="34"/>
      <c r="E155" s="34"/>
      <c r="F155" s="34"/>
      <c r="G155" s="34"/>
      <c r="H155" s="34"/>
    </row>
    <row r="156" spans="4:8" x14ac:dyDescent="0.2">
      <c r="D156" s="34"/>
      <c r="E156" s="34"/>
      <c r="F156" s="34"/>
      <c r="G156" s="34"/>
      <c r="H156" s="34"/>
    </row>
    <row r="157" spans="4:8" x14ac:dyDescent="0.2">
      <c r="D157" s="34"/>
      <c r="E157" s="34"/>
      <c r="F157" s="34"/>
      <c r="G157" s="34"/>
      <c r="H157" s="34"/>
    </row>
    <row r="158" spans="4:8" x14ac:dyDescent="0.2">
      <c r="D158" s="34"/>
      <c r="E158" s="34"/>
      <c r="F158" s="34"/>
      <c r="G158" s="34"/>
      <c r="H158" s="34"/>
    </row>
    <row r="159" spans="4:8" x14ac:dyDescent="0.2">
      <c r="D159" s="34"/>
      <c r="E159" s="34"/>
      <c r="F159" s="34"/>
      <c r="G159" s="34"/>
      <c r="H159" s="34"/>
    </row>
    <row r="160" spans="4:8" x14ac:dyDescent="0.2">
      <c r="D160" s="34"/>
      <c r="E160" s="34"/>
      <c r="F160" s="34"/>
      <c r="G160" s="34"/>
      <c r="H160" s="34"/>
    </row>
    <row r="161" spans="4:8" x14ac:dyDescent="0.2">
      <c r="D161" s="34"/>
      <c r="E161" s="34"/>
      <c r="F161" s="34"/>
      <c r="G161" s="34"/>
      <c r="H161" s="34"/>
    </row>
    <row r="162" spans="4:8" x14ac:dyDescent="0.2">
      <c r="D162" s="34"/>
      <c r="E162" s="34"/>
      <c r="F162" s="34"/>
      <c r="G162" s="34"/>
      <c r="H162" s="34"/>
    </row>
    <row r="163" spans="4:8" x14ac:dyDescent="0.2">
      <c r="D163" s="34"/>
      <c r="E163" s="34"/>
      <c r="F163" s="34"/>
      <c r="G163" s="34"/>
      <c r="H163" s="34"/>
    </row>
    <row r="164" spans="4:8" x14ac:dyDescent="0.2">
      <c r="D164" s="34"/>
      <c r="E164" s="34"/>
      <c r="F164" s="34"/>
      <c r="G164" s="34"/>
      <c r="H164" s="34"/>
    </row>
    <row r="165" spans="4:8" x14ac:dyDescent="0.2">
      <c r="D165" s="34"/>
      <c r="E165" s="34"/>
      <c r="F165" s="34"/>
      <c r="G165" s="34"/>
      <c r="H165" s="34"/>
    </row>
    <row r="166" spans="4:8" x14ac:dyDescent="0.2">
      <c r="D166" s="34"/>
      <c r="E166" s="34"/>
      <c r="F166" s="34"/>
      <c r="G166" s="34"/>
      <c r="H166" s="34"/>
    </row>
    <row r="167" spans="4:8" x14ac:dyDescent="0.2">
      <c r="D167" s="34"/>
      <c r="E167" s="34"/>
      <c r="F167" s="34"/>
      <c r="G167" s="34"/>
      <c r="H167" s="34"/>
    </row>
    <row r="168" spans="4:8" x14ac:dyDescent="0.2">
      <c r="D168" s="34"/>
      <c r="E168" s="34"/>
      <c r="F168" s="34"/>
      <c r="G168" s="34"/>
      <c r="H168" s="34"/>
    </row>
    <row r="169" spans="4:8" x14ac:dyDescent="0.2">
      <c r="D169" s="34"/>
      <c r="E169" s="34"/>
      <c r="F169" s="34"/>
      <c r="G169" s="34"/>
      <c r="H169" s="34"/>
    </row>
    <row r="170" spans="4:8" x14ac:dyDescent="0.2">
      <c r="D170" s="34"/>
      <c r="E170" s="34"/>
      <c r="F170" s="34"/>
      <c r="G170" s="34"/>
      <c r="H170" s="34"/>
    </row>
    <row r="171" spans="4:8" x14ac:dyDescent="0.2">
      <c r="D171" s="34"/>
      <c r="E171" s="34"/>
      <c r="F171" s="34"/>
      <c r="G171" s="34"/>
      <c r="H171" s="34"/>
    </row>
    <row r="172" spans="4:8" x14ac:dyDescent="0.2">
      <c r="D172" s="34"/>
      <c r="E172" s="34"/>
      <c r="F172" s="34"/>
      <c r="G172" s="34"/>
      <c r="H172" s="34"/>
    </row>
    <row r="173" spans="4:8" x14ac:dyDescent="0.2">
      <c r="D173" s="34"/>
      <c r="E173" s="34"/>
      <c r="F173" s="34"/>
      <c r="G173" s="34"/>
      <c r="H173" s="34"/>
    </row>
    <row r="174" spans="4:8" x14ac:dyDescent="0.2">
      <c r="D174" s="34"/>
      <c r="E174" s="34"/>
      <c r="F174" s="34"/>
      <c r="G174" s="34"/>
      <c r="H174" s="34"/>
    </row>
    <row r="175" spans="4:8" x14ac:dyDescent="0.2">
      <c r="D175" s="34"/>
      <c r="E175" s="34"/>
      <c r="F175" s="34"/>
      <c r="G175" s="34"/>
      <c r="H175" s="34"/>
    </row>
    <row r="176" spans="4:8" x14ac:dyDescent="0.2">
      <c r="D176" s="34"/>
      <c r="E176" s="34"/>
      <c r="F176" s="34"/>
      <c r="G176" s="34"/>
      <c r="H176" s="34"/>
    </row>
    <row r="177" spans="4:8" x14ac:dyDescent="0.2">
      <c r="D177" s="34"/>
      <c r="E177" s="34"/>
      <c r="F177" s="34"/>
      <c r="G177" s="34"/>
      <c r="H177" s="34"/>
    </row>
    <row r="178" spans="4:8" x14ac:dyDescent="0.2">
      <c r="D178" s="34"/>
      <c r="E178" s="34"/>
      <c r="F178" s="34"/>
      <c r="G178" s="34"/>
      <c r="H178" s="34"/>
    </row>
    <row r="179" spans="4:8" x14ac:dyDescent="0.2">
      <c r="D179" s="34"/>
      <c r="E179" s="34"/>
      <c r="F179" s="34"/>
      <c r="G179" s="34"/>
      <c r="H179" s="34"/>
    </row>
    <row r="180" spans="4:8" x14ac:dyDescent="0.2">
      <c r="D180" s="34"/>
      <c r="E180" s="34"/>
      <c r="F180" s="34"/>
      <c r="G180" s="34"/>
      <c r="H180" s="34"/>
    </row>
    <row r="181" spans="4:8" x14ac:dyDescent="0.2">
      <c r="D181" s="34"/>
      <c r="E181" s="34"/>
      <c r="F181" s="34"/>
      <c r="G181" s="34"/>
      <c r="H181" s="34"/>
    </row>
    <row r="182" spans="4:8" x14ac:dyDescent="0.2">
      <c r="D182" s="34"/>
      <c r="E182" s="34"/>
      <c r="F182" s="34"/>
      <c r="G182" s="34"/>
      <c r="H182" s="34"/>
    </row>
    <row r="183" spans="4:8" x14ac:dyDescent="0.2">
      <c r="D183" s="34"/>
      <c r="E183" s="34"/>
      <c r="F183" s="34"/>
      <c r="G183" s="34"/>
      <c r="H183" s="34"/>
    </row>
    <row r="184" spans="4:8" x14ac:dyDescent="0.2">
      <c r="D184" s="34"/>
      <c r="E184" s="34"/>
      <c r="F184" s="34"/>
      <c r="G184" s="34"/>
      <c r="H184" s="34"/>
    </row>
    <row r="185" spans="4:8" x14ac:dyDescent="0.2">
      <c r="D185" s="34"/>
      <c r="E185" s="34"/>
      <c r="F185" s="34"/>
      <c r="G185" s="34"/>
      <c r="H185" s="34"/>
    </row>
    <row r="186" spans="4:8" x14ac:dyDescent="0.2">
      <c r="D186" s="34"/>
      <c r="E186" s="34"/>
      <c r="F186" s="34"/>
      <c r="G186" s="34"/>
      <c r="H186" s="34"/>
    </row>
    <row r="187" spans="4:8" x14ac:dyDescent="0.2">
      <c r="D187" s="34"/>
      <c r="E187" s="34"/>
      <c r="F187" s="34"/>
      <c r="G187" s="34"/>
      <c r="H187" s="34"/>
    </row>
    <row r="188" spans="4:8" x14ac:dyDescent="0.2">
      <c r="D188" s="34"/>
      <c r="E188" s="34"/>
      <c r="F188" s="34"/>
      <c r="G188" s="34"/>
      <c r="H188" s="34"/>
    </row>
    <row r="189" spans="4:8" x14ac:dyDescent="0.2">
      <c r="D189" s="34"/>
      <c r="E189" s="34"/>
      <c r="F189" s="34"/>
      <c r="G189" s="34"/>
      <c r="H189" s="34"/>
    </row>
    <row r="190" spans="4:8" x14ac:dyDescent="0.2">
      <c r="D190" s="34"/>
      <c r="E190" s="34"/>
      <c r="F190" s="34"/>
      <c r="G190" s="34"/>
      <c r="H190" s="34"/>
    </row>
    <row r="191" spans="4:8" x14ac:dyDescent="0.2">
      <c r="D191" s="34"/>
      <c r="E191" s="34"/>
      <c r="F191" s="34"/>
      <c r="G191" s="34"/>
      <c r="H191" s="34"/>
    </row>
    <row r="192" spans="4:8" x14ac:dyDescent="0.2">
      <c r="D192" s="34"/>
      <c r="E192" s="34"/>
      <c r="F192" s="34"/>
      <c r="G192" s="34"/>
      <c r="H192" s="34"/>
    </row>
    <row r="193" spans="4:8" x14ac:dyDescent="0.2">
      <c r="D193" s="34"/>
      <c r="E193" s="34"/>
      <c r="F193" s="34"/>
      <c r="G193" s="34"/>
      <c r="H193" s="34"/>
    </row>
    <row r="194" spans="4:8" x14ac:dyDescent="0.2">
      <c r="D194" s="34"/>
      <c r="E194" s="34"/>
      <c r="F194" s="34"/>
      <c r="G194" s="34"/>
      <c r="H194" s="34"/>
    </row>
    <row r="195" spans="4:8" x14ac:dyDescent="0.2">
      <c r="D195" s="34"/>
      <c r="E195" s="34"/>
      <c r="F195" s="34"/>
      <c r="G195" s="34"/>
      <c r="H195" s="34"/>
    </row>
    <row r="196" spans="4:8" x14ac:dyDescent="0.2">
      <c r="D196" s="34"/>
      <c r="E196" s="34"/>
      <c r="F196" s="34"/>
      <c r="G196" s="34"/>
      <c r="H196" s="34"/>
    </row>
    <row r="197" spans="4:8" x14ac:dyDescent="0.2">
      <c r="D197" s="34"/>
      <c r="E197" s="34"/>
      <c r="F197" s="34"/>
      <c r="G197" s="34"/>
      <c r="H197" s="34"/>
    </row>
    <row r="198" spans="4:8" x14ac:dyDescent="0.2">
      <c r="D198" s="34"/>
      <c r="E198" s="34"/>
      <c r="F198" s="34"/>
      <c r="G198" s="34"/>
      <c r="H198" s="34"/>
    </row>
    <row r="199" spans="4:8" x14ac:dyDescent="0.2">
      <c r="D199" s="34"/>
      <c r="E199" s="34"/>
      <c r="F199" s="34"/>
      <c r="G199" s="34"/>
      <c r="H199" s="34"/>
    </row>
    <row r="200" spans="4:8" x14ac:dyDescent="0.2">
      <c r="D200" s="34"/>
      <c r="E200" s="34"/>
      <c r="F200" s="34"/>
      <c r="G200" s="34"/>
      <c r="H200" s="34"/>
    </row>
    <row r="201" spans="4:8" x14ac:dyDescent="0.2">
      <c r="D201" s="34"/>
      <c r="E201" s="34"/>
      <c r="F201" s="34"/>
      <c r="G201" s="34"/>
      <c r="H201" s="34"/>
    </row>
    <row r="202" spans="4:8" x14ac:dyDescent="0.2">
      <c r="D202" s="34"/>
      <c r="E202" s="34"/>
      <c r="F202" s="34"/>
      <c r="G202" s="34"/>
      <c r="H202" s="34"/>
    </row>
    <row r="203" spans="4:8" x14ac:dyDescent="0.2">
      <c r="D203" s="34"/>
      <c r="E203" s="34"/>
      <c r="F203" s="34"/>
      <c r="G203" s="34"/>
      <c r="H203" s="34"/>
    </row>
    <row r="204" spans="4:8" x14ac:dyDescent="0.2">
      <c r="D204" s="34"/>
      <c r="E204" s="34"/>
      <c r="F204" s="34"/>
      <c r="G204" s="34"/>
      <c r="H204" s="34"/>
    </row>
    <row r="205" spans="4:8" x14ac:dyDescent="0.2">
      <c r="D205" s="34"/>
      <c r="E205" s="34"/>
      <c r="F205" s="34"/>
      <c r="G205" s="34"/>
      <c r="H205" s="34"/>
    </row>
    <row r="206" spans="4:8" x14ac:dyDescent="0.2">
      <c r="D206" s="34"/>
      <c r="E206" s="34"/>
      <c r="F206" s="34"/>
      <c r="G206" s="34"/>
      <c r="H206" s="34"/>
    </row>
    <row r="207" spans="4:8" x14ac:dyDescent="0.2">
      <c r="D207" s="34"/>
      <c r="E207" s="34"/>
      <c r="F207" s="34"/>
      <c r="G207" s="34"/>
      <c r="H207" s="34"/>
    </row>
    <row r="208" spans="4:8" x14ac:dyDescent="0.2">
      <c r="D208" s="34"/>
      <c r="E208" s="34"/>
      <c r="F208" s="34"/>
      <c r="G208" s="34"/>
      <c r="H208" s="34"/>
    </row>
    <row r="209" spans="4:8" x14ac:dyDescent="0.2">
      <c r="D209" s="34"/>
      <c r="E209" s="34"/>
      <c r="F209" s="34"/>
      <c r="G209" s="34"/>
      <c r="H209" s="34"/>
    </row>
    <row r="210" spans="4:8" x14ac:dyDescent="0.2">
      <c r="D210" s="34"/>
      <c r="E210" s="34"/>
      <c r="F210" s="34"/>
      <c r="G210" s="34"/>
      <c r="H210" s="34"/>
    </row>
    <row r="211" spans="4:8" x14ac:dyDescent="0.2">
      <c r="D211" s="34"/>
      <c r="E211" s="34"/>
      <c r="F211" s="34"/>
      <c r="G211" s="34"/>
      <c r="H211" s="34"/>
    </row>
    <row r="212" spans="4:8" x14ac:dyDescent="0.2">
      <c r="D212" s="34"/>
      <c r="E212" s="34"/>
      <c r="F212" s="34"/>
      <c r="G212" s="34"/>
      <c r="H212" s="34"/>
    </row>
    <row r="213" spans="4:8" x14ac:dyDescent="0.2">
      <c r="D213" s="34"/>
      <c r="E213" s="34"/>
      <c r="F213" s="34"/>
      <c r="G213" s="34"/>
      <c r="H213" s="34"/>
    </row>
    <row r="214" spans="4:8" x14ac:dyDescent="0.2">
      <c r="D214" s="34"/>
      <c r="E214" s="34"/>
      <c r="F214" s="34"/>
      <c r="G214" s="34"/>
      <c r="H214" s="34"/>
    </row>
    <row r="215" spans="4:8" x14ac:dyDescent="0.2">
      <c r="D215" s="34"/>
      <c r="E215" s="34"/>
      <c r="F215" s="34"/>
      <c r="G215" s="34"/>
      <c r="H215" s="34"/>
    </row>
    <row r="216" spans="4:8" x14ac:dyDescent="0.2">
      <c r="D216" s="34"/>
      <c r="E216" s="34"/>
      <c r="F216" s="34"/>
      <c r="G216" s="34"/>
      <c r="H216" s="34"/>
    </row>
    <row r="217" spans="4:8" x14ac:dyDescent="0.2">
      <c r="D217" s="34"/>
      <c r="E217" s="34"/>
      <c r="F217" s="34"/>
      <c r="G217" s="34"/>
      <c r="H217" s="34"/>
    </row>
    <row r="218" spans="4:8" x14ac:dyDescent="0.2">
      <c r="D218" s="34"/>
      <c r="E218" s="34"/>
      <c r="F218" s="34"/>
      <c r="G218" s="34"/>
      <c r="H218" s="34"/>
    </row>
    <row r="219" spans="4:8" x14ac:dyDescent="0.2">
      <c r="D219" s="34"/>
      <c r="E219" s="34"/>
      <c r="F219" s="34"/>
      <c r="G219" s="34"/>
      <c r="H219" s="34"/>
    </row>
    <row r="220" spans="4:8" x14ac:dyDescent="0.2">
      <c r="D220" s="34"/>
      <c r="E220" s="34"/>
      <c r="F220" s="34"/>
      <c r="G220" s="34"/>
      <c r="H220" s="34"/>
    </row>
    <row r="221" spans="4:8" x14ac:dyDescent="0.2">
      <c r="D221" s="34"/>
      <c r="E221" s="34"/>
      <c r="F221" s="34"/>
      <c r="G221" s="34"/>
      <c r="H221" s="34"/>
    </row>
    <row r="222" spans="4:8" x14ac:dyDescent="0.2">
      <c r="D222" s="34"/>
      <c r="E222" s="34"/>
      <c r="F222" s="34"/>
      <c r="G222" s="34"/>
      <c r="H222" s="34"/>
    </row>
    <row r="223" spans="4:8" x14ac:dyDescent="0.2">
      <c r="D223" s="34"/>
      <c r="E223" s="34"/>
      <c r="F223" s="34"/>
      <c r="G223" s="34"/>
      <c r="H223" s="34"/>
    </row>
    <row r="224" spans="4:8" x14ac:dyDescent="0.2">
      <c r="D224" s="34"/>
      <c r="E224" s="34"/>
      <c r="F224" s="34"/>
      <c r="G224" s="34"/>
      <c r="H224" s="34"/>
    </row>
    <row r="225" spans="4:8" x14ac:dyDescent="0.2">
      <c r="D225" s="34"/>
      <c r="E225" s="34"/>
      <c r="F225" s="34"/>
      <c r="G225" s="34"/>
      <c r="H225" s="34"/>
    </row>
    <row r="226" spans="4:8" x14ac:dyDescent="0.2">
      <c r="D226" s="34"/>
      <c r="E226" s="34"/>
      <c r="F226" s="34"/>
      <c r="G226" s="34"/>
      <c r="H226" s="34"/>
    </row>
    <row r="227" spans="4:8" x14ac:dyDescent="0.2">
      <c r="D227" s="34"/>
      <c r="E227" s="34"/>
      <c r="F227" s="34"/>
      <c r="G227" s="34"/>
      <c r="H227" s="34"/>
    </row>
    <row r="228" spans="4:8" x14ac:dyDescent="0.2">
      <c r="D228" s="34"/>
      <c r="E228" s="34"/>
      <c r="F228" s="34"/>
      <c r="G228" s="34"/>
      <c r="H228" s="34"/>
    </row>
    <row r="229" spans="4:8" x14ac:dyDescent="0.2">
      <c r="D229" s="34"/>
      <c r="E229" s="34"/>
      <c r="F229" s="34"/>
      <c r="G229" s="34"/>
      <c r="H229" s="34"/>
    </row>
    <row r="230" spans="4:8" x14ac:dyDescent="0.2">
      <c r="D230" s="34"/>
      <c r="E230" s="34"/>
      <c r="F230" s="34"/>
      <c r="G230" s="34"/>
      <c r="H230" s="34"/>
    </row>
    <row r="231" spans="4:8" x14ac:dyDescent="0.2">
      <c r="D231" s="34"/>
      <c r="E231" s="34"/>
      <c r="F231" s="34"/>
      <c r="G231" s="34"/>
      <c r="H231" s="34"/>
    </row>
    <row r="232" spans="4:8" x14ac:dyDescent="0.2">
      <c r="D232" s="34"/>
      <c r="E232" s="34"/>
      <c r="F232" s="34"/>
      <c r="G232" s="34"/>
      <c r="H232" s="34"/>
    </row>
    <row r="233" spans="4:8" x14ac:dyDescent="0.2">
      <c r="D233" s="34"/>
      <c r="E233" s="34"/>
      <c r="F233" s="34"/>
      <c r="G233" s="34"/>
      <c r="H233" s="34"/>
    </row>
    <row r="234" spans="4:8" x14ac:dyDescent="0.2">
      <c r="D234" s="34"/>
      <c r="E234" s="34"/>
      <c r="F234" s="34"/>
      <c r="G234" s="34"/>
      <c r="H234" s="34"/>
    </row>
    <row r="235" spans="4:8" x14ac:dyDescent="0.2">
      <c r="D235" s="34"/>
      <c r="E235" s="34"/>
      <c r="F235" s="34"/>
      <c r="G235" s="34"/>
      <c r="H235" s="34"/>
    </row>
    <row r="236" spans="4:8" x14ac:dyDescent="0.2">
      <c r="D236" s="34"/>
      <c r="E236" s="34"/>
      <c r="F236" s="34"/>
      <c r="G236" s="34"/>
      <c r="H236" s="34"/>
    </row>
    <row r="237" spans="4:8" x14ac:dyDescent="0.2">
      <c r="D237" s="34"/>
      <c r="E237" s="34"/>
      <c r="F237" s="34"/>
      <c r="G237" s="34"/>
      <c r="H237" s="34"/>
    </row>
    <row r="238" spans="4:8" x14ac:dyDescent="0.2">
      <c r="D238" s="34"/>
      <c r="E238" s="34"/>
      <c r="F238" s="34"/>
      <c r="G238" s="34"/>
      <c r="H238" s="34"/>
    </row>
    <row r="239" spans="4:8" x14ac:dyDescent="0.2">
      <c r="D239" s="34"/>
      <c r="E239" s="34"/>
      <c r="F239" s="34"/>
      <c r="G239" s="34"/>
      <c r="H239" s="34"/>
    </row>
    <row r="240" spans="4:8" x14ac:dyDescent="0.2">
      <c r="D240" s="34"/>
      <c r="E240" s="34"/>
      <c r="F240" s="34"/>
      <c r="G240" s="34"/>
      <c r="H240" s="34"/>
    </row>
    <row r="241" spans="4:8" x14ac:dyDescent="0.2">
      <c r="D241" s="34"/>
      <c r="E241" s="34"/>
      <c r="F241" s="34"/>
      <c r="G241" s="34"/>
      <c r="H241" s="34"/>
    </row>
    <row r="242" spans="4:8" x14ac:dyDescent="0.2">
      <c r="D242" s="34"/>
      <c r="E242" s="34"/>
      <c r="F242" s="34"/>
      <c r="G242" s="34"/>
      <c r="H242" s="34"/>
    </row>
    <row r="243" spans="4:8" x14ac:dyDescent="0.2">
      <c r="D243" s="34"/>
      <c r="E243" s="34"/>
      <c r="F243" s="34"/>
      <c r="G243" s="34"/>
      <c r="H243" s="34"/>
    </row>
    <row r="244" spans="4:8" x14ac:dyDescent="0.2">
      <c r="D244" s="34"/>
      <c r="E244" s="34"/>
      <c r="F244" s="34"/>
      <c r="G244" s="34"/>
      <c r="H244" s="34"/>
    </row>
    <row r="245" spans="4:8" x14ac:dyDescent="0.2">
      <c r="D245" s="34"/>
      <c r="E245" s="34"/>
      <c r="F245" s="34"/>
      <c r="G245" s="34"/>
      <c r="H245" s="34"/>
    </row>
    <row r="246" spans="4:8" x14ac:dyDescent="0.2">
      <c r="D246" s="34"/>
      <c r="E246" s="34"/>
      <c r="F246" s="34"/>
      <c r="G246" s="34"/>
      <c r="H246" s="34"/>
    </row>
    <row r="247" spans="4:8" x14ac:dyDescent="0.2">
      <c r="D247" s="34"/>
      <c r="E247" s="34"/>
      <c r="F247" s="34"/>
      <c r="G247" s="34"/>
      <c r="H247" s="34"/>
    </row>
    <row r="248" spans="4:8" x14ac:dyDescent="0.2">
      <c r="D248" s="34"/>
      <c r="E248" s="34"/>
      <c r="F248" s="34"/>
      <c r="G248" s="34"/>
      <c r="H248" s="34"/>
    </row>
    <row r="249" spans="4:8" x14ac:dyDescent="0.2">
      <c r="D249" s="34"/>
      <c r="E249" s="34"/>
      <c r="F249" s="34"/>
      <c r="G249" s="34"/>
      <c r="H249" s="34"/>
    </row>
    <row r="250" spans="4:8" x14ac:dyDescent="0.2">
      <c r="D250" s="34"/>
      <c r="E250" s="34"/>
      <c r="F250" s="34"/>
      <c r="G250" s="34"/>
      <c r="H250" s="34"/>
    </row>
    <row r="251" spans="4:8" x14ac:dyDescent="0.2">
      <c r="D251" s="34"/>
      <c r="E251" s="34"/>
      <c r="F251" s="34"/>
      <c r="G251" s="34"/>
      <c r="H251" s="34"/>
    </row>
    <row r="252" spans="4:8" x14ac:dyDescent="0.2">
      <c r="D252" s="34"/>
      <c r="E252" s="34"/>
      <c r="F252" s="34"/>
      <c r="G252" s="34"/>
      <c r="H252" s="34"/>
    </row>
    <row r="253" spans="4:8" x14ac:dyDescent="0.2">
      <c r="D253" s="34"/>
      <c r="E253" s="34"/>
      <c r="F253" s="34"/>
      <c r="G253" s="34"/>
      <c r="H253" s="34"/>
    </row>
    <row r="254" spans="4:8" x14ac:dyDescent="0.2">
      <c r="D254" s="34"/>
      <c r="E254" s="34"/>
      <c r="F254" s="34"/>
      <c r="G254" s="34"/>
      <c r="H254" s="34"/>
    </row>
    <row r="255" spans="4:8" x14ac:dyDescent="0.2">
      <c r="D255" s="34"/>
      <c r="E255" s="34"/>
      <c r="F255" s="34"/>
      <c r="G255" s="34"/>
      <c r="H255" s="34"/>
    </row>
    <row r="256" spans="4:8" x14ac:dyDescent="0.2">
      <c r="D256" s="34"/>
      <c r="E256" s="34"/>
      <c r="F256" s="34"/>
      <c r="G256" s="34"/>
      <c r="H256" s="34"/>
    </row>
    <row r="257" spans="4:8" x14ac:dyDescent="0.2">
      <c r="D257" s="34"/>
      <c r="E257" s="34"/>
      <c r="F257" s="34"/>
      <c r="G257" s="34"/>
      <c r="H257" s="34"/>
    </row>
    <row r="258" spans="4:8" x14ac:dyDescent="0.2">
      <c r="D258" s="34"/>
      <c r="E258" s="34"/>
      <c r="F258" s="34"/>
      <c r="G258" s="34"/>
      <c r="H258" s="34"/>
    </row>
    <row r="259" spans="4:8" x14ac:dyDescent="0.2">
      <c r="D259" s="34"/>
      <c r="E259" s="34"/>
      <c r="F259" s="34"/>
      <c r="G259" s="34"/>
      <c r="H259" s="34"/>
    </row>
    <row r="260" spans="4:8" x14ac:dyDescent="0.2">
      <c r="D260" s="34"/>
      <c r="E260" s="34"/>
      <c r="F260" s="34"/>
      <c r="G260" s="34"/>
      <c r="H260" s="34"/>
    </row>
    <row r="261" spans="4:8" x14ac:dyDescent="0.2">
      <c r="D261" s="34"/>
      <c r="E261" s="34"/>
      <c r="F261" s="34"/>
      <c r="G261" s="34"/>
      <c r="H261" s="34"/>
    </row>
    <row r="262" spans="4:8" x14ac:dyDescent="0.2">
      <c r="D262" s="34"/>
      <c r="E262" s="34"/>
      <c r="F262" s="34"/>
      <c r="G262" s="34"/>
      <c r="H262" s="34"/>
    </row>
    <row r="263" spans="4:8" x14ac:dyDescent="0.2">
      <c r="D263" s="34"/>
      <c r="E263" s="34"/>
      <c r="F263" s="34"/>
      <c r="G263" s="34"/>
      <c r="H263" s="34"/>
    </row>
    <row r="264" spans="4:8" x14ac:dyDescent="0.2">
      <c r="D264" s="34"/>
      <c r="E264" s="34"/>
      <c r="F264" s="34"/>
      <c r="G264" s="34"/>
      <c r="H264" s="34"/>
    </row>
    <row r="265" spans="4:8" x14ac:dyDescent="0.2">
      <c r="D265" s="34"/>
      <c r="E265" s="34"/>
      <c r="F265" s="34"/>
      <c r="G265" s="34"/>
      <c r="H265" s="34"/>
    </row>
    <row r="266" spans="4:8" x14ac:dyDescent="0.2">
      <c r="D266" s="34"/>
      <c r="E266" s="34"/>
      <c r="F266" s="34"/>
      <c r="G266" s="34"/>
      <c r="H266" s="34"/>
    </row>
    <row r="267" spans="4:8" x14ac:dyDescent="0.2">
      <c r="D267" s="34"/>
      <c r="E267" s="34"/>
      <c r="F267" s="34"/>
      <c r="G267" s="34"/>
      <c r="H267" s="34"/>
    </row>
    <row r="268" spans="4:8" x14ac:dyDescent="0.2">
      <c r="D268" s="34"/>
      <c r="E268" s="34"/>
      <c r="F268" s="34"/>
      <c r="G268" s="34"/>
      <c r="H268" s="34"/>
    </row>
    <row r="269" spans="4:8" x14ac:dyDescent="0.2">
      <c r="D269" s="34"/>
      <c r="E269" s="34"/>
      <c r="F269" s="34"/>
      <c r="G269" s="34"/>
      <c r="H269" s="34"/>
    </row>
    <row r="270" spans="4:8" x14ac:dyDescent="0.2">
      <c r="D270" s="34"/>
      <c r="E270" s="34"/>
      <c r="F270" s="34"/>
      <c r="G270" s="34"/>
      <c r="H270" s="34"/>
    </row>
    <row r="271" spans="4:8" x14ac:dyDescent="0.2">
      <c r="D271" s="34"/>
      <c r="E271" s="34"/>
      <c r="F271" s="34"/>
      <c r="G271" s="34"/>
      <c r="H271" s="34"/>
    </row>
    <row r="272" spans="4:8" x14ac:dyDescent="0.2">
      <c r="D272" s="34"/>
      <c r="E272" s="34"/>
      <c r="F272" s="34"/>
      <c r="G272" s="34"/>
      <c r="H272" s="34"/>
    </row>
    <row r="273" spans="4:8" x14ac:dyDescent="0.2">
      <c r="D273" s="34"/>
      <c r="E273" s="34"/>
      <c r="F273" s="34"/>
      <c r="G273" s="34"/>
      <c r="H273" s="34"/>
    </row>
    <row r="274" spans="4:8" x14ac:dyDescent="0.2">
      <c r="D274" s="34"/>
      <c r="E274" s="34"/>
      <c r="F274" s="34"/>
      <c r="G274" s="34"/>
      <c r="H274" s="34"/>
    </row>
    <row r="275" spans="4:8" x14ac:dyDescent="0.2">
      <c r="D275" s="34"/>
      <c r="E275" s="34"/>
      <c r="F275" s="34"/>
      <c r="G275" s="34"/>
      <c r="H275" s="34"/>
    </row>
    <row r="276" spans="4:8" x14ac:dyDescent="0.2">
      <c r="D276" s="34"/>
      <c r="E276" s="34"/>
      <c r="F276" s="34"/>
      <c r="G276" s="34"/>
      <c r="H276" s="34"/>
    </row>
    <row r="277" spans="4:8" x14ac:dyDescent="0.2">
      <c r="D277" s="34"/>
      <c r="E277" s="34"/>
      <c r="F277" s="34"/>
      <c r="G277" s="34"/>
      <c r="H277" s="34"/>
    </row>
    <row r="278" spans="4:8" x14ac:dyDescent="0.2">
      <c r="D278" s="34"/>
      <c r="E278" s="34"/>
      <c r="F278" s="34"/>
      <c r="G278" s="34"/>
      <c r="H278" s="34"/>
    </row>
    <row r="279" spans="4:8" x14ac:dyDescent="0.2">
      <c r="D279" s="34"/>
      <c r="E279" s="34"/>
      <c r="F279" s="34"/>
      <c r="G279" s="34"/>
      <c r="H279" s="34"/>
    </row>
    <row r="280" spans="4:8" x14ac:dyDescent="0.2">
      <c r="D280" s="34"/>
      <c r="E280" s="34"/>
      <c r="F280" s="34"/>
      <c r="G280" s="34"/>
      <c r="H280" s="34"/>
    </row>
    <row r="281" spans="4:8" x14ac:dyDescent="0.2">
      <c r="D281" s="34"/>
      <c r="E281" s="34"/>
      <c r="F281" s="34"/>
      <c r="G281" s="34"/>
      <c r="H281" s="34"/>
    </row>
    <row r="282" spans="4:8" x14ac:dyDescent="0.2">
      <c r="D282" s="34"/>
      <c r="E282" s="34"/>
      <c r="F282" s="34"/>
      <c r="G282" s="34"/>
      <c r="H282" s="34"/>
    </row>
    <row r="283" spans="4:8" x14ac:dyDescent="0.2">
      <c r="D283" s="34"/>
      <c r="E283" s="34"/>
      <c r="F283" s="34"/>
      <c r="G283" s="34"/>
      <c r="H283" s="34"/>
    </row>
    <row r="284" spans="4:8" x14ac:dyDescent="0.2">
      <c r="D284" s="34"/>
      <c r="E284" s="34"/>
      <c r="F284" s="34"/>
      <c r="G284" s="34"/>
      <c r="H284" s="34"/>
    </row>
    <row r="285" spans="4:8" x14ac:dyDescent="0.2">
      <c r="D285" s="34"/>
      <c r="E285" s="34"/>
      <c r="F285" s="34"/>
      <c r="G285" s="34"/>
      <c r="H285" s="34"/>
    </row>
    <row r="286" spans="4:8" x14ac:dyDescent="0.2">
      <c r="D286" s="34"/>
      <c r="E286" s="34"/>
      <c r="F286" s="34"/>
      <c r="G286" s="34"/>
      <c r="H286" s="34"/>
    </row>
    <row r="287" spans="4:8" x14ac:dyDescent="0.2">
      <c r="D287" s="34"/>
      <c r="E287" s="34"/>
      <c r="F287" s="34"/>
      <c r="G287" s="34"/>
      <c r="H287" s="34"/>
    </row>
    <row r="288" spans="4:8" x14ac:dyDescent="0.2">
      <c r="D288" s="34"/>
      <c r="E288" s="34"/>
      <c r="F288" s="34"/>
      <c r="G288" s="34"/>
      <c r="H288" s="34"/>
    </row>
    <row r="289" spans="4:8" x14ac:dyDescent="0.2">
      <c r="D289" s="34"/>
      <c r="E289" s="34"/>
      <c r="F289" s="34"/>
      <c r="G289" s="34"/>
      <c r="H289" s="34"/>
    </row>
    <row r="290" spans="4:8" x14ac:dyDescent="0.2">
      <c r="D290" s="34"/>
      <c r="E290" s="34"/>
      <c r="F290" s="34"/>
      <c r="G290" s="34"/>
      <c r="H290" s="34"/>
    </row>
    <row r="291" spans="4:8" x14ac:dyDescent="0.2">
      <c r="D291" s="34"/>
      <c r="E291" s="34"/>
      <c r="F291" s="34"/>
      <c r="G291" s="34"/>
      <c r="H291" s="34"/>
    </row>
    <row r="292" spans="4:8" x14ac:dyDescent="0.2">
      <c r="D292" s="34"/>
      <c r="E292" s="34"/>
      <c r="F292" s="34"/>
      <c r="G292" s="34"/>
      <c r="H292" s="34"/>
    </row>
    <row r="293" spans="4:8" x14ac:dyDescent="0.2">
      <c r="D293" s="34"/>
      <c r="E293" s="34"/>
      <c r="F293" s="34"/>
      <c r="G293" s="34"/>
      <c r="H293" s="34"/>
    </row>
    <row r="294" spans="4:8" x14ac:dyDescent="0.2">
      <c r="D294" s="34"/>
      <c r="E294" s="34"/>
      <c r="F294" s="34"/>
      <c r="G294" s="34"/>
      <c r="H294" s="34"/>
    </row>
    <row r="295" spans="4:8" x14ac:dyDescent="0.2">
      <c r="D295" s="34"/>
      <c r="E295" s="34"/>
      <c r="F295" s="34"/>
      <c r="G295" s="34"/>
      <c r="H295" s="34"/>
    </row>
    <row r="296" spans="4:8" x14ac:dyDescent="0.2">
      <c r="D296" s="34"/>
      <c r="E296" s="34"/>
      <c r="F296" s="34"/>
      <c r="G296" s="34"/>
      <c r="H296" s="34"/>
    </row>
    <row r="297" spans="4:8" x14ac:dyDescent="0.2">
      <c r="D297" s="34"/>
      <c r="E297" s="34"/>
      <c r="F297" s="34"/>
      <c r="G297" s="34"/>
      <c r="H297" s="34"/>
    </row>
    <row r="298" spans="4:8" x14ac:dyDescent="0.2">
      <c r="D298" s="34"/>
      <c r="E298" s="34"/>
      <c r="F298" s="34"/>
      <c r="G298" s="34"/>
      <c r="H298" s="34"/>
    </row>
    <row r="299" spans="4:8" x14ac:dyDescent="0.2">
      <c r="D299" s="34"/>
      <c r="E299" s="34"/>
      <c r="F299" s="34"/>
      <c r="G299" s="34"/>
      <c r="H299" s="34"/>
    </row>
    <row r="300" spans="4:8" x14ac:dyDescent="0.2">
      <c r="D300" s="34"/>
      <c r="E300" s="34"/>
      <c r="F300" s="34"/>
      <c r="G300" s="34"/>
      <c r="H300" s="34"/>
    </row>
    <row r="301" spans="4:8" x14ac:dyDescent="0.2">
      <c r="D301" s="34"/>
      <c r="E301" s="34"/>
      <c r="F301" s="34"/>
      <c r="G301" s="34"/>
      <c r="H301" s="34"/>
    </row>
    <row r="302" spans="4:8" x14ac:dyDescent="0.2">
      <c r="D302" s="34"/>
      <c r="E302" s="34"/>
      <c r="F302" s="34"/>
      <c r="G302" s="34"/>
      <c r="H302" s="34"/>
    </row>
    <row r="303" spans="4:8" x14ac:dyDescent="0.2">
      <c r="D303" s="34"/>
      <c r="E303" s="34"/>
      <c r="F303" s="34"/>
      <c r="G303" s="34"/>
      <c r="H303" s="34"/>
    </row>
    <row r="304" spans="4:8" x14ac:dyDescent="0.2">
      <c r="D304" s="34"/>
      <c r="E304" s="34"/>
      <c r="F304" s="34"/>
      <c r="G304" s="34"/>
      <c r="H304" s="34"/>
    </row>
    <row r="305" spans="4:8" x14ac:dyDescent="0.2">
      <c r="D305" s="34"/>
      <c r="E305" s="34"/>
      <c r="F305" s="34"/>
      <c r="G305" s="34"/>
      <c r="H305" s="34"/>
    </row>
    <row r="306" spans="4:8" x14ac:dyDescent="0.2">
      <c r="D306" s="34"/>
      <c r="E306" s="34"/>
      <c r="F306" s="34"/>
      <c r="G306" s="34"/>
      <c r="H306" s="34"/>
    </row>
    <row r="307" spans="4:8" x14ac:dyDescent="0.2">
      <c r="D307" s="34"/>
      <c r="E307" s="34"/>
      <c r="F307" s="34"/>
      <c r="G307" s="34"/>
      <c r="H307" s="34"/>
    </row>
    <row r="308" spans="4:8" x14ac:dyDescent="0.2">
      <c r="D308" s="34"/>
      <c r="E308" s="34"/>
      <c r="F308" s="34"/>
      <c r="G308" s="34"/>
      <c r="H308" s="34"/>
    </row>
    <row r="309" spans="4:8" x14ac:dyDescent="0.2">
      <c r="D309" s="34"/>
      <c r="E309" s="34"/>
      <c r="F309" s="34"/>
      <c r="G309" s="34"/>
      <c r="H309" s="34"/>
    </row>
    <row r="310" spans="4:8" x14ac:dyDescent="0.2">
      <c r="D310" s="34"/>
      <c r="E310" s="34"/>
      <c r="F310" s="34"/>
      <c r="G310" s="34"/>
      <c r="H310" s="34"/>
    </row>
    <row r="311" spans="4:8" x14ac:dyDescent="0.2">
      <c r="D311" s="34"/>
      <c r="E311" s="34"/>
      <c r="F311" s="34"/>
      <c r="G311" s="34"/>
      <c r="H311" s="34"/>
    </row>
    <row r="312" spans="4:8" x14ac:dyDescent="0.2">
      <c r="D312" s="34"/>
      <c r="E312" s="34"/>
      <c r="F312" s="34"/>
      <c r="G312" s="34"/>
      <c r="H312" s="34"/>
    </row>
    <row r="313" spans="4:8" x14ac:dyDescent="0.2">
      <c r="D313" s="34"/>
      <c r="E313" s="34"/>
      <c r="F313" s="34"/>
      <c r="G313" s="34"/>
      <c r="H313" s="34"/>
    </row>
    <row r="314" spans="4:8" x14ac:dyDescent="0.2">
      <c r="D314" s="34"/>
      <c r="E314" s="34"/>
      <c r="F314" s="34"/>
      <c r="G314" s="34"/>
      <c r="H314" s="34"/>
    </row>
    <row r="315" spans="4:8" x14ac:dyDescent="0.2">
      <c r="D315" s="34"/>
      <c r="E315" s="34"/>
      <c r="F315" s="34"/>
      <c r="G315" s="34"/>
      <c r="H315" s="34"/>
    </row>
    <row r="316" spans="4:8" x14ac:dyDescent="0.2">
      <c r="D316" s="34"/>
      <c r="E316" s="34"/>
      <c r="F316" s="34"/>
      <c r="G316" s="34"/>
      <c r="H316" s="34"/>
    </row>
    <row r="317" spans="4:8" x14ac:dyDescent="0.2">
      <c r="D317" s="34"/>
      <c r="E317" s="34"/>
      <c r="F317" s="34"/>
      <c r="G317" s="34"/>
      <c r="H317" s="34"/>
    </row>
    <row r="318" spans="4:8" x14ac:dyDescent="0.2">
      <c r="D318" s="34"/>
      <c r="E318" s="34"/>
      <c r="F318" s="34"/>
      <c r="G318" s="34"/>
      <c r="H318" s="34"/>
    </row>
    <row r="319" spans="4:8" x14ac:dyDescent="0.2">
      <c r="D319" s="34"/>
      <c r="E319" s="34"/>
      <c r="F319" s="34"/>
      <c r="G319" s="34"/>
      <c r="H319" s="34"/>
    </row>
    <row r="320" spans="4:8" x14ac:dyDescent="0.2">
      <c r="D320" s="34"/>
      <c r="E320" s="34"/>
      <c r="F320" s="34"/>
      <c r="G320" s="34"/>
      <c r="H320" s="34"/>
    </row>
    <row r="321" spans="4:8" x14ac:dyDescent="0.2">
      <c r="D321" s="34"/>
      <c r="E321" s="34"/>
      <c r="F321" s="34"/>
      <c r="G321" s="34"/>
      <c r="H321" s="34"/>
    </row>
    <row r="322" spans="4:8" x14ac:dyDescent="0.2">
      <c r="D322" s="34"/>
      <c r="E322" s="34"/>
      <c r="F322" s="34"/>
      <c r="G322" s="34"/>
      <c r="H322" s="34"/>
    </row>
    <row r="323" spans="4:8" x14ac:dyDescent="0.2">
      <c r="D323" s="34"/>
      <c r="E323" s="34"/>
      <c r="F323" s="34"/>
      <c r="G323" s="34"/>
      <c r="H323" s="34"/>
    </row>
    <row r="324" spans="4:8" x14ac:dyDescent="0.2">
      <c r="D324" s="34"/>
      <c r="E324" s="34"/>
      <c r="F324" s="34"/>
      <c r="G324" s="34"/>
      <c r="H324" s="34"/>
    </row>
    <row r="325" spans="4:8" x14ac:dyDescent="0.2">
      <c r="D325" s="34"/>
      <c r="E325" s="34"/>
      <c r="F325" s="34"/>
      <c r="G325" s="34"/>
      <c r="H325" s="34"/>
    </row>
    <row r="326" spans="4:8" x14ac:dyDescent="0.2">
      <c r="D326" s="34"/>
      <c r="E326" s="34"/>
      <c r="F326" s="34"/>
      <c r="G326" s="34"/>
      <c r="H326" s="34"/>
    </row>
    <row r="327" spans="4:8" x14ac:dyDescent="0.2">
      <c r="D327" s="34"/>
      <c r="E327" s="34"/>
      <c r="F327" s="34"/>
      <c r="G327" s="34"/>
      <c r="H327" s="34"/>
    </row>
    <row r="328" spans="4:8" x14ac:dyDescent="0.2">
      <c r="D328" s="34"/>
      <c r="E328" s="34"/>
      <c r="F328" s="34"/>
      <c r="G328" s="34"/>
      <c r="H328" s="34"/>
    </row>
    <row r="329" spans="4:8" x14ac:dyDescent="0.2">
      <c r="D329" s="34"/>
      <c r="E329" s="34"/>
      <c r="F329" s="34"/>
      <c r="G329" s="34"/>
      <c r="H329" s="34"/>
    </row>
    <row r="330" spans="4:8" x14ac:dyDescent="0.2">
      <c r="D330" s="34"/>
      <c r="E330" s="34"/>
      <c r="F330" s="34"/>
      <c r="G330" s="34"/>
      <c r="H330" s="34"/>
    </row>
    <row r="331" spans="4:8" x14ac:dyDescent="0.2">
      <c r="D331" s="34"/>
      <c r="E331" s="34"/>
      <c r="F331" s="34"/>
      <c r="G331" s="34"/>
      <c r="H331" s="34"/>
    </row>
    <row r="332" spans="4:8" x14ac:dyDescent="0.2">
      <c r="D332" s="34"/>
      <c r="E332" s="34"/>
      <c r="F332" s="34"/>
      <c r="G332" s="34"/>
      <c r="H332" s="34"/>
    </row>
    <row r="333" spans="4:8" x14ac:dyDescent="0.2">
      <c r="D333" s="34"/>
      <c r="E333" s="34"/>
      <c r="F333" s="34"/>
      <c r="G333" s="34"/>
      <c r="H333" s="34"/>
    </row>
    <row r="334" spans="4:8" x14ac:dyDescent="0.2">
      <c r="D334" s="34"/>
      <c r="E334" s="34"/>
      <c r="F334" s="34"/>
      <c r="G334" s="34"/>
      <c r="H334" s="34"/>
    </row>
    <row r="335" spans="4:8" x14ac:dyDescent="0.2">
      <c r="D335" s="34"/>
      <c r="E335" s="34"/>
      <c r="F335" s="34"/>
      <c r="G335" s="34"/>
      <c r="H335" s="34"/>
    </row>
    <row r="336" spans="4:8" x14ac:dyDescent="0.2">
      <c r="D336" s="34"/>
      <c r="E336" s="34"/>
      <c r="F336" s="34"/>
      <c r="G336" s="34"/>
      <c r="H336" s="34"/>
    </row>
    <row r="337" spans="4:8" x14ac:dyDescent="0.2">
      <c r="D337" s="34"/>
      <c r="E337" s="34"/>
      <c r="F337" s="34"/>
      <c r="G337" s="34"/>
      <c r="H337" s="34"/>
    </row>
    <row r="338" spans="4:8" x14ac:dyDescent="0.2">
      <c r="D338" s="34"/>
      <c r="E338" s="34"/>
      <c r="F338" s="34"/>
      <c r="G338" s="34"/>
      <c r="H338" s="34"/>
    </row>
    <row r="339" spans="4:8" x14ac:dyDescent="0.2">
      <c r="D339" s="34"/>
      <c r="E339" s="34"/>
      <c r="F339" s="34"/>
      <c r="G339" s="34"/>
      <c r="H339" s="34"/>
    </row>
    <row r="340" spans="4:8" x14ac:dyDescent="0.2">
      <c r="D340" s="34"/>
      <c r="E340" s="34"/>
      <c r="F340" s="34"/>
      <c r="G340" s="34"/>
      <c r="H340" s="34"/>
    </row>
    <row r="341" spans="4:8" x14ac:dyDescent="0.2">
      <c r="D341" s="34"/>
      <c r="E341" s="34"/>
      <c r="F341" s="34"/>
      <c r="G341" s="34"/>
      <c r="H341" s="34"/>
    </row>
    <row r="342" spans="4:8" x14ac:dyDescent="0.2">
      <c r="D342" s="34"/>
      <c r="E342" s="34"/>
      <c r="F342" s="34"/>
      <c r="G342" s="34"/>
      <c r="H342" s="34"/>
    </row>
    <row r="343" spans="4:8" x14ac:dyDescent="0.2">
      <c r="D343" s="34"/>
      <c r="E343" s="34"/>
      <c r="F343" s="34"/>
      <c r="G343" s="34"/>
      <c r="H343" s="34"/>
    </row>
    <row r="344" spans="4:8" x14ac:dyDescent="0.2">
      <c r="D344" s="34"/>
      <c r="E344" s="34"/>
      <c r="F344" s="34"/>
      <c r="G344" s="34"/>
      <c r="H344" s="34"/>
    </row>
    <row r="345" spans="4:8" x14ac:dyDescent="0.2">
      <c r="D345" s="34"/>
      <c r="E345" s="34"/>
      <c r="F345" s="34"/>
      <c r="G345" s="34"/>
      <c r="H345" s="34"/>
    </row>
    <row r="346" spans="4:8" x14ac:dyDescent="0.2">
      <c r="D346" s="34"/>
      <c r="E346" s="34"/>
      <c r="F346" s="34"/>
      <c r="G346" s="34"/>
      <c r="H346" s="34"/>
    </row>
    <row r="347" spans="4:8" x14ac:dyDescent="0.2">
      <c r="D347" s="34"/>
      <c r="E347" s="34"/>
      <c r="F347" s="34"/>
      <c r="G347" s="34"/>
      <c r="H347" s="34"/>
    </row>
    <row r="348" spans="4:8" x14ac:dyDescent="0.2">
      <c r="D348" s="34"/>
      <c r="E348" s="34"/>
      <c r="F348" s="34"/>
      <c r="G348" s="34"/>
      <c r="H348" s="34"/>
    </row>
    <row r="349" spans="4:8" x14ac:dyDescent="0.2">
      <c r="D349" s="34"/>
      <c r="E349" s="34"/>
      <c r="F349" s="34"/>
      <c r="G349" s="34"/>
      <c r="H349" s="34"/>
    </row>
    <row r="350" spans="4:8" x14ac:dyDescent="0.2">
      <c r="D350" s="34"/>
      <c r="E350" s="34"/>
      <c r="F350" s="34"/>
      <c r="G350" s="34"/>
      <c r="H350" s="34"/>
    </row>
    <row r="351" spans="4:8" x14ac:dyDescent="0.2">
      <c r="D351" s="34"/>
      <c r="E351" s="34"/>
      <c r="F351" s="34"/>
      <c r="G351" s="34"/>
      <c r="H351" s="34"/>
    </row>
    <row r="352" spans="4:8" x14ac:dyDescent="0.2">
      <c r="D352" s="34"/>
      <c r="E352" s="34"/>
      <c r="F352" s="34"/>
      <c r="G352" s="34"/>
      <c r="H352" s="34"/>
    </row>
    <row r="353" spans="4:8" x14ac:dyDescent="0.2">
      <c r="D353" s="34"/>
      <c r="E353" s="34"/>
      <c r="F353" s="34"/>
      <c r="G353" s="34"/>
      <c r="H353" s="34"/>
    </row>
    <row r="354" spans="4:8" x14ac:dyDescent="0.2">
      <c r="D354" s="34"/>
      <c r="E354" s="34"/>
      <c r="F354" s="34"/>
      <c r="G354" s="34"/>
      <c r="H354" s="34"/>
    </row>
    <row r="355" spans="4:8" x14ac:dyDescent="0.2">
      <c r="D355" s="34"/>
      <c r="E355" s="34"/>
      <c r="F355" s="34"/>
      <c r="G355" s="34"/>
      <c r="H355" s="34"/>
    </row>
    <row r="356" spans="4:8" x14ac:dyDescent="0.2">
      <c r="D356" s="34"/>
      <c r="E356" s="34"/>
      <c r="F356" s="34"/>
      <c r="G356" s="34"/>
      <c r="H356" s="34"/>
    </row>
    <row r="357" spans="4:8" x14ac:dyDescent="0.2">
      <c r="D357" s="34"/>
      <c r="E357" s="34"/>
      <c r="F357" s="34"/>
      <c r="G357" s="34"/>
      <c r="H357" s="34"/>
    </row>
    <row r="358" spans="4:8" x14ac:dyDescent="0.2">
      <c r="D358" s="34"/>
      <c r="E358" s="34"/>
      <c r="F358" s="34"/>
      <c r="G358" s="34"/>
      <c r="H358" s="34"/>
    </row>
    <row r="359" spans="4:8" x14ac:dyDescent="0.2">
      <c r="D359" s="34"/>
      <c r="E359" s="34"/>
      <c r="F359" s="34"/>
      <c r="G359" s="34"/>
      <c r="H359" s="34"/>
    </row>
    <row r="360" spans="4:8" x14ac:dyDescent="0.2">
      <c r="D360" s="34"/>
      <c r="E360" s="34"/>
      <c r="F360" s="34"/>
      <c r="G360" s="34"/>
      <c r="H360" s="34"/>
    </row>
    <row r="361" spans="4:8" x14ac:dyDescent="0.2">
      <c r="D361" s="34"/>
      <c r="E361" s="34"/>
      <c r="F361" s="34"/>
      <c r="G361" s="34"/>
      <c r="H361" s="34"/>
    </row>
    <row r="362" spans="4:8" x14ac:dyDescent="0.2">
      <c r="D362" s="34"/>
      <c r="E362" s="34"/>
      <c r="F362" s="34"/>
      <c r="G362" s="34"/>
      <c r="H362" s="34"/>
    </row>
    <row r="363" spans="4:8" x14ac:dyDescent="0.2">
      <c r="D363" s="34"/>
      <c r="E363" s="34"/>
      <c r="F363" s="34"/>
      <c r="G363" s="34"/>
      <c r="H363" s="34"/>
    </row>
    <row r="364" spans="4:8" x14ac:dyDescent="0.2">
      <c r="D364" s="34"/>
      <c r="E364" s="34"/>
      <c r="F364" s="34"/>
      <c r="G364" s="34"/>
      <c r="H364" s="34"/>
    </row>
    <row r="365" spans="4:8" x14ac:dyDescent="0.2">
      <c r="D365" s="34"/>
      <c r="E365" s="34"/>
      <c r="F365" s="34"/>
      <c r="G365" s="34"/>
      <c r="H365" s="34"/>
    </row>
    <row r="366" spans="4:8" x14ac:dyDescent="0.2">
      <c r="D366" s="34"/>
      <c r="E366" s="34"/>
      <c r="F366" s="34"/>
      <c r="G366" s="34"/>
      <c r="H366" s="34"/>
    </row>
    <row r="367" spans="4:8" x14ac:dyDescent="0.2">
      <c r="D367" s="34"/>
      <c r="E367" s="34"/>
      <c r="F367" s="34"/>
      <c r="G367" s="34"/>
      <c r="H367" s="34"/>
    </row>
  </sheetData>
  <mergeCells count="18">
    <mergeCell ref="J3:L3"/>
    <mergeCell ref="B16:C16"/>
    <mergeCell ref="B23:C23"/>
    <mergeCell ref="B28:C28"/>
    <mergeCell ref="A33:C33"/>
    <mergeCell ref="A6:C6"/>
    <mergeCell ref="B7:C7"/>
    <mergeCell ref="B8:C8"/>
    <mergeCell ref="B9:C9"/>
    <mergeCell ref="A10:C10"/>
    <mergeCell ref="D3:F3"/>
    <mergeCell ref="G3:I3"/>
    <mergeCell ref="B11:C11"/>
    <mergeCell ref="B39:C39"/>
    <mergeCell ref="B47:C47"/>
    <mergeCell ref="A58:C58"/>
    <mergeCell ref="A37:C37"/>
    <mergeCell ref="B38:C3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A2" sqref="A2:XFD10"/>
    </sheetView>
  </sheetViews>
  <sheetFormatPr baseColWidth="10" defaultRowHeight="11.25" x14ac:dyDescent="0.2"/>
  <cols>
    <col min="1" max="1" width="56.42578125" style="3" customWidth="1"/>
    <col min="2" max="3" width="11.42578125" style="3"/>
    <col min="4" max="4" width="9" style="3" customWidth="1"/>
    <col min="5" max="5" width="29.140625" style="3" bestFit="1" customWidth="1"/>
    <col min="6" max="16384" width="11.42578125" style="3"/>
  </cols>
  <sheetData>
    <row r="1" spans="1:7" x14ac:dyDescent="0.2">
      <c r="A1" s="13" t="s">
        <v>169</v>
      </c>
    </row>
    <row r="3" spans="1:7" x14ac:dyDescent="0.2">
      <c r="A3" s="17"/>
      <c r="B3" s="3" t="s">
        <v>53</v>
      </c>
      <c r="C3" s="3" t="s">
        <v>168</v>
      </c>
    </row>
    <row r="4" spans="1:7" x14ac:dyDescent="0.2">
      <c r="A4" s="3" t="s">
        <v>166</v>
      </c>
      <c r="B4" s="3">
        <v>9214000</v>
      </c>
      <c r="C4" s="3">
        <v>64</v>
      </c>
    </row>
    <row r="5" spans="1:7" x14ac:dyDescent="0.2">
      <c r="A5" s="3" t="s">
        <v>167</v>
      </c>
      <c r="B5" s="3">
        <v>5801000</v>
      </c>
      <c r="C5" s="3">
        <v>40</v>
      </c>
    </row>
    <row r="6" spans="1:7" x14ac:dyDescent="0.2">
      <c r="A6" s="3" t="s">
        <v>30</v>
      </c>
      <c r="B6" s="3">
        <v>448000</v>
      </c>
      <c r="C6" s="3">
        <v>31</v>
      </c>
    </row>
    <row r="8" spans="1:7" x14ac:dyDescent="0.2">
      <c r="A8" s="18" t="s">
        <v>176</v>
      </c>
    </row>
    <row r="9" spans="1:7" x14ac:dyDescent="0.2">
      <c r="A9" s="18" t="s">
        <v>177</v>
      </c>
    </row>
    <row r="10" spans="1:7" x14ac:dyDescent="0.2">
      <c r="A10" s="18" t="s">
        <v>178</v>
      </c>
    </row>
    <row r="11" spans="1:7" x14ac:dyDescent="0.2">
      <c r="A11" s="18" t="s">
        <v>179</v>
      </c>
    </row>
    <row r="13" spans="1:7" ht="15" x14ac:dyDescent="0.25">
      <c r="A13" s="1"/>
    </row>
    <row r="14" spans="1:7" x14ac:dyDescent="0.2">
      <c r="A14" s="13" t="s">
        <v>180</v>
      </c>
    </row>
    <row r="16" spans="1:7" x14ac:dyDescent="0.2">
      <c r="B16" s="3" t="s">
        <v>61</v>
      </c>
      <c r="C16" s="3" t="s">
        <v>168</v>
      </c>
      <c r="F16" s="3" t="s">
        <v>61</v>
      </c>
      <c r="G16" s="3" t="s">
        <v>168</v>
      </c>
    </row>
    <row r="17" spans="1:7" ht="22.5" x14ac:dyDescent="0.2">
      <c r="A17" s="19" t="s">
        <v>182</v>
      </c>
      <c r="B17" s="21">
        <v>4103188</v>
      </c>
      <c r="C17" s="20">
        <v>0.38</v>
      </c>
      <c r="E17" s="19" t="s">
        <v>99</v>
      </c>
      <c r="F17" s="21">
        <f>B17+B20+B21+B22+B23</f>
        <v>9750123.6999999993</v>
      </c>
      <c r="G17" s="20">
        <v>0.86</v>
      </c>
    </row>
    <row r="18" spans="1:7" ht="21.75" customHeight="1" x14ac:dyDescent="0.2">
      <c r="A18" s="19" t="s">
        <v>183</v>
      </c>
      <c r="B18" s="21">
        <v>712541.3</v>
      </c>
      <c r="C18" s="20">
        <v>7.0000000000000007E-2</v>
      </c>
      <c r="E18" s="3" t="s">
        <v>181</v>
      </c>
      <c r="F18" s="21">
        <f>B18+B20+B21+B23</f>
        <v>5822927.4000000004</v>
      </c>
      <c r="G18" s="20">
        <v>0.54</v>
      </c>
    </row>
    <row r="19" spans="1:7" x14ac:dyDescent="0.2">
      <c r="A19" s="3" t="s">
        <v>184</v>
      </c>
      <c r="B19" s="21">
        <v>213765.5</v>
      </c>
      <c r="C19" s="20">
        <v>0.02</v>
      </c>
      <c r="E19" s="3" t="s">
        <v>30</v>
      </c>
      <c r="F19" s="21">
        <f>B22+B21+B19</f>
        <v>1308260.2</v>
      </c>
      <c r="G19" s="20">
        <v>0.42</v>
      </c>
    </row>
    <row r="20" spans="1:7" ht="22.5" x14ac:dyDescent="0.2">
      <c r="A20" s="19" t="s">
        <v>185</v>
      </c>
      <c r="B20" s="21">
        <v>1372405</v>
      </c>
      <c r="C20" s="20">
        <v>0.13</v>
      </c>
    </row>
    <row r="21" spans="1:7" ht="22.5" x14ac:dyDescent="0.2">
      <c r="A21" s="19" t="s">
        <v>186</v>
      </c>
      <c r="B21" s="21">
        <v>557945.1</v>
      </c>
      <c r="C21" s="20">
        <v>0.3</v>
      </c>
    </row>
    <row r="22" spans="1:7" ht="22.5" x14ac:dyDescent="0.2">
      <c r="A22" s="19" t="s">
        <v>187</v>
      </c>
      <c r="B22" s="21">
        <v>536549.6</v>
      </c>
      <c r="C22" s="20">
        <v>0.05</v>
      </c>
    </row>
    <row r="23" spans="1:7" ht="22.5" x14ac:dyDescent="0.2">
      <c r="A23" s="19" t="s">
        <v>185</v>
      </c>
      <c r="B23" s="21">
        <v>3180036</v>
      </c>
      <c r="C23" s="20">
        <v>0.05</v>
      </c>
    </row>
    <row r="25" spans="1:7" x14ac:dyDescent="0.2">
      <c r="A25" s="2" t="s">
        <v>188</v>
      </c>
    </row>
    <row r="26" spans="1:7" x14ac:dyDescent="0.2">
      <c r="A26" s="2" t="s">
        <v>178</v>
      </c>
    </row>
    <row r="27" spans="1:7" x14ac:dyDescent="0.2">
      <c r="A27" s="2" t="s">
        <v>113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election activeCell="C26" sqref="C26"/>
    </sheetView>
  </sheetViews>
  <sheetFormatPr baseColWidth="10" defaultRowHeight="11.25" x14ac:dyDescent="0.2"/>
  <cols>
    <col min="1" max="1" width="15.42578125" style="3" bestFit="1" customWidth="1"/>
    <col min="2" max="10" width="17.7109375" style="25" customWidth="1"/>
    <col min="11" max="16384" width="11.42578125" style="3"/>
  </cols>
  <sheetData>
    <row r="1" spans="1:10" x14ac:dyDescent="0.2">
      <c r="A1" s="4" t="s">
        <v>190</v>
      </c>
    </row>
    <row r="5" spans="1:10" x14ac:dyDescent="0.2">
      <c r="A5" s="4" t="s">
        <v>57</v>
      </c>
    </row>
    <row r="6" spans="1:10" ht="22.5" customHeight="1" x14ac:dyDescent="0.2">
      <c r="A6" s="22"/>
      <c r="B6" s="27" t="s">
        <v>63</v>
      </c>
      <c r="C6" s="27" t="s">
        <v>6</v>
      </c>
      <c r="D6" s="27" t="s">
        <v>191</v>
      </c>
      <c r="E6" s="27" t="s">
        <v>192</v>
      </c>
      <c r="F6" s="27" t="s">
        <v>193</v>
      </c>
      <c r="G6" s="27" t="s">
        <v>194</v>
      </c>
      <c r="H6" s="27" t="s">
        <v>62</v>
      </c>
      <c r="I6" s="27" t="s">
        <v>1</v>
      </c>
      <c r="J6" s="27" t="s">
        <v>2</v>
      </c>
    </row>
    <row r="7" spans="1:10" x14ac:dyDescent="0.2">
      <c r="A7" s="22" t="s">
        <v>64</v>
      </c>
      <c r="B7" s="26">
        <v>9.42</v>
      </c>
      <c r="C7" s="26">
        <v>59.86</v>
      </c>
      <c r="D7" s="26">
        <v>11.76</v>
      </c>
      <c r="E7" s="26">
        <v>12.64</v>
      </c>
      <c r="F7" s="26">
        <v>4.59</v>
      </c>
      <c r="G7" s="26">
        <v>3.65</v>
      </c>
      <c r="H7" s="26">
        <v>10.26</v>
      </c>
      <c r="I7" s="26">
        <v>7.18</v>
      </c>
      <c r="J7" s="26">
        <v>10</v>
      </c>
    </row>
    <row r="8" spans="1:10" x14ac:dyDescent="0.2">
      <c r="A8" s="22" t="s">
        <v>65</v>
      </c>
      <c r="B8" s="26">
        <v>7.49</v>
      </c>
      <c r="C8" s="26">
        <v>61.05</v>
      </c>
      <c r="D8" s="26">
        <v>10.61</v>
      </c>
      <c r="E8" s="26">
        <v>11.14</v>
      </c>
      <c r="F8" s="26">
        <v>3.27</v>
      </c>
      <c r="G8" s="26">
        <v>1.91</v>
      </c>
      <c r="H8" s="26">
        <v>8.1999999999999993</v>
      </c>
      <c r="I8" s="26">
        <v>6.66</v>
      </c>
      <c r="J8" s="26">
        <v>6.77</v>
      </c>
    </row>
    <row r="9" spans="1:10" x14ac:dyDescent="0.2">
      <c r="A9" s="22" t="s">
        <v>66</v>
      </c>
      <c r="B9" s="26">
        <v>10.72</v>
      </c>
      <c r="C9" s="26">
        <v>66.36</v>
      </c>
      <c r="D9" s="26">
        <v>15.36</v>
      </c>
      <c r="E9" s="26">
        <v>18.55</v>
      </c>
      <c r="F9" s="26">
        <v>6.5</v>
      </c>
      <c r="G9" s="26">
        <v>6.67</v>
      </c>
      <c r="H9" s="26">
        <v>11.22</v>
      </c>
      <c r="I9" s="26">
        <v>10.09</v>
      </c>
      <c r="J9" s="26">
        <v>11.41</v>
      </c>
    </row>
    <row r="10" spans="1:10" x14ac:dyDescent="0.2">
      <c r="A10" s="22" t="s">
        <v>67</v>
      </c>
      <c r="B10" s="26">
        <v>12.84</v>
      </c>
      <c r="C10" s="26">
        <v>68.73</v>
      </c>
      <c r="D10" s="26">
        <v>20.28</v>
      </c>
      <c r="E10" s="26">
        <v>24.33</v>
      </c>
      <c r="F10" s="26">
        <v>6.92</v>
      </c>
      <c r="G10" s="26">
        <v>4.4000000000000004</v>
      </c>
      <c r="H10" s="26">
        <v>15.48</v>
      </c>
      <c r="I10" s="26">
        <v>12.54</v>
      </c>
      <c r="J10" s="26">
        <v>14.67</v>
      </c>
    </row>
    <row r="11" spans="1:10" x14ac:dyDescent="0.2">
      <c r="A11" s="22" t="s">
        <v>68</v>
      </c>
      <c r="B11" s="26">
        <v>22.51</v>
      </c>
      <c r="C11" s="26">
        <v>74</v>
      </c>
      <c r="D11" s="26">
        <v>37.39</v>
      </c>
      <c r="E11" s="26">
        <v>34.31</v>
      </c>
      <c r="F11" s="26">
        <v>11.03</v>
      </c>
      <c r="G11" s="26">
        <v>5.66</v>
      </c>
      <c r="H11" s="26">
        <v>24.15</v>
      </c>
      <c r="I11" s="26">
        <v>22.32</v>
      </c>
      <c r="J11" s="26">
        <v>35.89</v>
      </c>
    </row>
    <row r="12" spans="1:10" x14ac:dyDescent="0.2">
      <c r="A12" s="22" t="s">
        <v>69</v>
      </c>
      <c r="B12" s="26">
        <v>27.92</v>
      </c>
      <c r="C12" s="26">
        <v>76.45</v>
      </c>
      <c r="D12" s="26">
        <v>61.04</v>
      </c>
      <c r="E12" s="26">
        <v>42.3</v>
      </c>
      <c r="F12" s="26">
        <v>22.02</v>
      </c>
      <c r="G12" s="26">
        <v>13.23</v>
      </c>
      <c r="H12" s="26">
        <v>40.51</v>
      </c>
      <c r="I12" s="26">
        <v>38.44</v>
      </c>
      <c r="J12" s="26">
        <v>60.74</v>
      </c>
    </row>
    <row r="13" spans="1:10" x14ac:dyDescent="0.2">
      <c r="A13" s="22" t="s">
        <v>70</v>
      </c>
      <c r="B13" s="26">
        <v>19.97</v>
      </c>
      <c r="C13" s="26">
        <v>66.58</v>
      </c>
      <c r="D13" s="26">
        <v>66.28</v>
      </c>
      <c r="E13" s="26">
        <v>49.54</v>
      </c>
      <c r="F13" s="26">
        <v>24.64</v>
      </c>
      <c r="G13" s="26">
        <v>14.1</v>
      </c>
      <c r="H13" s="26">
        <v>41.49</v>
      </c>
      <c r="I13" s="26">
        <v>53.2</v>
      </c>
      <c r="J13" s="26">
        <v>80.72</v>
      </c>
    </row>
    <row r="14" spans="1:10" x14ac:dyDescent="0.2">
      <c r="B14" s="24"/>
    </row>
    <row r="15" spans="1:10" x14ac:dyDescent="0.2">
      <c r="B15" s="24"/>
    </row>
    <row r="16" spans="1:10" x14ac:dyDescent="0.2">
      <c r="A16" s="4" t="s">
        <v>56</v>
      </c>
    </row>
    <row r="17" spans="1:10" ht="24" customHeight="1" x14ac:dyDescent="0.2">
      <c r="A17" s="22"/>
      <c r="B17" s="27" t="s">
        <v>63</v>
      </c>
      <c r="C17" s="27" t="s">
        <v>6</v>
      </c>
      <c r="D17" s="27" t="s">
        <v>191</v>
      </c>
      <c r="E17" s="27" t="s">
        <v>192</v>
      </c>
      <c r="F17" s="27" t="s">
        <v>193</v>
      </c>
      <c r="G17" s="27" t="s">
        <v>194</v>
      </c>
      <c r="H17" s="27" t="s">
        <v>62</v>
      </c>
      <c r="I17" s="27" t="s">
        <v>1</v>
      </c>
      <c r="J17" s="27" t="s">
        <v>2</v>
      </c>
    </row>
    <row r="18" spans="1:10" x14ac:dyDescent="0.2">
      <c r="A18" s="22" t="s">
        <v>64</v>
      </c>
      <c r="B18" s="26">
        <v>7.57</v>
      </c>
      <c r="C18" s="26">
        <v>58.75</v>
      </c>
      <c r="D18" s="26">
        <v>19.78</v>
      </c>
      <c r="E18" s="26">
        <v>8.85</v>
      </c>
      <c r="F18" s="26">
        <v>4.79</v>
      </c>
      <c r="G18" s="26">
        <v>3.11</v>
      </c>
      <c r="H18" s="26">
        <v>9.0299999999999994</v>
      </c>
      <c r="I18" s="26">
        <v>6.3</v>
      </c>
      <c r="J18" s="26">
        <v>12.45</v>
      </c>
    </row>
    <row r="19" spans="1:10" x14ac:dyDescent="0.2">
      <c r="A19" s="22" t="s">
        <v>65</v>
      </c>
      <c r="B19" s="26">
        <v>7.87</v>
      </c>
      <c r="C19" s="26">
        <v>56.59</v>
      </c>
      <c r="D19" s="26">
        <v>20.88</v>
      </c>
      <c r="E19" s="26">
        <v>8.4</v>
      </c>
      <c r="F19" s="26">
        <v>3.82</v>
      </c>
      <c r="G19" s="26">
        <v>2.36</v>
      </c>
      <c r="H19" s="26">
        <v>8.24</v>
      </c>
      <c r="I19" s="26">
        <v>7.92</v>
      </c>
      <c r="J19" s="26">
        <v>12.99</v>
      </c>
    </row>
    <row r="20" spans="1:10" x14ac:dyDescent="0.2">
      <c r="A20" s="22" t="s">
        <v>66</v>
      </c>
      <c r="B20" s="26">
        <v>9.9</v>
      </c>
      <c r="C20" s="26">
        <v>59.96</v>
      </c>
      <c r="D20" s="26">
        <v>28.27</v>
      </c>
      <c r="E20" s="26">
        <v>12.24</v>
      </c>
      <c r="F20" s="26">
        <v>7.66</v>
      </c>
      <c r="G20" s="26">
        <v>4.2</v>
      </c>
      <c r="H20" s="26">
        <v>11.88</v>
      </c>
      <c r="I20" s="26">
        <v>11.66</v>
      </c>
      <c r="J20" s="26">
        <v>23.1</v>
      </c>
    </row>
    <row r="21" spans="1:10" x14ac:dyDescent="0.2">
      <c r="A21" s="22" t="s">
        <v>67</v>
      </c>
      <c r="B21" s="26">
        <v>15.92</v>
      </c>
      <c r="C21" s="26">
        <v>66.34</v>
      </c>
      <c r="D21" s="26">
        <v>42.46</v>
      </c>
      <c r="E21" s="26">
        <v>17.72</v>
      </c>
      <c r="F21" s="26">
        <v>8.83</v>
      </c>
      <c r="G21" s="26">
        <v>5.81</v>
      </c>
      <c r="H21" s="26">
        <v>19.2</v>
      </c>
      <c r="I21" s="26">
        <v>17.71</v>
      </c>
      <c r="J21" s="26">
        <v>38.65</v>
      </c>
    </row>
    <row r="22" spans="1:10" x14ac:dyDescent="0.2">
      <c r="A22" s="22" t="s">
        <v>68</v>
      </c>
      <c r="B22" s="26">
        <v>18.829999999999998</v>
      </c>
      <c r="C22" s="26">
        <v>72.11</v>
      </c>
      <c r="D22" s="26">
        <v>58.3</v>
      </c>
      <c r="E22" s="26">
        <v>28.22</v>
      </c>
      <c r="F22" s="26">
        <v>14.78</v>
      </c>
      <c r="G22" s="26">
        <v>8.14</v>
      </c>
      <c r="H22" s="26">
        <v>25.57</v>
      </c>
      <c r="I22" s="26">
        <v>28.17</v>
      </c>
      <c r="J22" s="26">
        <v>56.1</v>
      </c>
    </row>
    <row r="23" spans="1:10" x14ac:dyDescent="0.2">
      <c r="A23" s="22" t="s">
        <v>69</v>
      </c>
      <c r="B23" s="26">
        <v>25.5</v>
      </c>
      <c r="C23" s="26">
        <v>72.569999999999993</v>
      </c>
      <c r="D23" s="26">
        <v>78.3</v>
      </c>
      <c r="E23" s="26">
        <v>42.58</v>
      </c>
      <c r="F23" s="26">
        <v>22.4</v>
      </c>
      <c r="G23" s="26">
        <v>12.24</v>
      </c>
      <c r="H23" s="26">
        <v>34.299999999999997</v>
      </c>
      <c r="I23" s="26">
        <v>45.63</v>
      </c>
      <c r="J23" s="26">
        <v>79.349999999999994</v>
      </c>
    </row>
    <row r="24" spans="1:10" x14ac:dyDescent="0.2">
      <c r="A24" s="22" t="s">
        <v>70</v>
      </c>
      <c r="B24" s="26">
        <v>24.9</v>
      </c>
      <c r="C24" s="26">
        <v>70.239999999999995</v>
      </c>
      <c r="D24" s="26">
        <v>81.69</v>
      </c>
      <c r="E24" s="26">
        <v>56.12</v>
      </c>
      <c r="F24" s="26">
        <v>29.55</v>
      </c>
      <c r="G24" s="26">
        <v>20</v>
      </c>
      <c r="H24" s="26">
        <v>43.08</v>
      </c>
      <c r="I24" s="26">
        <v>57.4</v>
      </c>
      <c r="J24" s="26">
        <v>88.32</v>
      </c>
    </row>
    <row r="26" spans="1:10" x14ac:dyDescent="0.2">
      <c r="A26" s="2" t="s">
        <v>196</v>
      </c>
    </row>
    <row r="27" spans="1:10" x14ac:dyDescent="0.2">
      <c r="A27" s="3" t="s">
        <v>199</v>
      </c>
    </row>
    <row r="28" spans="1:10" x14ac:dyDescent="0.2">
      <c r="A28" s="3" t="s">
        <v>198</v>
      </c>
    </row>
    <row r="29" spans="1:10" x14ac:dyDescent="0.2">
      <c r="A29" s="3" t="s">
        <v>197</v>
      </c>
    </row>
    <row r="30" spans="1:10" x14ac:dyDescent="0.2">
      <c r="A30" s="2" t="s">
        <v>195</v>
      </c>
    </row>
    <row r="31" spans="1:10" x14ac:dyDescent="0.2">
      <c r="A31" s="2" t="s">
        <v>178</v>
      </c>
    </row>
    <row r="32" spans="1:10" x14ac:dyDescent="0.2">
      <c r="A32" s="4"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activeCell="B34" sqref="B34"/>
    </sheetView>
  </sheetViews>
  <sheetFormatPr baseColWidth="10" defaultRowHeight="11.25" x14ac:dyDescent="0.2"/>
  <cols>
    <col min="1" max="1" width="65.28515625" style="34" customWidth="1"/>
    <col min="2" max="3" width="11.42578125" style="34"/>
    <col min="4" max="4" width="3.28515625" style="34" customWidth="1"/>
    <col min="5" max="5" width="17" style="34" bestFit="1" customWidth="1"/>
    <col min="6" max="16384" width="11.42578125" style="34"/>
  </cols>
  <sheetData>
    <row r="1" spans="1:6" x14ac:dyDescent="0.2">
      <c r="A1" s="43" t="s">
        <v>200</v>
      </c>
    </row>
    <row r="3" spans="1:6" x14ac:dyDescent="0.2">
      <c r="B3" s="35" t="s">
        <v>61</v>
      </c>
      <c r="C3" s="35" t="s">
        <v>0</v>
      </c>
    </row>
    <row r="4" spans="1:6" x14ac:dyDescent="0.2">
      <c r="A4" s="44" t="s">
        <v>71</v>
      </c>
      <c r="B4" s="37">
        <v>1011661</v>
      </c>
      <c r="C4" s="45">
        <v>0.17437825043454039</v>
      </c>
      <c r="E4" s="34" t="s">
        <v>12</v>
      </c>
      <c r="F4" s="46">
        <v>0.73394649895924047</v>
      </c>
    </row>
    <row r="5" spans="1:6" x14ac:dyDescent="0.2">
      <c r="A5" s="44" t="s">
        <v>72</v>
      </c>
      <c r="B5" s="37">
        <v>2283241</v>
      </c>
      <c r="C5" s="45">
        <v>0.39355828770745382</v>
      </c>
      <c r="E5" s="34" t="s">
        <v>8</v>
      </c>
      <c r="F5" s="46">
        <v>0.46663014183150242</v>
      </c>
    </row>
    <row r="6" spans="1:6" x14ac:dyDescent="0.2">
      <c r="A6" s="44" t="s">
        <v>73</v>
      </c>
      <c r="B6" s="37">
        <v>364057.9</v>
      </c>
      <c r="C6" s="45">
        <v>6.2752028257363743E-2</v>
      </c>
      <c r="E6" s="34" t="s">
        <v>18</v>
      </c>
      <c r="F6" s="46">
        <v>0.27524636595988783</v>
      </c>
    </row>
    <row r="7" spans="1:6" x14ac:dyDescent="0.2">
      <c r="A7" s="44" t="s">
        <v>74</v>
      </c>
      <c r="B7" s="37">
        <v>909779.4</v>
      </c>
      <c r="C7" s="45">
        <v>0.15681709589811796</v>
      </c>
    </row>
    <row r="8" spans="1:6" x14ac:dyDescent="0.2">
      <c r="A8" s="44" t="s">
        <v>75</v>
      </c>
      <c r="B8" s="37">
        <v>167799</v>
      </c>
      <c r="C8" s="45">
        <v>2.8923222348855439E-2</v>
      </c>
    </row>
    <row r="9" spans="1:6" x14ac:dyDescent="0.2">
      <c r="A9" s="44" t="s">
        <v>77</v>
      </c>
      <c r="B9" s="37">
        <v>447063.4</v>
      </c>
      <c r="C9" s="45">
        <v>7.7059542203679998E-2</v>
      </c>
    </row>
    <row r="10" spans="1:6" x14ac:dyDescent="0.2">
      <c r="A10" s="44" t="s">
        <v>76</v>
      </c>
      <c r="B10" s="37">
        <v>617930.30000000005</v>
      </c>
      <c r="C10" s="45">
        <v>0.10651157314998867</v>
      </c>
    </row>
    <row r="11" spans="1:6" x14ac:dyDescent="0.2">
      <c r="B11" s="48">
        <v>5801532</v>
      </c>
    </row>
    <row r="13" spans="1:6" ht="12.75" x14ac:dyDescent="0.2">
      <c r="A13" s="47" t="s">
        <v>201</v>
      </c>
    </row>
    <row r="14" spans="1:6" ht="12.75" x14ac:dyDescent="0.2">
      <c r="A14" s="47" t="s">
        <v>202</v>
      </c>
    </row>
    <row r="15" spans="1:6" ht="12.75" x14ac:dyDescent="0.2">
      <c r="A15" s="47" t="s">
        <v>109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A25" sqref="A25"/>
    </sheetView>
  </sheetViews>
  <sheetFormatPr baseColWidth="10" defaultRowHeight="11.25" x14ac:dyDescent="0.2"/>
  <cols>
    <col min="1" max="1" width="65.28515625" style="34" customWidth="1"/>
    <col min="2" max="3" width="11.42578125" style="34"/>
    <col min="4" max="4" width="3.28515625" style="34" customWidth="1"/>
    <col min="5" max="16384" width="11.42578125" style="34"/>
  </cols>
  <sheetData>
    <row r="1" spans="1:6" ht="22.5" x14ac:dyDescent="0.2">
      <c r="A1" s="50" t="s">
        <v>205</v>
      </c>
    </row>
    <row r="2" spans="1:6" x14ac:dyDescent="0.2">
      <c r="B2" s="35" t="s">
        <v>61</v>
      </c>
      <c r="C2" s="35" t="s">
        <v>0</v>
      </c>
    </row>
    <row r="3" spans="1:6" x14ac:dyDescent="0.2">
      <c r="A3" s="44" t="s">
        <v>78</v>
      </c>
      <c r="B3" s="37">
        <v>285644.5</v>
      </c>
      <c r="C3" s="45">
        <v>6.3642083098046365E-2</v>
      </c>
      <c r="E3" s="34" t="s">
        <v>1</v>
      </c>
      <c r="F3" s="46">
        <v>0.49620665494939104</v>
      </c>
    </row>
    <row r="4" spans="1:6" x14ac:dyDescent="0.2">
      <c r="A4" s="44" t="s">
        <v>79</v>
      </c>
      <c r="B4" s="37">
        <v>1305872</v>
      </c>
      <c r="C4" s="45">
        <v>0.29095051485119439</v>
      </c>
      <c r="E4" s="34" t="s">
        <v>2</v>
      </c>
      <c r="F4" s="46">
        <v>0.8270902121829582</v>
      </c>
    </row>
    <row r="5" spans="1:6" x14ac:dyDescent="0.2">
      <c r="A5" s="44" t="s">
        <v>80</v>
      </c>
      <c r="B5" s="37">
        <v>416471</v>
      </c>
      <c r="C5" s="45">
        <v>9.2790451032407295E-2</v>
      </c>
      <c r="E5" s="34" t="s">
        <v>62</v>
      </c>
      <c r="F5" s="46">
        <v>0.50273521294069579</v>
      </c>
    </row>
    <row r="6" spans="1:6" x14ac:dyDescent="0.2">
      <c r="A6" s="44" t="s">
        <v>81</v>
      </c>
      <c r="B6" s="37">
        <v>640355</v>
      </c>
      <c r="C6" s="45">
        <v>0.14267218911006332</v>
      </c>
    </row>
    <row r="7" spans="1:6" x14ac:dyDescent="0.2">
      <c r="A7" s="44" t="s">
        <v>82</v>
      </c>
      <c r="B7" s="37">
        <v>73954.789999999994</v>
      </c>
      <c r="C7" s="45">
        <v>1.6477253686587937E-2</v>
      </c>
    </row>
    <row r="8" spans="1:6" x14ac:dyDescent="0.2">
      <c r="A8" s="44" t="s">
        <v>83</v>
      </c>
      <c r="B8" s="37">
        <v>538830.6</v>
      </c>
      <c r="C8" s="45">
        <v>0.12005237916700717</v>
      </c>
    </row>
    <row r="9" spans="1:6" x14ac:dyDescent="0.2">
      <c r="A9" s="44" t="s">
        <v>84</v>
      </c>
      <c r="B9" s="37">
        <v>1227168</v>
      </c>
      <c r="C9" s="45">
        <v>0.2734151290546934</v>
      </c>
    </row>
    <row r="10" spans="1:6" x14ac:dyDescent="0.2">
      <c r="B10" s="48">
        <v>4488295.8900000006</v>
      </c>
      <c r="C10" s="51"/>
    </row>
    <row r="12" spans="1:6" x14ac:dyDescent="0.2">
      <c r="A12" s="52" t="s">
        <v>203</v>
      </c>
    </row>
    <row r="13" spans="1:6" x14ac:dyDescent="0.2">
      <c r="A13" s="52" t="s">
        <v>204</v>
      </c>
    </row>
    <row r="14" spans="1:6" x14ac:dyDescent="0.2">
      <c r="A14" s="52" t="s">
        <v>113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F10" sqref="F10"/>
    </sheetView>
  </sheetViews>
  <sheetFormatPr baseColWidth="10" defaultRowHeight="11.25" x14ac:dyDescent="0.2"/>
  <cols>
    <col min="1" max="1" width="29.5703125" style="3" customWidth="1"/>
    <col min="2" max="16384" width="11.42578125" style="3"/>
  </cols>
  <sheetData>
    <row r="1" spans="1:4" x14ac:dyDescent="0.2">
      <c r="A1" s="3" t="s">
        <v>206</v>
      </c>
    </row>
    <row r="3" spans="1:4" x14ac:dyDescent="0.2">
      <c r="B3" s="30" t="s">
        <v>55</v>
      </c>
      <c r="C3" s="30" t="s">
        <v>58</v>
      </c>
      <c r="D3" s="30" t="s">
        <v>97</v>
      </c>
    </row>
    <row r="4" spans="1:4" x14ac:dyDescent="0.2">
      <c r="A4" s="3" t="s">
        <v>8</v>
      </c>
      <c r="B4" s="53">
        <v>0.70236336779911379</v>
      </c>
      <c r="C4" s="53">
        <v>0.95792383292383287</v>
      </c>
      <c r="D4" s="53">
        <v>0.80447193149381546</v>
      </c>
    </row>
    <row r="5" spans="1:4" x14ac:dyDescent="0.2">
      <c r="A5" s="3" t="s">
        <v>98</v>
      </c>
      <c r="B5" s="53">
        <v>0.82352941176470584</v>
      </c>
      <c r="C5" s="53">
        <v>1.351388888888889</v>
      </c>
      <c r="D5" s="53">
        <v>1.0231213872832368</v>
      </c>
    </row>
    <row r="6" spans="1:4" x14ac:dyDescent="0.2">
      <c r="A6" s="3" t="s">
        <v>92</v>
      </c>
      <c r="B6" s="53">
        <v>0.91888888888888887</v>
      </c>
      <c r="C6" s="53">
        <v>1.0548812664907654</v>
      </c>
      <c r="D6" s="53">
        <v>0.96108949416342415</v>
      </c>
    </row>
    <row r="7" spans="1:4" x14ac:dyDescent="0.2">
      <c r="A7" s="3" t="s">
        <v>99</v>
      </c>
      <c r="B7" s="53">
        <v>0.9396189861155958</v>
      </c>
      <c r="C7" s="53">
        <v>0.97914917436328019</v>
      </c>
      <c r="D7" s="53">
        <v>0.95262112180956737</v>
      </c>
    </row>
    <row r="8" spans="1:4" x14ac:dyDescent="0.2">
      <c r="A8" s="3" t="s">
        <v>100</v>
      </c>
      <c r="B8" s="53">
        <v>0.9711637487126672</v>
      </c>
      <c r="C8" s="53">
        <v>1.1108414239482201</v>
      </c>
      <c r="D8" s="53">
        <v>0.99364675984752227</v>
      </c>
    </row>
    <row r="9" spans="1:4" x14ac:dyDescent="0.2">
      <c r="A9" s="3" t="s">
        <v>93</v>
      </c>
      <c r="B9" s="53">
        <v>1.0713359273670557</v>
      </c>
      <c r="C9" s="53">
        <v>1.3627450980392155</v>
      </c>
      <c r="D9" s="53">
        <v>1.1633380884450784</v>
      </c>
    </row>
    <row r="10" spans="1:4" x14ac:dyDescent="0.2">
      <c r="A10" s="3" t="s">
        <v>102</v>
      </c>
      <c r="B10" s="53">
        <v>1.1228070175438598</v>
      </c>
      <c r="C10" s="53">
        <v>1.3141700404858301</v>
      </c>
      <c r="D10" s="53">
        <v>1.1357234314980793</v>
      </c>
    </row>
    <row r="11" spans="1:4" x14ac:dyDescent="0.2">
      <c r="A11" s="3" t="s">
        <v>101</v>
      </c>
      <c r="B11" s="53">
        <v>1.6794731064763997</v>
      </c>
      <c r="C11" s="53">
        <v>1.70398153491056</v>
      </c>
      <c r="D11" s="53">
        <v>1.5565796210957499</v>
      </c>
    </row>
    <row r="12" spans="1:4" x14ac:dyDescent="0.2">
      <c r="A12" s="3" t="s">
        <v>12</v>
      </c>
      <c r="B12" s="53">
        <v>1.8265139116202944</v>
      </c>
      <c r="C12" s="53">
        <v>1.6451878256100905</v>
      </c>
      <c r="D12" s="53">
        <v>1.6229357798165138</v>
      </c>
    </row>
    <row r="14" spans="1:4" x14ac:dyDescent="0.2">
      <c r="A14" s="2" t="s">
        <v>207</v>
      </c>
    </row>
    <row r="15" spans="1:4" x14ac:dyDescent="0.2">
      <c r="A15" s="2" t="s">
        <v>208</v>
      </c>
    </row>
    <row r="16" spans="1:4" x14ac:dyDescent="0.2">
      <c r="A16" s="2" t="s">
        <v>209</v>
      </c>
    </row>
    <row r="17" spans="1:1" x14ac:dyDescent="0.2">
      <c r="A17" s="2" t="s">
        <v>178</v>
      </c>
    </row>
    <row r="18" spans="1:1" x14ac:dyDescent="0.2">
      <c r="A18" s="2" t="s">
        <v>113</v>
      </c>
    </row>
  </sheetData>
  <sortState ref="A2:G10">
    <sortCondition ref="A2:A10"/>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heetViews>
  <sheetFormatPr baseColWidth="10" defaultRowHeight="11.25" x14ac:dyDescent="0.2"/>
  <cols>
    <col min="1" max="1" width="37.42578125" style="3" bestFit="1" customWidth="1"/>
    <col min="2" max="2" width="9.42578125" style="3" bestFit="1" customWidth="1"/>
    <col min="3" max="3" width="10" style="3" bestFit="1" customWidth="1"/>
    <col min="4" max="6" width="11.42578125" style="3"/>
    <col min="7" max="7" width="30.5703125" style="3" bestFit="1" customWidth="1"/>
    <col min="8" max="16384" width="11.42578125" style="3"/>
  </cols>
  <sheetData>
    <row r="1" spans="1:11" x14ac:dyDescent="0.2">
      <c r="A1" s="4" t="s">
        <v>221</v>
      </c>
    </row>
    <row r="2" spans="1:11" x14ac:dyDescent="0.2">
      <c r="A2" s="4" t="s">
        <v>56</v>
      </c>
      <c r="H2" s="75"/>
      <c r="I2" s="75"/>
      <c r="J2" s="75"/>
      <c r="K2" s="75"/>
    </row>
    <row r="3" spans="1:11" x14ac:dyDescent="0.2">
      <c r="B3" s="3" t="s">
        <v>89</v>
      </c>
      <c r="C3" s="3" t="s">
        <v>85</v>
      </c>
    </row>
    <row r="4" spans="1:11" x14ac:dyDescent="0.2">
      <c r="A4" s="3" t="s">
        <v>63</v>
      </c>
      <c r="B4" s="32">
        <v>14.95</v>
      </c>
      <c r="C4" s="32">
        <v>8.3000000000000007</v>
      </c>
    </row>
    <row r="5" spans="1:11" x14ac:dyDescent="0.2">
      <c r="A5" s="3" t="s">
        <v>6</v>
      </c>
      <c r="B5" s="32">
        <v>69.25</v>
      </c>
      <c r="C5" s="32">
        <v>58.2</v>
      </c>
    </row>
    <row r="6" spans="1:11" x14ac:dyDescent="0.2">
      <c r="A6" s="3" t="s">
        <v>8</v>
      </c>
      <c r="B6" s="32">
        <v>8.3800000000000008</v>
      </c>
      <c r="C6" s="32">
        <v>9.5</v>
      </c>
    </row>
    <row r="7" spans="1:11" x14ac:dyDescent="0.2">
      <c r="A7" s="3" t="s">
        <v>12</v>
      </c>
      <c r="B7" s="32">
        <v>24.53</v>
      </c>
      <c r="C7" s="32">
        <v>22.3</v>
      </c>
    </row>
    <row r="8" spans="1:11" x14ac:dyDescent="0.2">
      <c r="A8" s="3" t="s">
        <v>102</v>
      </c>
      <c r="B8" s="32">
        <v>4.75</v>
      </c>
      <c r="C8" s="32">
        <v>5.0999999999999996</v>
      </c>
    </row>
    <row r="9" spans="1:11" x14ac:dyDescent="0.2">
      <c r="A9" s="3" t="s">
        <v>103</v>
      </c>
      <c r="B9" s="32">
        <v>5.4</v>
      </c>
      <c r="C9" s="32">
        <v>3.1</v>
      </c>
    </row>
    <row r="10" spans="1:11" x14ac:dyDescent="0.2">
      <c r="A10" s="3" t="s">
        <v>62</v>
      </c>
      <c r="B10" s="32">
        <v>13.64</v>
      </c>
      <c r="C10" s="32">
        <v>9.4</v>
      </c>
    </row>
    <row r="11" spans="1:11" x14ac:dyDescent="0.2">
      <c r="A11" s="3" t="s">
        <v>1</v>
      </c>
      <c r="B11" s="32">
        <v>2.73</v>
      </c>
      <c r="C11" s="32">
        <v>2.3199999999999998</v>
      </c>
    </row>
    <row r="12" spans="1:11" x14ac:dyDescent="0.2">
      <c r="A12" s="3" t="s">
        <v>2</v>
      </c>
      <c r="B12" s="32">
        <v>8.51</v>
      </c>
      <c r="C12" s="32">
        <v>8.25</v>
      </c>
    </row>
    <row r="13" spans="1:11" x14ac:dyDescent="0.2">
      <c r="B13" s="32"/>
      <c r="C13" s="32"/>
    </row>
    <row r="14" spans="1:11" x14ac:dyDescent="0.2">
      <c r="A14" s="4" t="s">
        <v>57</v>
      </c>
      <c r="B14" s="32"/>
      <c r="C14" s="32"/>
    </row>
    <row r="15" spans="1:11" x14ac:dyDescent="0.2">
      <c r="B15" s="32" t="s">
        <v>89</v>
      </c>
      <c r="C15" s="32" t="s">
        <v>85</v>
      </c>
    </row>
    <row r="16" spans="1:11" x14ac:dyDescent="0.2">
      <c r="A16" s="3" t="s">
        <v>63</v>
      </c>
      <c r="B16" s="32">
        <v>13.75</v>
      </c>
      <c r="C16" s="32">
        <v>9</v>
      </c>
    </row>
    <row r="17" spans="1:3" x14ac:dyDescent="0.2">
      <c r="A17" s="3" t="s">
        <v>6</v>
      </c>
      <c r="B17" s="32">
        <v>64.95</v>
      </c>
      <c r="C17" s="32">
        <v>61.9</v>
      </c>
    </row>
    <row r="18" spans="1:3" x14ac:dyDescent="0.2">
      <c r="A18" s="3" t="s">
        <v>8</v>
      </c>
      <c r="B18" s="32">
        <v>10.98</v>
      </c>
      <c r="C18" s="32">
        <v>13.5</v>
      </c>
    </row>
    <row r="19" spans="1:3" x14ac:dyDescent="0.2">
      <c r="A19" s="3" t="s">
        <v>12</v>
      </c>
      <c r="B19" s="32">
        <v>12.66</v>
      </c>
      <c r="C19" s="32">
        <v>12.2</v>
      </c>
    </row>
    <row r="20" spans="1:3" x14ac:dyDescent="0.2">
      <c r="A20" s="3" t="s">
        <v>102</v>
      </c>
      <c r="B20" s="32">
        <v>4.22</v>
      </c>
      <c r="C20" s="32">
        <v>4.5999999999999996</v>
      </c>
    </row>
    <row r="21" spans="1:3" x14ac:dyDescent="0.2">
      <c r="A21" s="3" t="s">
        <v>103</v>
      </c>
      <c r="B21" s="32">
        <v>5.98</v>
      </c>
      <c r="C21" s="32">
        <v>3.7</v>
      </c>
    </row>
    <row r="22" spans="1:3" x14ac:dyDescent="0.2">
      <c r="A22" s="3" t="s">
        <v>62</v>
      </c>
      <c r="B22" s="32">
        <v>12.63</v>
      </c>
      <c r="C22" s="32">
        <v>9.6999999999999993</v>
      </c>
    </row>
    <row r="23" spans="1:3" x14ac:dyDescent="0.2">
      <c r="A23" s="3" t="s">
        <v>1</v>
      </c>
      <c r="B23" s="32">
        <v>2.13</v>
      </c>
      <c r="C23" s="32">
        <v>1.83</v>
      </c>
    </row>
    <row r="24" spans="1:3" x14ac:dyDescent="0.2">
      <c r="A24" s="3" t="s">
        <v>2</v>
      </c>
      <c r="B24" s="32">
        <v>4.6399999999999997</v>
      </c>
      <c r="C24" s="32">
        <v>5.84</v>
      </c>
    </row>
    <row r="25" spans="1:3" x14ac:dyDescent="0.2">
      <c r="B25" s="32"/>
      <c r="C25" s="32"/>
    </row>
    <row r="26" spans="1:3" x14ac:dyDescent="0.2">
      <c r="A26" s="2" t="s">
        <v>222</v>
      </c>
      <c r="B26" s="32"/>
      <c r="C26" s="32"/>
    </row>
    <row r="27" spans="1:3" x14ac:dyDescent="0.2">
      <c r="A27" s="2" t="s">
        <v>223</v>
      </c>
      <c r="B27" s="32"/>
      <c r="C27" s="32"/>
    </row>
    <row r="28" spans="1:3" x14ac:dyDescent="0.2">
      <c r="A28" s="2" t="s">
        <v>224</v>
      </c>
    </row>
    <row r="29" spans="1:3" x14ac:dyDescent="0.2">
      <c r="A29" s="4" t="s">
        <v>216</v>
      </c>
    </row>
  </sheetData>
  <mergeCells count="2">
    <mergeCell ref="H2:I2"/>
    <mergeCell ref="J2:K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18</vt:i4>
      </vt:variant>
      <vt:variant>
        <vt:lpstr>Plages nommées</vt:lpstr>
      </vt:variant>
      <vt:variant>
        <vt:i4>9</vt:i4>
      </vt:variant>
    </vt:vector>
  </HeadingPairs>
  <TitlesOfParts>
    <vt:vector size="27" baseType="lpstr">
      <vt:lpstr>Graphique 1</vt:lpstr>
      <vt:lpstr>Tableau 1</vt:lpstr>
      <vt:lpstr>tableau 1 suppl</vt:lpstr>
      <vt:lpstr>Graphique 2</vt:lpstr>
      <vt:lpstr>Graphique 3</vt:lpstr>
      <vt:lpstr>Graphique 4</vt:lpstr>
      <vt:lpstr>Graphique 5</vt:lpstr>
      <vt:lpstr>Graphique 6</vt:lpstr>
      <vt:lpstr>Graphique 7</vt:lpstr>
      <vt:lpstr>Graphique 8</vt:lpstr>
      <vt:lpstr>Graphiques 7-8 suppl</vt:lpstr>
      <vt:lpstr>Graphique 9</vt:lpstr>
      <vt:lpstr>Graphique 9 suppl</vt:lpstr>
      <vt:lpstr>Tableau 2</vt:lpstr>
      <vt:lpstr>Tableau 3</vt:lpstr>
      <vt:lpstr>Graphique 10</vt:lpstr>
      <vt:lpstr>Annexe 1</vt:lpstr>
      <vt:lpstr>Annexe 2</vt:lpstr>
      <vt:lpstr>'Tableau 1'!_ftn1</vt:lpstr>
      <vt:lpstr>'Tableau 1'!_ftn2</vt:lpstr>
      <vt:lpstr>'Tableau 1'!_ftn3</vt:lpstr>
      <vt:lpstr>'Tableau 1'!_ftn4</vt:lpstr>
      <vt:lpstr>'Tableau 1'!_ftn5</vt:lpstr>
      <vt:lpstr>'Tableau 1'!_ftnref2</vt:lpstr>
      <vt:lpstr>'Tableau 1'!_ftnref3</vt:lpstr>
      <vt:lpstr>'Tableau 1'!_ftnref4</vt:lpstr>
      <vt:lpstr>'Tableau 1'!_ftnref5</vt:lpstr>
    </vt:vector>
  </TitlesOfParts>
  <Company>Ministères Chargés des Affaires Sociales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CARRERE, Amélie (DREES/EXTERNE/EXTERNES)</dc:creator>
  <cp:lastModifiedBy>BRUNEL, Mathieu (DREES/OS/FHD)</cp:lastModifiedBy>
  <dcterms:created xsi:type="dcterms:W3CDTF">2017-06-12T09:13:54Z</dcterms:created>
  <dcterms:modified xsi:type="dcterms:W3CDTF">2018-04-09T14:40:08Z</dcterms:modified>
</cp:coreProperties>
</file>