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05" windowWidth="24915" windowHeight="11565" activeTab="4"/>
  </bookViews>
  <sheets>
    <sheet name="Carte" sheetId="17" r:id="rId1"/>
    <sheet name="Graphique 1 " sheetId="1" r:id="rId2"/>
    <sheet name="Graphique 2" sheetId="2" r:id="rId3"/>
    <sheet name="Graphique 3" sheetId="9" r:id="rId4"/>
    <sheet name="Tableau A WEB" sheetId="7" r:id="rId5"/>
  </sheets>
  <calcPr calcId="145621"/>
</workbook>
</file>

<file path=xl/calcChain.xml><?xml version="1.0" encoding="utf-8"?>
<calcChain xmlns="http://schemas.openxmlformats.org/spreadsheetml/2006/main">
  <c r="F9" i="2" l="1"/>
  <c r="F10" i="2"/>
  <c r="F11" i="2"/>
  <c r="F12" i="2"/>
  <c r="F13" i="2"/>
  <c r="F14" i="2"/>
  <c r="F15" i="2"/>
  <c r="F16" i="2"/>
  <c r="F17" i="2"/>
  <c r="F18" i="2"/>
  <c r="F19" i="2"/>
  <c r="F20" i="2"/>
  <c r="F21" i="2"/>
  <c r="F22" i="2"/>
  <c r="F8" i="2"/>
  <c r="F4" i="2"/>
  <c r="F4" i="7" l="1"/>
  <c r="E19" i="7"/>
  <c r="G17" i="7"/>
  <c r="F17" i="7"/>
  <c r="E17" i="7"/>
  <c r="G16" i="7"/>
  <c r="F16" i="7"/>
  <c r="E16" i="7"/>
  <c r="G15" i="7"/>
  <c r="F15" i="7"/>
  <c r="E15" i="7"/>
  <c r="G14" i="7"/>
  <c r="F14" i="7"/>
  <c r="E14" i="7"/>
  <c r="G13" i="7"/>
  <c r="F13" i="7"/>
  <c r="E13" i="7"/>
  <c r="G12" i="7"/>
  <c r="F12" i="7"/>
  <c r="E12" i="7"/>
  <c r="G11" i="7"/>
  <c r="F11" i="7"/>
  <c r="E11" i="7"/>
  <c r="G10" i="7"/>
  <c r="F10" i="7"/>
  <c r="E10" i="7"/>
  <c r="G9" i="7"/>
  <c r="F9" i="7"/>
  <c r="E9" i="7"/>
  <c r="G8" i="7"/>
  <c r="F8" i="7"/>
  <c r="E8" i="7"/>
  <c r="G7" i="7"/>
  <c r="F7" i="7"/>
  <c r="E7" i="7"/>
  <c r="G6" i="7"/>
  <c r="F6" i="7"/>
  <c r="E6" i="7"/>
  <c r="G5" i="7"/>
  <c r="F5" i="7"/>
  <c r="E5" i="7"/>
  <c r="G4" i="7"/>
  <c r="E4" i="7"/>
</calcChain>
</file>

<file path=xl/sharedStrings.xml><?xml version="1.0" encoding="utf-8"?>
<sst xmlns="http://schemas.openxmlformats.org/spreadsheetml/2006/main" count="142" uniqueCount="61">
  <si>
    <t>Provence-Alpes-Côte d'Azur</t>
  </si>
  <si>
    <t>Pays de la Loire</t>
  </si>
  <si>
    <t>Normandie</t>
  </si>
  <si>
    <t>Hauts-de-France</t>
  </si>
  <si>
    <t>Occitanie</t>
  </si>
  <si>
    <t>Île-de-France</t>
  </si>
  <si>
    <t>Corse</t>
  </si>
  <si>
    <t>Centre-Val de Loire</t>
  </si>
  <si>
    <t>Bretagne</t>
  </si>
  <si>
    <t>Bourgogne-Franche-Comté</t>
  </si>
  <si>
    <t>Auvergne-Rhône-Alpes</t>
  </si>
  <si>
    <t>Nouvelle-Aquitaine</t>
  </si>
  <si>
    <t>Ensemble</t>
  </si>
  <si>
    <t>DROM</t>
  </si>
  <si>
    <t>Part de retraités</t>
  </si>
  <si>
    <t>Régions</t>
  </si>
  <si>
    <t>Femmes</t>
  </si>
  <si>
    <t>Hommes</t>
  </si>
  <si>
    <t>Autres non-salariés </t>
  </si>
  <si>
    <t>Région</t>
  </si>
  <si>
    <t>Part (en %)</t>
  </si>
  <si>
    <t>Salariés du privé</t>
  </si>
  <si>
    <t>Fonctionnaires </t>
  </si>
  <si>
    <t>Exploitants agricoles </t>
  </si>
  <si>
    <t>Troisième quartile</t>
  </si>
  <si>
    <t>Pemier quartile</t>
  </si>
  <si>
    <t>Rapport inter-quartiles</t>
  </si>
  <si>
    <t>Ratio retraite femmes/hommes</t>
  </si>
  <si>
    <t>Pension totale moyenne brute (en euros)</t>
  </si>
  <si>
    <t>Départements et régions d'outre-mer</t>
  </si>
  <si>
    <t>Fonctionnaires  et régimes spéciaux</t>
  </si>
  <si>
    <t>France</t>
  </si>
  <si>
    <t>Écart par rapport à la moyenne nationale</t>
  </si>
  <si>
    <t>Écart par rapport à la moyenne de la province</t>
  </si>
  <si>
    <t>Grand-Est</t>
  </si>
  <si>
    <t>Écart par rapport à la moyenne</t>
  </si>
  <si>
    <t>Tableau A - Rapport entre la pension moyenne des femmes et celle des hommes</t>
  </si>
  <si>
    <t>Ecart par rapport à la moyenne nationale</t>
  </si>
  <si>
    <t>Écart par rapport à la moyenne  (en points)</t>
  </si>
  <si>
    <t>Graphique 3 - Comparaison de la structure régionale des retraités selon leur régime principal par rapport à la structure nationale</t>
  </si>
  <si>
    <t>Provence-Alpes-Côte d’Azur</t>
  </si>
  <si>
    <t>France métropolitaine et DROM</t>
  </si>
  <si>
    <r>
      <rPr>
        <b/>
        <sz val="8"/>
        <rFont val="Arial"/>
        <family val="2"/>
      </rPr>
      <t>Lecture</t>
    </r>
    <r>
      <rPr>
        <sz val="8"/>
        <rFont val="Arial"/>
        <family val="2"/>
      </rPr>
      <t xml:space="preserve"> •  En Ile-deFrance, 16,4 % de la population est retraitée</t>
    </r>
  </si>
  <si>
    <r>
      <rPr>
        <b/>
        <sz val="8"/>
        <rFont val="Arial"/>
        <family val="2"/>
      </rPr>
      <t>Champ •</t>
    </r>
    <r>
      <rPr>
        <sz val="8"/>
        <rFont val="Arial"/>
        <family val="2"/>
      </rPr>
      <t xml:space="preserve"> Retraités résidant en France ayant au moins un droit direct dans un régime de base, vivants au 31 décembre 2012.</t>
    </r>
  </si>
  <si>
    <r>
      <rPr>
        <b/>
        <sz val="8"/>
        <rFont val="Arial"/>
        <family val="2"/>
      </rPr>
      <t>Sources •</t>
    </r>
    <r>
      <rPr>
        <sz val="8"/>
        <rFont val="Arial"/>
        <family val="2"/>
      </rPr>
      <t xml:space="preserve"> DREES, EIR 2012 et INSEE, recensement de la population 2013.</t>
    </r>
  </si>
  <si>
    <r>
      <rPr>
        <b/>
        <sz val="8"/>
        <rFont val="Arial"/>
        <family val="2"/>
      </rPr>
      <t xml:space="preserve">Lecture • </t>
    </r>
    <r>
      <rPr>
        <sz val="8"/>
        <rFont val="Arial"/>
        <family val="2"/>
      </rPr>
      <t xml:space="preserve">Dans la région Grand-Est, le montant de retraite des femmes est en moyenne inférieur de 33 % à celui des hommes. </t>
    </r>
  </si>
  <si>
    <r>
      <rPr>
        <b/>
        <sz val="8"/>
        <rFont val="Arial"/>
        <family val="2"/>
      </rPr>
      <t>Source •</t>
    </r>
    <r>
      <rPr>
        <sz val="8"/>
        <rFont val="Arial"/>
        <family val="2"/>
      </rPr>
      <t xml:space="preserve"> DREES, EIR 2012</t>
    </r>
  </si>
  <si>
    <t xml:space="preserve">Carte - Part de retraités parmi la population de chaque région </t>
  </si>
  <si>
    <r>
      <t xml:space="preserve">Note • </t>
    </r>
    <r>
      <rPr>
        <sz val="8"/>
        <rFont val="Arial"/>
        <family val="2"/>
      </rPr>
      <t xml:space="preserve">La part de retraités en France est de 21,6 %. Les DROM sont considérés comme un seul ensemble et ont donc tous la même part de retraités. Les régions ont été classées selon leur part de retraités parmi la population, selon la méthode de Jenks (“seuils naturels”, au sens où les régions de valeurs proches sont regroupées dans la même classe). </t>
    </r>
  </si>
  <si>
    <t xml:space="preserve">Graphique 2 - Rapport interquartile régional des retraites </t>
  </si>
  <si>
    <r>
      <rPr>
        <b/>
        <sz val="8"/>
        <rFont val="Arial"/>
        <family val="2"/>
      </rPr>
      <t xml:space="preserve">Note </t>
    </r>
    <r>
      <rPr>
        <sz val="8"/>
        <rFont val="Arial"/>
        <family val="2"/>
      </rPr>
      <t>• La province est définie ici comme l’ensemble des régions françaises hors l’Île-de-France et les DROM.</t>
    </r>
  </si>
  <si>
    <r>
      <rPr>
        <b/>
        <sz val="8"/>
        <rFont val="Arial"/>
        <family val="2"/>
      </rPr>
      <t>Lecture</t>
    </r>
    <r>
      <rPr>
        <sz val="8"/>
        <rFont val="Arial"/>
        <family val="2"/>
      </rPr>
      <t xml:space="preserve"> • En Île-de-France, la retraite moyenne est supérieure de 23 % à la moyenne nationale. En PACA, la retraite moyenne est supérieure de 4 % à la moyenne en province.</t>
    </r>
  </si>
  <si>
    <r>
      <rPr>
        <b/>
        <sz val="8"/>
        <rFont val="Arial"/>
        <family val="2"/>
      </rPr>
      <t>Champ</t>
    </r>
    <r>
      <rPr>
        <sz val="8"/>
        <rFont val="Arial"/>
        <family val="2"/>
      </rPr>
      <t xml:space="preserve"> • Retraités résidant en France ayant au moins un droit direct dans un régime de base, vivants au 31 décembre 2012.</t>
    </r>
  </si>
  <si>
    <r>
      <t xml:space="preserve">Source • </t>
    </r>
    <r>
      <rPr>
        <sz val="8"/>
        <rFont val="Arial"/>
        <family val="2"/>
      </rPr>
      <t>DREES, EIR 2012.</t>
    </r>
  </si>
  <si>
    <t>Graphique 1 - Écarts de pensions selon les régions par rapport à la moyenne nationale ou de la province</t>
  </si>
  <si>
    <r>
      <rPr>
        <b/>
        <sz val="8"/>
        <rFont val="Arial"/>
        <family val="2"/>
      </rPr>
      <t>Note</t>
    </r>
    <r>
      <rPr>
        <sz val="8"/>
        <rFont val="Arial"/>
        <family val="2"/>
      </rPr>
      <t xml:space="preserve"> • Le rapport interquartile est le rapport entre le montant de retraite au-dessus duquel se situent les 25 % de retraités percevant les niveaux les plus élevés de pension au montant de retraite en dessous duquel se situent les 25 % de retraités percevant les niveaux les plus faibles. Un rapport interquartile élevé traduit une forte inégalité des montants de pension.</t>
    </r>
  </si>
  <si>
    <r>
      <rPr>
        <b/>
        <sz val="8"/>
        <rFont val="Arial"/>
        <family val="2"/>
      </rPr>
      <t>Lecture</t>
    </r>
    <r>
      <rPr>
        <sz val="8"/>
        <rFont val="Arial"/>
        <family val="2"/>
      </rPr>
      <t xml:space="preserve"> • En Corse, le rapport interquartile est supérieur de 0,22 point au rapport interquartile moyen. Les inégalités de retraite sont donc plus fortes qu'au niveau national.</t>
    </r>
  </si>
  <si>
    <r>
      <rPr>
        <b/>
        <sz val="8"/>
        <rFont val="Arial"/>
        <family val="2"/>
      </rPr>
      <t>Source</t>
    </r>
    <r>
      <rPr>
        <sz val="8"/>
        <rFont val="Arial"/>
        <family val="2"/>
      </rPr>
      <t xml:space="preserve"> • DREES, EIR 2012.</t>
    </r>
  </si>
  <si>
    <r>
      <rPr>
        <b/>
        <sz val="8"/>
        <rFont val="Arial"/>
        <family val="2"/>
      </rPr>
      <t xml:space="preserve">Champ </t>
    </r>
    <r>
      <rPr>
        <sz val="8"/>
        <rFont val="Arial"/>
        <family val="2"/>
      </rPr>
      <t>• Retraités résidant en France ayant au moins un droit direct dans un régime de base, vivants au 31 décembre 2012.</t>
    </r>
  </si>
  <si>
    <r>
      <rPr>
        <b/>
        <sz val="8"/>
        <rFont val="Arial"/>
        <family val="2"/>
      </rPr>
      <t>Note</t>
    </r>
    <r>
      <rPr>
        <sz val="8"/>
        <rFont val="Arial"/>
        <family val="2"/>
      </rPr>
      <t xml:space="preserve"> • Le régime principal est celui dans lequel le retraité a validé la durée la plus longue. Les anciens salariés du privé regroupent les retraités dont le régime principal est le régime général, la MSA salariés ou un des régimes spéciaux. La structure pour la France est la suivante : 72 % d’anciens salariés du privé, 17 % d’anciens fonctionnaires, 7 % d’anciens exploitants agricoles et 4 % d’anciens salariés.</t>
    </r>
  </si>
  <si>
    <r>
      <rPr>
        <b/>
        <sz val="8"/>
        <rFont val="Arial"/>
        <family val="2"/>
      </rPr>
      <t>Lecture</t>
    </r>
    <r>
      <rPr>
        <sz val="8"/>
        <rFont val="Arial"/>
        <family val="2"/>
      </rPr>
      <t xml:space="preserve"> • En Bretagne, la part des retraités anciens salariés du privé est inférieure de 8 points à la moyenne nationale. La part des retraités anciens exploitants agricoles y est supérieure de 5 points.</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</si>
</sst>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0.0%"/>
    <numFmt numFmtId="165" formatCode="_-* #,##0\ _€_-;\-* #,##0\ _€_-;_-* &quot;-&quot;??\ _€_-;_-@_-"/>
  </numFmts>
  <fonts count="7" x14ac:knownFonts="1">
    <font>
      <sz val="11"/>
      <color theme="1"/>
      <name val="Calibri"/>
      <family val="2"/>
      <scheme val="minor"/>
    </font>
    <font>
      <sz val="11"/>
      <color theme="1"/>
      <name val="Calibri"/>
      <family val="2"/>
      <scheme val="minor"/>
    </font>
    <font>
      <sz val="10"/>
      <name val="MS Sans Serif"/>
      <family val="2"/>
    </font>
    <font>
      <sz val="10"/>
      <name val="Cambria"/>
      <family val="1"/>
      <scheme val="major"/>
    </font>
    <font>
      <sz val="11"/>
      <name val="Calibri"/>
      <family val="2"/>
      <scheme val="minor"/>
    </font>
    <font>
      <b/>
      <sz val="8"/>
      <name val="Arial"/>
      <family val="2"/>
    </font>
    <font>
      <sz val="8"/>
      <name val="Arial"/>
      <family val="2"/>
    </font>
  </fonts>
  <fills count="3">
    <fill>
      <patternFill patternType="none"/>
    </fill>
    <fill>
      <patternFill patternType="gray125"/>
    </fill>
    <fill>
      <patternFill patternType="solid">
        <fgColor theme="0"/>
        <bgColor indexed="64"/>
      </patternFill>
    </fill>
  </fills>
  <borders count="6">
    <border>
      <left/>
      <right/>
      <top/>
      <bottom/>
      <diagonal/>
    </border>
    <border>
      <left style="hair">
        <color indexed="64"/>
      </left>
      <right style="hair">
        <color indexed="64"/>
      </right>
      <top style="hair">
        <color indexed="64"/>
      </top>
      <bottom style="hair">
        <color indexed="64"/>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style="hair">
        <color auto="1"/>
      </right>
      <top style="hair">
        <color auto="1"/>
      </top>
      <bottom style="thin">
        <color auto="1"/>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cellStyleXfs>
  <cellXfs count="52">
    <xf numFmtId="0" fontId="0" fillId="0" borderId="0" xfId="0"/>
    <xf numFmtId="0" fontId="3" fillId="2" borderId="0" xfId="0" applyFont="1" applyFill="1"/>
    <xf numFmtId="0" fontId="4" fillId="0" borderId="0" xfId="0" applyFont="1"/>
    <xf numFmtId="0" fontId="4" fillId="0" borderId="0" xfId="0" applyFont="1" applyAlignment="1">
      <alignment vertical="center" wrapText="1"/>
    </xf>
    <xf numFmtId="165" fontId="3" fillId="2" borderId="0" xfId="1" applyNumberFormat="1" applyFont="1" applyFill="1" applyBorder="1"/>
    <xf numFmtId="0" fontId="3" fillId="0" borderId="0" xfId="0" applyFont="1"/>
    <xf numFmtId="0" fontId="6" fillId="0" borderId="0" xfId="0" applyFont="1"/>
    <xf numFmtId="0" fontId="6" fillId="2" borderId="0" xfId="0" applyFont="1" applyFill="1" applyAlignment="1">
      <alignment horizontal="left"/>
    </xf>
    <xf numFmtId="0" fontId="5" fillId="0" borderId="0" xfId="0" applyFont="1" applyFill="1" applyBorder="1" applyAlignment="1">
      <alignment horizontal="left" vertical="center" wrapText="1"/>
    </xf>
    <xf numFmtId="2" fontId="6" fillId="0" borderId="0" xfId="0" applyNumberFormat="1" applyFont="1" applyFill="1" applyBorder="1" applyAlignment="1">
      <alignment horizontal="left" vertical="center" wrapText="1"/>
    </xf>
    <xf numFmtId="0" fontId="5" fillId="0" borderId="0" xfId="0" applyFont="1"/>
    <xf numFmtId="0" fontId="6" fillId="0" borderId="0" xfId="0" applyFont="1" applyAlignment="1">
      <alignment vertical="center" wrapText="1"/>
    </xf>
    <xf numFmtId="0" fontId="6" fillId="0" borderId="0" xfId="0" applyFont="1" applyAlignment="1"/>
    <xf numFmtId="2" fontId="6" fillId="0" borderId="0" xfId="0" applyNumberFormat="1" applyFont="1" applyAlignment="1"/>
    <xf numFmtId="0" fontId="6" fillId="0" borderId="0" xfId="0" applyFont="1" applyAlignment="1">
      <alignment horizontal="center"/>
    </xf>
    <xf numFmtId="0" fontId="6" fillId="0" borderId="0" xfId="0" applyFont="1" applyAlignment="1">
      <alignment horizontal="left" vertical="top" wrapText="1"/>
    </xf>
    <xf numFmtId="0" fontId="5" fillId="2" borderId="0" xfId="0" applyFont="1" applyFill="1"/>
    <xf numFmtId="0" fontId="6" fillId="2" borderId="0" xfId="0" applyFont="1" applyFill="1"/>
    <xf numFmtId="0" fontId="6" fillId="2" borderId="0" xfId="0" applyFont="1" applyFill="1" applyBorder="1"/>
    <xf numFmtId="0" fontId="5" fillId="2" borderId="0" xfId="0" applyFont="1" applyFill="1" applyAlignment="1">
      <alignment horizontal="left"/>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xf numFmtId="164" fontId="6" fillId="2" borderId="1" xfId="2" applyNumberFormat="1" applyFont="1" applyFill="1" applyBorder="1"/>
    <xf numFmtId="9" fontId="6" fillId="2" borderId="1" xfId="2" applyFont="1" applyFill="1" applyBorder="1"/>
    <xf numFmtId="0" fontId="6" fillId="2" borderId="0" xfId="0" applyFont="1" applyFill="1" applyAlignment="1">
      <alignment horizontal="left" vertical="top" wrapText="1"/>
    </xf>
    <xf numFmtId="0" fontId="6" fillId="2" borderId="0" xfId="0" applyFont="1" applyFill="1" applyAlignment="1">
      <alignment horizontal="left" wrapText="1"/>
    </xf>
    <xf numFmtId="0" fontId="5" fillId="0" borderId="2" xfId="0" applyFont="1" applyBorder="1"/>
    <xf numFmtId="0" fontId="6" fillId="0" borderId="3" xfId="0" applyFont="1" applyBorder="1" applyAlignment="1">
      <alignment horizontal="left" vertical="center" wrapText="1"/>
    </xf>
    <xf numFmtId="164" fontId="6" fillId="0" borderId="3" xfId="0" applyNumberFormat="1" applyFont="1" applyBorder="1"/>
    <xf numFmtId="0" fontId="6" fillId="0" borderId="4" xfId="0" applyFont="1" applyBorder="1" applyAlignment="1">
      <alignment horizontal="left" vertical="center" wrapText="1"/>
    </xf>
    <xf numFmtId="164" fontId="6" fillId="0" borderId="4" xfId="0" applyNumberFormat="1" applyFont="1" applyBorder="1"/>
    <xf numFmtId="0" fontId="5" fillId="0" borderId="2" xfId="0" applyFont="1" applyBorder="1" applyAlignment="1">
      <alignment horizontal="left" vertical="center" wrapText="1"/>
    </xf>
    <xf numFmtId="164" fontId="6" fillId="0" borderId="2" xfId="0" applyNumberFormat="1" applyFont="1" applyBorder="1"/>
    <xf numFmtId="0" fontId="6" fillId="2" borderId="0" xfId="0" applyFont="1" applyFill="1" applyAlignment="1">
      <alignment horizontal="left" wrapText="1"/>
    </xf>
    <xf numFmtId="165" fontId="6" fillId="2" borderId="1" xfId="1" applyNumberFormat="1" applyFont="1" applyFill="1" applyBorder="1"/>
    <xf numFmtId="2" fontId="6" fillId="2" borderId="1" xfId="0" applyNumberFormat="1" applyFont="1" applyFill="1" applyBorder="1"/>
    <xf numFmtId="0" fontId="6" fillId="0" borderId="0" xfId="0" applyFont="1" applyAlignment="1">
      <alignment horizontal="center" vertical="center"/>
    </xf>
    <xf numFmtId="0" fontId="6" fillId="0" borderId="1" xfId="0" applyFont="1" applyBorder="1"/>
    <xf numFmtId="0" fontId="6" fillId="0" borderId="2" xfId="0" applyFont="1" applyBorder="1"/>
    <xf numFmtId="0" fontId="6" fillId="0" borderId="5" xfId="0" applyFont="1" applyBorder="1"/>
    <xf numFmtId="0" fontId="6" fillId="0" borderId="4" xfId="0" applyFont="1" applyBorder="1"/>
    <xf numFmtId="0" fontId="6" fillId="0" borderId="1" xfId="0" applyFont="1" applyBorder="1" applyAlignment="1">
      <alignment wrapText="1"/>
    </xf>
    <xf numFmtId="1" fontId="6" fillId="0" borderId="1" xfId="0" applyNumberFormat="1" applyFont="1" applyBorder="1" applyAlignment="1">
      <alignment horizontal="right"/>
    </xf>
    <xf numFmtId="165" fontId="6" fillId="0" borderId="0" xfId="1" applyNumberFormat="1" applyFont="1"/>
    <xf numFmtId="9" fontId="6" fillId="0" borderId="0" xfId="2" applyFont="1"/>
    <xf numFmtId="0" fontId="6" fillId="0" borderId="1" xfId="0" applyFont="1" applyBorder="1" applyAlignment="1">
      <alignment wrapText="1"/>
    </xf>
    <xf numFmtId="165" fontId="6" fillId="0" borderId="1" xfId="1" applyNumberFormat="1" applyFont="1" applyBorder="1"/>
    <xf numFmtId="9" fontId="6" fillId="0" borderId="1" xfId="2" applyFont="1" applyBorder="1"/>
    <xf numFmtId="0" fontId="5" fillId="0" borderId="1" xfId="0" applyFont="1" applyBorder="1"/>
    <xf numFmtId="165" fontId="5" fillId="0" borderId="1" xfId="1" applyNumberFormat="1" applyFont="1" applyBorder="1"/>
    <xf numFmtId="9" fontId="5" fillId="0" borderId="1" xfId="2" applyFont="1" applyBorder="1"/>
  </cellXfs>
  <cellStyles count="4">
    <cellStyle name="Milliers" xfId="1" builtinId="3"/>
    <cellStyle name="Normal" xfId="0" builtinId="0"/>
    <cellStyle name="Normal 2" xfId="3"/>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6"/>
  <sheetViews>
    <sheetView workbookViewId="0">
      <selection activeCell="E22" sqref="E22"/>
    </sheetView>
  </sheetViews>
  <sheetFormatPr baseColWidth="10" defaultRowHeight="15" x14ac:dyDescent="0.25"/>
  <cols>
    <col min="1" max="1" width="11.42578125" style="2"/>
    <col min="2" max="2" width="27" style="2" customWidth="1"/>
    <col min="3" max="3" width="19.140625" style="2" customWidth="1"/>
    <col min="4" max="16384" width="11.42578125" style="2"/>
  </cols>
  <sheetData>
    <row r="1" spans="2:9" x14ac:dyDescent="0.25">
      <c r="B1" s="10" t="s">
        <v>47</v>
      </c>
      <c r="C1" s="6"/>
      <c r="D1" s="6"/>
      <c r="E1" s="6"/>
      <c r="F1" s="6"/>
      <c r="G1" s="6"/>
    </row>
    <row r="2" spans="2:9" x14ac:dyDescent="0.25">
      <c r="B2" s="10"/>
      <c r="C2" s="6"/>
      <c r="D2" s="6"/>
      <c r="E2" s="6"/>
      <c r="F2" s="6"/>
      <c r="G2" s="6"/>
    </row>
    <row r="3" spans="2:9" x14ac:dyDescent="0.25">
      <c r="B3" s="27" t="s">
        <v>19</v>
      </c>
      <c r="C3" s="27" t="s">
        <v>14</v>
      </c>
      <c r="D3" s="6"/>
      <c r="E3" s="6"/>
      <c r="F3" s="6"/>
      <c r="G3" s="11"/>
      <c r="H3" s="3"/>
      <c r="I3" s="3"/>
    </row>
    <row r="4" spans="2:9" x14ac:dyDescent="0.25">
      <c r="B4" s="32" t="s">
        <v>41</v>
      </c>
      <c r="C4" s="33">
        <v>0.21585924320725289</v>
      </c>
      <c r="D4" s="6"/>
      <c r="E4" s="6"/>
      <c r="F4" s="6"/>
      <c r="G4" s="11"/>
      <c r="H4" s="3"/>
      <c r="I4" s="3"/>
    </row>
    <row r="5" spans="2:9" x14ac:dyDescent="0.25">
      <c r="B5" s="28" t="s">
        <v>34</v>
      </c>
      <c r="C5" s="29">
        <v>0.21520109905863927</v>
      </c>
      <c r="D5" s="6"/>
      <c r="E5" s="6"/>
      <c r="F5" s="6"/>
      <c r="G5" s="11"/>
      <c r="H5" s="3"/>
      <c r="I5" s="3"/>
    </row>
    <row r="6" spans="2:9" x14ac:dyDescent="0.25">
      <c r="B6" s="28" t="s">
        <v>11</v>
      </c>
      <c r="C6" s="29">
        <v>0.25551929724236622</v>
      </c>
      <c r="D6" s="6"/>
      <c r="E6" s="6"/>
      <c r="F6" s="6"/>
      <c r="G6" s="11"/>
      <c r="H6" s="3"/>
      <c r="I6" s="3"/>
    </row>
    <row r="7" spans="2:9" x14ac:dyDescent="0.25">
      <c r="B7" s="28" t="s">
        <v>10</v>
      </c>
      <c r="C7" s="29">
        <v>0.21991351701139336</v>
      </c>
      <c r="D7" s="6"/>
      <c r="E7" s="6"/>
      <c r="F7" s="6"/>
      <c r="G7" s="11"/>
      <c r="H7" s="3"/>
      <c r="I7" s="3"/>
    </row>
    <row r="8" spans="2:9" x14ac:dyDescent="0.25">
      <c r="B8" s="28" t="s">
        <v>9</v>
      </c>
      <c r="C8" s="29">
        <v>0.24714667759894998</v>
      </c>
      <c r="D8" s="6"/>
      <c r="E8" s="6"/>
      <c r="F8" s="6"/>
      <c r="G8" s="11"/>
      <c r="H8" s="3"/>
      <c r="I8" s="3"/>
    </row>
    <row r="9" spans="2:9" x14ac:dyDescent="0.25">
      <c r="B9" s="28" t="s">
        <v>8</v>
      </c>
      <c r="C9" s="29">
        <v>0.25338884410289114</v>
      </c>
      <c r="D9" s="6"/>
      <c r="E9" s="6"/>
      <c r="F9" s="6"/>
      <c r="G9" s="11"/>
      <c r="H9" s="3"/>
      <c r="I9" s="3"/>
    </row>
    <row r="10" spans="2:9" x14ac:dyDescent="0.25">
      <c r="B10" s="28" t="s">
        <v>7</v>
      </c>
      <c r="C10" s="29">
        <v>0.24771371707511394</v>
      </c>
      <c r="D10" s="6"/>
      <c r="E10" s="6"/>
      <c r="F10" s="6"/>
      <c r="G10" s="11"/>
      <c r="H10" s="3"/>
      <c r="I10" s="3"/>
    </row>
    <row r="11" spans="2:9" x14ac:dyDescent="0.25">
      <c r="B11" s="28" t="s">
        <v>6</v>
      </c>
      <c r="C11" s="29">
        <v>0.21835806725628343</v>
      </c>
      <c r="D11" s="6"/>
      <c r="E11" s="6"/>
      <c r="F11" s="6"/>
      <c r="G11" s="11"/>
      <c r="H11" s="3"/>
      <c r="I11" s="3"/>
    </row>
    <row r="12" spans="2:9" x14ac:dyDescent="0.25">
      <c r="B12" s="28" t="s">
        <v>5</v>
      </c>
      <c r="C12" s="29">
        <v>0.16442405801364521</v>
      </c>
      <c r="D12" s="6"/>
      <c r="E12" s="6"/>
      <c r="F12" s="6"/>
      <c r="G12" s="11"/>
      <c r="H12" s="3"/>
      <c r="I12" s="3"/>
    </row>
    <row r="13" spans="2:9" x14ac:dyDescent="0.25">
      <c r="B13" s="28" t="s">
        <v>4</v>
      </c>
      <c r="C13" s="29">
        <v>0.23964624152735156</v>
      </c>
      <c r="D13" s="6"/>
      <c r="E13" s="6"/>
      <c r="F13" s="6"/>
      <c r="G13" s="11"/>
      <c r="H13" s="3"/>
      <c r="I13" s="3"/>
    </row>
    <row r="14" spans="2:9" x14ac:dyDescent="0.25">
      <c r="B14" s="28" t="s">
        <v>3</v>
      </c>
      <c r="C14" s="29">
        <v>0.19533280793896607</v>
      </c>
      <c r="D14" s="6"/>
      <c r="E14" s="6"/>
      <c r="F14" s="6"/>
      <c r="G14" s="11"/>
      <c r="H14" s="3"/>
      <c r="I14" s="3"/>
    </row>
    <row r="15" spans="2:9" x14ac:dyDescent="0.25">
      <c r="B15" s="28" t="s">
        <v>2</v>
      </c>
      <c r="C15" s="29">
        <v>0.23077403793575463</v>
      </c>
      <c r="D15" s="6"/>
      <c r="E15" s="6"/>
      <c r="F15" s="6"/>
      <c r="G15" s="11"/>
      <c r="H15" s="3"/>
      <c r="I15" s="3"/>
    </row>
    <row r="16" spans="2:9" x14ac:dyDescent="0.25">
      <c r="B16" s="28" t="s">
        <v>1</v>
      </c>
      <c r="C16" s="29">
        <v>0.23190776354793913</v>
      </c>
      <c r="D16" s="6"/>
      <c r="E16" s="6"/>
      <c r="F16" s="6"/>
      <c r="G16" s="11"/>
      <c r="H16" s="3"/>
      <c r="I16" s="3"/>
    </row>
    <row r="17" spans="2:9" x14ac:dyDescent="0.25">
      <c r="B17" s="28" t="s">
        <v>0</v>
      </c>
      <c r="C17" s="29">
        <v>0.24433375221426518</v>
      </c>
      <c r="D17" s="6"/>
      <c r="E17" s="6"/>
      <c r="F17" s="6"/>
      <c r="G17" s="11"/>
      <c r="H17" s="3"/>
      <c r="I17" s="3"/>
    </row>
    <row r="18" spans="2:9" x14ac:dyDescent="0.25">
      <c r="B18" s="30" t="s">
        <v>29</v>
      </c>
      <c r="C18" s="31">
        <v>0.11998830508344169</v>
      </c>
      <c r="D18" s="6"/>
      <c r="E18" s="6"/>
      <c r="F18" s="6"/>
      <c r="G18" s="11"/>
      <c r="H18" s="3"/>
      <c r="I18" s="3"/>
    </row>
    <row r="19" spans="2:9" x14ac:dyDescent="0.25">
      <c r="B19" s="6"/>
      <c r="C19" s="6"/>
      <c r="D19" s="6"/>
      <c r="E19" s="6"/>
      <c r="F19" s="6"/>
      <c r="G19" s="11"/>
      <c r="H19" s="3"/>
      <c r="I19" s="3"/>
    </row>
    <row r="20" spans="2:9" ht="73.5" customHeight="1" x14ac:dyDescent="0.25">
      <c r="B20" s="8" t="s">
        <v>48</v>
      </c>
      <c r="C20" s="12"/>
      <c r="D20" s="6"/>
      <c r="E20" s="6"/>
      <c r="F20" s="6"/>
      <c r="G20" s="11"/>
      <c r="H20" s="3"/>
      <c r="I20" s="3"/>
    </row>
    <row r="21" spans="2:9" ht="21.75" customHeight="1" x14ac:dyDescent="0.25">
      <c r="B21" s="9" t="s">
        <v>42</v>
      </c>
      <c r="C21" s="13"/>
      <c r="D21" s="6"/>
      <c r="E21" s="6"/>
      <c r="F21" s="6"/>
      <c r="G21" s="6"/>
    </row>
    <row r="22" spans="2:9" ht="21.75" customHeight="1" x14ac:dyDescent="0.25">
      <c r="B22" s="15" t="s">
        <v>43</v>
      </c>
      <c r="C22" s="15"/>
      <c r="D22" s="6"/>
      <c r="E22" s="6"/>
      <c r="F22" s="6"/>
      <c r="G22" s="6"/>
    </row>
    <row r="23" spans="2:9" ht="34.5" customHeight="1" x14ac:dyDescent="0.25">
      <c r="B23" s="15" t="s">
        <v>44</v>
      </c>
      <c r="C23" s="15"/>
      <c r="D23" s="6"/>
      <c r="E23" s="6"/>
      <c r="F23" s="6"/>
      <c r="G23" s="6"/>
    </row>
    <row r="24" spans="2:9" x14ac:dyDescent="0.25">
      <c r="B24" s="6"/>
      <c r="C24" s="6"/>
      <c r="D24" s="6"/>
      <c r="E24" s="6"/>
      <c r="F24" s="6"/>
      <c r="G24" s="6"/>
    </row>
    <row r="25" spans="2:9" x14ac:dyDescent="0.25">
      <c r="B25" s="6"/>
      <c r="C25" s="6"/>
      <c r="D25" s="6"/>
      <c r="E25" s="6"/>
      <c r="F25" s="6"/>
      <c r="G25" s="6"/>
    </row>
    <row r="26" spans="2:9" x14ac:dyDescent="0.25">
      <c r="B26" s="6"/>
      <c r="C26" s="6"/>
      <c r="D26" s="6"/>
      <c r="E26" s="6"/>
      <c r="F26" s="6"/>
      <c r="G26" s="6"/>
    </row>
  </sheetData>
  <mergeCells count="4">
    <mergeCell ref="B20:C20"/>
    <mergeCell ref="B21:C21"/>
    <mergeCell ref="B22:C22"/>
    <mergeCell ref="B23:C23"/>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3"/>
  <sheetViews>
    <sheetView zoomScaleNormal="100" workbookViewId="0">
      <selection activeCell="B1" sqref="B1"/>
    </sheetView>
  </sheetViews>
  <sheetFormatPr baseColWidth="10" defaultRowHeight="12.75" x14ac:dyDescent="0.2"/>
  <cols>
    <col min="1" max="1" width="11.42578125" style="1"/>
    <col min="2" max="2" width="34" style="1" customWidth="1"/>
    <col min="3" max="3" width="15.85546875" style="1" bestFit="1" customWidth="1"/>
    <col min="4" max="4" width="14" style="1" customWidth="1"/>
    <col min="5" max="5" width="26.140625" style="1" bestFit="1" customWidth="1"/>
    <col min="6" max="6" width="15.85546875" style="1" bestFit="1" customWidth="1"/>
    <col min="7" max="16384" width="11.42578125" style="1"/>
  </cols>
  <sheetData>
    <row r="1" spans="2:6" ht="24" customHeight="1" x14ac:dyDescent="0.2">
      <c r="B1" s="16" t="s">
        <v>54</v>
      </c>
      <c r="C1" s="17"/>
      <c r="D1" s="17"/>
      <c r="E1" s="17"/>
    </row>
    <row r="2" spans="2:6" ht="51" customHeight="1" x14ac:dyDescent="0.2">
      <c r="B2" s="20" t="s">
        <v>15</v>
      </c>
      <c r="C2" s="21" t="s">
        <v>32</v>
      </c>
      <c r="D2" s="21" t="s">
        <v>33</v>
      </c>
      <c r="E2" s="17"/>
    </row>
    <row r="3" spans="2:6" x14ac:dyDescent="0.2">
      <c r="B3" s="22" t="s">
        <v>29</v>
      </c>
      <c r="C3" s="23">
        <v>-0.21125136932208999</v>
      </c>
      <c r="D3" s="22"/>
      <c r="E3" s="17"/>
    </row>
    <row r="4" spans="2:6" x14ac:dyDescent="0.2">
      <c r="B4" s="22" t="s">
        <v>6</v>
      </c>
      <c r="C4" s="23">
        <v>-9.9877716352890222E-2</v>
      </c>
      <c r="D4" s="24">
        <v>-6.868151487117502E-2</v>
      </c>
      <c r="E4" s="17"/>
      <c r="F4" s="4"/>
    </row>
    <row r="5" spans="2:6" x14ac:dyDescent="0.2">
      <c r="B5" s="22" t="s">
        <v>1</v>
      </c>
      <c r="C5" s="23">
        <v>-5.6855526966091752E-2</v>
      </c>
      <c r="D5" s="24">
        <v>-2.4168273754319403E-2</v>
      </c>
      <c r="E5" s="18"/>
      <c r="F5" s="4"/>
    </row>
    <row r="6" spans="2:6" x14ac:dyDescent="0.2">
      <c r="B6" s="22" t="s">
        <v>4</v>
      </c>
      <c r="C6" s="23">
        <v>-4.9779634677604157E-2</v>
      </c>
      <c r="D6" s="24">
        <v>-1.6847147051014089E-2</v>
      </c>
      <c r="E6" s="18"/>
      <c r="F6" s="4"/>
    </row>
    <row r="7" spans="2:6" x14ac:dyDescent="0.2">
      <c r="B7" s="22" t="s">
        <v>34</v>
      </c>
      <c r="C7" s="23">
        <v>-4.6665223040277204E-2</v>
      </c>
      <c r="D7" s="24">
        <v>-1.3624796953879859E-2</v>
      </c>
      <c r="E7" s="17"/>
      <c r="F7" s="4"/>
    </row>
    <row r="8" spans="2:6" x14ac:dyDescent="0.2">
      <c r="B8" s="22" t="s">
        <v>3</v>
      </c>
      <c r="C8" s="23">
        <v>-4.5448755509132965E-2</v>
      </c>
      <c r="D8" s="24">
        <v>-1.2366169410827355E-2</v>
      </c>
      <c r="E8" s="17"/>
      <c r="F8" s="4"/>
    </row>
    <row r="9" spans="2:6" x14ac:dyDescent="0.2">
      <c r="B9" s="22" t="s">
        <v>9</v>
      </c>
      <c r="C9" s="23">
        <v>-4.3098616666241929E-2</v>
      </c>
      <c r="D9" s="24">
        <v>-9.9345800737259404E-3</v>
      </c>
      <c r="E9" s="18"/>
      <c r="F9" s="4"/>
    </row>
    <row r="10" spans="2:6" x14ac:dyDescent="0.2">
      <c r="B10" s="22" t="s">
        <v>11</v>
      </c>
      <c r="C10" s="23">
        <v>-3.943010725294871E-2</v>
      </c>
      <c r="D10" s="24">
        <v>-6.1389284255677357E-3</v>
      </c>
      <c r="E10" s="18"/>
      <c r="F10" s="4"/>
    </row>
    <row r="11" spans="2:6" x14ac:dyDescent="0.2">
      <c r="B11" s="22" t="s">
        <v>2</v>
      </c>
      <c r="C11" s="23">
        <v>-3.4748936387027696E-2</v>
      </c>
      <c r="D11" s="24">
        <v>-1.2955187703658222E-3</v>
      </c>
      <c r="E11" s="18"/>
      <c r="F11" s="4"/>
    </row>
    <row r="12" spans="2:6" x14ac:dyDescent="0.2">
      <c r="B12" s="22" t="s">
        <v>8</v>
      </c>
      <c r="C12" s="23">
        <v>-3.2481593763533989E-2</v>
      </c>
      <c r="D12" s="24">
        <v>1.050404817731998E-3</v>
      </c>
      <c r="E12" s="18"/>
      <c r="F12" s="4"/>
    </row>
    <row r="13" spans="2:6" x14ac:dyDescent="0.2">
      <c r="B13" s="22" t="s">
        <v>10</v>
      </c>
      <c r="C13" s="23">
        <v>-1.6043359743204255E-2</v>
      </c>
      <c r="D13" s="24">
        <v>1.8058350831441139E-2</v>
      </c>
      <c r="E13" s="18"/>
      <c r="F13" s="4"/>
    </row>
    <row r="14" spans="2:6" x14ac:dyDescent="0.2">
      <c r="B14" s="22" t="s">
        <v>7</v>
      </c>
      <c r="C14" s="23">
        <v>-1.2699666267546372E-2</v>
      </c>
      <c r="D14" s="24">
        <v>2.1517929156585236E-2</v>
      </c>
      <c r="E14" s="18"/>
      <c r="F14" s="4"/>
    </row>
    <row r="15" spans="2:6" x14ac:dyDescent="0.2">
      <c r="B15" s="22" t="s">
        <v>0</v>
      </c>
      <c r="C15" s="23">
        <v>7.0058339489975641E-3</v>
      </c>
      <c r="D15" s="24">
        <v>4.1906377419435037E-2</v>
      </c>
      <c r="E15" s="17"/>
    </row>
    <row r="16" spans="2:6" x14ac:dyDescent="0.2">
      <c r="B16" s="22" t="s">
        <v>5</v>
      </c>
      <c r="C16" s="23">
        <v>0.23090591801900495</v>
      </c>
      <c r="D16" s="22"/>
      <c r="E16" s="17"/>
    </row>
    <row r="17" spans="2:5" x14ac:dyDescent="0.2">
      <c r="B17" s="17"/>
      <c r="C17" s="17"/>
      <c r="D17" s="17"/>
      <c r="E17" s="17"/>
    </row>
    <row r="18" spans="2:5" x14ac:dyDescent="0.2">
      <c r="B18" s="17" t="s">
        <v>50</v>
      </c>
      <c r="C18" s="17"/>
      <c r="D18" s="17"/>
      <c r="E18" s="17"/>
    </row>
    <row r="19" spans="2:5" ht="21" customHeight="1" x14ac:dyDescent="0.2">
      <c r="B19" s="25" t="s">
        <v>51</v>
      </c>
      <c r="C19" s="25"/>
      <c r="D19" s="25"/>
      <c r="E19" s="17"/>
    </row>
    <row r="20" spans="2:5" ht="22.5" customHeight="1" x14ac:dyDescent="0.2">
      <c r="B20" s="25" t="s">
        <v>52</v>
      </c>
      <c r="C20" s="25"/>
      <c r="D20" s="25"/>
      <c r="E20" s="17"/>
    </row>
    <row r="21" spans="2:5" x14ac:dyDescent="0.2">
      <c r="B21" s="19" t="s">
        <v>53</v>
      </c>
      <c r="C21" s="17"/>
      <c r="D21" s="17"/>
      <c r="E21" s="17"/>
    </row>
    <row r="22" spans="2:5" x14ac:dyDescent="0.2">
      <c r="B22" s="17"/>
      <c r="C22" s="17"/>
      <c r="D22" s="17"/>
      <c r="E22" s="17"/>
    </row>
    <row r="23" spans="2:5" x14ac:dyDescent="0.2">
      <c r="B23" s="17"/>
      <c r="C23" s="17"/>
      <c r="D23" s="17"/>
      <c r="E23" s="17"/>
    </row>
  </sheetData>
  <mergeCells count="2">
    <mergeCell ref="B19:D19"/>
    <mergeCell ref="B20:D20"/>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7"/>
  <sheetViews>
    <sheetView workbookViewId="0">
      <selection activeCell="B4" sqref="B4"/>
    </sheetView>
  </sheetViews>
  <sheetFormatPr baseColWidth="10" defaultRowHeight="12.75" x14ac:dyDescent="0.2"/>
  <cols>
    <col min="1" max="1" width="11.42578125" style="1"/>
    <col min="2" max="2" width="14.5703125" style="1" bestFit="1" customWidth="1"/>
    <col min="3" max="6" width="11.42578125" style="1"/>
    <col min="7" max="7" width="14.5703125" style="1" bestFit="1" customWidth="1"/>
    <col min="8" max="15" width="11.42578125" style="1"/>
    <col min="16" max="16" width="15.42578125" style="1" customWidth="1"/>
    <col min="17" max="17" width="16.140625" style="1" customWidth="1"/>
    <col min="18" max="18" width="14.5703125" style="1" customWidth="1"/>
    <col min="19" max="16384" width="11.42578125" style="1"/>
  </cols>
  <sheetData>
    <row r="1" spans="2:12" x14ac:dyDescent="0.2">
      <c r="B1" s="16" t="s">
        <v>49</v>
      </c>
      <c r="C1" s="17"/>
      <c r="D1" s="17"/>
      <c r="E1" s="17"/>
      <c r="F1" s="17"/>
      <c r="G1" s="17"/>
      <c r="H1" s="17"/>
      <c r="I1" s="17"/>
      <c r="J1" s="17"/>
      <c r="K1" s="17"/>
      <c r="L1" s="17"/>
    </row>
    <row r="2" spans="2:12" x14ac:dyDescent="0.2">
      <c r="B2" s="17"/>
      <c r="C2" s="17"/>
      <c r="D2" s="17"/>
      <c r="E2" s="17"/>
      <c r="F2" s="17"/>
      <c r="G2" s="17"/>
      <c r="H2" s="17"/>
      <c r="I2" s="17"/>
      <c r="J2" s="17"/>
      <c r="K2" s="17"/>
      <c r="L2" s="17"/>
    </row>
    <row r="3" spans="2:12" x14ac:dyDescent="0.2">
      <c r="B3" s="17"/>
      <c r="C3" s="17"/>
      <c r="D3" s="17"/>
      <c r="E3" s="17"/>
      <c r="F3" s="17"/>
      <c r="G3" s="17"/>
      <c r="H3" s="17"/>
      <c r="I3" s="17"/>
      <c r="J3" s="17"/>
      <c r="K3" s="17"/>
      <c r="L3" s="17"/>
    </row>
    <row r="4" spans="2:12" x14ac:dyDescent="0.2">
      <c r="B4" s="22" t="s">
        <v>29</v>
      </c>
      <c r="C4" s="35">
        <v>713.47</v>
      </c>
      <c r="D4" s="35">
        <v>1311.3536549999999</v>
      </c>
      <c r="E4" s="36">
        <v>1.8379941062693601</v>
      </c>
      <c r="F4" s="36">
        <f>E4-$E$18</f>
        <v>-0.32195486059108003</v>
      </c>
      <c r="G4" s="17"/>
      <c r="H4" s="17"/>
      <c r="I4" s="17"/>
      <c r="J4" s="17"/>
      <c r="K4" s="17"/>
      <c r="L4" s="17"/>
    </row>
    <row r="5" spans="2:12" x14ac:dyDescent="0.2">
      <c r="B5" s="17"/>
      <c r="C5" s="17"/>
      <c r="D5" s="17"/>
      <c r="E5" s="17"/>
      <c r="F5" s="17"/>
      <c r="G5" s="17"/>
      <c r="H5" s="17"/>
      <c r="I5" s="17"/>
      <c r="J5" s="17"/>
      <c r="K5" s="17"/>
      <c r="L5" s="17"/>
    </row>
    <row r="6" spans="2:12" x14ac:dyDescent="0.2">
      <c r="B6" s="17"/>
      <c r="C6" s="17"/>
      <c r="D6" s="17"/>
      <c r="E6" s="17"/>
      <c r="F6" s="17"/>
      <c r="G6" s="17"/>
      <c r="H6" s="17"/>
      <c r="I6" s="17"/>
      <c r="J6" s="17"/>
      <c r="K6" s="17"/>
      <c r="L6" s="17"/>
    </row>
    <row r="7" spans="2:12" ht="33.75" x14ac:dyDescent="0.2">
      <c r="B7" s="20"/>
      <c r="C7" s="20" t="s">
        <v>25</v>
      </c>
      <c r="D7" s="21" t="s">
        <v>24</v>
      </c>
      <c r="E7" s="21" t="s">
        <v>26</v>
      </c>
      <c r="F7" s="21" t="s">
        <v>35</v>
      </c>
      <c r="G7" s="17"/>
      <c r="H7" s="17"/>
      <c r="I7" s="17"/>
      <c r="J7" s="17"/>
      <c r="K7" s="17"/>
      <c r="L7" s="17"/>
    </row>
    <row r="8" spans="2:12" x14ac:dyDescent="0.2">
      <c r="B8" s="22" t="s">
        <v>7</v>
      </c>
      <c r="C8" s="35">
        <v>973.20785899999998</v>
      </c>
      <c r="D8" s="35">
        <v>1944.5752090000001</v>
      </c>
      <c r="E8" s="36">
        <v>1.99810882230042</v>
      </c>
      <c r="F8" s="36">
        <f>E8-$E$17</f>
        <v>-0.16189117769958017</v>
      </c>
      <c r="G8" s="17"/>
      <c r="H8" s="17"/>
      <c r="I8" s="17"/>
      <c r="J8" s="17"/>
      <c r="K8" s="17"/>
      <c r="L8" s="17"/>
    </row>
    <row r="9" spans="2:12" x14ac:dyDescent="0.2">
      <c r="B9" s="22" t="s">
        <v>3</v>
      </c>
      <c r="C9" s="35">
        <v>940.24026449999997</v>
      </c>
      <c r="D9" s="35">
        <v>1890.587121</v>
      </c>
      <c r="E9" s="36">
        <v>2.01074894618066</v>
      </c>
      <c r="F9" s="36">
        <f>E9-$E$17</f>
        <v>-0.14925105381934012</v>
      </c>
      <c r="G9" s="17"/>
      <c r="H9" s="17"/>
      <c r="I9" s="17"/>
      <c r="J9" s="17"/>
      <c r="K9" s="17"/>
      <c r="L9" s="17"/>
    </row>
    <row r="10" spans="2:12" x14ac:dyDescent="0.2">
      <c r="B10" s="22" t="s">
        <v>9</v>
      </c>
      <c r="C10" s="35">
        <v>942.483293</v>
      </c>
      <c r="D10" s="35">
        <v>1897.8</v>
      </c>
      <c r="E10" s="36">
        <v>2.0136165957479699</v>
      </c>
      <c r="F10" s="36">
        <f>E10-$E$17</f>
        <v>-0.14638340425203022</v>
      </c>
      <c r="G10" s="17"/>
      <c r="H10" s="17"/>
      <c r="I10" s="17"/>
      <c r="J10" s="17"/>
      <c r="K10" s="17"/>
      <c r="L10" s="17"/>
    </row>
    <row r="11" spans="2:12" x14ac:dyDescent="0.2">
      <c r="B11" s="22" t="s">
        <v>2</v>
      </c>
      <c r="C11" s="35">
        <v>941.66541199999995</v>
      </c>
      <c r="D11" s="35">
        <v>1923.3608899999999</v>
      </c>
      <c r="E11" s="36">
        <v>2.0425098612414598</v>
      </c>
      <c r="F11" s="36">
        <f>E11-$E$17</f>
        <v>-0.11749013875854031</v>
      </c>
      <c r="G11" s="17"/>
      <c r="H11" s="17"/>
      <c r="I11" s="17"/>
      <c r="J11" s="17"/>
      <c r="K11" s="17"/>
      <c r="L11" s="17"/>
    </row>
    <row r="12" spans="2:12" x14ac:dyDescent="0.2">
      <c r="B12" s="22" t="s">
        <v>34</v>
      </c>
      <c r="C12" s="35">
        <v>925.13928350000003</v>
      </c>
      <c r="D12" s="35">
        <v>1912.6235406666699</v>
      </c>
      <c r="E12" s="36">
        <v>2.0673898241903701</v>
      </c>
      <c r="F12" s="36">
        <f>E12-$E$17</f>
        <v>-9.2610175809630046E-2</v>
      </c>
      <c r="G12" s="17"/>
      <c r="H12" s="17"/>
      <c r="I12" s="17"/>
      <c r="J12" s="17"/>
      <c r="K12" s="17"/>
      <c r="L12" s="17"/>
    </row>
    <row r="13" spans="2:12" x14ac:dyDescent="0.2">
      <c r="B13" s="22" t="s">
        <v>1</v>
      </c>
      <c r="C13" s="35">
        <v>895.93893200000002</v>
      </c>
      <c r="D13" s="35">
        <v>1865.3347575</v>
      </c>
      <c r="E13" s="36">
        <v>2.0819887281112099</v>
      </c>
      <c r="F13" s="36">
        <f>E13-$E$17</f>
        <v>-7.8011271888790201E-2</v>
      </c>
      <c r="G13" s="17"/>
      <c r="H13" s="17"/>
      <c r="I13" s="17"/>
      <c r="J13" s="17"/>
      <c r="K13" s="17"/>
      <c r="L13" s="17"/>
    </row>
    <row r="14" spans="2:12" x14ac:dyDescent="0.2">
      <c r="B14" s="22" t="s">
        <v>10</v>
      </c>
      <c r="C14" s="35">
        <v>927.97</v>
      </c>
      <c r="D14" s="35">
        <v>1955.8341694999999</v>
      </c>
      <c r="E14" s="36">
        <v>2.1076480592045002</v>
      </c>
      <c r="F14" s="36">
        <f>E14-$E$17</f>
        <v>-5.2351940795499985E-2</v>
      </c>
      <c r="G14" s="17"/>
      <c r="H14" s="17"/>
      <c r="I14" s="17"/>
      <c r="J14" s="17"/>
      <c r="K14" s="17"/>
      <c r="L14" s="17"/>
    </row>
    <row r="15" spans="2:12" x14ac:dyDescent="0.2">
      <c r="B15" s="22" t="s">
        <v>8</v>
      </c>
      <c r="C15" s="35">
        <v>916.80472099999997</v>
      </c>
      <c r="D15" s="35">
        <v>1935.4461285</v>
      </c>
      <c r="E15" s="36">
        <v>2.1110778382433701</v>
      </c>
      <c r="F15" s="36">
        <f>E15-$E$17</f>
        <v>-4.892216175663E-2</v>
      </c>
      <c r="G15" s="17"/>
      <c r="H15" s="17"/>
      <c r="I15" s="17"/>
      <c r="J15" s="17"/>
      <c r="K15" s="17"/>
      <c r="L15" s="17"/>
    </row>
    <row r="16" spans="2:12" x14ac:dyDescent="0.2">
      <c r="B16" s="22" t="s">
        <v>5</v>
      </c>
      <c r="C16" s="35">
        <v>1123.3877614999999</v>
      </c>
      <c r="D16" s="35">
        <v>2402.9004544999998</v>
      </c>
      <c r="E16" s="36">
        <v>2.1389768847860098</v>
      </c>
      <c r="F16" s="36">
        <f>E16-$E$17</f>
        <v>-2.1023115213990362E-2</v>
      </c>
      <c r="G16" s="17"/>
      <c r="H16" s="17"/>
      <c r="I16" s="17"/>
      <c r="J16" s="17"/>
      <c r="K16" s="17"/>
      <c r="L16" s="17"/>
    </row>
    <row r="17" spans="2:12" x14ac:dyDescent="0.2">
      <c r="B17" s="22" t="s">
        <v>31</v>
      </c>
      <c r="C17" s="22"/>
      <c r="D17" s="22"/>
      <c r="E17" s="22">
        <v>2.16</v>
      </c>
      <c r="F17" s="36">
        <f>E17-$E$17</f>
        <v>0</v>
      </c>
      <c r="G17" s="17"/>
      <c r="H17" s="17"/>
      <c r="I17" s="17"/>
      <c r="J17" s="17"/>
      <c r="K17" s="17"/>
      <c r="L17" s="17"/>
    </row>
    <row r="18" spans="2:12" x14ac:dyDescent="0.2">
      <c r="B18" s="22" t="s">
        <v>29</v>
      </c>
      <c r="C18" s="35">
        <v>774.99053249999997</v>
      </c>
      <c r="D18" s="35">
        <v>1673.94</v>
      </c>
      <c r="E18" s="36">
        <v>2.1599489668604401</v>
      </c>
      <c r="F18" s="36">
        <f>E18-$E$17</f>
        <v>-5.1033139560008323E-5</v>
      </c>
      <c r="G18" s="17"/>
      <c r="H18" s="17"/>
      <c r="I18" s="17"/>
      <c r="J18" s="17"/>
      <c r="K18" s="17"/>
      <c r="L18" s="17"/>
    </row>
    <row r="19" spans="2:12" x14ac:dyDescent="0.2">
      <c r="B19" s="22" t="s">
        <v>11</v>
      </c>
      <c r="C19" s="35">
        <v>885.46564450000005</v>
      </c>
      <c r="D19" s="35">
        <v>1926.8921275</v>
      </c>
      <c r="E19" s="36">
        <v>2.1761342627675502</v>
      </c>
      <c r="F19" s="36">
        <f>E19-$E$17</f>
        <v>1.6134262767550034E-2</v>
      </c>
      <c r="G19" s="17"/>
      <c r="H19" s="17"/>
      <c r="I19" s="17"/>
      <c r="J19" s="17"/>
      <c r="K19" s="17"/>
      <c r="L19" s="17"/>
    </row>
    <row r="20" spans="2:12" x14ac:dyDescent="0.2">
      <c r="B20" s="22" t="s">
        <v>4</v>
      </c>
      <c r="C20" s="35">
        <v>858.23402699999997</v>
      </c>
      <c r="D20" s="35">
        <v>1929.1428265</v>
      </c>
      <c r="E20" s="36">
        <v>2.2478051042131399</v>
      </c>
      <c r="F20" s="36">
        <f>E20-$E$17</f>
        <v>8.7805104213139806E-2</v>
      </c>
      <c r="G20" s="17"/>
      <c r="H20" s="17"/>
      <c r="I20" s="17"/>
      <c r="J20" s="17"/>
      <c r="K20" s="17"/>
      <c r="L20" s="17"/>
    </row>
    <row r="21" spans="2:12" x14ac:dyDescent="0.2">
      <c r="B21" s="22" t="s">
        <v>0</v>
      </c>
      <c r="C21" s="35">
        <v>887.38370450000002</v>
      </c>
      <c r="D21" s="35">
        <v>2040.4788673333301</v>
      </c>
      <c r="E21" s="36">
        <v>2.2994324292703201</v>
      </c>
      <c r="F21" s="36">
        <f>E21-$E$17</f>
        <v>0.13943242927031996</v>
      </c>
      <c r="G21" s="17"/>
      <c r="H21" s="17"/>
      <c r="I21" s="17"/>
      <c r="J21" s="17"/>
      <c r="K21" s="17"/>
      <c r="L21" s="17"/>
    </row>
    <row r="22" spans="2:12" x14ac:dyDescent="0.2">
      <c r="B22" s="22" t="s">
        <v>6</v>
      </c>
      <c r="C22" s="35">
        <v>790.79</v>
      </c>
      <c r="D22" s="35">
        <v>1881.34</v>
      </c>
      <c r="E22" s="36">
        <v>2.37906397400068</v>
      </c>
      <c r="F22" s="36">
        <f>E22-$E$17</f>
        <v>0.2190639740006799</v>
      </c>
      <c r="G22" s="17"/>
      <c r="H22" s="17"/>
      <c r="I22" s="17"/>
      <c r="J22" s="17"/>
      <c r="K22" s="17"/>
      <c r="L22" s="17"/>
    </row>
    <row r="23" spans="2:12" x14ac:dyDescent="0.2">
      <c r="B23" s="17"/>
      <c r="C23" s="17"/>
      <c r="D23" s="17"/>
      <c r="E23" s="17"/>
      <c r="F23" s="17"/>
      <c r="G23" s="17"/>
      <c r="H23" s="17"/>
      <c r="I23" s="17"/>
      <c r="J23" s="17"/>
      <c r="K23" s="17"/>
      <c r="L23" s="17"/>
    </row>
    <row r="24" spans="2:12" ht="54" customHeight="1" x14ac:dyDescent="0.2">
      <c r="B24" s="25" t="s">
        <v>55</v>
      </c>
      <c r="C24" s="25"/>
      <c r="D24" s="25"/>
      <c r="E24" s="25"/>
      <c r="F24" s="25"/>
      <c r="G24" s="17"/>
      <c r="H24" s="17"/>
      <c r="I24" s="17"/>
      <c r="J24" s="17"/>
      <c r="K24" s="17"/>
      <c r="L24" s="17"/>
    </row>
    <row r="25" spans="2:12" ht="35.25" customHeight="1" x14ac:dyDescent="0.2">
      <c r="B25" s="25" t="s">
        <v>56</v>
      </c>
      <c r="C25" s="25"/>
      <c r="D25" s="25"/>
      <c r="E25" s="25"/>
      <c r="F25" s="25"/>
      <c r="G25" s="17"/>
      <c r="H25" s="17"/>
      <c r="I25" s="17"/>
      <c r="J25" s="17"/>
      <c r="K25" s="17"/>
      <c r="L25" s="17"/>
    </row>
    <row r="26" spans="2:12" ht="26.25" customHeight="1" x14ac:dyDescent="0.2">
      <c r="B26" s="25" t="s">
        <v>58</v>
      </c>
      <c r="C26" s="25"/>
      <c r="D26" s="25"/>
      <c r="E26" s="25"/>
      <c r="F26" s="25"/>
      <c r="G26" s="17"/>
      <c r="H26" s="17"/>
      <c r="I26" s="17"/>
      <c r="J26" s="17"/>
      <c r="K26" s="17"/>
      <c r="L26" s="17"/>
    </row>
    <row r="27" spans="2:12" x14ac:dyDescent="0.2">
      <c r="B27" s="7" t="s">
        <v>57</v>
      </c>
      <c r="C27" s="17"/>
      <c r="D27" s="17"/>
      <c r="E27" s="17"/>
      <c r="F27" s="17"/>
      <c r="G27" s="17"/>
      <c r="H27" s="17"/>
      <c r="I27" s="17"/>
      <c r="J27" s="17"/>
      <c r="K27" s="17"/>
      <c r="L27" s="17"/>
    </row>
  </sheetData>
  <sortState ref="O24:R37">
    <sortCondition ref="R24:R37"/>
  </sortState>
  <mergeCells count="3">
    <mergeCell ref="B24:F24"/>
    <mergeCell ref="B25:F25"/>
    <mergeCell ref="B26:F26"/>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42"/>
  <sheetViews>
    <sheetView workbookViewId="0">
      <selection activeCell="E25" sqref="E25"/>
    </sheetView>
  </sheetViews>
  <sheetFormatPr baseColWidth="10" defaultRowHeight="12.75" x14ac:dyDescent="0.2"/>
  <cols>
    <col min="1" max="1" width="11.42578125" style="5"/>
    <col min="2" max="2" width="26.140625" style="5" bestFit="1" customWidth="1"/>
    <col min="3" max="3" width="14.5703125" style="5" customWidth="1"/>
    <col min="4" max="4" width="13.140625" style="5" customWidth="1"/>
    <col min="5" max="5" width="9.85546875" style="5" customWidth="1"/>
    <col min="6" max="6" width="14.7109375" style="5" customWidth="1"/>
    <col min="7" max="8" width="11.42578125" style="5"/>
    <col min="9" max="9" width="15.85546875" style="5" customWidth="1"/>
    <col min="10" max="10" width="17.42578125" style="5" customWidth="1"/>
    <col min="11" max="11" width="23.140625" style="5" bestFit="1" customWidth="1"/>
    <col min="12" max="12" width="16" style="5" customWidth="1"/>
    <col min="13" max="16384" width="11.42578125" style="5"/>
  </cols>
  <sheetData>
    <row r="1" spans="2:12" x14ac:dyDescent="0.2">
      <c r="B1" s="10" t="s">
        <v>39</v>
      </c>
      <c r="C1" s="6"/>
      <c r="D1" s="6"/>
      <c r="E1" s="6"/>
      <c r="F1" s="6"/>
      <c r="G1" s="6"/>
      <c r="H1" s="6"/>
      <c r="I1" s="6"/>
      <c r="J1" s="6"/>
      <c r="K1" s="6"/>
      <c r="L1" s="6"/>
    </row>
    <row r="2" spans="2:12" x14ac:dyDescent="0.2">
      <c r="B2" s="6"/>
      <c r="C2" s="37" t="s">
        <v>20</v>
      </c>
      <c r="D2" s="37"/>
      <c r="E2" s="37"/>
      <c r="F2" s="37"/>
      <c r="G2" s="6"/>
      <c r="H2" s="6"/>
      <c r="I2" s="14" t="s">
        <v>38</v>
      </c>
      <c r="J2" s="14"/>
      <c r="K2" s="14"/>
      <c r="L2" s="14"/>
    </row>
    <row r="3" spans="2:12" ht="22.5" x14ac:dyDescent="0.2">
      <c r="B3" s="38"/>
      <c r="C3" s="38" t="s">
        <v>21</v>
      </c>
      <c r="D3" s="38" t="s">
        <v>30</v>
      </c>
      <c r="E3" s="42" t="s">
        <v>23</v>
      </c>
      <c r="F3" s="38" t="s">
        <v>18</v>
      </c>
      <c r="G3" s="6"/>
      <c r="H3" s="38" t="s">
        <v>19</v>
      </c>
      <c r="I3" s="38" t="s">
        <v>21</v>
      </c>
      <c r="J3" s="38" t="s">
        <v>22</v>
      </c>
      <c r="K3" s="38" t="s">
        <v>23</v>
      </c>
      <c r="L3" s="38" t="s">
        <v>18</v>
      </c>
    </row>
    <row r="4" spans="2:12" x14ac:dyDescent="0.2">
      <c r="B4" s="38" t="s">
        <v>6</v>
      </c>
      <c r="C4" s="43">
        <v>61.850000000000009</v>
      </c>
      <c r="D4" s="43">
        <v>26.490000000000002</v>
      </c>
      <c r="E4" s="43">
        <v>4.6900000000000004</v>
      </c>
      <c r="F4" s="43">
        <v>6.9599999999999991</v>
      </c>
      <c r="G4" s="6"/>
      <c r="H4" s="38" t="s">
        <v>6</v>
      </c>
      <c r="I4" s="38">
        <v>-9.9700000000000131</v>
      </c>
      <c r="J4" s="38">
        <v>9.0100000000000016</v>
      </c>
      <c r="K4" s="38">
        <v>-1.8599999999999994</v>
      </c>
      <c r="L4" s="38">
        <v>2.8299999999999992</v>
      </c>
    </row>
    <row r="5" spans="2:12" x14ac:dyDescent="0.2">
      <c r="B5" s="38" t="s">
        <v>8</v>
      </c>
      <c r="C5" s="43">
        <v>63.730000000000004</v>
      </c>
      <c r="D5" s="43">
        <v>20.04</v>
      </c>
      <c r="E5" s="43">
        <v>11.67</v>
      </c>
      <c r="F5" s="43">
        <v>4.5500000000000007</v>
      </c>
      <c r="G5" s="6"/>
      <c r="H5" s="38" t="s">
        <v>8</v>
      </c>
      <c r="I5" s="38">
        <v>-8.0900000000000176</v>
      </c>
      <c r="J5" s="38">
        <v>2.5599999999999987</v>
      </c>
      <c r="K5" s="38">
        <v>5.12</v>
      </c>
      <c r="L5" s="38">
        <v>0.42000000000000082</v>
      </c>
    </row>
    <row r="6" spans="2:12" x14ac:dyDescent="0.2">
      <c r="B6" s="38" t="s">
        <v>11</v>
      </c>
      <c r="C6" s="43">
        <v>64.819999999999993</v>
      </c>
      <c r="D6" s="43">
        <v>19.97</v>
      </c>
      <c r="E6" s="43">
        <v>10.219999999999999</v>
      </c>
      <c r="F6" s="43">
        <v>4.99</v>
      </c>
      <c r="G6" s="6"/>
      <c r="H6" s="38" t="s">
        <v>11</v>
      </c>
      <c r="I6" s="38">
        <v>-7.0000000000000284</v>
      </c>
      <c r="J6" s="38">
        <v>2.4899999999999984</v>
      </c>
      <c r="K6" s="38">
        <v>3.669999999999999</v>
      </c>
      <c r="L6" s="38">
        <v>0.86000000000000032</v>
      </c>
    </row>
    <row r="7" spans="2:12" x14ac:dyDescent="0.2">
      <c r="B7" s="38" t="s">
        <v>4</v>
      </c>
      <c r="C7" s="43">
        <v>65.210000000000008</v>
      </c>
      <c r="D7" s="43">
        <v>20.79</v>
      </c>
      <c r="E7" s="43">
        <v>9.0299999999999994</v>
      </c>
      <c r="F7" s="43">
        <v>4.9599999999999991</v>
      </c>
      <c r="G7" s="6"/>
      <c r="H7" s="38" t="s">
        <v>4</v>
      </c>
      <c r="I7" s="38">
        <v>-6.6100000000000136</v>
      </c>
      <c r="J7" s="38">
        <v>3.3099999999999987</v>
      </c>
      <c r="K7" s="38">
        <v>2.4799999999999995</v>
      </c>
      <c r="L7" s="38">
        <v>0.82999999999999918</v>
      </c>
    </row>
    <row r="8" spans="2:12" x14ac:dyDescent="0.2">
      <c r="B8" s="38" t="s">
        <v>13</v>
      </c>
      <c r="C8" s="43">
        <v>67.39</v>
      </c>
      <c r="D8" s="43">
        <v>24.880000000000003</v>
      </c>
      <c r="E8" s="43">
        <v>7.1</v>
      </c>
      <c r="F8" s="43">
        <v>0.62</v>
      </c>
      <c r="G8" s="6"/>
      <c r="H8" s="38" t="s">
        <v>13</v>
      </c>
      <c r="I8" s="38">
        <v>-4.430000000000021</v>
      </c>
      <c r="J8" s="38">
        <v>7.4000000000000021</v>
      </c>
      <c r="K8" s="38">
        <v>0.54999999999999982</v>
      </c>
      <c r="L8" s="38">
        <v>-3.51</v>
      </c>
    </row>
    <row r="9" spans="2:12" x14ac:dyDescent="0.2">
      <c r="B9" s="38" t="s">
        <v>1</v>
      </c>
      <c r="C9" s="43">
        <v>69.200000000000017</v>
      </c>
      <c r="D9" s="43">
        <v>15.14</v>
      </c>
      <c r="E9" s="43">
        <v>11.46</v>
      </c>
      <c r="F9" s="43">
        <v>4.2</v>
      </c>
      <c r="G9" s="6"/>
      <c r="H9" s="38" t="s">
        <v>1</v>
      </c>
      <c r="I9" s="38">
        <v>-2.6200000000000045</v>
      </c>
      <c r="J9" s="38">
        <v>-2.34</v>
      </c>
      <c r="K9" s="38">
        <v>4.910000000000001</v>
      </c>
      <c r="L9" s="38">
        <v>7.0000000000000284E-2</v>
      </c>
    </row>
    <row r="10" spans="2:12" x14ac:dyDescent="0.2">
      <c r="B10" s="38" t="s">
        <v>9</v>
      </c>
      <c r="C10" s="43">
        <v>70.42</v>
      </c>
      <c r="D10" s="43">
        <v>17.420000000000002</v>
      </c>
      <c r="E10" s="43">
        <v>7.84</v>
      </c>
      <c r="F10" s="43">
        <v>4.32</v>
      </c>
      <c r="G10" s="6"/>
      <c r="H10" s="38" t="s">
        <v>9</v>
      </c>
      <c r="I10" s="38">
        <v>-1.4000000000000199</v>
      </c>
      <c r="J10" s="38">
        <v>-5.9999999999998721E-2</v>
      </c>
      <c r="K10" s="38">
        <v>1.29</v>
      </c>
      <c r="L10" s="38">
        <v>0.19000000000000039</v>
      </c>
    </row>
    <row r="11" spans="2:12" x14ac:dyDescent="0.2">
      <c r="B11" s="38" t="s">
        <v>7</v>
      </c>
      <c r="C11" s="43">
        <v>71.89</v>
      </c>
      <c r="D11" s="43">
        <v>16.579999999999998</v>
      </c>
      <c r="E11" s="43">
        <v>7.5399999999999991</v>
      </c>
      <c r="F11" s="43">
        <v>4.01</v>
      </c>
      <c r="G11" s="6"/>
      <c r="H11" s="38" t="s">
        <v>7</v>
      </c>
      <c r="I11" s="38">
        <v>6.9999999999978968E-2</v>
      </c>
      <c r="J11" s="38">
        <v>-0.90000000000000213</v>
      </c>
      <c r="K11" s="38">
        <v>0.98999999999999932</v>
      </c>
      <c r="L11" s="38">
        <v>-0.12000000000000011</v>
      </c>
    </row>
    <row r="12" spans="2:12" x14ac:dyDescent="0.2">
      <c r="B12" s="38" t="s">
        <v>2</v>
      </c>
      <c r="C12" s="43">
        <v>72.02</v>
      </c>
      <c r="D12" s="43">
        <v>14.680000000000001</v>
      </c>
      <c r="E12" s="43">
        <v>8.9499999999999993</v>
      </c>
      <c r="F12" s="43">
        <v>4.34</v>
      </c>
      <c r="G12" s="6"/>
      <c r="H12" s="38" t="s">
        <v>2</v>
      </c>
      <c r="I12" s="38">
        <v>0.19999999999997442</v>
      </c>
      <c r="J12" s="38">
        <v>-2.7999999999999989</v>
      </c>
      <c r="K12" s="38">
        <v>2.3999999999999995</v>
      </c>
      <c r="L12" s="38">
        <v>0.20999999999999996</v>
      </c>
    </row>
    <row r="13" spans="2:12" x14ac:dyDescent="0.2">
      <c r="B13" s="38" t="s">
        <v>0</v>
      </c>
      <c r="C13" s="43">
        <v>72.550000000000011</v>
      </c>
      <c r="D13" s="43">
        <v>19.150000000000002</v>
      </c>
      <c r="E13" s="43">
        <v>3.1399999999999997</v>
      </c>
      <c r="F13" s="43">
        <v>5.16</v>
      </c>
      <c r="G13" s="6"/>
      <c r="H13" s="38" t="s">
        <v>0</v>
      </c>
      <c r="I13" s="38">
        <v>0.72999999999998977</v>
      </c>
      <c r="J13" s="38">
        <v>1.6700000000000017</v>
      </c>
      <c r="K13" s="38">
        <v>-3.41</v>
      </c>
      <c r="L13" s="38">
        <v>1.0300000000000002</v>
      </c>
    </row>
    <row r="14" spans="2:12" x14ac:dyDescent="0.2">
      <c r="B14" s="38" t="s">
        <v>10</v>
      </c>
      <c r="C14" s="43">
        <v>72.810000000000016</v>
      </c>
      <c r="D14" s="43">
        <v>16.600000000000001</v>
      </c>
      <c r="E14" s="43">
        <v>6.2799999999999994</v>
      </c>
      <c r="F14" s="43">
        <v>4.32</v>
      </c>
      <c r="G14" s="6"/>
      <c r="H14" s="38" t="s">
        <v>10</v>
      </c>
      <c r="I14" s="38">
        <v>0.98999999999999488</v>
      </c>
      <c r="J14" s="38">
        <v>-0.87999999999999901</v>
      </c>
      <c r="K14" s="38">
        <v>-0.27000000000000046</v>
      </c>
      <c r="L14" s="38">
        <v>0.19000000000000039</v>
      </c>
    </row>
    <row r="15" spans="2:12" x14ac:dyDescent="0.2">
      <c r="B15" s="38" t="s">
        <v>34</v>
      </c>
      <c r="C15" s="43">
        <v>76.02000000000001</v>
      </c>
      <c r="D15" s="43">
        <v>15.98</v>
      </c>
      <c r="E15" s="43">
        <v>5.04</v>
      </c>
      <c r="F15" s="43">
        <v>2.9699999999999998</v>
      </c>
      <c r="G15" s="6"/>
      <c r="H15" s="38" t="s">
        <v>34</v>
      </c>
      <c r="I15" s="38">
        <v>4.1999999999999886</v>
      </c>
      <c r="J15" s="38">
        <v>-1.5</v>
      </c>
      <c r="K15" s="38">
        <v>-1.5099999999999998</v>
      </c>
      <c r="L15" s="38">
        <v>-1.1600000000000001</v>
      </c>
    </row>
    <row r="16" spans="2:12" x14ac:dyDescent="0.2">
      <c r="B16" s="38" t="s">
        <v>3</v>
      </c>
      <c r="C16" s="43">
        <v>77.349999999999994</v>
      </c>
      <c r="D16" s="43">
        <v>14.699999999999998</v>
      </c>
      <c r="E16" s="43">
        <v>4.43</v>
      </c>
      <c r="F16" s="43">
        <v>3.52</v>
      </c>
      <c r="G16" s="6"/>
      <c r="H16" s="38" t="s">
        <v>3</v>
      </c>
      <c r="I16" s="38">
        <v>5.5299999999999727</v>
      </c>
      <c r="J16" s="38">
        <v>-2.7800000000000029</v>
      </c>
      <c r="K16" s="38">
        <v>-2.12</v>
      </c>
      <c r="L16" s="38">
        <v>-0.60999999999999988</v>
      </c>
    </row>
    <row r="17" spans="2:12" x14ac:dyDescent="0.2">
      <c r="B17" s="38" t="s">
        <v>5</v>
      </c>
      <c r="C17" s="43">
        <v>80.439999999999984</v>
      </c>
      <c r="D17" s="43">
        <v>15.75</v>
      </c>
      <c r="E17" s="43">
        <v>0.57000000000000006</v>
      </c>
      <c r="F17" s="43">
        <v>3.2399999999999998</v>
      </c>
      <c r="G17" s="6"/>
      <c r="H17" s="39" t="s">
        <v>5</v>
      </c>
      <c r="I17" s="40">
        <v>8.6199999999999619</v>
      </c>
      <c r="J17" s="40">
        <v>-1.7300000000000004</v>
      </c>
      <c r="K17" s="40">
        <v>-5.9799999999999995</v>
      </c>
      <c r="L17" s="40">
        <v>-0.89000000000000012</v>
      </c>
    </row>
    <row r="18" spans="2:12" x14ac:dyDescent="0.2">
      <c r="B18" s="38" t="s">
        <v>12</v>
      </c>
      <c r="C18" s="43">
        <v>71.820000000000022</v>
      </c>
      <c r="D18" s="43">
        <v>17.48</v>
      </c>
      <c r="E18" s="43">
        <v>6.55</v>
      </c>
      <c r="F18" s="43">
        <v>4.13</v>
      </c>
      <c r="G18" s="6"/>
      <c r="H18" s="41" t="s">
        <v>12</v>
      </c>
      <c r="I18" s="6"/>
      <c r="J18" s="6"/>
      <c r="K18" s="6"/>
      <c r="L18" s="6"/>
    </row>
    <row r="19" spans="2:12" x14ac:dyDescent="0.2">
      <c r="B19" s="6"/>
      <c r="C19" s="6"/>
      <c r="D19" s="6"/>
      <c r="E19" s="6"/>
      <c r="F19" s="6"/>
      <c r="G19" s="6"/>
      <c r="H19" s="6"/>
      <c r="I19" s="6"/>
      <c r="J19" s="6"/>
      <c r="K19" s="6"/>
      <c r="L19" s="6"/>
    </row>
    <row r="20" spans="2:12" x14ac:dyDescent="0.2">
      <c r="B20" s="6"/>
      <c r="C20" s="6"/>
      <c r="D20" s="6"/>
      <c r="E20" s="6"/>
      <c r="F20" s="6"/>
      <c r="G20" s="6"/>
      <c r="H20" s="6"/>
      <c r="I20" s="6"/>
      <c r="J20" s="6"/>
      <c r="K20" s="6"/>
      <c r="L20" s="6"/>
    </row>
    <row r="21" spans="2:12" ht="36" customHeight="1" x14ac:dyDescent="0.2">
      <c r="B21" s="26" t="s">
        <v>59</v>
      </c>
      <c r="C21" s="26"/>
      <c r="D21" s="26"/>
      <c r="E21" s="26"/>
      <c r="F21" s="26"/>
      <c r="G21" s="26"/>
      <c r="H21" s="26"/>
      <c r="I21" s="34"/>
      <c r="J21" s="6"/>
      <c r="K21" s="6"/>
      <c r="L21" s="6"/>
    </row>
    <row r="22" spans="2:12" x14ac:dyDescent="0.2">
      <c r="B22" s="17" t="s">
        <v>60</v>
      </c>
      <c r="C22" s="6"/>
      <c r="D22" s="6"/>
      <c r="E22" s="6"/>
      <c r="F22" s="6"/>
      <c r="G22" s="6"/>
      <c r="H22" s="6"/>
      <c r="I22" s="6"/>
      <c r="J22" s="6"/>
      <c r="K22" s="6"/>
      <c r="L22" s="6"/>
    </row>
    <row r="23" spans="2:12" x14ac:dyDescent="0.2">
      <c r="B23" s="7" t="s">
        <v>52</v>
      </c>
      <c r="C23" s="6"/>
      <c r="D23" s="6"/>
      <c r="E23" s="6"/>
      <c r="F23" s="6"/>
      <c r="G23" s="6"/>
      <c r="H23" s="6"/>
      <c r="I23" s="6"/>
      <c r="J23" s="6"/>
      <c r="K23" s="6"/>
      <c r="L23" s="6"/>
    </row>
    <row r="24" spans="2:12" x14ac:dyDescent="0.2">
      <c r="B24" s="7" t="s">
        <v>57</v>
      </c>
      <c r="C24" s="6"/>
      <c r="D24" s="6"/>
      <c r="E24" s="6"/>
      <c r="F24" s="6"/>
      <c r="G24" s="6"/>
      <c r="H24" s="6"/>
      <c r="I24" s="6"/>
      <c r="J24" s="6"/>
      <c r="K24" s="6"/>
      <c r="L24" s="6"/>
    </row>
    <row r="25" spans="2:12" x14ac:dyDescent="0.2">
      <c r="B25" s="6"/>
      <c r="C25" s="6"/>
      <c r="D25" s="6"/>
      <c r="E25" s="6"/>
      <c r="F25" s="6"/>
      <c r="G25" s="6"/>
      <c r="H25" s="6"/>
      <c r="I25" s="6"/>
      <c r="J25" s="6"/>
      <c r="K25" s="6"/>
      <c r="L25" s="6"/>
    </row>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sheetData>
  <sortState ref="K22:S35">
    <sortCondition ref="P22:P35"/>
  </sortState>
  <mergeCells count="3">
    <mergeCell ref="C2:F2"/>
    <mergeCell ref="I2:L2"/>
    <mergeCell ref="B21:H21"/>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3"/>
  <sheetViews>
    <sheetView tabSelected="1" workbookViewId="0">
      <selection activeCell="B21" sqref="B21"/>
    </sheetView>
  </sheetViews>
  <sheetFormatPr baseColWidth="10" defaultRowHeight="12.75" x14ac:dyDescent="0.2"/>
  <cols>
    <col min="1" max="1" width="11.42578125" style="5"/>
    <col min="2" max="2" width="23.140625" style="5" bestFit="1" customWidth="1"/>
    <col min="3" max="4" width="11.42578125" style="5"/>
    <col min="5" max="5" width="15.7109375" style="5" customWidth="1"/>
    <col min="6" max="7" width="8.5703125" style="5" customWidth="1"/>
    <col min="8" max="16384" width="11.42578125" style="5"/>
  </cols>
  <sheetData>
    <row r="1" spans="2:8" x14ac:dyDescent="0.2">
      <c r="B1" s="10" t="s">
        <v>36</v>
      </c>
      <c r="C1" s="6"/>
      <c r="D1" s="6"/>
      <c r="E1" s="6"/>
      <c r="F1" s="6"/>
      <c r="G1" s="6"/>
      <c r="H1" s="6"/>
    </row>
    <row r="2" spans="2:8" ht="38.25" customHeight="1" x14ac:dyDescent="0.2">
      <c r="B2" s="38" t="s">
        <v>19</v>
      </c>
      <c r="C2" s="46" t="s">
        <v>28</v>
      </c>
      <c r="D2" s="46"/>
      <c r="E2" s="42" t="s">
        <v>27</v>
      </c>
      <c r="F2" s="46" t="s">
        <v>37</v>
      </c>
      <c r="G2" s="46"/>
      <c r="H2" s="6"/>
    </row>
    <row r="3" spans="2:8" ht="19.5" customHeight="1" x14ac:dyDescent="0.2">
      <c r="B3" s="38"/>
      <c r="C3" s="38" t="s">
        <v>16</v>
      </c>
      <c r="D3" s="38" t="s">
        <v>17</v>
      </c>
      <c r="E3" s="42"/>
      <c r="F3" s="38" t="s">
        <v>16</v>
      </c>
      <c r="G3" s="38" t="s">
        <v>17</v>
      </c>
      <c r="H3" s="6"/>
    </row>
    <row r="4" spans="2:8" x14ac:dyDescent="0.2">
      <c r="B4" s="38" t="s">
        <v>34</v>
      </c>
      <c r="C4" s="47">
        <v>1207.51</v>
      </c>
      <c r="D4" s="47">
        <v>1814.58</v>
      </c>
      <c r="E4" s="48">
        <f>(C4-D4)/D4</f>
        <v>-0.33455124601836234</v>
      </c>
      <c r="F4" s="48">
        <f>C4/$C$19-1</f>
        <v>-6.9535734925833204E-2</v>
      </c>
      <c r="G4" s="48">
        <f>D4/$D$19-1</f>
        <v>-3.748574459620746E-2</v>
      </c>
      <c r="H4" s="6"/>
    </row>
    <row r="5" spans="2:8" x14ac:dyDescent="0.2">
      <c r="B5" s="38" t="s">
        <v>3</v>
      </c>
      <c r="C5" s="47">
        <v>1223.8900000000001</v>
      </c>
      <c r="D5" s="47">
        <v>1825.97</v>
      </c>
      <c r="E5" s="48">
        <f t="shared" ref="E5:E17" si="0">(C5-D5)/D5</f>
        <v>-0.32973159471404234</v>
      </c>
      <c r="F5" s="48">
        <f t="shared" ref="F5:F17" si="1">C5/$C$19-1</f>
        <v>-5.6913889424002995E-2</v>
      </c>
      <c r="G5" s="48">
        <f t="shared" ref="G5:G17" si="2">D5/$D$19-1</f>
        <v>-3.144410555629229E-2</v>
      </c>
      <c r="H5" s="6"/>
    </row>
    <row r="6" spans="2:8" x14ac:dyDescent="0.2">
      <c r="B6" s="38" t="s">
        <v>1</v>
      </c>
      <c r="C6" s="47">
        <v>1213.17</v>
      </c>
      <c r="D6" s="47">
        <v>1808.38</v>
      </c>
      <c r="E6" s="48">
        <f t="shared" si="0"/>
        <v>-0.3291398931640474</v>
      </c>
      <c r="F6" s="48">
        <f t="shared" si="1"/>
        <v>-6.5174340204199543E-2</v>
      </c>
      <c r="G6" s="48">
        <f t="shared" si="2"/>
        <v>-4.0774433099058371E-2</v>
      </c>
      <c r="H6" s="6"/>
    </row>
    <row r="7" spans="2:8" x14ac:dyDescent="0.2">
      <c r="B7" s="38" t="s">
        <v>40</v>
      </c>
      <c r="C7" s="47">
        <v>1288.25</v>
      </c>
      <c r="D7" s="47">
        <v>1904.11</v>
      </c>
      <c r="E7" s="48">
        <f t="shared" si="0"/>
        <v>-0.3234371963804612</v>
      </c>
      <c r="F7" s="48">
        <f t="shared" si="1"/>
        <v>-7.3203621652860873E-3</v>
      </c>
      <c r="G7" s="48">
        <f t="shared" si="2"/>
        <v>1.0003978252221213E-2</v>
      </c>
      <c r="H7" s="6"/>
    </row>
    <row r="8" spans="2:8" x14ac:dyDescent="0.2">
      <c r="B8" s="38" t="s">
        <v>8</v>
      </c>
      <c r="C8" s="47">
        <v>1254.77</v>
      </c>
      <c r="D8" s="47">
        <v>1844.85</v>
      </c>
      <c r="E8" s="48">
        <f t="shared" si="0"/>
        <v>-0.31985256253895977</v>
      </c>
      <c r="F8" s="48">
        <f>C8/$C$19-1</f>
        <v>-3.311885956463112E-2</v>
      </c>
      <c r="G8" s="48">
        <f t="shared" si="2"/>
        <v>-2.1429518631481237E-2</v>
      </c>
      <c r="H8" s="6"/>
    </row>
    <row r="9" spans="2:8" x14ac:dyDescent="0.2">
      <c r="B9" s="38" t="s">
        <v>4</v>
      </c>
      <c r="C9" s="47">
        <v>1221.9000000000001</v>
      </c>
      <c r="D9" s="47">
        <v>1783.28</v>
      </c>
      <c r="E9" s="48">
        <f t="shared" si="0"/>
        <v>-0.31480193800188411</v>
      </c>
      <c r="F9" s="48">
        <f t="shared" si="1"/>
        <v>-5.8447312656520811E-2</v>
      </c>
      <c r="G9" s="48">
        <f t="shared" si="2"/>
        <v>-5.4088317199310398E-2</v>
      </c>
      <c r="H9" s="6"/>
    </row>
    <row r="10" spans="2:8" x14ac:dyDescent="0.2">
      <c r="B10" s="38" t="s">
        <v>11</v>
      </c>
      <c r="C10" s="47">
        <v>1242.8399999999999</v>
      </c>
      <c r="D10" s="47">
        <v>1812.85</v>
      </c>
      <c r="E10" s="48">
        <f t="shared" si="0"/>
        <v>-0.31442755881622858</v>
      </c>
      <c r="F10" s="48">
        <f t="shared" si="1"/>
        <v>-4.231169331535356E-2</v>
      </c>
      <c r="G10" s="48">
        <f t="shared" si="2"/>
        <v>-3.8403394775228805E-2</v>
      </c>
      <c r="H10" s="6"/>
    </row>
    <row r="11" spans="2:8" x14ac:dyDescent="0.2">
      <c r="B11" s="38" t="s">
        <v>10</v>
      </c>
      <c r="C11" s="47">
        <v>1279.32</v>
      </c>
      <c r="D11" s="47">
        <v>1855.38</v>
      </c>
      <c r="E11" s="48">
        <f t="shared" si="0"/>
        <v>-0.31048087184296486</v>
      </c>
      <c r="F11" s="48">
        <f t="shared" si="1"/>
        <v>-1.4201502600655003E-2</v>
      </c>
      <c r="G11" s="48">
        <f t="shared" si="2"/>
        <v>-1.5844052512929307E-2</v>
      </c>
      <c r="H11" s="6"/>
    </row>
    <row r="12" spans="2:8" x14ac:dyDescent="0.2">
      <c r="B12" s="38" t="s">
        <v>2</v>
      </c>
      <c r="C12" s="47">
        <v>1261.01</v>
      </c>
      <c r="D12" s="47">
        <v>1820.03</v>
      </c>
      <c r="E12" s="48">
        <f t="shared" si="0"/>
        <v>-0.30714878326181438</v>
      </c>
      <c r="F12" s="48">
        <f t="shared" si="1"/>
        <v>-2.8310537468695829E-2</v>
      </c>
      <c r="G12" s="48">
        <f t="shared" si="2"/>
        <v>-3.459488131547539E-2</v>
      </c>
      <c r="H12" s="6"/>
    </row>
    <row r="13" spans="2:8" x14ac:dyDescent="0.2">
      <c r="B13" s="38" t="s">
        <v>5</v>
      </c>
      <c r="C13" s="47">
        <v>1612.81</v>
      </c>
      <c r="D13" s="47">
        <v>2314.08</v>
      </c>
      <c r="E13" s="48">
        <f t="shared" si="0"/>
        <v>-0.30304483855355047</v>
      </c>
      <c r="F13" s="48">
        <f>C13/$C$19-1</f>
        <v>0.24277403197842418</v>
      </c>
      <c r="G13" s="48">
        <f t="shared" si="2"/>
        <v>0.2274658533351015</v>
      </c>
      <c r="H13" s="6"/>
    </row>
    <row r="14" spans="2:8" x14ac:dyDescent="0.2">
      <c r="B14" s="38" t="s">
        <v>9</v>
      </c>
      <c r="C14" s="47">
        <v>1252.58</v>
      </c>
      <c r="D14" s="47">
        <v>1795.27</v>
      </c>
      <c r="E14" s="48">
        <f t="shared" si="0"/>
        <v>-0.30228879221509858</v>
      </c>
      <c r="F14" s="48">
        <f t="shared" si="1"/>
        <v>-3.4806395684839231E-2</v>
      </c>
      <c r="G14" s="48">
        <f t="shared" si="2"/>
        <v>-4.7728417981700022E-2</v>
      </c>
      <c r="H14" s="6"/>
    </row>
    <row r="15" spans="2:8" x14ac:dyDescent="0.2">
      <c r="B15" s="38" t="s">
        <v>7</v>
      </c>
      <c r="C15" s="47">
        <v>1297.74</v>
      </c>
      <c r="D15" s="47">
        <v>1839.22</v>
      </c>
      <c r="E15" s="48">
        <f t="shared" si="0"/>
        <v>-0.29440741183762681</v>
      </c>
      <c r="F15" s="48">
        <f t="shared" si="1"/>
        <v>-7.7056443844591982E-6</v>
      </c>
      <c r="G15" s="48">
        <f t="shared" si="2"/>
        <v>-2.4415859965521758E-2</v>
      </c>
      <c r="H15" s="6"/>
    </row>
    <row r="16" spans="2:8" x14ac:dyDescent="0.2">
      <c r="B16" s="38" t="s">
        <v>6</v>
      </c>
      <c r="C16" s="47">
        <v>1226.1500000000001</v>
      </c>
      <c r="D16" s="47">
        <v>1611.3</v>
      </c>
      <c r="E16" s="48">
        <f t="shared" si="0"/>
        <v>-0.23903059641283428</v>
      </c>
      <c r="F16" s="48">
        <f t="shared" si="1"/>
        <v>-5.5172413793103336E-2</v>
      </c>
      <c r="G16" s="48">
        <f t="shared" si="2"/>
        <v>-0.14531229279936353</v>
      </c>
      <c r="H16" s="6"/>
    </row>
    <row r="17" spans="2:8" x14ac:dyDescent="0.2">
      <c r="B17" s="38" t="s">
        <v>13</v>
      </c>
      <c r="C17" s="47">
        <v>1154.48</v>
      </c>
      <c r="D17" s="47">
        <v>1334.72</v>
      </c>
      <c r="E17" s="48">
        <f t="shared" si="0"/>
        <v>-0.13503955885878688</v>
      </c>
      <c r="F17" s="48">
        <f t="shared" si="1"/>
        <v>-0.11039876709689844</v>
      </c>
      <c r="G17" s="48">
        <f t="shared" si="2"/>
        <v>-0.29201962604429121</v>
      </c>
      <c r="H17" s="6"/>
    </row>
    <row r="18" spans="2:8" x14ac:dyDescent="0.2">
      <c r="B18" s="6"/>
      <c r="C18" s="44"/>
      <c r="D18" s="44"/>
      <c r="E18" s="45"/>
      <c r="F18" s="6"/>
      <c r="G18" s="6"/>
      <c r="H18" s="6"/>
    </row>
    <row r="19" spans="2:8" x14ac:dyDescent="0.2">
      <c r="B19" s="49" t="s">
        <v>12</v>
      </c>
      <c r="C19" s="50">
        <v>1297.75</v>
      </c>
      <c r="D19" s="50">
        <v>1885.25</v>
      </c>
      <c r="E19" s="51">
        <f t="shared" ref="E19" si="3">(C19-D19)/D19</f>
        <v>-0.31162975732661452</v>
      </c>
      <c r="F19" s="6"/>
      <c r="G19" s="6"/>
      <c r="H19" s="6"/>
    </row>
    <row r="20" spans="2:8" x14ac:dyDescent="0.2">
      <c r="B20" s="6" t="s">
        <v>45</v>
      </c>
      <c r="C20" s="6"/>
      <c r="D20" s="6"/>
      <c r="E20" s="6"/>
      <c r="F20" s="6"/>
      <c r="G20" s="6"/>
      <c r="H20" s="6"/>
    </row>
    <row r="21" spans="2:8" x14ac:dyDescent="0.2">
      <c r="B21" s="7" t="s">
        <v>43</v>
      </c>
      <c r="C21" s="6"/>
      <c r="D21" s="6"/>
      <c r="E21" s="6"/>
      <c r="F21" s="6"/>
      <c r="G21" s="6"/>
      <c r="H21" s="6"/>
    </row>
    <row r="22" spans="2:8" x14ac:dyDescent="0.2">
      <c r="B22" s="7" t="s">
        <v>46</v>
      </c>
      <c r="C22" s="6"/>
      <c r="D22" s="6"/>
      <c r="E22" s="6"/>
      <c r="F22" s="6"/>
      <c r="G22" s="6"/>
      <c r="H22" s="6"/>
    </row>
    <row r="23" spans="2:8" x14ac:dyDescent="0.2">
      <c r="B23" s="6"/>
      <c r="C23" s="6"/>
      <c r="D23" s="6"/>
      <c r="E23" s="6"/>
      <c r="F23" s="6"/>
      <c r="G23" s="6"/>
      <c r="H23" s="6"/>
    </row>
  </sheetData>
  <sortState ref="L4:O18">
    <sortCondition ref="O3:O17"/>
  </sortState>
  <mergeCells count="2">
    <mergeCell ref="F2:G2"/>
    <mergeCell ref="C2:D2"/>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Carte</vt:lpstr>
      <vt:lpstr>Graphique 1 </vt:lpstr>
      <vt:lpstr>Graphique 2</vt:lpstr>
      <vt:lpstr>Graphique 3</vt:lpstr>
      <vt:lpstr>Tableau A WEB</vt:lpstr>
    </vt:vector>
  </TitlesOfParts>
  <Company>Ministères Chargés des Affaires Sociales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BOULANGER, Sabine (DREES/DIRECTION)</dc:creator>
  <cp:lastModifiedBy>BOULANGER, Sabine (DREES/DIRECTION)</cp:lastModifiedBy>
  <dcterms:created xsi:type="dcterms:W3CDTF">2017-07-04T16:03:50Z</dcterms:created>
  <dcterms:modified xsi:type="dcterms:W3CDTF">2017-09-12T15:21:05Z</dcterms:modified>
</cp:coreProperties>
</file>