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35" windowWidth="20730" windowHeight="11160"/>
  </bookViews>
  <sheets>
    <sheet name="Tableau 1" sheetId="1" r:id="rId1"/>
    <sheet name="Tableau 2" sheetId="3" r:id="rId2"/>
    <sheet name="Graphique 1" sheetId="4" r:id="rId3"/>
    <sheet name="Graphique 2" sheetId="5" r:id="rId4"/>
    <sheet name="Tableau encadré 2" sheetId="7" r:id="rId5"/>
    <sheet name="Tableau encadré 3" sheetId="6" r:id="rId6"/>
    <sheet name="Tableau A" sheetId="8" r:id="rId7"/>
    <sheet name="Tableau B" sheetId="9" r:id="rId8"/>
    <sheet name="Tableau C" sheetId="10" r:id="rId9"/>
  </sheets>
  <definedNames>
    <definedName name="_xlnm.Print_Area" localSheetId="2">'Graphique 1'!$B$1:$M$2</definedName>
    <definedName name="_xlnm.Print_Area" localSheetId="3">'Graphique 2'!$B$1:$Q$1</definedName>
  </definedNames>
  <calcPr calcId="125725"/>
</workbook>
</file>

<file path=xl/calcChain.xml><?xml version="1.0" encoding="utf-8"?>
<calcChain xmlns="http://schemas.openxmlformats.org/spreadsheetml/2006/main">
  <c r="G18" i="3"/>
  <c r="E17"/>
  <c r="D17"/>
  <c r="D18" s="1"/>
  <c r="F18"/>
</calcChain>
</file>

<file path=xl/comments1.xml><?xml version="1.0" encoding="utf-8"?>
<comments xmlns="http://schemas.openxmlformats.org/spreadsheetml/2006/main">
  <authors>
    <author>Mathilde</author>
  </authors>
  <commentList>
    <comment ref="L7" authorId="0">
      <text>
        <r>
          <rPr>
            <b/>
            <sz val="9"/>
            <color indexed="81"/>
            <rFont val="Tahoma"/>
            <family val="2"/>
          </rPr>
          <t>Mathilde:</t>
        </r>
        <r>
          <rPr>
            <sz val="9"/>
            <color indexed="81"/>
            <rFont val="Tahoma"/>
            <family val="2"/>
          </rPr>
          <t xml:space="preserve">
du degré de sévérité ?</t>
        </r>
      </text>
    </comment>
  </commentList>
</comments>
</file>

<file path=xl/sharedStrings.xml><?xml version="1.0" encoding="utf-8"?>
<sst xmlns="http://schemas.openxmlformats.org/spreadsheetml/2006/main" count="333" uniqueCount="188">
  <si>
    <t>Définition du handicap</t>
  </si>
  <si>
    <t>Limitation</t>
  </si>
  <si>
    <t>Reconnaissance administrative</t>
  </si>
  <si>
    <t>Reconnaissance administrative uniquement</t>
  </si>
  <si>
    <t>Sans</t>
  </si>
  <si>
    <t>Avec</t>
  </si>
  <si>
    <t>Limitation fonctionnelle uniquement</t>
  </si>
  <si>
    <t xml:space="preserve">Limitation et reconnaissance </t>
  </si>
  <si>
    <t xml:space="preserve">Total </t>
  </si>
  <si>
    <t>Sans limitation ni reconnaissance</t>
  </si>
  <si>
    <t>Ensemble des 15-64 ans</t>
  </si>
  <si>
    <t>Ensemble</t>
  </si>
  <si>
    <t>Nombre de personnes (en milliers)</t>
  </si>
  <si>
    <t>Répartition (en %)</t>
  </si>
  <si>
    <t>Sévérité</t>
  </si>
  <si>
    <t>Personnes déclarant une limitation ou une reconnaissance administrative</t>
  </si>
  <si>
    <t>Répartition 
(en %)</t>
  </si>
  <si>
    <t>Auditive</t>
  </si>
  <si>
    <t>Légère</t>
  </si>
  <si>
    <t>Sévère</t>
  </si>
  <si>
    <t>Mentale</t>
  </si>
  <si>
    <t>Motrice</t>
  </si>
  <si>
    <t>Psychique</t>
  </si>
  <si>
    <t>Visuelle</t>
  </si>
  <si>
    <t>Plusieurs</t>
  </si>
  <si>
    <t>Légères</t>
  </si>
  <si>
    <t>Sévères</t>
  </si>
  <si>
    <t>Définition*Gravité</t>
  </si>
  <si>
    <t>1er quartile</t>
  </si>
  <si>
    <t>2e quartile = médiane</t>
  </si>
  <si>
    <t>3e quartile</t>
  </si>
  <si>
    <t>Limitation ou reconnaissance administrative</t>
  </si>
  <si>
    <t>Sans
limitation - avec
reconnaissance administrative</t>
  </si>
  <si>
    <t xml:space="preserve">Limitation et reconnaissance administrative </t>
  </si>
  <si>
    <t>Limitation
légère</t>
  </si>
  <si>
    <t>Limitation légère et reconnaissance administrative</t>
  </si>
  <si>
    <t>Limitation 
sévère</t>
  </si>
  <si>
    <t>Limitation sévère et reconnaissance administrative</t>
  </si>
  <si>
    <t>Motrice sévère</t>
  </si>
  <si>
    <t>Mentale sévère</t>
  </si>
  <si>
    <t>Auditive légère</t>
  </si>
  <si>
    <t>Auditive sévère</t>
  </si>
  <si>
    <t>Motrice légère</t>
  </si>
  <si>
    <t>Psychique légère</t>
  </si>
  <si>
    <t>Psychique sévère</t>
  </si>
  <si>
    <t>Visuelle légère</t>
  </si>
  <si>
    <t>Visuelle sévère</t>
  </si>
  <si>
    <t>Mentale légère</t>
  </si>
  <si>
    <t>Plusieurs limitations</t>
  </si>
  <si>
    <t>Sans handicap</t>
  </si>
  <si>
    <t>Composantes du revenu disponible</t>
  </si>
  <si>
    <t>Ensemble des personnes ayant un handicap avec limitation sévère et reconnaissance administrative</t>
  </si>
  <si>
    <t>Ensemble des personnes ayant une reconnaissance administrative de leur handicap</t>
  </si>
  <si>
    <t>Seul</t>
  </si>
  <si>
    <t>Couple</t>
  </si>
  <si>
    <t>Autre</t>
  </si>
  <si>
    <t>Salaires</t>
  </si>
  <si>
    <t>Chômage</t>
  </si>
  <si>
    <t>Revenus d'indépendants</t>
  </si>
  <si>
    <t>Revenus du patrimoine</t>
  </si>
  <si>
    <t>Prestations sociales</t>
  </si>
  <si>
    <t>dont le complément à l'AAH</t>
  </si>
  <si>
    <t>Impôts directs</t>
  </si>
  <si>
    <t>Revenu disponible annuel moyen</t>
  </si>
  <si>
    <t>Nombre de personnes âgées de 15 à 64 ans (en milliers)</t>
  </si>
  <si>
    <t>Pensions (ex: retraites, invalidité, etc.)</t>
  </si>
  <si>
    <t xml:space="preserve">Situation familiale </t>
  </si>
  <si>
    <t>Revenus d’activité</t>
  </si>
  <si>
    <t>dont l’AAH</t>
  </si>
  <si>
    <t>Prime pour l’emploi</t>
  </si>
  <si>
    <t>Ensemble des personnes bénéficiant de l’AAH</t>
  </si>
  <si>
    <t>Décomposition du revenu disponible des ménages</t>
  </si>
  <si>
    <t>Part de la population handicapée âgée de 15 à 64 ans (en %)</t>
  </si>
  <si>
    <t>Ensemble de la population âgée de 15 à 64 ans</t>
  </si>
  <si>
    <t>Lecture : 273 000 personnes entre 15 et 64 ans ont une reconnaissance administrative d’un handicap et déclarent ne pas avoir de limitation fonctionnelle. Elles représentent 2 % des personnes considérées comme handicapées, selon l’un ou l’autre des deux critères.</t>
  </si>
  <si>
    <t xml:space="preserve">Champ : France métropolitaine, personnes âgées de 15 à 64 ans. </t>
  </si>
  <si>
    <t>Taux de pauvreté selon la limitation et le degré de sévérité</t>
  </si>
  <si>
    <t>Source : INSEE, enquête Emploi module ad hoc EEC 2011 sur l’insertion professionnelle des personnes en situation de handicap.</t>
  </si>
  <si>
    <t>­</t>
  </si>
  <si>
    <t>Dont personnes déclarant une limitation et une reconnaissance administrative</t>
  </si>
  <si>
    <t>Lecture : 725 000 personnes déclarent une limitation auditive légère (avec ou sans reconnaissance administrative), soit 6 % des personnes handicapées.</t>
  </si>
  <si>
    <t xml:space="preserve">Niveau de vie annuel en 2010, selon la définition du handicap et le degré de sévérité des limitations </t>
  </si>
  <si>
    <t xml:space="preserve">Tableau Internet A : Effets de certaines variables sur le niveau de vie (résultats de la régression) </t>
  </si>
  <si>
    <t>Variables</t>
  </si>
  <si>
    <t>Modalités</t>
  </si>
  <si>
    <t>Effets sur le niveau de vie annuel (en euros)</t>
  </si>
  <si>
    <t>Constante</t>
  </si>
  <si>
    <t>Catégorie socioprofessionnelle</t>
  </si>
  <si>
    <t>Chômeur</t>
  </si>
  <si>
    <t>Employé ou ouvrier</t>
  </si>
  <si>
    <t>Étudiant ou retraité</t>
  </si>
  <si>
    <t>Autre inactif</t>
  </si>
  <si>
    <t>Indépendant</t>
  </si>
  <si>
    <t>Profession intermédiaire ou cadre (réf.)</t>
  </si>
  <si>
    <t>Type de ménage</t>
  </si>
  <si>
    <t>Famille monoparentale</t>
  </si>
  <si>
    <t>Couple sans enfant</t>
  </si>
  <si>
    <t>Couple avec enfant(s)</t>
  </si>
  <si>
    <t xml:space="preserve">Ménage complexe de plus d’une personne </t>
  </si>
  <si>
    <t>ns.*</t>
  </si>
  <si>
    <t>Ménage d’une seule personne (réf.)</t>
  </si>
  <si>
    <t>Limitation
*
Sévérité</t>
  </si>
  <si>
    <t>ns.</t>
  </si>
  <si>
    <t>Plusieurs légères</t>
  </si>
  <si>
    <t>Plusieurs sévères</t>
  </si>
  <si>
    <t xml:space="preserve">Visuelle légère </t>
  </si>
  <si>
    <t>Sans (réf.)</t>
  </si>
  <si>
    <t>Type de reconnaissance administrative</t>
  </si>
  <si>
    <t xml:space="preserve">Allocation </t>
  </si>
  <si>
    <t>Autres</t>
  </si>
  <si>
    <t>Âge</t>
  </si>
  <si>
    <t>-20 ans</t>
  </si>
  <si>
    <t>20-29ans</t>
  </si>
  <si>
    <t>30-39 ans</t>
  </si>
  <si>
    <t>40-49 ans</t>
  </si>
  <si>
    <t>60-64 ans</t>
  </si>
  <si>
    <t>50-59 ans (réf.)</t>
  </si>
  <si>
    <t>Catégorie socioprofessionnelle du père</t>
  </si>
  <si>
    <t>Employé, ouvrier</t>
  </si>
  <si>
    <t>Inactif</t>
  </si>
  <si>
    <t>Sexe</t>
  </si>
  <si>
    <t>Féminin</t>
  </si>
  <si>
    <t>Masculin (réf.)</t>
  </si>
  <si>
    <t>* ns. : non significatif.</t>
  </si>
  <si>
    <t>Tableau complémentaire Internet B : Répartition des individus âgés de 15 à 64 ans, selon la définition du handicap</t>
  </si>
  <si>
    <t>Avec limitation ou reconnaissance administrative</t>
  </si>
  <si>
    <t>Avec limitation et reconnaissance administrative</t>
  </si>
  <si>
    <t>Répartition dans la population totale des 15-64 ans</t>
  </si>
  <si>
    <t>Profession intermédiaire ou cadre</t>
  </si>
  <si>
    <t>Personne seule</t>
  </si>
  <si>
    <t>Ménage complexe</t>
  </si>
  <si>
    <t>Tranches d’âge</t>
  </si>
  <si>
    <t>Moins de 20 ans</t>
  </si>
  <si>
    <t>20-29 ans</t>
  </si>
  <si>
    <t>50-59 ans</t>
  </si>
  <si>
    <t xml:space="preserve">60-64 ans </t>
  </si>
  <si>
    <t>Allocation</t>
  </si>
  <si>
    <t>Nature et sévérité de la limitation</t>
  </si>
  <si>
    <t xml:space="preserve">Répartition dans
</t>
  </si>
  <si>
    <t>Limitations</t>
  </si>
  <si>
    <t>légère</t>
  </si>
  <si>
    <t>sévère</t>
  </si>
  <si>
    <t>légères</t>
  </si>
  <si>
    <t>sévères</t>
  </si>
  <si>
    <t>la population totale des 15-64 ans</t>
  </si>
  <si>
    <t>la population des personnes handicapées (déclarant une limitation ou ayant une reconnaissance administrative du handicap)</t>
  </si>
  <si>
    <t>Professions intermédiaire ou cadre</t>
  </si>
  <si>
    <t>Tranches d'âge</t>
  </si>
  <si>
    <t>Employés, ouvriers</t>
  </si>
  <si>
    <t>Inactifs</t>
  </si>
  <si>
    <t>Indépendants</t>
  </si>
  <si>
    <t>Professions intermédiaires et cadres</t>
  </si>
  <si>
    <t>ns.* : non significatif.</t>
  </si>
  <si>
    <t>Plusieurs limitations sévères</t>
  </si>
  <si>
    <t>Plusieurs limitations légères</t>
  </si>
  <si>
    <t>Part de la population âgée de 15 à 64 ans (en %)</t>
  </si>
  <si>
    <t>Ensemble des personnes ayant une  limitation sévère (avec ou sans reconnaissance administrative)</t>
  </si>
  <si>
    <r>
      <t>Tableau complémentaire Internet C : Répartition des personnes par limitation et degré de sévérité en fonction de leur catégorie socioprofessionnell</t>
    </r>
    <r>
      <rPr>
        <sz val="8"/>
        <rFont val="Arial"/>
        <family val="2"/>
      </rPr>
      <t>e</t>
    </r>
    <r>
      <rPr>
        <b/>
        <sz val="8"/>
        <rFont val="Arial"/>
        <family val="2"/>
      </rPr>
      <t>, de leur type de ménage, de leur âge, de la reconnaissance administrative et de la catégorie socioprofessionnelle du père</t>
    </r>
  </si>
  <si>
    <r>
      <t xml:space="preserve">Lecture : </t>
    </r>
    <r>
      <rPr>
        <sz val="8"/>
        <rFont val="Arial"/>
        <family val="2"/>
      </rPr>
      <t>Les personnes déclarant une limitation auditive représentent 3 % de l’ensemble des 15-64 ans, soit 10 % de la population ayant une limitation ou une reconnaissance administrative de handicap. 39 % d’entre elles sont employés ou ouvriers.</t>
    </r>
  </si>
  <si>
    <r>
      <t>Champ</t>
    </r>
    <r>
      <rPr>
        <sz val="8"/>
        <rFont val="Arial"/>
        <family val="2"/>
      </rPr>
      <t> : France métropolitaine, personnes âgées de 15 à 64 ans. Niveau de vie en 2010.</t>
    </r>
  </si>
  <si>
    <r>
      <t>Sources</t>
    </r>
    <r>
      <rPr>
        <sz val="8"/>
        <rFont val="Arial"/>
        <family val="2"/>
      </rPr>
      <t> : INSEE, enquête Emploi module ad hoc EEC 2011 sur l’insertion professionnelle des personnes en situation de handicap ; INSEE, enquête Revenus fiscaux et sociaux 2010 (ERFS).</t>
    </r>
    <r>
      <rPr>
        <b/>
        <sz val="8"/>
        <rFont val="Arial"/>
        <family val="2"/>
      </rPr>
      <t xml:space="preserve"> </t>
    </r>
  </si>
  <si>
    <r>
      <t xml:space="preserve">Lecture : </t>
    </r>
    <r>
      <rPr>
        <sz val="8"/>
        <rFont val="Arial"/>
        <family val="2"/>
      </rPr>
      <t>Les personnes ayant une limitation ou une reconnaissance de leur handicap représentent 28 % de l’ensemble des 15-64 ans ; 2 % d’entre elles sont au chômage et 19 % vivent seules.</t>
    </r>
  </si>
  <si>
    <r>
      <t>Champ</t>
    </r>
    <r>
      <rPr>
        <sz val="8"/>
        <rFont val="Arial"/>
        <family val="2"/>
      </rPr>
      <t> : France métropolitaine, personnes âgées de 15 à 64 ans en 2011. Niveau de vie en 2010.</t>
    </r>
  </si>
  <si>
    <r>
      <t>Source</t>
    </r>
    <r>
      <rPr>
        <sz val="8"/>
        <rFont val="Arial"/>
        <family val="2"/>
      </rPr>
      <t> : INSEE, enquête Emploi module ad hoc EEC 2011 sur l’insertion professionnelle des personnes en situation de handicap.</t>
    </r>
    <r>
      <rPr>
        <b/>
        <sz val="11"/>
        <color theme="1"/>
        <rFont val="Calibri"/>
        <family val="2"/>
        <scheme val="minor"/>
      </rPr>
      <t/>
    </r>
  </si>
  <si>
    <r>
      <t xml:space="preserve">Note : </t>
    </r>
    <r>
      <rPr>
        <sz val="8"/>
        <rFont val="Arial"/>
        <family val="2"/>
      </rPr>
      <t>Ce tableau présente les résultats d’une régression linéaire selon le niveau de vie des ménages auxquels appartiennent les personnes handicapées, en fonction de diverses variables indicatrices de catégories de ces personnes. Seuls les coefficients statistiquement significatifs au -delà du seuil de 5 % sont renseignés.</t>
    </r>
  </si>
  <si>
    <r>
      <t xml:space="preserve">Lecture : </t>
    </r>
    <r>
      <rPr>
        <sz val="8"/>
        <rFont val="Arial"/>
        <family val="2"/>
      </rPr>
      <t>« Toutes choses égales par ailleurs », le niveau de vie annuel d’un chômeur se situe 11 600 euros en dessous de celui d’une personne cadre ou profession intermédiaire (catégorie retenue comme référence)</t>
    </r>
  </si>
  <si>
    <r>
      <t xml:space="preserve">Note : </t>
    </r>
    <r>
      <rPr>
        <sz val="8"/>
        <rFont val="Arial"/>
        <family val="2"/>
      </rPr>
      <t>Le seuil de pauvreté correspond à un niveau de vie annuel de 11 600 euros par an en 2010 pour un ménage en France métropolitaine.</t>
    </r>
  </si>
  <si>
    <r>
      <t xml:space="preserve">Lecture : </t>
    </r>
    <r>
      <rPr>
        <sz val="8"/>
        <rFont val="Arial"/>
        <family val="2"/>
      </rPr>
      <t>9,4 % des personnes ayant une limitation auditive vivent sous le seuil de pauvreté.</t>
    </r>
  </si>
  <si>
    <r>
      <t>Champ</t>
    </r>
    <r>
      <rPr>
        <sz val="8"/>
        <rFont val="Arial"/>
        <family val="2"/>
      </rPr>
      <t> : France métropolitaine, personnes  âgées de 15 à 64 ans en 2011. Niveau de vie en 2010.</t>
    </r>
  </si>
  <si>
    <r>
      <t>Sources</t>
    </r>
    <r>
      <rPr>
        <sz val="8"/>
        <rFont val="Arial"/>
        <family val="2"/>
      </rPr>
      <t> : INSEE, enquête Emploi module  ad hoc EEC 2011 sur l’insertion professionnelle des personnes en situation de handicap ; INSEE, enquête Revenus fiscaux et sociaux 2010 (ERFS).</t>
    </r>
  </si>
  <si>
    <r>
      <t>Champ</t>
    </r>
    <r>
      <rPr>
        <sz val="8"/>
        <rFont val="Arial"/>
        <family val="2"/>
      </rPr>
      <t> : France métropolitaine, personnes âgées de 15 à 64 ans.</t>
    </r>
  </si>
  <si>
    <r>
      <t>Lecture </t>
    </r>
    <r>
      <rPr>
        <sz val="8"/>
        <rFont val="Arial"/>
        <family val="2"/>
      </rPr>
      <t>: La moitié des personnes ayant une limitation auditive légère ont un niveau de vie annuel inférieur à 21 900 euros, en 2010 ; l’autre moitié</t>
    </r>
    <r>
      <rPr>
        <strike/>
        <sz val="8"/>
        <rFont val="Arial"/>
        <family val="2"/>
      </rPr>
      <t xml:space="preserve"> </t>
    </r>
    <r>
      <rPr>
        <sz val="8"/>
        <rFont val="Arial"/>
        <family val="2"/>
      </rPr>
      <t>un revenu supérieur à cette valeur. Le revenu médian des personnes sans handicap s'élève à 20 500 euros.</t>
    </r>
  </si>
  <si>
    <r>
      <t>Sources</t>
    </r>
    <r>
      <rPr>
        <sz val="8"/>
        <rFont val="Arial"/>
        <family val="2"/>
      </rPr>
      <t> : INSEE, enquête Emploi module ad hoc EEC 2011 sur l’insertion professionnelle des personnes en situation de handicap ; INSEE, enquête Revenus fiscaux et sociaux 2010 (ERFS).</t>
    </r>
  </si>
  <si>
    <r>
      <t>Lecture</t>
    </r>
    <r>
      <rPr>
        <sz val="8"/>
        <rFont val="Arial"/>
        <family val="2"/>
      </rPr>
      <t> : La moitié des personnes handicapées déclarant une limitation légère ont un niveau de vie annuel inférieur à 19 700 euros par an en 2010, contre 20 500 euros pour les personnes sans handicap.</t>
    </r>
  </si>
  <si>
    <t>Répartition des personnes âgées de 15 à 64 ans, selon la définition du handicap retenue</t>
  </si>
  <si>
    <t>Répartition des personnes âgées de 15 à 64 ans par limitation, selon le degré de sévérité</t>
  </si>
  <si>
    <t>Distribution du niveau de vie en 2010 des personnes handicapées, selon leur limitation fonctionnelle et le degré de sévérité</t>
  </si>
  <si>
    <t>Poids dans l’ensemble des 15-64 ans</t>
  </si>
  <si>
    <t>En %</t>
  </si>
  <si>
    <t>Champ • France métropolitaine, personnes âgées de 15 à 64 ans.</t>
  </si>
  <si>
    <t>Sources • INSEE, enquête Emploi module ad hoc EEC 2011 sur l’insertion professionnelle des personnes en situation de handicap ; INSEE, enquête Revenus fiscaux et sociaux 2010 (ERFS).</t>
  </si>
  <si>
    <r>
      <t>1</t>
    </r>
    <r>
      <rPr>
        <b/>
        <vertAlign val="superscript"/>
        <sz val="8"/>
        <color theme="1"/>
        <rFont val="Arial"/>
        <family val="2"/>
      </rPr>
      <t>er</t>
    </r>
    <r>
      <rPr>
        <b/>
        <sz val="8"/>
        <color theme="1"/>
        <rFont val="Arial"/>
        <family val="2"/>
      </rPr>
      <t xml:space="preserve"> décile de niveau de vie</t>
    </r>
  </si>
  <si>
    <r>
      <t>1</t>
    </r>
    <r>
      <rPr>
        <b/>
        <vertAlign val="superscript"/>
        <sz val="8"/>
        <color theme="1"/>
        <rFont val="Arial"/>
        <family val="2"/>
      </rPr>
      <t xml:space="preserve">er </t>
    </r>
    <r>
      <rPr>
        <b/>
        <sz val="8"/>
        <color theme="1"/>
        <rFont val="Arial"/>
        <family val="2"/>
      </rPr>
      <t>décile de niveau de vie</t>
    </r>
  </si>
  <si>
    <r>
      <t>1</t>
    </r>
    <r>
      <rPr>
        <b/>
        <vertAlign val="superscript"/>
        <sz val="8"/>
        <color theme="1"/>
        <rFont val="Arial"/>
        <family val="2"/>
      </rPr>
      <t>er</t>
    </r>
    <r>
      <rPr>
        <b/>
        <sz val="8"/>
        <color theme="1"/>
        <rFont val="Arial"/>
        <family val="2"/>
      </rPr>
      <t xml:space="preserve"> quartile de niveau de vie</t>
    </r>
  </si>
  <si>
    <r>
      <t>2</t>
    </r>
    <r>
      <rPr>
        <b/>
        <vertAlign val="superscript"/>
        <sz val="8"/>
        <color theme="1"/>
        <rFont val="Arial"/>
        <family val="2"/>
      </rPr>
      <t>e</t>
    </r>
    <r>
      <rPr>
        <b/>
        <sz val="8"/>
        <color theme="1"/>
        <rFont val="Arial"/>
        <family val="2"/>
      </rPr>
      <t xml:space="preserve"> quartile de niveau de vie</t>
    </r>
  </si>
  <si>
    <r>
      <t>3</t>
    </r>
    <r>
      <rPr>
        <b/>
        <vertAlign val="superscript"/>
        <sz val="8"/>
        <color theme="1"/>
        <rFont val="Arial"/>
        <family val="2"/>
      </rPr>
      <t>e</t>
    </r>
    <r>
      <rPr>
        <b/>
        <sz val="8"/>
        <color theme="1"/>
        <rFont val="Arial"/>
        <family val="2"/>
      </rPr>
      <t xml:space="preserve"> quartile de niveau de vie</t>
    </r>
  </si>
  <si>
    <t>4e quartile de niveau de vie</t>
  </si>
  <si>
    <t>Lecture • Parmi les 10 % les plus pauvres des personnes déclarant une limitation sévère, 31 % vivent seuls et 33 % en couple. Le revenu annuel médian de leur ménage s’élève à 12 800 euros. Ce revenu est composé en moyenne à 51 % de prestation sociales.</t>
  </si>
</sst>
</file>

<file path=xl/styles.xml><?xml version="1.0" encoding="utf-8"?>
<styleSheet xmlns="http://schemas.openxmlformats.org/spreadsheetml/2006/main">
  <numFmts count="1">
    <numFmt numFmtId="164" formatCode="0.0"/>
  </numFmts>
  <fonts count="22">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8"/>
      <name val="Arial"/>
      <family val="2"/>
    </font>
    <font>
      <sz val="8"/>
      <name val="Arial"/>
      <family val="2"/>
    </font>
    <font>
      <sz val="8"/>
      <color theme="1"/>
      <name val="Arial"/>
      <family val="2"/>
    </font>
    <font>
      <i/>
      <sz val="8"/>
      <color rgb="FF000000"/>
      <name val="Arial"/>
      <family val="2"/>
    </font>
    <font>
      <b/>
      <sz val="8"/>
      <color rgb="FF000000"/>
      <name val="Arial"/>
      <family val="2"/>
    </font>
    <font>
      <sz val="8"/>
      <color rgb="FF000000"/>
      <name val="Arial"/>
      <family val="2"/>
    </font>
    <font>
      <i/>
      <sz val="8"/>
      <name val="Arial"/>
      <family val="2"/>
    </font>
    <font>
      <i/>
      <sz val="8"/>
      <color theme="1"/>
      <name val="Arial"/>
      <family val="2"/>
    </font>
    <font>
      <sz val="8"/>
      <color rgb="FFFF0000"/>
      <name val="Arial"/>
      <family val="2"/>
    </font>
    <font>
      <b/>
      <sz val="8"/>
      <color theme="1"/>
      <name val="Arial"/>
      <family val="2"/>
    </font>
    <font>
      <strike/>
      <sz val="8"/>
      <name val="Arial"/>
      <family val="2"/>
    </font>
    <font>
      <i/>
      <sz val="9"/>
      <color theme="1"/>
      <name val="Calibri"/>
      <family val="2"/>
      <scheme val="minor"/>
    </font>
    <font>
      <sz val="10"/>
      <color theme="1"/>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b/>
      <vertAlign val="superscript"/>
      <sz val="8"/>
      <color theme="1"/>
      <name val="Arial"/>
      <family val="2"/>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top/>
      <bottom/>
      <diagonal/>
    </border>
    <border>
      <left style="thin">
        <color auto="1"/>
      </left>
      <right/>
      <top/>
      <bottom/>
      <diagonal/>
    </border>
    <border>
      <left/>
      <right style="medium">
        <color indexed="64"/>
      </right>
      <top/>
      <bottom/>
      <diagonal/>
    </border>
    <border>
      <left style="thin">
        <color auto="1"/>
      </left>
      <right/>
      <top/>
      <bottom style="medium">
        <color auto="1"/>
      </bottom>
      <diagonal/>
    </border>
    <border>
      <left/>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bottom style="medium">
        <color indexed="64"/>
      </bottom>
      <diagonal/>
    </border>
    <border>
      <left style="thin">
        <color auto="1"/>
      </left>
      <right style="thin">
        <color auto="1"/>
      </right>
      <top/>
      <bottom style="medium">
        <color auto="1"/>
      </bottom>
      <diagonal/>
    </border>
    <border>
      <left style="thin">
        <color auto="1"/>
      </left>
      <right/>
      <top style="medium">
        <color indexed="64"/>
      </top>
      <bottom/>
      <diagonal/>
    </border>
    <border>
      <left/>
      <right/>
      <top style="medium">
        <color indexed="64"/>
      </top>
      <bottom style="thin">
        <color auto="1"/>
      </bottom>
      <diagonal/>
    </border>
    <border>
      <left/>
      <right style="medium">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187">
    <xf numFmtId="0" fontId="0" fillId="0" borderId="0" xfId="0"/>
    <xf numFmtId="1" fontId="12" fillId="0" borderId="33" xfId="0" applyNumberFormat="1" applyFont="1" applyFill="1" applyBorder="1" applyAlignment="1">
      <alignment horizontal="center" vertical="center"/>
    </xf>
    <xf numFmtId="1" fontId="12" fillId="0" borderId="39" xfId="0" applyNumberFormat="1" applyFont="1" applyFill="1" applyBorder="1" applyAlignment="1">
      <alignment horizontal="center" vertical="center"/>
    </xf>
    <xf numFmtId="1" fontId="12" fillId="0" borderId="40" xfId="0" applyNumberFormat="1" applyFont="1" applyFill="1" applyBorder="1" applyAlignment="1">
      <alignment horizontal="center" vertical="center"/>
    </xf>
    <xf numFmtId="1" fontId="8" fillId="0" borderId="16" xfId="0" applyNumberFormat="1" applyFont="1" applyFill="1" applyBorder="1" applyAlignment="1">
      <alignment horizontal="center" vertical="center" wrapText="1"/>
    </xf>
    <xf numFmtId="1" fontId="12" fillId="0" borderId="38" xfId="0" applyNumberFormat="1" applyFont="1" applyFill="1" applyBorder="1" applyAlignment="1">
      <alignment horizontal="center" vertical="center"/>
    </xf>
    <xf numFmtId="1" fontId="12" fillId="0" borderId="15"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 fontId="8" fillId="0" borderId="39" xfId="0" applyNumberFormat="1" applyFont="1" applyFill="1" applyBorder="1" applyAlignment="1">
      <alignment horizontal="center" vertical="center"/>
    </xf>
    <xf numFmtId="1" fontId="12" fillId="0" borderId="0" xfId="0" applyNumberFormat="1" applyFont="1" applyFill="1" applyBorder="1" applyAlignment="1">
      <alignment horizontal="center" vertical="center"/>
    </xf>
    <xf numFmtId="1" fontId="12" fillId="0" borderId="16" xfId="0" applyNumberFormat="1" applyFont="1" applyFill="1" applyBorder="1" applyAlignment="1">
      <alignment horizontal="center" vertical="center"/>
    </xf>
    <xf numFmtId="1" fontId="8" fillId="0" borderId="21" xfId="0"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vertical="center"/>
    </xf>
    <xf numFmtId="0" fontId="10" fillId="0" borderId="32" xfId="0" applyFont="1" applyFill="1" applyBorder="1" applyAlignment="1">
      <alignment horizontal="center" vertical="center"/>
    </xf>
    <xf numFmtId="0" fontId="6" fillId="0" borderId="39"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12" fillId="0" borderId="34" xfId="0" applyFont="1" applyFill="1" applyBorder="1" applyAlignment="1">
      <alignment horizontal="left" vertical="center"/>
    </xf>
    <xf numFmtId="1" fontId="8" fillId="0" borderId="18"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1" fontId="8" fillId="0" borderId="18" xfId="0" applyNumberFormat="1" applyFont="1" applyFill="1" applyBorder="1" applyAlignment="1">
      <alignment horizontal="center" vertical="center"/>
    </xf>
    <xf numFmtId="1" fontId="8" fillId="0" borderId="9" xfId="0" applyNumberFormat="1" applyFont="1" applyFill="1" applyBorder="1" applyAlignment="1">
      <alignment horizontal="center" vertical="center"/>
    </xf>
    <xf numFmtId="0" fontId="12" fillId="0" borderId="5" xfId="0" applyFont="1" applyFill="1" applyBorder="1" applyAlignment="1">
      <alignment horizontal="left" vertical="center" wrapText="1"/>
    </xf>
    <xf numFmtId="1" fontId="8" fillId="0" borderId="11" xfId="0" applyNumberFormat="1" applyFont="1" applyFill="1" applyBorder="1" applyAlignment="1">
      <alignment horizontal="center" vertical="center" wrapText="1"/>
    </xf>
    <xf numFmtId="0" fontId="9" fillId="0" borderId="17" xfId="0" applyFont="1" applyFill="1" applyBorder="1" applyAlignment="1">
      <alignment horizontal="left" vertical="center"/>
    </xf>
    <xf numFmtId="1" fontId="9" fillId="0" borderId="18" xfId="0" applyNumberFormat="1" applyFont="1" applyFill="1" applyBorder="1" applyAlignment="1">
      <alignment horizontal="left" vertical="center"/>
    </xf>
    <xf numFmtId="1" fontId="7" fillId="0" borderId="0" xfId="0" applyNumberFormat="1" applyFont="1" applyFill="1" applyBorder="1" applyAlignment="1">
      <alignment horizontal="center" vertical="center"/>
    </xf>
    <xf numFmtId="1" fontId="10" fillId="0" borderId="9" xfId="0" applyNumberFormat="1" applyFont="1" applyFill="1" applyBorder="1" applyAlignment="1">
      <alignment horizontal="center" vertical="center"/>
    </xf>
    <xf numFmtId="0" fontId="10" fillId="0" borderId="17" xfId="0" applyFont="1" applyFill="1" applyBorder="1" applyAlignment="1">
      <alignment horizontal="left" vertical="center"/>
    </xf>
    <xf numFmtId="1" fontId="10" fillId="0" borderId="18" xfId="0"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14" xfId="0" applyFont="1" applyFill="1" applyBorder="1" applyAlignment="1">
      <alignment horizontal="left" vertical="center"/>
    </xf>
    <xf numFmtId="1" fontId="7" fillId="0" borderId="31" xfId="0" applyNumberFormat="1" applyFont="1" applyFill="1" applyBorder="1" applyAlignment="1">
      <alignment horizontal="center" vertical="center"/>
    </xf>
    <xf numFmtId="1" fontId="10" fillId="0" borderId="32" xfId="0" applyNumberFormat="1" applyFont="1" applyFill="1" applyBorder="1" applyAlignment="1">
      <alignment horizontal="center" vertical="center"/>
    </xf>
    <xf numFmtId="1" fontId="10" fillId="0" borderId="18" xfId="0" applyNumberFormat="1" applyFont="1" applyFill="1" applyBorder="1" applyAlignment="1">
      <alignment horizontal="center" vertical="center"/>
    </xf>
    <xf numFmtId="1" fontId="8" fillId="0" borderId="16" xfId="0" applyNumberFormat="1" applyFont="1" applyFill="1" applyBorder="1" applyAlignment="1">
      <alignment horizontal="center" vertical="center"/>
    </xf>
    <xf numFmtId="0" fontId="10" fillId="0" borderId="7" xfId="0" applyFont="1" applyFill="1" applyBorder="1" applyAlignment="1">
      <alignment horizontal="left" vertical="center"/>
    </xf>
    <xf numFmtId="1" fontId="10" fillId="0" borderId="33" xfId="0" applyNumberFormat="1" applyFont="1" applyFill="1" applyBorder="1" applyAlignment="1">
      <alignment horizontal="center" vertical="center"/>
    </xf>
    <xf numFmtId="1" fontId="8" fillId="0" borderId="40" xfId="0" applyNumberFormat="1" applyFont="1" applyFill="1" applyBorder="1" applyAlignment="1">
      <alignment horizontal="center" vertical="center"/>
    </xf>
    <xf numFmtId="1" fontId="7" fillId="0" borderId="39" xfId="0" applyNumberFormat="1" applyFont="1" applyFill="1" applyBorder="1" applyAlignment="1">
      <alignment horizontal="center" vertical="center"/>
    </xf>
    <xf numFmtId="1" fontId="10" fillId="0" borderId="11" xfId="0" applyNumberFormat="1" applyFont="1" applyFill="1" applyBorder="1" applyAlignment="1">
      <alignment horizontal="center" vertical="center"/>
    </xf>
    <xf numFmtId="1" fontId="7" fillId="0" borderId="18" xfId="0" applyNumberFormat="1" applyFont="1" applyFill="1" applyBorder="1" applyAlignment="1">
      <alignment horizontal="center" vertical="center"/>
    </xf>
    <xf numFmtId="1" fontId="10" fillId="0" borderId="19" xfId="0" applyNumberFormat="1" applyFont="1" applyFill="1" applyBorder="1" applyAlignment="1">
      <alignment horizontal="center" vertical="center"/>
    </xf>
    <xf numFmtId="0" fontId="10" fillId="0" borderId="34" xfId="0" applyFont="1" applyFill="1" applyBorder="1" applyAlignment="1">
      <alignment horizontal="left" vertical="center" wrapText="1"/>
    </xf>
    <xf numFmtId="0" fontId="10" fillId="0" borderId="36" xfId="0" applyFont="1" applyFill="1" applyBorder="1" applyAlignment="1">
      <alignment horizontal="left" vertical="center" wrapText="1"/>
    </xf>
    <xf numFmtId="1" fontId="10" fillId="0" borderId="20" xfId="0" applyNumberFormat="1" applyFont="1" applyFill="1" applyBorder="1" applyAlignment="1">
      <alignment horizontal="center" vertical="center"/>
    </xf>
    <xf numFmtId="1" fontId="8" fillId="0" borderId="25" xfId="0" applyNumberFormat="1" applyFont="1" applyFill="1" applyBorder="1" applyAlignment="1">
      <alignment horizontal="center" vertical="center"/>
    </xf>
    <xf numFmtId="1" fontId="7" fillId="0" borderId="21" xfId="0" applyNumberFormat="1" applyFont="1" applyFill="1" applyBorder="1" applyAlignment="1">
      <alignment horizontal="center" vertical="center"/>
    </xf>
    <xf numFmtId="1" fontId="10" fillId="0" borderId="37" xfId="0" applyNumberFormat="1" applyFont="1" applyFill="1" applyBorder="1" applyAlignment="1">
      <alignment horizontal="center" vertical="center"/>
    </xf>
    <xf numFmtId="0" fontId="5" fillId="0" borderId="0" xfId="0" applyFont="1" applyFill="1" applyAlignment="1">
      <alignment vertical="center"/>
    </xf>
    <xf numFmtId="0" fontId="13" fillId="0" borderId="0" xfId="0" applyFont="1" applyFill="1" applyAlignment="1">
      <alignment vertical="center"/>
    </xf>
    <xf numFmtId="0" fontId="10" fillId="0" borderId="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12" xfId="0" applyFont="1" applyFill="1" applyBorder="1" applyAlignment="1">
      <alignment horizontal="left" vertical="center" wrapText="1"/>
    </xf>
    <xf numFmtId="1" fontId="8" fillId="0" borderId="1" xfId="0" applyNumberFormat="1" applyFont="1" applyFill="1" applyBorder="1" applyAlignment="1">
      <alignment horizontal="center" vertical="center" wrapText="1"/>
    </xf>
    <xf numFmtId="1" fontId="8" fillId="0" borderId="30"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 fontId="9" fillId="0" borderId="8" xfId="0" applyNumberFormat="1" applyFont="1" applyFill="1" applyBorder="1" applyAlignment="1">
      <alignment horizontal="left" vertical="center"/>
    </xf>
    <xf numFmtId="1" fontId="7" fillId="0" borderId="9" xfId="0" applyNumberFormat="1" applyFont="1" applyFill="1" applyBorder="1" applyAlignment="1">
      <alignment horizontal="center" vertical="center"/>
    </xf>
    <xf numFmtId="1" fontId="10" fillId="0" borderId="8" xfId="0" applyNumberFormat="1" applyFont="1" applyFill="1" applyBorder="1" applyAlignment="1">
      <alignment horizontal="center" vertical="center" wrapText="1"/>
    </xf>
    <xf numFmtId="1" fontId="10" fillId="0" borderId="9" xfId="0" applyNumberFormat="1" applyFont="1" applyFill="1" applyBorder="1" applyAlignment="1">
      <alignment horizontal="center" vertical="center" wrapText="1"/>
    </xf>
    <xf numFmtId="1" fontId="7" fillId="0" borderId="13" xfId="0" applyNumberFormat="1" applyFont="1" applyFill="1" applyBorder="1" applyAlignment="1">
      <alignment horizontal="center" vertical="center"/>
    </xf>
    <xf numFmtId="1" fontId="7" fillId="0" borderId="32" xfId="0" applyNumberFormat="1" applyFont="1" applyFill="1" applyBorder="1" applyAlignment="1">
      <alignment horizontal="center" vertical="center"/>
    </xf>
    <xf numFmtId="1" fontId="10" fillId="0" borderId="10" xfId="0" applyNumberFormat="1" applyFont="1" applyFill="1" applyBorder="1" applyAlignment="1">
      <alignment horizontal="center" vertical="center" wrapText="1"/>
    </xf>
    <xf numFmtId="1" fontId="10" fillId="0" borderId="33" xfId="0" applyNumberFormat="1" applyFont="1" applyFill="1" applyBorder="1" applyAlignment="1">
      <alignment horizontal="center" vertical="center" wrapText="1"/>
    </xf>
    <xf numFmtId="1" fontId="10" fillId="0" borderId="11" xfId="0" applyNumberFormat="1" applyFont="1" applyFill="1" applyBorder="1" applyAlignment="1">
      <alignment horizontal="center" vertical="center" wrapText="1"/>
    </xf>
    <xf numFmtId="0" fontId="5" fillId="0" borderId="17" xfId="0" applyFont="1" applyFill="1" applyBorder="1" applyAlignment="1">
      <alignment horizontal="left" vertical="center"/>
    </xf>
    <xf numFmtId="0" fontId="6"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1" fontId="10" fillId="0" borderId="13" xfId="0" applyNumberFormat="1" applyFont="1" applyFill="1" applyBorder="1" applyAlignment="1">
      <alignment horizontal="center" vertical="center" wrapText="1"/>
    </xf>
    <xf numFmtId="1" fontId="10" fillId="0" borderId="31" xfId="0" applyNumberFormat="1" applyFont="1" applyFill="1" applyBorder="1" applyAlignment="1">
      <alignment horizontal="center" vertical="center" wrapText="1"/>
    </xf>
    <xf numFmtId="1" fontId="10" fillId="0" borderId="32" xfId="0" applyNumberFormat="1" applyFont="1" applyFill="1" applyBorder="1" applyAlignment="1">
      <alignment horizontal="center" vertical="center" wrapText="1"/>
    </xf>
    <xf numFmtId="1" fontId="10" fillId="0" borderId="26" xfId="0" applyNumberFormat="1" applyFont="1" applyFill="1" applyBorder="1" applyAlignment="1">
      <alignment horizontal="center" vertical="center" wrapText="1"/>
    </xf>
    <xf numFmtId="1" fontId="10" fillId="0" borderId="20" xfId="0" applyNumberFormat="1" applyFont="1" applyFill="1" applyBorder="1" applyAlignment="1">
      <alignment horizontal="center" vertical="center" wrapText="1"/>
    </xf>
    <xf numFmtId="1" fontId="10" fillId="0" borderId="37"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Fill="1" applyBorder="1" applyAlignment="1">
      <alignment vertical="center"/>
    </xf>
    <xf numFmtId="3" fontId="7" fillId="0" borderId="1" xfId="0" applyNumberFormat="1" applyFont="1" applyFill="1" applyBorder="1" applyAlignment="1">
      <alignment horizontal="center" vertical="center"/>
    </xf>
    <xf numFmtId="0" fontId="7" fillId="0" borderId="16" xfId="0" applyFont="1" applyFill="1" applyBorder="1" applyAlignment="1">
      <alignment horizontal="center" vertical="center"/>
    </xf>
    <xf numFmtId="3" fontId="7" fillId="0" borderId="13" xfId="0" applyNumberFormat="1" applyFont="1" applyFill="1" applyBorder="1" applyAlignment="1">
      <alignment horizontal="center" vertical="center"/>
    </xf>
    <xf numFmtId="0" fontId="10" fillId="0" borderId="16" xfId="0" applyFont="1" applyFill="1" applyBorder="1" applyAlignment="1">
      <alignment horizontal="center" vertical="center" wrapText="1"/>
    </xf>
    <xf numFmtId="3" fontId="7" fillId="0" borderId="8" xfId="0" applyNumberFormat="1" applyFont="1" applyFill="1" applyBorder="1" applyAlignment="1">
      <alignment horizontal="center" vertical="center"/>
    </xf>
    <xf numFmtId="0" fontId="10" fillId="0" borderId="8" xfId="0" applyFont="1" applyFill="1" applyBorder="1" applyAlignment="1">
      <alignment horizontal="center" vertical="center" wrapText="1"/>
    </xf>
    <xf numFmtId="3" fontId="6" fillId="0" borderId="8" xfId="0" applyNumberFormat="1" applyFont="1" applyFill="1" applyBorder="1" applyAlignment="1">
      <alignment horizontal="center" vertical="center"/>
    </xf>
    <xf numFmtId="3" fontId="7" fillId="0" borderId="10" xfId="0" applyNumberFormat="1" applyFont="1" applyFill="1" applyBorder="1" applyAlignment="1">
      <alignment horizontal="center" vertical="center"/>
    </xf>
    <xf numFmtId="0" fontId="7" fillId="0" borderId="0" xfId="0" applyFont="1" applyFill="1" applyAlignment="1">
      <alignment horizontal="center" vertical="center"/>
    </xf>
    <xf numFmtId="0" fontId="7" fillId="0" borderId="10" xfId="0" applyFont="1" applyFill="1" applyBorder="1" applyAlignment="1">
      <alignment horizontal="center" vertical="center"/>
    </xf>
    <xf numFmtId="0" fontId="10" fillId="0" borderId="13" xfId="0" quotePrefix="1" applyFont="1" applyFill="1" applyBorder="1" applyAlignment="1">
      <alignment horizontal="center" vertical="center" wrapText="1"/>
    </xf>
    <xf numFmtId="0" fontId="10" fillId="0" borderId="8" xfId="0" quotePrefix="1" applyFont="1" applyFill="1" applyBorder="1" applyAlignment="1">
      <alignment horizontal="center" vertical="center" wrapText="1"/>
    </xf>
    <xf numFmtId="0" fontId="7" fillId="0" borderId="1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14" fillId="0" borderId="0" xfId="0" applyFont="1" applyFill="1" applyAlignment="1">
      <alignment vertical="center"/>
    </xf>
    <xf numFmtId="0" fontId="14" fillId="0" borderId="0" xfId="0" applyFont="1" applyFill="1" applyAlignment="1">
      <alignment horizontal="justify" vertical="center"/>
    </xf>
    <xf numFmtId="0" fontId="7" fillId="0" borderId="42" xfId="0" applyFont="1" applyFill="1" applyBorder="1" applyAlignment="1">
      <alignment vertical="center"/>
    </xf>
    <xf numFmtId="0" fontId="14" fillId="0" borderId="42" xfId="0" applyFont="1" applyFill="1" applyBorder="1" applyAlignment="1">
      <alignment horizontal="center" vertical="center"/>
    </xf>
    <xf numFmtId="0" fontId="7" fillId="0" borderId="42" xfId="0" applyFont="1" applyFill="1" applyBorder="1" applyAlignment="1">
      <alignment horizontal="center" vertical="center"/>
    </xf>
    <xf numFmtId="3" fontId="7" fillId="0" borderId="0" xfId="0" applyNumberFormat="1"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42" xfId="0" applyFont="1" applyFill="1" applyBorder="1" applyAlignment="1">
      <alignment vertical="center" wrapText="1"/>
    </xf>
    <xf numFmtId="0" fontId="7" fillId="0" borderId="0" xfId="0" applyFont="1" applyFill="1" applyAlignment="1">
      <alignment horizontal="right" vertical="center"/>
    </xf>
    <xf numFmtId="0" fontId="14" fillId="0" borderId="0" xfId="0" applyFont="1" applyFill="1" applyBorder="1" applyAlignment="1">
      <alignment vertical="center"/>
    </xf>
    <xf numFmtId="164" fontId="14"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4" fillId="0" borderId="42"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10" fillId="0" borderId="42" xfId="0" applyFont="1" applyFill="1" applyBorder="1" applyAlignment="1">
      <alignment horizontal="left" vertical="center" wrapText="1"/>
    </xf>
    <xf numFmtId="0" fontId="10" fillId="0" borderId="42" xfId="0" applyFont="1" applyFill="1" applyBorder="1" applyAlignment="1">
      <alignment horizontal="center" vertical="center" wrapText="1"/>
    </xf>
    <xf numFmtId="3" fontId="10" fillId="0" borderId="42" xfId="0" applyNumberFormat="1" applyFont="1" applyFill="1" applyBorder="1" applyAlignment="1">
      <alignment horizontal="center" vertical="center" wrapText="1"/>
    </xf>
    <xf numFmtId="1" fontId="10" fillId="0" borderId="42" xfId="1" applyNumberFormat="1" applyFont="1" applyFill="1" applyBorder="1" applyAlignment="1">
      <alignment horizontal="center" vertical="center" wrapText="1"/>
    </xf>
    <xf numFmtId="3" fontId="8" fillId="0" borderId="42" xfId="0" applyNumberFormat="1" applyFont="1" applyFill="1" applyBorder="1" applyAlignment="1">
      <alignment horizontal="center" vertical="center" wrapText="1"/>
    </xf>
    <xf numFmtId="1" fontId="8" fillId="0" borderId="42" xfId="1" applyNumberFormat="1" applyFont="1" applyFill="1" applyBorder="1" applyAlignment="1">
      <alignment horizontal="center" vertical="center" wrapText="1"/>
    </xf>
    <xf numFmtId="3" fontId="9" fillId="0" borderId="42" xfId="0" applyNumberFormat="1" applyFont="1" applyFill="1" applyBorder="1" applyAlignment="1">
      <alignment horizontal="center" vertical="center" wrapText="1"/>
    </xf>
    <xf numFmtId="1" fontId="9" fillId="0" borderId="42" xfId="0" applyNumberFormat="1" applyFont="1" applyFill="1" applyBorder="1" applyAlignment="1">
      <alignment horizontal="center" vertical="center" wrapText="1"/>
    </xf>
    <xf numFmtId="1" fontId="9" fillId="0" borderId="42" xfId="1" applyNumberFormat="1" applyFont="1" applyFill="1" applyBorder="1" applyAlignment="1">
      <alignment horizontal="center" vertical="center" wrapText="1"/>
    </xf>
    <xf numFmtId="1" fontId="7" fillId="0" borderId="42" xfId="0" applyNumberFormat="1" applyFont="1" applyFill="1" applyBorder="1" applyAlignment="1">
      <alignment horizontal="center" vertical="center"/>
    </xf>
    <xf numFmtId="1" fontId="14" fillId="0" borderId="42"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wrapText="1"/>
    </xf>
    <xf numFmtId="1" fontId="10" fillId="0" borderId="42" xfId="0" applyNumberFormat="1" applyFont="1" applyFill="1" applyBorder="1" applyAlignment="1">
      <alignment horizontal="center" vertical="center" wrapText="1"/>
    </xf>
    <xf numFmtId="164" fontId="7" fillId="0" borderId="42" xfId="0" applyNumberFormat="1" applyFont="1" applyFill="1" applyBorder="1" applyAlignment="1">
      <alignment horizontal="center" vertical="center"/>
    </xf>
    <xf numFmtId="3" fontId="9" fillId="0" borderId="42" xfId="0" applyNumberFormat="1" applyFont="1" applyFill="1" applyBorder="1" applyAlignment="1">
      <alignment horizontal="center" vertical="center"/>
    </xf>
    <xf numFmtId="164" fontId="9" fillId="0" borderId="42" xfId="0" applyNumberFormat="1" applyFont="1" applyFill="1" applyBorder="1" applyAlignment="1">
      <alignment horizontal="center" vertical="center" wrapText="1"/>
    </xf>
    <xf numFmtId="0" fontId="12" fillId="0" borderId="42" xfId="0" applyFont="1" applyFill="1" applyBorder="1" applyAlignment="1">
      <alignment horizontal="left" vertical="center" wrapText="1"/>
    </xf>
    <xf numFmtId="0" fontId="16" fillId="0" borderId="42"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0" fillId="0" borderId="42" xfId="0" applyFont="1" applyFill="1" applyBorder="1"/>
    <xf numFmtId="1" fontId="17" fillId="0" borderId="42" xfId="0" quotePrefix="1" applyNumberFormat="1" applyFont="1" applyFill="1" applyBorder="1" applyAlignment="1">
      <alignment horizontal="center" vertical="center" wrapText="1"/>
    </xf>
    <xf numFmtId="1" fontId="18" fillId="0" borderId="42" xfId="0" quotePrefix="1" applyNumberFormat="1" applyFont="1" applyFill="1" applyBorder="1" applyAlignment="1">
      <alignment horizontal="center" vertical="center" wrapText="1"/>
    </xf>
    <xf numFmtId="1" fontId="19" fillId="0" borderId="42" xfId="0" applyNumberFormat="1" applyFont="1" applyFill="1" applyBorder="1" applyAlignment="1">
      <alignment horizontal="center" vertical="center" wrapText="1"/>
    </xf>
    <xf numFmtId="1" fontId="20" fillId="0" borderId="42" xfId="0" applyNumberFormat="1" applyFont="1" applyFill="1" applyBorder="1" applyAlignment="1">
      <alignment horizontal="center" vertical="center" wrapText="1"/>
    </xf>
    <xf numFmtId="1" fontId="20" fillId="0" borderId="42" xfId="0" quotePrefix="1" applyNumberFormat="1" applyFont="1" applyFill="1" applyBorder="1" applyAlignment="1">
      <alignment horizontal="center" vertical="center" wrapText="1"/>
    </xf>
    <xf numFmtId="0" fontId="0" fillId="0" borderId="42" xfId="0" applyFont="1" applyFill="1" applyBorder="1" applyAlignment="1">
      <alignment horizontal="center" vertical="center" wrapText="1"/>
    </xf>
    <xf numFmtId="0" fontId="14" fillId="0" borderId="42" xfId="0" applyFont="1" applyFill="1" applyBorder="1" applyAlignment="1">
      <alignment horizontal="left" vertical="center"/>
    </xf>
    <xf numFmtId="1" fontId="2" fillId="0" borderId="42" xfId="0" applyNumberFormat="1" applyFont="1" applyFill="1" applyBorder="1" applyAlignment="1">
      <alignment horizontal="center"/>
    </xf>
    <xf numFmtId="0" fontId="7" fillId="0" borderId="42" xfId="0" applyFont="1" applyFill="1" applyBorder="1" applyAlignment="1">
      <alignment horizontal="left" vertical="center"/>
    </xf>
    <xf numFmtId="1" fontId="0" fillId="0" borderId="42" xfId="0" applyNumberFormat="1" applyFont="1" applyFill="1" applyBorder="1" applyAlignment="1">
      <alignment horizontal="center"/>
    </xf>
    <xf numFmtId="0" fontId="14" fillId="0" borderId="42" xfId="0" applyFont="1" applyFill="1" applyBorder="1" applyAlignment="1">
      <alignment horizontal="left" vertical="center" wrapText="1"/>
    </xf>
    <xf numFmtId="1" fontId="2" fillId="0" borderId="42" xfId="0" applyNumberFormat="1" applyFont="1" applyFill="1" applyBorder="1" applyAlignment="1">
      <alignment horizontal="center" wrapText="1"/>
    </xf>
    <xf numFmtId="1" fontId="19" fillId="0" borderId="42" xfId="0" applyNumberFormat="1" applyFont="1" applyFill="1" applyBorder="1" applyAlignment="1">
      <alignment horizontal="center"/>
    </xf>
    <xf numFmtId="1" fontId="20" fillId="0" borderId="42" xfId="0" applyNumberFormat="1" applyFont="1" applyFill="1" applyBorder="1" applyAlignment="1">
      <alignment horizontal="center"/>
    </xf>
    <xf numFmtId="3" fontId="2" fillId="0" borderId="42" xfId="0" applyNumberFormat="1" applyFont="1" applyFill="1" applyBorder="1" applyAlignment="1">
      <alignment horizontal="center" vertical="center"/>
    </xf>
    <xf numFmtId="164" fontId="14" fillId="0" borderId="42" xfId="0" applyNumberFormat="1" applyFont="1" applyFill="1" applyBorder="1" applyAlignment="1">
      <alignment horizontal="center" vertical="center"/>
    </xf>
    <xf numFmtId="0" fontId="12" fillId="0" borderId="42" xfId="0" applyFont="1" applyFill="1" applyBorder="1" applyAlignment="1">
      <alignment vertical="center"/>
    </xf>
    <xf numFmtId="164" fontId="12" fillId="0" borderId="42" xfId="0" applyNumberFormat="1" applyFont="1" applyFill="1" applyBorder="1" applyAlignment="1">
      <alignment horizontal="center" vertical="center"/>
    </xf>
    <xf numFmtId="0" fontId="14" fillId="0" borderId="42" xfId="0" applyFont="1" applyFill="1" applyBorder="1" applyAlignment="1">
      <alignment vertical="center"/>
    </xf>
    <xf numFmtId="0" fontId="14" fillId="0" borderId="42" xfId="0" applyFont="1" applyFill="1" applyBorder="1" applyAlignment="1">
      <alignment vertical="center" wrapText="1"/>
    </xf>
    <xf numFmtId="0" fontId="5" fillId="0" borderId="42" xfId="0" applyFont="1" applyFill="1" applyBorder="1" applyAlignment="1">
      <alignment vertical="center" wrapText="1"/>
    </xf>
    <xf numFmtId="0" fontId="14" fillId="0" borderId="42" xfId="0" applyNumberFormat="1" applyFont="1" applyFill="1" applyBorder="1" applyAlignment="1">
      <alignment horizontal="left" vertical="center"/>
    </xf>
    <xf numFmtId="0" fontId="14" fillId="0" borderId="42" xfId="0" applyFont="1" applyFill="1" applyBorder="1" applyAlignment="1">
      <alignment horizontal="center" vertical="center"/>
    </xf>
    <xf numFmtId="0" fontId="14" fillId="0" borderId="42" xfId="0" applyFont="1" applyFill="1" applyBorder="1" applyAlignment="1">
      <alignment horizontal="center" vertical="center" wrapText="1"/>
    </xf>
    <xf numFmtId="0" fontId="7" fillId="0" borderId="42" xfId="0" applyFont="1" applyFill="1" applyBorder="1" applyAlignment="1">
      <alignment horizontal="center" vertical="center"/>
    </xf>
    <xf numFmtId="0" fontId="10" fillId="0" borderId="1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8"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22" xfId="0" applyFont="1" applyFill="1" applyBorder="1" applyAlignment="1">
      <alignment vertical="center"/>
    </xf>
    <xf numFmtId="0" fontId="10" fillId="0" borderId="17" xfId="0" applyFont="1" applyFill="1" applyBorder="1" applyAlignment="1">
      <alignment vertical="center"/>
    </xf>
    <xf numFmtId="0" fontId="10" fillId="0" borderId="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7" fillId="0" borderId="34" xfId="0" applyFont="1" applyFill="1" applyBorder="1" applyAlignment="1">
      <alignment horizontal="left" vertical="center"/>
    </xf>
    <xf numFmtId="0" fontId="7" fillId="0" borderId="5" xfId="0" applyFont="1" applyFill="1" applyBorder="1" applyAlignment="1">
      <alignment horizontal="left" vertical="center"/>
    </xf>
    <xf numFmtId="0" fontId="9" fillId="0" borderId="27"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15" xfId="0" applyFont="1" applyFill="1" applyBorder="1" applyAlignment="1">
      <alignment horizontal="center" vertical="center"/>
    </xf>
    <xf numFmtId="0" fontId="10" fillId="0" borderId="31"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15"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G13"/>
  <sheetViews>
    <sheetView showGridLines="0" tabSelected="1" workbookViewId="0"/>
  </sheetViews>
  <sheetFormatPr baseColWidth="10" defaultRowHeight="11.25"/>
  <cols>
    <col min="1" max="1" width="3.7109375" style="19" customWidth="1"/>
    <col min="2" max="2" width="39.140625" style="19" customWidth="1"/>
    <col min="3" max="3" width="13.85546875" style="19" customWidth="1"/>
    <col min="4" max="4" width="17.5703125" style="19" customWidth="1"/>
    <col min="5" max="5" width="18.85546875" style="19" customWidth="1"/>
    <col min="6" max="6" width="20.85546875" style="19" customWidth="1"/>
    <col min="7" max="7" width="26.85546875" style="19" customWidth="1"/>
    <col min="8" max="8" width="17.140625" style="19" customWidth="1"/>
    <col min="9" max="16384" width="11.42578125" style="19"/>
  </cols>
  <sheetData>
    <row r="1" spans="2:7" ht="15" customHeight="1">
      <c r="B1" s="15" t="s">
        <v>174</v>
      </c>
    </row>
    <row r="3" spans="2:7" ht="45">
      <c r="B3" s="114" t="s">
        <v>0</v>
      </c>
      <c r="C3" s="115" t="s">
        <v>1</v>
      </c>
      <c r="D3" s="115" t="s">
        <v>2</v>
      </c>
      <c r="E3" s="115" t="s">
        <v>64</v>
      </c>
      <c r="F3" s="116" t="s">
        <v>155</v>
      </c>
      <c r="G3" s="116" t="s">
        <v>72</v>
      </c>
    </row>
    <row r="4" spans="2:7">
      <c r="B4" s="117" t="s">
        <v>3</v>
      </c>
      <c r="C4" s="118" t="s">
        <v>4</v>
      </c>
      <c r="D4" s="118" t="s">
        <v>5</v>
      </c>
      <c r="E4" s="119">
        <v>273</v>
      </c>
      <c r="F4" s="120">
        <v>0.67999999999999994</v>
      </c>
      <c r="G4" s="120">
        <v>2.4950000000000001</v>
      </c>
    </row>
    <row r="5" spans="2:7">
      <c r="B5" s="117" t="s">
        <v>6</v>
      </c>
      <c r="C5" s="118" t="s">
        <v>5</v>
      </c>
      <c r="D5" s="118" t="s">
        <v>4</v>
      </c>
      <c r="E5" s="119">
        <v>9277</v>
      </c>
      <c r="F5" s="120">
        <v>23.16</v>
      </c>
      <c r="G5" s="120">
        <v>83</v>
      </c>
    </row>
    <row r="6" spans="2:7">
      <c r="B6" s="117" t="s">
        <v>7</v>
      </c>
      <c r="C6" s="118" t="s">
        <v>5</v>
      </c>
      <c r="D6" s="118" t="s">
        <v>5</v>
      </c>
      <c r="E6" s="121">
        <v>1750</v>
      </c>
      <c r="F6" s="122">
        <v>4.37</v>
      </c>
      <c r="G6" s="122">
        <v>15.479999999999999</v>
      </c>
    </row>
    <row r="7" spans="2:7">
      <c r="B7" s="156" t="s">
        <v>8</v>
      </c>
      <c r="C7" s="156"/>
      <c r="D7" s="156"/>
      <c r="E7" s="123">
        <v>11300</v>
      </c>
      <c r="F7" s="124">
        <v>28.21</v>
      </c>
      <c r="G7" s="125">
        <v>100</v>
      </c>
    </row>
    <row r="8" spans="2:7">
      <c r="B8" s="117" t="s">
        <v>9</v>
      </c>
      <c r="C8" s="118" t="s">
        <v>4</v>
      </c>
      <c r="D8" s="118" t="s">
        <v>4</v>
      </c>
      <c r="E8" s="119">
        <v>28757.200000000001</v>
      </c>
      <c r="F8" s="122">
        <v>71.789999999999992</v>
      </c>
      <c r="G8" s="126" t="s">
        <v>78</v>
      </c>
    </row>
    <row r="9" spans="2:7">
      <c r="B9" s="157" t="s">
        <v>73</v>
      </c>
      <c r="C9" s="157"/>
      <c r="D9" s="157"/>
      <c r="E9" s="123">
        <v>40057.1</v>
      </c>
      <c r="F9" s="127">
        <v>100</v>
      </c>
      <c r="G9" s="127" t="s">
        <v>78</v>
      </c>
    </row>
    <row r="11" spans="2:7">
      <c r="B11" s="107" t="s">
        <v>74</v>
      </c>
    </row>
    <row r="12" spans="2:7">
      <c r="B12" s="108" t="s">
        <v>170</v>
      </c>
    </row>
    <row r="13" spans="2:7">
      <c r="B13" s="107" t="s">
        <v>77</v>
      </c>
    </row>
  </sheetData>
  <mergeCells count="2">
    <mergeCell ref="B7:D7"/>
    <mergeCell ref="B9:D9"/>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dimension ref="B1:I22"/>
  <sheetViews>
    <sheetView showGridLines="0" workbookViewId="0"/>
  </sheetViews>
  <sheetFormatPr baseColWidth="10" defaultRowHeight="11.25"/>
  <cols>
    <col min="1" max="1" width="3.7109375" style="19" customWidth="1"/>
    <col min="2" max="2" width="14.140625" style="19" customWidth="1"/>
    <col min="3" max="4" width="11.42578125" style="19"/>
    <col min="5" max="5" width="16.5703125" style="19" customWidth="1"/>
    <col min="6" max="6" width="16.28515625" style="19" customWidth="1"/>
    <col min="7" max="7" width="15.5703125" style="19" customWidth="1"/>
    <col min="8" max="8" width="17.28515625" style="19" customWidth="1"/>
    <col min="9" max="16384" width="11.42578125" style="19"/>
  </cols>
  <sheetData>
    <row r="1" spans="2:9">
      <c r="B1" s="15" t="s">
        <v>175</v>
      </c>
    </row>
    <row r="3" spans="2:9" ht="33.75" customHeight="1">
      <c r="B3" s="159" t="s">
        <v>1</v>
      </c>
      <c r="C3" s="159" t="s">
        <v>14</v>
      </c>
      <c r="D3" s="160" t="s">
        <v>15</v>
      </c>
      <c r="E3" s="160"/>
      <c r="F3" s="160" t="s">
        <v>79</v>
      </c>
      <c r="G3" s="160"/>
    </row>
    <row r="4" spans="2:9" ht="33.75">
      <c r="B4" s="159"/>
      <c r="C4" s="159"/>
      <c r="D4" s="114" t="s">
        <v>12</v>
      </c>
      <c r="E4" s="114" t="s">
        <v>13</v>
      </c>
      <c r="F4" s="114" t="s">
        <v>12</v>
      </c>
      <c r="G4" s="114" t="s">
        <v>16</v>
      </c>
    </row>
    <row r="5" spans="2:9">
      <c r="B5" s="161" t="s">
        <v>17</v>
      </c>
      <c r="C5" s="103" t="s">
        <v>18</v>
      </c>
      <c r="D5" s="128">
        <v>725</v>
      </c>
      <c r="E5" s="129">
        <v>6</v>
      </c>
      <c r="F5" s="128">
        <v>35</v>
      </c>
      <c r="G5" s="129">
        <v>2</v>
      </c>
    </row>
    <row r="6" spans="2:9">
      <c r="B6" s="161"/>
      <c r="C6" s="103" t="s">
        <v>19</v>
      </c>
      <c r="D6" s="128">
        <v>411</v>
      </c>
      <c r="E6" s="129">
        <v>4</v>
      </c>
      <c r="F6" s="128">
        <v>50</v>
      </c>
      <c r="G6" s="129">
        <v>3</v>
      </c>
      <c r="I6" s="106"/>
    </row>
    <row r="7" spans="2:9">
      <c r="B7" s="161" t="s">
        <v>20</v>
      </c>
      <c r="C7" s="103" t="s">
        <v>18</v>
      </c>
      <c r="D7" s="128">
        <v>302</v>
      </c>
      <c r="E7" s="129">
        <v>3</v>
      </c>
      <c r="F7" s="128">
        <v>35</v>
      </c>
      <c r="G7" s="129">
        <v>2</v>
      </c>
    </row>
    <row r="8" spans="2:9">
      <c r="B8" s="161"/>
      <c r="C8" s="103" t="s">
        <v>19</v>
      </c>
      <c r="D8" s="128">
        <v>166</v>
      </c>
      <c r="E8" s="129">
        <v>2</v>
      </c>
      <c r="F8" s="128">
        <v>62</v>
      </c>
      <c r="G8" s="129">
        <v>4</v>
      </c>
      <c r="I8" s="106"/>
    </row>
    <row r="9" spans="2:9">
      <c r="B9" s="161" t="s">
        <v>21</v>
      </c>
      <c r="C9" s="103" t="s">
        <v>18</v>
      </c>
      <c r="D9" s="128">
        <v>1946</v>
      </c>
      <c r="E9" s="129">
        <v>17</v>
      </c>
      <c r="F9" s="128">
        <v>148</v>
      </c>
      <c r="G9" s="129">
        <v>8</v>
      </c>
    </row>
    <row r="10" spans="2:9">
      <c r="B10" s="161"/>
      <c r="C10" s="103" t="s">
        <v>19</v>
      </c>
      <c r="D10" s="128">
        <v>1601</v>
      </c>
      <c r="E10" s="129">
        <v>14</v>
      </c>
      <c r="F10" s="128">
        <v>533</v>
      </c>
      <c r="G10" s="129">
        <v>30</v>
      </c>
      <c r="I10" s="106"/>
    </row>
    <row r="11" spans="2:9">
      <c r="B11" s="161" t="s">
        <v>22</v>
      </c>
      <c r="C11" s="103" t="s">
        <v>18</v>
      </c>
      <c r="D11" s="128">
        <v>1790</v>
      </c>
      <c r="E11" s="129">
        <v>16</v>
      </c>
      <c r="F11" s="128">
        <v>51</v>
      </c>
      <c r="G11" s="129">
        <v>3</v>
      </c>
    </row>
    <row r="12" spans="2:9">
      <c r="B12" s="161"/>
      <c r="C12" s="103" t="s">
        <v>19</v>
      </c>
      <c r="D12" s="128">
        <v>783</v>
      </c>
      <c r="E12" s="129">
        <v>7</v>
      </c>
      <c r="F12" s="128">
        <v>125</v>
      </c>
      <c r="G12" s="129">
        <v>7</v>
      </c>
      <c r="I12" s="106"/>
    </row>
    <row r="13" spans="2:9">
      <c r="B13" s="161" t="s">
        <v>23</v>
      </c>
      <c r="C13" s="103" t="s">
        <v>18</v>
      </c>
      <c r="D13" s="128">
        <v>466</v>
      </c>
      <c r="E13" s="129">
        <v>4</v>
      </c>
      <c r="F13" s="128">
        <v>13</v>
      </c>
      <c r="G13" s="129">
        <v>1</v>
      </c>
    </row>
    <row r="14" spans="2:9">
      <c r="B14" s="161"/>
      <c r="C14" s="103" t="s">
        <v>19</v>
      </c>
      <c r="D14" s="128">
        <v>223</v>
      </c>
      <c r="E14" s="129">
        <v>2</v>
      </c>
      <c r="F14" s="128">
        <v>47</v>
      </c>
      <c r="G14" s="129">
        <v>3</v>
      </c>
      <c r="I14" s="106"/>
    </row>
    <row r="15" spans="2:9">
      <c r="B15" s="161" t="s">
        <v>24</v>
      </c>
      <c r="C15" s="103" t="s">
        <v>25</v>
      </c>
      <c r="D15" s="128">
        <v>1616</v>
      </c>
      <c r="E15" s="129">
        <v>14</v>
      </c>
      <c r="F15" s="128">
        <v>151</v>
      </c>
      <c r="G15" s="129">
        <v>9</v>
      </c>
    </row>
    <row r="16" spans="2:9">
      <c r="B16" s="161"/>
      <c r="C16" s="103" t="s">
        <v>26</v>
      </c>
      <c r="D16" s="128">
        <v>998</v>
      </c>
      <c r="E16" s="129">
        <v>9</v>
      </c>
      <c r="F16" s="128">
        <v>500</v>
      </c>
      <c r="G16" s="129">
        <v>28</v>
      </c>
      <c r="I16" s="106"/>
    </row>
    <row r="17" spans="2:7">
      <c r="B17" s="161" t="s">
        <v>4</v>
      </c>
      <c r="C17" s="161"/>
      <c r="D17" s="128">
        <f>ROUND(273121,-3)/1000</f>
        <v>273</v>
      </c>
      <c r="E17" s="129">
        <f>ROUND(2.42,0)</f>
        <v>2</v>
      </c>
      <c r="F17" s="130"/>
      <c r="G17" s="128"/>
    </row>
    <row r="18" spans="2:7">
      <c r="B18" s="158" t="s">
        <v>11</v>
      </c>
      <c r="C18" s="158"/>
      <c r="D18" s="131">
        <f>SUM(D5:D17)</f>
        <v>11300</v>
      </c>
      <c r="E18" s="124">
        <v>100</v>
      </c>
      <c r="F18" s="131">
        <f>SUM(F5:F17)</f>
        <v>1750</v>
      </c>
      <c r="G18" s="132">
        <f>ROUND(100,0)</f>
        <v>100</v>
      </c>
    </row>
    <row r="20" spans="2:7">
      <c r="B20" s="16" t="s">
        <v>80</v>
      </c>
      <c r="C20" s="18"/>
      <c r="D20" s="18"/>
    </row>
    <row r="21" spans="2:7">
      <c r="B21" s="18" t="s">
        <v>75</v>
      </c>
      <c r="C21" s="18"/>
      <c r="D21" s="18"/>
    </row>
    <row r="22" spans="2:7">
      <c r="B22" s="18" t="s">
        <v>77</v>
      </c>
      <c r="C22" s="18"/>
      <c r="D22" s="18"/>
    </row>
  </sheetData>
  <mergeCells count="12">
    <mergeCell ref="B18:C18"/>
    <mergeCell ref="B3:B4"/>
    <mergeCell ref="C3:C4"/>
    <mergeCell ref="D3:E3"/>
    <mergeCell ref="F3:G3"/>
    <mergeCell ref="B5:B6"/>
    <mergeCell ref="B7:B8"/>
    <mergeCell ref="B9:B10"/>
    <mergeCell ref="B11:B12"/>
    <mergeCell ref="B13:B14"/>
    <mergeCell ref="B15:B16"/>
    <mergeCell ref="B17:C1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B1:F14"/>
  <sheetViews>
    <sheetView showGridLines="0" zoomScaleNormal="100" zoomScaleSheetLayoutView="100" workbookViewId="0"/>
  </sheetViews>
  <sheetFormatPr baseColWidth="10" defaultRowHeight="11.25"/>
  <cols>
    <col min="1" max="2" width="3.7109375" style="19" customWidth="1"/>
    <col min="3" max="3" width="49.42578125" style="19" bestFit="1" customWidth="1"/>
    <col min="4" max="4" width="15.5703125" style="19" customWidth="1"/>
    <col min="5" max="5" width="20.7109375" style="19" customWidth="1"/>
    <col min="6" max="6" width="16.140625" style="19" customWidth="1"/>
    <col min="7" max="16384" width="11.42578125" style="19"/>
  </cols>
  <sheetData>
    <row r="1" spans="2:6">
      <c r="B1" s="15" t="s">
        <v>81</v>
      </c>
    </row>
    <row r="3" spans="2:6">
      <c r="C3" s="103" t="s">
        <v>27</v>
      </c>
      <c r="D3" s="104" t="s">
        <v>28</v>
      </c>
      <c r="E3" s="104" t="s">
        <v>29</v>
      </c>
      <c r="F3" s="104" t="s">
        <v>30</v>
      </c>
    </row>
    <row r="4" spans="2:6">
      <c r="C4" s="103" t="s">
        <v>31</v>
      </c>
      <c r="D4" s="105">
        <v>13500</v>
      </c>
      <c r="E4" s="105">
        <v>18500</v>
      </c>
      <c r="F4" s="105">
        <v>25000</v>
      </c>
    </row>
    <row r="5" spans="2:6">
      <c r="C5" s="103" t="s">
        <v>32</v>
      </c>
      <c r="D5" s="105">
        <v>13200</v>
      </c>
      <c r="E5" s="105">
        <v>16200</v>
      </c>
      <c r="F5" s="105">
        <v>21700</v>
      </c>
    </row>
    <row r="6" spans="2:6">
      <c r="C6" s="103" t="s">
        <v>33</v>
      </c>
      <c r="D6" s="105">
        <v>11400</v>
      </c>
      <c r="E6" s="105">
        <v>15200</v>
      </c>
      <c r="F6" s="105">
        <v>20300</v>
      </c>
    </row>
    <row r="7" spans="2:6">
      <c r="C7" s="103" t="s">
        <v>34</v>
      </c>
      <c r="D7" s="105">
        <v>14600</v>
      </c>
      <c r="E7" s="105">
        <v>19700</v>
      </c>
      <c r="F7" s="105">
        <v>26000</v>
      </c>
    </row>
    <row r="8" spans="2:6">
      <c r="C8" s="103" t="s">
        <v>35</v>
      </c>
      <c r="D8" s="105">
        <v>12600</v>
      </c>
      <c r="E8" s="105">
        <v>16700</v>
      </c>
      <c r="F8" s="105">
        <v>22600</v>
      </c>
    </row>
    <row r="9" spans="2:6">
      <c r="C9" s="103" t="s">
        <v>36</v>
      </c>
      <c r="D9" s="105">
        <v>12100</v>
      </c>
      <c r="E9" s="105">
        <v>16800</v>
      </c>
      <c r="F9" s="105">
        <v>22800</v>
      </c>
    </row>
    <row r="10" spans="2:6">
      <c r="C10" s="103" t="s">
        <v>37</v>
      </c>
      <c r="D10" s="105">
        <v>11200</v>
      </c>
      <c r="E10" s="105">
        <v>14800</v>
      </c>
      <c r="F10" s="105">
        <v>19500</v>
      </c>
    </row>
    <row r="12" spans="2:6">
      <c r="B12" s="57" t="s">
        <v>173</v>
      </c>
    </row>
    <row r="13" spans="2:6">
      <c r="B13" s="57" t="s">
        <v>168</v>
      </c>
    </row>
    <row r="14" spans="2:6">
      <c r="B14" s="57" t="s">
        <v>172</v>
      </c>
    </row>
  </sheetData>
  <pageMargins left="0.7" right="0.7" top="0.75" bottom="0.75" header="0.3" footer="0.3"/>
  <pageSetup paperSize="9" scale="74" orientation="portrait" verticalDpi="360" r:id="rId1"/>
  <colBreaks count="1" manualBreakCount="1">
    <brk id="7" max="25" man="1"/>
  </colBreaks>
</worksheet>
</file>

<file path=xl/worksheets/sheet4.xml><?xml version="1.0" encoding="utf-8"?>
<worksheet xmlns="http://schemas.openxmlformats.org/spreadsheetml/2006/main" xmlns:r="http://schemas.openxmlformats.org/officeDocument/2006/relationships">
  <dimension ref="B1:L19"/>
  <sheetViews>
    <sheetView showGridLines="0" zoomScaleNormal="100" zoomScaleSheetLayoutView="100" workbookViewId="0"/>
  </sheetViews>
  <sheetFormatPr baseColWidth="10" defaultRowHeight="11.25"/>
  <cols>
    <col min="1" max="1" width="3.7109375" style="19" customWidth="1"/>
    <col min="2" max="2" width="23.42578125" style="19" customWidth="1"/>
    <col min="3" max="3" width="14.140625" style="19" customWidth="1"/>
    <col min="4" max="4" width="21.140625" style="19" customWidth="1"/>
    <col min="5" max="5" width="17.140625" style="19" customWidth="1"/>
    <col min="6" max="16384" width="11.42578125" style="19"/>
  </cols>
  <sheetData>
    <row r="1" spans="2:12">
      <c r="B1" s="15" t="s">
        <v>176</v>
      </c>
    </row>
    <row r="2" spans="2:12">
      <c r="B2" s="102"/>
    </row>
    <row r="3" spans="2:12">
      <c r="B3" s="103"/>
      <c r="C3" s="104" t="s">
        <v>28</v>
      </c>
      <c r="D3" s="104" t="s">
        <v>29</v>
      </c>
      <c r="E3" s="104" t="s">
        <v>30</v>
      </c>
    </row>
    <row r="4" spans="2:12">
      <c r="B4" s="109" t="s">
        <v>40</v>
      </c>
      <c r="C4" s="105">
        <v>16800</v>
      </c>
      <c r="D4" s="105">
        <v>21900</v>
      </c>
      <c r="E4" s="105">
        <v>28100</v>
      </c>
    </row>
    <row r="5" spans="2:12">
      <c r="B5" s="103" t="s">
        <v>41</v>
      </c>
      <c r="C5" s="105">
        <v>15700</v>
      </c>
      <c r="D5" s="105">
        <v>20500</v>
      </c>
      <c r="E5" s="105">
        <v>29800</v>
      </c>
    </row>
    <row r="6" spans="2:12">
      <c r="B6" s="103" t="s">
        <v>42</v>
      </c>
      <c r="C6" s="105">
        <v>14600</v>
      </c>
      <c r="D6" s="105">
        <v>19800</v>
      </c>
      <c r="E6" s="105">
        <v>25500</v>
      </c>
    </row>
    <row r="7" spans="2:12">
      <c r="B7" s="103" t="s">
        <v>38</v>
      </c>
      <c r="C7" s="105">
        <v>12900</v>
      </c>
      <c r="D7" s="105">
        <v>17500</v>
      </c>
      <c r="E7" s="105">
        <v>23200</v>
      </c>
    </row>
    <row r="8" spans="2:12">
      <c r="B8" s="103" t="s">
        <v>43</v>
      </c>
      <c r="C8" s="105">
        <v>15000</v>
      </c>
      <c r="D8" s="105">
        <v>20500</v>
      </c>
      <c r="E8" s="105">
        <v>28000</v>
      </c>
    </row>
    <row r="9" spans="2:12">
      <c r="B9" s="103" t="s">
        <v>44</v>
      </c>
      <c r="C9" s="105">
        <v>12100</v>
      </c>
      <c r="D9" s="105">
        <v>17500</v>
      </c>
      <c r="E9" s="105">
        <v>23400</v>
      </c>
    </row>
    <row r="10" spans="2:12">
      <c r="B10" s="103" t="s">
        <v>45</v>
      </c>
      <c r="C10" s="105">
        <v>13700</v>
      </c>
      <c r="D10" s="105">
        <v>17700</v>
      </c>
      <c r="E10" s="105">
        <v>24900</v>
      </c>
    </row>
    <row r="11" spans="2:12">
      <c r="B11" s="103" t="s">
        <v>46</v>
      </c>
      <c r="C11" s="105">
        <v>11400</v>
      </c>
      <c r="D11" s="105">
        <v>15000</v>
      </c>
      <c r="E11" s="105">
        <v>19700</v>
      </c>
    </row>
    <row r="12" spans="2:12">
      <c r="B12" s="103" t="s">
        <v>47</v>
      </c>
      <c r="C12" s="105">
        <v>13700</v>
      </c>
      <c r="D12" s="105">
        <v>19300</v>
      </c>
      <c r="E12" s="105">
        <v>24000</v>
      </c>
    </row>
    <row r="13" spans="2:12">
      <c r="B13" s="103" t="s">
        <v>39</v>
      </c>
      <c r="C13" s="105">
        <v>10800</v>
      </c>
      <c r="D13" s="105">
        <v>15000</v>
      </c>
      <c r="E13" s="105">
        <v>19500</v>
      </c>
    </row>
    <row r="14" spans="2:12">
      <c r="B14" s="109" t="s">
        <v>154</v>
      </c>
      <c r="C14" s="105">
        <v>13800</v>
      </c>
      <c r="D14" s="105">
        <v>18800</v>
      </c>
      <c r="E14" s="105">
        <v>25100</v>
      </c>
    </row>
    <row r="15" spans="2:12">
      <c r="B15" s="109" t="s">
        <v>153</v>
      </c>
      <c r="C15" s="105">
        <v>10900</v>
      </c>
      <c r="D15" s="105">
        <v>14400</v>
      </c>
      <c r="E15" s="105">
        <v>20100</v>
      </c>
    </row>
    <row r="17" spans="2:2">
      <c r="B17" s="15" t="s">
        <v>171</v>
      </c>
    </row>
    <row r="18" spans="2:2">
      <c r="B18" s="15" t="s">
        <v>168</v>
      </c>
    </row>
    <row r="19" spans="2:2">
      <c r="B19" s="15" t="s">
        <v>172</v>
      </c>
    </row>
  </sheetData>
  <pageMargins left="0.7" right="0.7" top="0.75" bottom="0.75" header="0.3" footer="0.3"/>
  <pageSetup paperSize="9" orientation="portrait" verticalDpi="360" r:id="rId1"/>
  <legacyDrawing r:id="rId2"/>
</worksheet>
</file>

<file path=xl/worksheets/sheet5.xml><?xml version="1.0" encoding="utf-8"?>
<worksheet xmlns="http://schemas.openxmlformats.org/spreadsheetml/2006/main" xmlns:r="http://schemas.openxmlformats.org/officeDocument/2006/relationships">
  <sheetPr>
    <pageSetUpPr fitToPage="1"/>
  </sheetPr>
  <dimension ref="B1:M26"/>
  <sheetViews>
    <sheetView showGridLines="0" workbookViewId="0"/>
  </sheetViews>
  <sheetFormatPr baseColWidth="10" defaultRowHeight="11.25"/>
  <cols>
    <col min="1" max="1" width="3.7109375" style="19" customWidth="1"/>
    <col min="2" max="2" width="30.85546875" style="19" customWidth="1"/>
    <col min="3" max="3" width="11.85546875" style="19" customWidth="1"/>
    <col min="4" max="7" width="11.42578125" style="19"/>
    <col min="8" max="8" width="23.85546875" style="19" customWidth="1"/>
    <col min="9" max="9" width="21.28515625" style="19" customWidth="1"/>
    <col min="10" max="10" width="19.85546875" style="19" customWidth="1"/>
    <col min="11" max="11" width="18.85546875" style="19" customWidth="1"/>
    <col min="12" max="12" width="12.140625" style="19" customWidth="1"/>
    <col min="13" max="13" width="11.42578125" style="19"/>
    <col min="14" max="14" width="18.5703125" style="19" customWidth="1"/>
    <col min="15" max="16384" width="11.42578125" style="19"/>
  </cols>
  <sheetData>
    <row r="1" spans="2:13">
      <c r="B1" s="101" t="s">
        <v>71</v>
      </c>
    </row>
    <row r="2" spans="2:13">
      <c r="B2" s="101"/>
    </row>
    <row r="3" spans="2:13">
      <c r="B3" s="101"/>
      <c r="M3" s="110" t="s">
        <v>178</v>
      </c>
    </row>
    <row r="5" spans="2:13" ht="81.75" customHeight="1">
      <c r="B5" s="114" t="s">
        <v>50</v>
      </c>
      <c r="C5" s="114" t="s">
        <v>182</v>
      </c>
      <c r="D5" s="114" t="s">
        <v>183</v>
      </c>
      <c r="E5" s="114" t="s">
        <v>184</v>
      </c>
      <c r="F5" s="114" t="s">
        <v>185</v>
      </c>
      <c r="G5" s="114" t="s">
        <v>186</v>
      </c>
      <c r="H5" s="114" t="s">
        <v>156</v>
      </c>
      <c r="I5" s="114" t="s">
        <v>51</v>
      </c>
      <c r="J5" s="114" t="s">
        <v>52</v>
      </c>
      <c r="K5" s="114" t="s">
        <v>70</v>
      </c>
      <c r="L5" s="114" t="s">
        <v>181</v>
      </c>
      <c r="M5" s="114" t="s">
        <v>10</v>
      </c>
    </row>
    <row r="6" spans="2:13" ht="12">
      <c r="B6" s="133" t="s">
        <v>177</v>
      </c>
      <c r="C6" s="134">
        <v>2</v>
      </c>
      <c r="D6" s="134">
        <v>4</v>
      </c>
      <c r="E6" s="134">
        <v>3</v>
      </c>
      <c r="F6" s="134">
        <v>2</v>
      </c>
      <c r="G6" s="134">
        <v>1</v>
      </c>
      <c r="H6" s="134">
        <v>10</v>
      </c>
      <c r="I6" s="134">
        <v>3</v>
      </c>
      <c r="J6" s="134">
        <v>5</v>
      </c>
      <c r="K6" s="134">
        <v>3</v>
      </c>
      <c r="L6" s="134">
        <v>10</v>
      </c>
      <c r="M6" s="134">
        <v>100</v>
      </c>
    </row>
    <row r="7" spans="2:13" ht="15">
      <c r="B7" s="133" t="s">
        <v>66</v>
      </c>
      <c r="C7" s="135"/>
      <c r="D7" s="135"/>
      <c r="E7" s="135"/>
      <c r="F7" s="135"/>
      <c r="G7" s="135"/>
      <c r="H7" s="135"/>
      <c r="I7" s="135"/>
      <c r="J7" s="135"/>
      <c r="K7" s="135"/>
      <c r="L7" s="136"/>
      <c r="M7" s="135"/>
    </row>
    <row r="8" spans="2:13" ht="15">
      <c r="B8" s="133" t="s">
        <v>53</v>
      </c>
      <c r="C8" s="137">
        <v>30.77</v>
      </c>
      <c r="D8" s="137">
        <v>30</v>
      </c>
      <c r="E8" s="137">
        <v>18</v>
      </c>
      <c r="F8" s="138">
        <v>15</v>
      </c>
      <c r="G8" s="139">
        <v>13</v>
      </c>
      <c r="H8" s="140">
        <v>21</v>
      </c>
      <c r="I8" s="140">
        <v>30</v>
      </c>
      <c r="J8" s="141">
        <v>28</v>
      </c>
      <c r="K8" s="140">
        <v>35</v>
      </c>
      <c r="L8" s="142">
        <v>20</v>
      </c>
      <c r="M8" s="141">
        <v>15</v>
      </c>
    </row>
    <row r="9" spans="2:13" ht="15">
      <c r="B9" s="133" t="s">
        <v>54</v>
      </c>
      <c r="C9" s="137">
        <v>32.979999999999997</v>
      </c>
      <c r="D9" s="137">
        <v>45</v>
      </c>
      <c r="E9" s="137">
        <v>62</v>
      </c>
      <c r="F9" s="138">
        <v>71</v>
      </c>
      <c r="G9" s="139">
        <v>78</v>
      </c>
      <c r="H9" s="140">
        <v>60</v>
      </c>
      <c r="I9" s="140">
        <v>47</v>
      </c>
      <c r="J9" s="141">
        <v>50</v>
      </c>
      <c r="K9" s="140">
        <v>31</v>
      </c>
      <c r="L9" s="142">
        <v>40</v>
      </c>
      <c r="M9" s="141">
        <v>60</v>
      </c>
    </row>
    <row r="10" spans="2:13" ht="15">
      <c r="B10" s="133" t="s">
        <v>55</v>
      </c>
      <c r="C10" s="137">
        <v>36.26</v>
      </c>
      <c r="D10" s="137">
        <v>25</v>
      </c>
      <c r="E10" s="137">
        <v>20</v>
      </c>
      <c r="F10" s="138">
        <v>14</v>
      </c>
      <c r="G10" s="139">
        <v>9</v>
      </c>
      <c r="H10" s="140">
        <v>19</v>
      </c>
      <c r="I10" s="140">
        <v>23</v>
      </c>
      <c r="J10" s="141">
        <v>22</v>
      </c>
      <c r="K10" s="140">
        <v>34</v>
      </c>
      <c r="L10" s="142">
        <v>40</v>
      </c>
      <c r="M10" s="141">
        <v>25</v>
      </c>
    </row>
    <row r="11" spans="2:13" ht="15">
      <c r="B11" s="143" t="s">
        <v>67</v>
      </c>
      <c r="C11" s="144">
        <v>35</v>
      </c>
      <c r="D11" s="144">
        <v>50</v>
      </c>
      <c r="E11" s="144">
        <v>71</v>
      </c>
      <c r="F11" s="144">
        <v>84</v>
      </c>
      <c r="G11" s="144">
        <v>83</v>
      </c>
      <c r="H11" s="144">
        <v>74</v>
      </c>
      <c r="I11" s="144">
        <v>58</v>
      </c>
      <c r="J11" s="144">
        <v>64</v>
      </c>
      <c r="K11" s="144">
        <v>39</v>
      </c>
      <c r="L11" s="144">
        <v>50</v>
      </c>
      <c r="M11" s="144">
        <v>92</v>
      </c>
    </row>
    <row r="12" spans="2:13" ht="15">
      <c r="B12" s="145" t="s">
        <v>56</v>
      </c>
      <c r="C12" s="146">
        <v>25</v>
      </c>
      <c r="D12" s="146">
        <v>40</v>
      </c>
      <c r="E12" s="146">
        <v>64</v>
      </c>
      <c r="F12" s="146">
        <v>77</v>
      </c>
      <c r="G12" s="146">
        <v>72</v>
      </c>
      <c r="H12" s="144">
        <v>64</v>
      </c>
      <c r="I12" s="144">
        <v>48</v>
      </c>
      <c r="J12" s="144">
        <v>55</v>
      </c>
      <c r="K12" s="144">
        <v>31</v>
      </c>
      <c r="L12" s="144">
        <v>38</v>
      </c>
      <c r="M12" s="144">
        <v>81</v>
      </c>
    </row>
    <row r="13" spans="2:13" ht="15">
      <c r="B13" s="145" t="s">
        <v>57</v>
      </c>
      <c r="C13" s="146">
        <v>7</v>
      </c>
      <c r="D13" s="146">
        <v>8</v>
      </c>
      <c r="E13" s="146">
        <v>5</v>
      </c>
      <c r="F13" s="146">
        <v>4</v>
      </c>
      <c r="G13" s="146">
        <v>2</v>
      </c>
      <c r="H13" s="144">
        <v>5</v>
      </c>
      <c r="I13" s="144">
        <v>6</v>
      </c>
      <c r="J13" s="144">
        <v>6</v>
      </c>
      <c r="K13" s="144">
        <v>4</v>
      </c>
      <c r="L13" s="144">
        <v>7</v>
      </c>
      <c r="M13" s="144">
        <v>4</v>
      </c>
    </row>
    <row r="14" spans="2:13" ht="15">
      <c r="B14" s="145" t="s">
        <v>58</v>
      </c>
      <c r="C14" s="146">
        <v>3</v>
      </c>
      <c r="D14" s="146">
        <v>2</v>
      </c>
      <c r="E14" s="146">
        <v>2</v>
      </c>
      <c r="F14" s="146">
        <v>3</v>
      </c>
      <c r="G14" s="146">
        <v>9</v>
      </c>
      <c r="H14" s="144">
        <v>5</v>
      </c>
      <c r="I14" s="144">
        <v>4</v>
      </c>
      <c r="J14" s="144">
        <v>3</v>
      </c>
      <c r="K14" s="144">
        <v>4</v>
      </c>
      <c r="L14" s="144">
        <v>5</v>
      </c>
      <c r="M14" s="144">
        <v>7</v>
      </c>
    </row>
    <row r="15" spans="2:13" ht="22.5">
      <c r="B15" s="147" t="s">
        <v>65</v>
      </c>
      <c r="C15" s="148">
        <v>14</v>
      </c>
      <c r="D15" s="148">
        <v>18</v>
      </c>
      <c r="E15" s="148">
        <v>22</v>
      </c>
      <c r="F15" s="148">
        <v>21</v>
      </c>
      <c r="G15" s="148">
        <v>15</v>
      </c>
      <c r="H15" s="148">
        <v>19</v>
      </c>
      <c r="I15" s="148">
        <v>25</v>
      </c>
      <c r="J15" s="148">
        <v>21</v>
      </c>
      <c r="K15" s="148">
        <v>19</v>
      </c>
      <c r="L15" s="148">
        <v>9</v>
      </c>
      <c r="M15" s="148">
        <v>9</v>
      </c>
    </row>
    <row r="16" spans="2:13" ht="15">
      <c r="B16" s="143" t="s">
        <v>59</v>
      </c>
      <c r="C16" s="144">
        <v>3</v>
      </c>
      <c r="D16" s="144">
        <v>2</v>
      </c>
      <c r="E16" s="144">
        <v>5</v>
      </c>
      <c r="F16" s="144">
        <v>6</v>
      </c>
      <c r="G16" s="144">
        <v>20</v>
      </c>
      <c r="H16" s="144">
        <v>9</v>
      </c>
      <c r="I16" s="144">
        <v>6</v>
      </c>
      <c r="J16" s="148">
        <v>6</v>
      </c>
      <c r="K16" s="144">
        <v>3</v>
      </c>
      <c r="L16" s="144">
        <v>2</v>
      </c>
      <c r="M16" s="144">
        <v>9</v>
      </c>
    </row>
    <row r="17" spans="2:13" ht="15">
      <c r="B17" s="143" t="s">
        <v>60</v>
      </c>
      <c r="C17" s="144">
        <v>51</v>
      </c>
      <c r="D17" s="144">
        <v>34</v>
      </c>
      <c r="E17" s="144">
        <v>11</v>
      </c>
      <c r="F17" s="144">
        <v>3</v>
      </c>
      <c r="G17" s="144">
        <v>1</v>
      </c>
      <c r="H17" s="144">
        <v>11</v>
      </c>
      <c r="I17" s="144">
        <v>20</v>
      </c>
      <c r="J17" s="148">
        <v>18</v>
      </c>
      <c r="K17" s="144">
        <v>44</v>
      </c>
      <c r="L17" s="144">
        <v>43</v>
      </c>
      <c r="M17" s="144">
        <v>6</v>
      </c>
    </row>
    <row r="18" spans="2:13" ht="15">
      <c r="B18" s="145" t="s">
        <v>68</v>
      </c>
      <c r="C18" s="149">
        <v>8</v>
      </c>
      <c r="D18" s="149">
        <v>8</v>
      </c>
      <c r="E18" s="149">
        <v>4</v>
      </c>
      <c r="F18" s="149">
        <v>1</v>
      </c>
      <c r="G18" s="149">
        <v>0</v>
      </c>
      <c r="H18" s="150">
        <v>3</v>
      </c>
      <c r="I18" s="150">
        <v>11</v>
      </c>
      <c r="J18" s="150">
        <v>9</v>
      </c>
      <c r="K18" s="150">
        <v>30</v>
      </c>
      <c r="L18" s="150">
        <v>2</v>
      </c>
      <c r="M18" s="150">
        <v>1</v>
      </c>
    </row>
    <row r="19" spans="2:13" ht="15">
      <c r="B19" s="145" t="s">
        <v>61</v>
      </c>
      <c r="C19" s="149">
        <v>0</v>
      </c>
      <c r="D19" s="149">
        <v>1</v>
      </c>
      <c r="E19" s="149">
        <v>0</v>
      </c>
      <c r="F19" s="149">
        <v>0</v>
      </c>
      <c r="G19" s="149">
        <v>0</v>
      </c>
      <c r="H19" s="150">
        <v>0</v>
      </c>
      <c r="I19" s="150">
        <v>1</v>
      </c>
      <c r="J19" s="150">
        <v>1</v>
      </c>
      <c r="K19" s="150">
        <v>2</v>
      </c>
      <c r="L19" s="150">
        <v>0</v>
      </c>
      <c r="M19" s="150">
        <v>0</v>
      </c>
    </row>
    <row r="20" spans="2:13" ht="15">
      <c r="B20" s="143" t="s">
        <v>69</v>
      </c>
      <c r="C20" s="144">
        <v>1</v>
      </c>
      <c r="D20" s="144">
        <v>1</v>
      </c>
      <c r="E20" s="144">
        <v>1</v>
      </c>
      <c r="F20" s="144">
        <v>0</v>
      </c>
      <c r="G20" s="144">
        <v>0</v>
      </c>
      <c r="H20" s="144">
        <v>0</v>
      </c>
      <c r="I20" s="144">
        <v>1</v>
      </c>
      <c r="J20" s="144">
        <v>1</v>
      </c>
      <c r="K20" s="144">
        <v>1</v>
      </c>
      <c r="L20" s="144">
        <v>1</v>
      </c>
      <c r="M20" s="144">
        <v>0</v>
      </c>
    </row>
    <row r="21" spans="2:13" ht="15">
      <c r="B21" s="143" t="s">
        <v>62</v>
      </c>
      <c r="C21" s="144">
        <v>-4</v>
      </c>
      <c r="D21" s="144">
        <v>-5</v>
      </c>
      <c r="E21" s="144">
        <v>-10</v>
      </c>
      <c r="F21" s="144">
        <v>-14</v>
      </c>
      <c r="G21" s="144">
        <v>-19</v>
      </c>
      <c r="H21" s="144">
        <v>-13</v>
      </c>
      <c r="I21" s="144">
        <v>-10</v>
      </c>
      <c r="J21" s="144">
        <v>-10</v>
      </c>
      <c r="K21" s="144">
        <v>-6</v>
      </c>
      <c r="L21" s="144">
        <v>-5</v>
      </c>
      <c r="M21" s="144">
        <v>-16</v>
      </c>
    </row>
    <row r="22" spans="2:13" ht="15">
      <c r="B22" s="147" t="s">
        <v>63</v>
      </c>
      <c r="C22" s="151">
        <v>12800</v>
      </c>
      <c r="D22" s="151">
        <v>17000</v>
      </c>
      <c r="E22" s="151">
        <v>27900</v>
      </c>
      <c r="F22" s="151">
        <v>37800</v>
      </c>
      <c r="G22" s="151">
        <v>58000</v>
      </c>
      <c r="H22" s="151">
        <v>27800</v>
      </c>
      <c r="I22" s="151">
        <v>24100</v>
      </c>
      <c r="J22" s="151">
        <v>25300</v>
      </c>
      <c r="K22" s="151">
        <v>20400</v>
      </c>
      <c r="L22" s="151">
        <v>15100</v>
      </c>
      <c r="M22" s="151">
        <v>36400</v>
      </c>
    </row>
    <row r="24" spans="2:13">
      <c r="B24" s="19" t="s">
        <v>187</v>
      </c>
    </row>
    <row r="25" spans="2:13">
      <c r="B25" s="19" t="s">
        <v>179</v>
      </c>
    </row>
    <row r="26" spans="2:13">
      <c r="B26" s="19" t="s">
        <v>180</v>
      </c>
    </row>
  </sheetData>
  <pageMargins left="0.70866141732283472" right="0.70866141732283472" top="0.74803149606299213" bottom="0.74803149606299213" header="0.31496062992125984" footer="0.31496062992125984"/>
  <pageSetup paperSize="9" scale="81" orientation="landscape" horizontalDpi="360" verticalDpi="360" r:id="rId1"/>
</worksheet>
</file>

<file path=xl/worksheets/sheet6.xml><?xml version="1.0" encoding="utf-8"?>
<worksheet xmlns="http://schemas.openxmlformats.org/spreadsheetml/2006/main" xmlns:r="http://schemas.openxmlformats.org/officeDocument/2006/relationships">
  <dimension ref="B1:F19"/>
  <sheetViews>
    <sheetView showGridLines="0" workbookViewId="0"/>
  </sheetViews>
  <sheetFormatPr baseColWidth="10" defaultRowHeight="11.25"/>
  <cols>
    <col min="1" max="1" width="3.7109375" style="19" customWidth="1"/>
    <col min="2" max="2" width="21.28515625" style="19" customWidth="1"/>
    <col min="3" max="3" width="22.140625" style="19" bestFit="1" customWidth="1"/>
    <col min="4" max="16384" width="11.42578125" style="19"/>
  </cols>
  <sheetData>
    <row r="1" spans="2:6">
      <c r="B1" s="57" t="s">
        <v>76</v>
      </c>
    </row>
    <row r="3" spans="2:6">
      <c r="B3" s="159" t="s">
        <v>1</v>
      </c>
      <c r="C3" s="159" t="s">
        <v>14</v>
      </c>
      <c r="D3" s="159"/>
      <c r="E3" s="159"/>
    </row>
    <row r="4" spans="2:6">
      <c r="B4" s="159"/>
      <c r="C4" s="104" t="s">
        <v>11</v>
      </c>
      <c r="D4" s="104" t="s">
        <v>18</v>
      </c>
      <c r="E4" s="104" t="s">
        <v>19</v>
      </c>
    </row>
    <row r="5" spans="2:6">
      <c r="B5" s="103" t="s">
        <v>17</v>
      </c>
      <c r="C5" s="152">
        <v>9.3699999999999992</v>
      </c>
      <c r="D5" s="130">
        <v>9.0399999999999991</v>
      </c>
      <c r="E5" s="130">
        <v>9.9700000000000006</v>
      </c>
    </row>
    <row r="6" spans="2:6">
      <c r="B6" s="103" t="s">
        <v>20</v>
      </c>
      <c r="C6" s="152">
        <v>19.78</v>
      </c>
      <c r="D6" s="130">
        <v>14.04</v>
      </c>
      <c r="E6" s="130">
        <v>30.25</v>
      </c>
    </row>
    <row r="7" spans="2:6">
      <c r="B7" s="103" t="s">
        <v>21</v>
      </c>
      <c r="C7" s="152">
        <v>15.82</v>
      </c>
      <c r="D7" s="130">
        <v>12.71</v>
      </c>
      <c r="E7" s="130">
        <v>19.61</v>
      </c>
    </row>
    <row r="8" spans="2:6">
      <c r="B8" s="103" t="s">
        <v>48</v>
      </c>
      <c r="C8" s="152">
        <v>20.52</v>
      </c>
      <c r="D8" s="130">
        <v>14.54</v>
      </c>
      <c r="E8" s="130">
        <v>30.2</v>
      </c>
    </row>
    <row r="9" spans="2:6">
      <c r="B9" s="103" t="s">
        <v>22</v>
      </c>
      <c r="C9" s="152">
        <v>16.63</v>
      </c>
      <c r="D9" s="130">
        <v>14</v>
      </c>
      <c r="E9" s="130">
        <v>22.64</v>
      </c>
    </row>
    <row r="10" spans="2:6">
      <c r="B10" s="103" t="s">
        <v>23</v>
      </c>
      <c r="C10" s="152">
        <v>16.760000000000002</v>
      </c>
      <c r="D10" s="130">
        <v>11.5</v>
      </c>
      <c r="E10" s="130">
        <v>27.75</v>
      </c>
    </row>
    <row r="11" spans="2:6">
      <c r="B11" s="153" t="s">
        <v>49</v>
      </c>
      <c r="C11" s="154">
        <v>12.65</v>
      </c>
      <c r="D11" s="153"/>
      <c r="E11" s="153"/>
    </row>
    <row r="12" spans="2:6">
      <c r="B12" s="155" t="s">
        <v>10</v>
      </c>
      <c r="C12" s="152">
        <v>13.8</v>
      </c>
      <c r="D12" s="103"/>
      <c r="E12" s="103"/>
    </row>
    <row r="13" spans="2:6">
      <c r="C13" s="111"/>
      <c r="D13" s="112"/>
      <c r="E13" s="113"/>
      <c r="F13" s="113"/>
    </row>
    <row r="14" spans="2:6">
      <c r="B14" s="57" t="s">
        <v>166</v>
      </c>
    </row>
    <row r="15" spans="2:6">
      <c r="B15" s="57" t="s">
        <v>167</v>
      </c>
    </row>
    <row r="16" spans="2:6">
      <c r="B16" s="57" t="s">
        <v>168</v>
      </c>
    </row>
    <row r="17" spans="2:2">
      <c r="B17" s="57" t="s">
        <v>169</v>
      </c>
    </row>
    <row r="18" spans="2:2">
      <c r="B18" s="101"/>
    </row>
    <row r="19" spans="2:2">
      <c r="B19" s="101"/>
    </row>
  </sheetData>
  <mergeCells count="2">
    <mergeCell ref="B3:B4"/>
    <mergeCell ref="C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L50"/>
  <sheetViews>
    <sheetView showGridLines="0" workbookViewId="0"/>
  </sheetViews>
  <sheetFormatPr baseColWidth="10" defaultRowHeight="11.25"/>
  <cols>
    <col min="1" max="1" width="3.7109375" style="19" customWidth="1"/>
    <col min="2" max="2" width="11.42578125" style="19"/>
    <col min="3" max="3" width="19.28515625" style="19" customWidth="1"/>
    <col min="4" max="4" width="16.42578125" style="19" bestFit="1" customWidth="1"/>
    <col min="5" max="5" width="35.5703125" style="19" bestFit="1" customWidth="1"/>
    <col min="6" max="16384" width="11.42578125" style="19"/>
  </cols>
  <sheetData>
    <row r="1" spans="2:5">
      <c r="B1" s="19" t="s">
        <v>82</v>
      </c>
    </row>
    <row r="3" spans="2:5">
      <c r="C3" s="83" t="s">
        <v>83</v>
      </c>
      <c r="D3" s="83" t="s">
        <v>84</v>
      </c>
      <c r="E3" s="83" t="s">
        <v>85</v>
      </c>
    </row>
    <row r="4" spans="2:5">
      <c r="C4" s="84" t="s">
        <v>86</v>
      </c>
      <c r="D4" s="85"/>
      <c r="E4" s="86">
        <v>32400</v>
      </c>
    </row>
    <row r="5" spans="2:5">
      <c r="C5" s="164" t="s">
        <v>87</v>
      </c>
      <c r="D5" s="87" t="s">
        <v>88</v>
      </c>
      <c r="E5" s="88">
        <v>-11600</v>
      </c>
    </row>
    <row r="6" spans="2:5">
      <c r="C6" s="165"/>
      <c r="D6" s="89" t="s">
        <v>89</v>
      </c>
      <c r="E6" s="90">
        <v>-8700</v>
      </c>
    </row>
    <row r="7" spans="2:5">
      <c r="C7" s="165"/>
      <c r="D7" s="87" t="s">
        <v>90</v>
      </c>
      <c r="E7" s="90">
        <v>-11000</v>
      </c>
    </row>
    <row r="8" spans="2:5">
      <c r="C8" s="165"/>
      <c r="D8" s="89" t="s">
        <v>91</v>
      </c>
      <c r="E8" s="90">
        <v>-11100</v>
      </c>
    </row>
    <row r="9" spans="2:5">
      <c r="C9" s="165"/>
      <c r="D9" s="89" t="s">
        <v>92</v>
      </c>
      <c r="E9" s="90">
        <v>-4300</v>
      </c>
    </row>
    <row r="10" spans="2:5" ht="33.75">
      <c r="C10" s="166"/>
      <c r="D10" s="89" t="s">
        <v>93</v>
      </c>
      <c r="E10" s="90"/>
    </row>
    <row r="11" spans="2:5">
      <c r="C11" s="167" t="s">
        <v>94</v>
      </c>
      <c r="D11" s="12" t="s">
        <v>95</v>
      </c>
      <c r="E11" s="88">
        <v>-2000</v>
      </c>
    </row>
    <row r="12" spans="2:5">
      <c r="C12" s="168"/>
      <c r="D12" s="91" t="s">
        <v>96</v>
      </c>
      <c r="E12" s="90">
        <v>6600</v>
      </c>
    </row>
    <row r="13" spans="2:5" ht="22.5">
      <c r="C13" s="168"/>
      <c r="D13" s="91" t="s">
        <v>97</v>
      </c>
      <c r="E13" s="90">
        <v>2200</v>
      </c>
    </row>
    <row r="14" spans="2:5" ht="22.5">
      <c r="C14" s="168"/>
      <c r="D14" s="91" t="s">
        <v>98</v>
      </c>
      <c r="E14" s="92" t="s">
        <v>99</v>
      </c>
    </row>
    <row r="15" spans="2:5" ht="22.5">
      <c r="C15" s="163"/>
      <c r="D15" s="13" t="s">
        <v>100</v>
      </c>
      <c r="E15" s="93"/>
    </row>
    <row r="16" spans="2:5">
      <c r="C16" s="165" t="s">
        <v>101</v>
      </c>
      <c r="D16" s="94" t="s">
        <v>40</v>
      </c>
      <c r="E16" s="90" t="s">
        <v>102</v>
      </c>
    </row>
    <row r="17" spans="3:5">
      <c r="C17" s="165"/>
      <c r="D17" s="94" t="s">
        <v>41</v>
      </c>
      <c r="E17" s="90" t="s">
        <v>102</v>
      </c>
    </row>
    <row r="18" spans="3:5">
      <c r="C18" s="165"/>
      <c r="D18" s="94" t="s">
        <v>47</v>
      </c>
      <c r="E18" s="90" t="s">
        <v>102</v>
      </c>
    </row>
    <row r="19" spans="3:5">
      <c r="C19" s="165"/>
      <c r="D19" s="94" t="s">
        <v>39</v>
      </c>
      <c r="E19" s="90" t="s">
        <v>102</v>
      </c>
    </row>
    <row r="20" spans="3:5">
      <c r="C20" s="165"/>
      <c r="D20" s="91" t="s">
        <v>42</v>
      </c>
      <c r="E20" s="90">
        <v>-1920</v>
      </c>
    </row>
    <row r="21" spans="3:5">
      <c r="C21" s="165"/>
      <c r="D21" s="91" t="s">
        <v>38</v>
      </c>
      <c r="E21" s="90">
        <v>-3510</v>
      </c>
    </row>
    <row r="22" spans="3:5">
      <c r="C22" s="165"/>
      <c r="D22" s="91" t="s">
        <v>103</v>
      </c>
      <c r="E22" s="90">
        <v>-2280</v>
      </c>
    </row>
    <row r="23" spans="3:5">
      <c r="C23" s="165"/>
      <c r="D23" s="91" t="s">
        <v>104</v>
      </c>
      <c r="E23" s="90">
        <v>-3820</v>
      </c>
    </row>
    <row r="24" spans="3:5">
      <c r="C24" s="165"/>
      <c r="D24" s="91" t="s">
        <v>43</v>
      </c>
      <c r="E24" s="90">
        <v>-1330</v>
      </c>
    </row>
    <row r="25" spans="3:5">
      <c r="C25" s="165"/>
      <c r="D25" s="91" t="s">
        <v>44</v>
      </c>
      <c r="E25" s="90">
        <v>-2790</v>
      </c>
    </row>
    <row r="26" spans="3:5">
      <c r="C26" s="165"/>
      <c r="D26" s="91" t="s">
        <v>105</v>
      </c>
      <c r="E26" s="90">
        <v>-3230</v>
      </c>
    </row>
    <row r="27" spans="3:5">
      <c r="C27" s="165"/>
      <c r="D27" s="91" t="s">
        <v>46</v>
      </c>
      <c r="E27" s="90" t="s">
        <v>102</v>
      </c>
    </row>
    <row r="28" spans="3:5">
      <c r="C28" s="166"/>
      <c r="D28" s="95" t="s">
        <v>106</v>
      </c>
      <c r="E28" s="93"/>
    </row>
    <row r="29" spans="3:5">
      <c r="C29" s="169" t="s">
        <v>107</v>
      </c>
      <c r="D29" s="12" t="s">
        <v>108</v>
      </c>
      <c r="E29" s="88" t="s">
        <v>102</v>
      </c>
    </row>
    <row r="30" spans="3:5">
      <c r="C30" s="165"/>
      <c r="D30" s="91" t="s">
        <v>109</v>
      </c>
      <c r="E30" s="90" t="s">
        <v>102</v>
      </c>
    </row>
    <row r="31" spans="3:5">
      <c r="C31" s="166"/>
      <c r="D31" s="13" t="s">
        <v>106</v>
      </c>
      <c r="E31" s="93"/>
    </row>
    <row r="32" spans="3:5">
      <c r="C32" s="162" t="s">
        <v>110</v>
      </c>
      <c r="D32" s="96" t="s">
        <v>111</v>
      </c>
      <c r="E32" s="88" t="s">
        <v>102</v>
      </c>
    </row>
    <row r="33" spans="2:12">
      <c r="C33" s="168"/>
      <c r="D33" s="97" t="s">
        <v>112</v>
      </c>
      <c r="E33" s="90">
        <v>-6520</v>
      </c>
    </row>
    <row r="34" spans="2:12">
      <c r="C34" s="168"/>
      <c r="D34" s="91" t="s">
        <v>113</v>
      </c>
      <c r="E34" s="90">
        <v>-4250</v>
      </c>
    </row>
    <row r="35" spans="2:12">
      <c r="C35" s="168"/>
      <c r="D35" s="91" t="s">
        <v>114</v>
      </c>
      <c r="E35" s="90">
        <v>-2730</v>
      </c>
    </row>
    <row r="36" spans="2:12">
      <c r="C36" s="168"/>
      <c r="D36" s="91" t="s">
        <v>115</v>
      </c>
      <c r="E36" s="90">
        <v>2320</v>
      </c>
    </row>
    <row r="37" spans="2:12">
      <c r="C37" s="163"/>
      <c r="D37" s="13" t="s">
        <v>116</v>
      </c>
      <c r="E37" s="93"/>
    </row>
    <row r="38" spans="2:12">
      <c r="C38" s="169" t="s">
        <v>117</v>
      </c>
      <c r="D38" s="12" t="s">
        <v>118</v>
      </c>
      <c r="E38" s="88">
        <v>-4080</v>
      </c>
    </row>
    <row r="39" spans="2:12">
      <c r="C39" s="165"/>
      <c r="D39" s="91" t="s">
        <v>119</v>
      </c>
      <c r="E39" s="90">
        <v>-4610</v>
      </c>
    </row>
    <row r="40" spans="2:12">
      <c r="C40" s="165"/>
      <c r="D40" s="91" t="s">
        <v>92</v>
      </c>
      <c r="E40" s="90">
        <v>-2080</v>
      </c>
    </row>
    <row r="41" spans="2:12" ht="33.75">
      <c r="C41" s="166"/>
      <c r="D41" s="13" t="s">
        <v>93</v>
      </c>
      <c r="E41" s="93"/>
    </row>
    <row r="42" spans="2:12">
      <c r="C42" s="162" t="s">
        <v>120</v>
      </c>
      <c r="D42" s="12" t="s">
        <v>121</v>
      </c>
      <c r="E42" s="88" t="s">
        <v>102</v>
      </c>
    </row>
    <row r="43" spans="2:12">
      <c r="C43" s="163"/>
      <c r="D43" s="13" t="s">
        <v>122</v>
      </c>
      <c r="E43" s="98"/>
    </row>
    <row r="44" spans="2:12">
      <c r="B44" s="18"/>
      <c r="C44" s="99"/>
      <c r="D44" s="14"/>
      <c r="E44" s="100"/>
      <c r="F44" s="18"/>
      <c r="G44" s="18"/>
      <c r="H44" s="18"/>
      <c r="I44" s="18"/>
      <c r="J44" s="18"/>
      <c r="K44" s="18"/>
      <c r="L44" s="18"/>
    </row>
    <row r="45" spans="2:12">
      <c r="B45" s="18" t="s">
        <v>123</v>
      </c>
      <c r="C45" s="18"/>
      <c r="D45" s="18"/>
      <c r="E45" s="18"/>
      <c r="F45" s="18"/>
      <c r="G45" s="18"/>
      <c r="H45" s="18"/>
      <c r="I45" s="18"/>
      <c r="J45" s="18"/>
      <c r="K45" s="18"/>
      <c r="L45" s="18"/>
    </row>
    <row r="46" spans="2:12">
      <c r="B46" s="57" t="s">
        <v>164</v>
      </c>
      <c r="C46" s="18"/>
      <c r="D46" s="18"/>
      <c r="E46" s="18"/>
      <c r="F46" s="18"/>
      <c r="G46" s="18"/>
      <c r="H46" s="18"/>
      <c r="I46" s="18"/>
      <c r="J46" s="18"/>
      <c r="K46" s="18"/>
      <c r="L46" s="18"/>
    </row>
    <row r="47" spans="2:12">
      <c r="B47" s="57" t="s">
        <v>165</v>
      </c>
      <c r="C47" s="18"/>
      <c r="D47" s="18"/>
      <c r="E47" s="18"/>
      <c r="F47" s="18"/>
      <c r="G47" s="18"/>
      <c r="H47" s="18"/>
      <c r="I47" s="18"/>
      <c r="J47" s="18"/>
      <c r="K47" s="18"/>
      <c r="L47" s="18"/>
    </row>
    <row r="48" spans="2:12">
      <c r="B48" s="57" t="s">
        <v>162</v>
      </c>
      <c r="C48" s="18"/>
      <c r="D48" s="18"/>
      <c r="E48" s="18"/>
      <c r="F48" s="18"/>
      <c r="G48" s="18"/>
      <c r="H48" s="18"/>
      <c r="I48" s="18"/>
      <c r="J48" s="18"/>
      <c r="K48" s="18"/>
      <c r="L48" s="18"/>
    </row>
    <row r="49" spans="2:12">
      <c r="B49" s="57" t="s">
        <v>160</v>
      </c>
      <c r="C49" s="18"/>
      <c r="D49" s="18"/>
      <c r="E49" s="18"/>
      <c r="F49" s="18"/>
      <c r="G49" s="18"/>
      <c r="H49" s="18"/>
      <c r="I49" s="18"/>
      <c r="J49" s="18"/>
      <c r="K49" s="18"/>
      <c r="L49" s="18"/>
    </row>
    <row r="50" spans="2:12">
      <c r="B50" s="18"/>
      <c r="C50" s="18"/>
      <c r="D50" s="18"/>
      <c r="E50" s="18"/>
      <c r="F50" s="18"/>
      <c r="G50" s="18"/>
      <c r="H50" s="18"/>
      <c r="I50" s="18"/>
      <c r="J50" s="18"/>
      <c r="K50" s="18"/>
      <c r="L50" s="18"/>
    </row>
  </sheetData>
  <mergeCells count="7">
    <mergeCell ref="C42:C43"/>
    <mergeCell ref="C5:C10"/>
    <mergeCell ref="C11:C15"/>
    <mergeCell ref="C16:C28"/>
    <mergeCell ref="C29:C31"/>
    <mergeCell ref="C32:C37"/>
    <mergeCell ref="C38:C41"/>
  </mergeCells>
  <pageMargins left="0.7" right="0.7" top="0.75" bottom="0.75" header="0.3" footer="0.3"/>
  <pageSetup paperSize="9" orientation="portrait" verticalDpi="360" r:id="rId1"/>
</worksheet>
</file>

<file path=xl/worksheets/sheet8.xml><?xml version="1.0" encoding="utf-8"?>
<worksheet xmlns="http://schemas.openxmlformats.org/spreadsheetml/2006/main" xmlns:r="http://schemas.openxmlformats.org/officeDocument/2006/relationships">
  <dimension ref="B1:I52"/>
  <sheetViews>
    <sheetView showGridLines="0" workbookViewId="0"/>
  </sheetViews>
  <sheetFormatPr baseColWidth="10" defaultRowHeight="11.25"/>
  <cols>
    <col min="1" max="1" width="3.7109375" style="19" customWidth="1"/>
    <col min="2" max="2" width="11.42578125" style="19"/>
    <col min="3" max="3" width="32" style="19" customWidth="1"/>
    <col min="4" max="4" width="14.7109375" style="19" customWidth="1"/>
    <col min="5" max="5" width="15" style="19" customWidth="1"/>
    <col min="6" max="16384" width="11.42578125" style="19"/>
  </cols>
  <sheetData>
    <row r="1" spans="2:6">
      <c r="B1" s="57" t="s">
        <v>124</v>
      </c>
    </row>
    <row r="2" spans="2:6" ht="12" thickBot="1"/>
    <row r="3" spans="2:6" ht="15" customHeight="1">
      <c r="C3" s="170"/>
      <c r="D3" s="172" t="s">
        <v>0</v>
      </c>
      <c r="E3" s="173"/>
      <c r="F3" s="174"/>
    </row>
    <row r="4" spans="2:6" ht="76.5" customHeight="1">
      <c r="C4" s="171"/>
      <c r="D4" s="59" t="s">
        <v>125</v>
      </c>
      <c r="E4" s="59" t="s">
        <v>126</v>
      </c>
      <c r="F4" s="60" t="s">
        <v>4</v>
      </c>
    </row>
    <row r="5" spans="2:6" ht="22.5">
      <c r="C5" s="61" t="s">
        <v>127</v>
      </c>
      <c r="D5" s="62">
        <v>28</v>
      </c>
      <c r="E5" s="63">
        <v>4</v>
      </c>
      <c r="F5" s="64">
        <v>72</v>
      </c>
    </row>
    <row r="6" spans="2:6">
      <c r="C6" s="32" t="s">
        <v>87</v>
      </c>
      <c r="D6" s="65"/>
      <c r="E6" s="33"/>
      <c r="F6" s="66"/>
    </row>
    <row r="7" spans="2:6">
      <c r="C7" s="36" t="s">
        <v>88</v>
      </c>
      <c r="D7" s="67">
        <v>2</v>
      </c>
      <c r="E7" s="37">
        <v>2</v>
      </c>
      <c r="F7" s="66">
        <v>2</v>
      </c>
    </row>
    <row r="8" spans="2:6">
      <c r="C8" s="36" t="s">
        <v>89</v>
      </c>
      <c r="D8" s="67">
        <v>39</v>
      </c>
      <c r="E8" s="37">
        <v>33</v>
      </c>
      <c r="F8" s="68">
        <v>41</v>
      </c>
    </row>
    <row r="9" spans="2:6">
      <c r="C9" s="36" t="s">
        <v>90</v>
      </c>
      <c r="D9" s="67">
        <v>22</v>
      </c>
      <c r="E9" s="37">
        <v>33</v>
      </c>
      <c r="F9" s="68">
        <v>9</v>
      </c>
    </row>
    <row r="10" spans="2:6">
      <c r="C10" s="36" t="s">
        <v>119</v>
      </c>
      <c r="D10" s="67">
        <v>9</v>
      </c>
      <c r="E10" s="37">
        <v>24</v>
      </c>
      <c r="F10" s="68">
        <v>5</v>
      </c>
    </row>
    <row r="11" spans="2:6">
      <c r="C11" s="36" t="s">
        <v>92</v>
      </c>
      <c r="D11" s="67">
        <v>5</v>
      </c>
      <c r="E11" s="37">
        <v>1</v>
      </c>
      <c r="F11" s="68">
        <v>7</v>
      </c>
    </row>
    <row r="12" spans="2:6">
      <c r="C12" s="36" t="s">
        <v>128</v>
      </c>
      <c r="D12" s="67">
        <v>23</v>
      </c>
      <c r="E12" s="37">
        <v>7</v>
      </c>
      <c r="F12" s="68">
        <v>36</v>
      </c>
    </row>
    <row r="13" spans="2:6">
      <c r="C13" s="39" t="s">
        <v>94</v>
      </c>
      <c r="D13" s="69"/>
      <c r="E13" s="40"/>
      <c r="F13" s="70"/>
    </row>
    <row r="14" spans="2:6">
      <c r="C14" s="36" t="s">
        <v>129</v>
      </c>
      <c r="D14" s="67">
        <v>19</v>
      </c>
      <c r="E14" s="37">
        <v>29</v>
      </c>
      <c r="F14" s="66">
        <v>13</v>
      </c>
    </row>
    <row r="15" spans="2:6">
      <c r="C15" s="36" t="s">
        <v>95</v>
      </c>
      <c r="D15" s="67">
        <v>10</v>
      </c>
      <c r="E15" s="37">
        <v>13</v>
      </c>
      <c r="F15" s="68">
        <v>9</v>
      </c>
    </row>
    <row r="16" spans="2:6">
      <c r="C16" s="36" t="s">
        <v>96</v>
      </c>
      <c r="D16" s="67">
        <v>28</v>
      </c>
      <c r="E16" s="37">
        <v>24</v>
      </c>
      <c r="F16" s="68">
        <v>22</v>
      </c>
    </row>
    <row r="17" spans="3:6">
      <c r="C17" s="36" t="s">
        <v>97</v>
      </c>
      <c r="D17" s="67">
        <v>39</v>
      </c>
      <c r="E17" s="37">
        <v>28</v>
      </c>
      <c r="F17" s="68">
        <v>53</v>
      </c>
    </row>
    <row r="18" spans="3:6">
      <c r="C18" s="44" t="s">
        <v>130</v>
      </c>
      <c r="D18" s="71">
        <v>4</v>
      </c>
      <c r="E18" s="72">
        <v>6</v>
      </c>
      <c r="F18" s="73">
        <v>3</v>
      </c>
    </row>
    <row r="19" spans="3:6">
      <c r="C19" s="32" t="s">
        <v>131</v>
      </c>
      <c r="D19" s="67"/>
      <c r="E19" s="37"/>
      <c r="F19" s="66"/>
    </row>
    <row r="20" spans="3:6">
      <c r="C20" s="36" t="s">
        <v>132</v>
      </c>
      <c r="D20" s="67">
        <v>2</v>
      </c>
      <c r="E20" s="37">
        <v>1</v>
      </c>
      <c r="F20" s="68">
        <v>6</v>
      </c>
    </row>
    <row r="21" spans="3:6">
      <c r="C21" s="36" t="s">
        <v>133</v>
      </c>
      <c r="D21" s="67">
        <v>11</v>
      </c>
      <c r="E21" s="37">
        <v>6</v>
      </c>
      <c r="F21" s="68">
        <v>26</v>
      </c>
    </row>
    <row r="22" spans="3:6">
      <c r="C22" s="36" t="s">
        <v>113</v>
      </c>
      <c r="D22" s="67">
        <v>16</v>
      </c>
      <c r="E22" s="37">
        <v>11</v>
      </c>
      <c r="F22" s="68">
        <v>22</v>
      </c>
    </row>
    <row r="23" spans="3:6">
      <c r="C23" s="36" t="s">
        <v>114</v>
      </c>
      <c r="D23" s="67">
        <v>23</v>
      </c>
      <c r="E23" s="37">
        <v>27</v>
      </c>
      <c r="F23" s="68">
        <v>21</v>
      </c>
    </row>
    <row r="24" spans="3:6">
      <c r="C24" s="36" t="s">
        <v>134</v>
      </c>
      <c r="D24" s="67">
        <v>30</v>
      </c>
      <c r="E24" s="37">
        <v>41</v>
      </c>
      <c r="F24" s="66">
        <v>16</v>
      </c>
    </row>
    <row r="25" spans="3:6">
      <c r="C25" s="36" t="s">
        <v>135</v>
      </c>
      <c r="D25" s="67">
        <v>18</v>
      </c>
      <c r="E25" s="37">
        <v>14</v>
      </c>
      <c r="F25" s="68">
        <v>9</v>
      </c>
    </row>
    <row r="26" spans="3:6">
      <c r="C26" s="39" t="s">
        <v>2</v>
      </c>
      <c r="D26" s="69"/>
      <c r="E26" s="40"/>
      <c r="F26" s="70"/>
    </row>
    <row r="27" spans="3:6">
      <c r="C27" s="36" t="s">
        <v>136</v>
      </c>
      <c r="D27" s="67">
        <v>13</v>
      </c>
      <c r="E27" s="37">
        <v>70</v>
      </c>
      <c r="F27" s="68"/>
    </row>
    <row r="28" spans="3:6">
      <c r="C28" s="36" t="s">
        <v>109</v>
      </c>
      <c r="D28" s="67">
        <v>5</v>
      </c>
      <c r="E28" s="37">
        <v>30</v>
      </c>
      <c r="F28" s="66"/>
    </row>
    <row r="29" spans="3:6">
      <c r="C29" s="44" t="s">
        <v>4</v>
      </c>
      <c r="D29" s="71">
        <v>82</v>
      </c>
      <c r="E29" s="72"/>
      <c r="F29" s="73">
        <v>100</v>
      </c>
    </row>
    <row r="30" spans="3:6">
      <c r="C30" s="74" t="s">
        <v>117</v>
      </c>
      <c r="D30" s="67"/>
      <c r="E30" s="37"/>
      <c r="F30" s="68"/>
    </row>
    <row r="31" spans="3:6">
      <c r="C31" s="75" t="s">
        <v>118</v>
      </c>
      <c r="D31" s="67">
        <v>52</v>
      </c>
      <c r="E31" s="37">
        <v>56</v>
      </c>
      <c r="F31" s="68">
        <v>46</v>
      </c>
    </row>
    <row r="32" spans="3:6">
      <c r="C32" s="75" t="s">
        <v>92</v>
      </c>
      <c r="D32" s="67">
        <v>18</v>
      </c>
      <c r="E32" s="37">
        <v>21</v>
      </c>
      <c r="F32" s="66">
        <v>19</v>
      </c>
    </row>
    <row r="33" spans="3:6">
      <c r="C33" s="75" t="s">
        <v>128</v>
      </c>
      <c r="D33" s="67">
        <v>21</v>
      </c>
      <c r="E33" s="37">
        <v>12</v>
      </c>
      <c r="F33" s="68">
        <v>27</v>
      </c>
    </row>
    <row r="34" spans="3:6">
      <c r="C34" s="75" t="s">
        <v>119</v>
      </c>
      <c r="D34" s="67">
        <v>9</v>
      </c>
      <c r="E34" s="67">
        <v>11</v>
      </c>
      <c r="F34" s="68">
        <v>8</v>
      </c>
    </row>
    <row r="35" spans="3:6">
      <c r="C35" s="76" t="s">
        <v>137</v>
      </c>
      <c r="D35" s="77"/>
      <c r="E35" s="78"/>
      <c r="F35" s="79"/>
    </row>
    <row r="36" spans="3:6">
      <c r="C36" s="51" t="s">
        <v>40</v>
      </c>
      <c r="D36" s="67">
        <v>6</v>
      </c>
      <c r="E36" s="37">
        <v>2</v>
      </c>
      <c r="F36" s="68"/>
    </row>
    <row r="37" spans="3:6">
      <c r="C37" s="51" t="s">
        <v>41</v>
      </c>
      <c r="D37" s="67">
        <v>4</v>
      </c>
      <c r="E37" s="37">
        <v>3</v>
      </c>
      <c r="F37" s="66"/>
    </row>
    <row r="38" spans="3:6">
      <c r="C38" s="51" t="s">
        <v>47</v>
      </c>
      <c r="D38" s="67">
        <v>3</v>
      </c>
      <c r="E38" s="37">
        <v>2</v>
      </c>
      <c r="F38" s="68"/>
    </row>
    <row r="39" spans="3:6">
      <c r="C39" s="51" t="s">
        <v>39</v>
      </c>
      <c r="D39" s="67">
        <v>1</v>
      </c>
      <c r="E39" s="37">
        <v>4</v>
      </c>
      <c r="F39" s="68"/>
    </row>
    <row r="40" spans="3:6">
      <c r="C40" s="51" t="s">
        <v>42</v>
      </c>
      <c r="D40" s="67">
        <v>18</v>
      </c>
      <c r="E40" s="37">
        <v>8</v>
      </c>
      <c r="F40" s="68"/>
    </row>
    <row r="41" spans="3:6">
      <c r="C41" s="51" t="s">
        <v>38</v>
      </c>
      <c r="D41" s="67">
        <v>14</v>
      </c>
      <c r="E41" s="37">
        <v>30</v>
      </c>
      <c r="F41" s="66"/>
    </row>
    <row r="42" spans="3:6">
      <c r="C42" s="51" t="s">
        <v>103</v>
      </c>
      <c r="D42" s="67">
        <v>14</v>
      </c>
      <c r="E42" s="37">
        <v>9</v>
      </c>
      <c r="F42" s="68"/>
    </row>
    <row r="43" spans="3:6">
      <c r="C43" s="51" t="s">
        <v>104</v>
      </c>
      <c r="D43" s="67">
        <v>9</v>
      </c>
      <c r="E43" s="37">
        <v>28</v>
      </c>
      <c r="F43" s="68"/>
    </row>
    <row r="44" spans="3:6">
      <c r="C44" s="51" t="s">
        <v>43</v>
      </c>
      <c r="D44" s="67">
        <v>16</v>
      </c>
      <c r="E44" s="37">
        <v>3</v>
      </c>
      <c r="F44" s="68"/>
    </row>
    <row r="45" spans="3:6">
      <c r="C45" s="51" t="s">
        <v>44</v>
      </c>
      <c r="D45" s="67">
        <v>7</v>
      </c>
      <c r="E45" s="37">
        <v>7</v>
      </c>
      <c r="F45" s="66"/>
    </row>
    <row r="46" spans="3:6">
      <c r="C46" s="51" t="s">
        <v>45</v>
      </c>
      <c r="D46" s="67">
        <v>4</v>
      </c>
      <c r="E46" s="37">
        <v>1</v>
      </c>
      <c r="F46" s="68"/>
    </row>
    <row r="47" spans="3:6">
      <c r="C47" s="51" t="s">
        <v>46</v>
      </c>
      <c r="D47" s="67">
        <v>2</v>
      </c>
      <c r="E47" s="37">
        <v>3</v>
      </c>
      <c r="F47" s="68"/>
    </row>
    <row r="48" spans="3:6" ht="12" thickBot="1">
      <c r="C48" s="52" t="s">
        <v>4</v>
      </c>
      <c r="D48" s="80">
        <v>2</v>
      </c>
      <c r="E48" s="81"/>
      <c r="F48" s="82">
        <v>100</v>
      </c>
    </row>
    <row r="50" spans="2:9">
      <c r="B50" s="57" t="s">
        <v>161</v>
      </c>
      <c r="C50" s="18"/>
      <c r="D50" s="18"/>
      <c r="E50" s="18"/>
      <c r="F50" s="18"/>
      <c r="G50" s="18"/>
      <c r="H50" s="18"/>
      <c r="I50" s="18"/>
    </row>
    <row r="51" spans="2:9">
      <c r="B51" s="57" t="s">
        <v>162</v>
      </c>
      <c r="C51" s="18"/>
      <c r="D51" s="18"/>
      <c r="E51" s="18"/>
      <c r="F51" s="18"/>
      <c r="G51" s="18"/>
      <c r="H51" s="18"/>
      <c r="I51" s="18"/>
    </row>
    <row r="52" spans="2:9" ht="15">
      <c r="B52" s="57" t="s">
        <v>163</v>
      </c>
      <c r="C52" s="18"/>
      <c r="D52" s="18"/>
      <c r="E52" s="18"/>
      <c r="F52" s="18"/>
      <c r="G52" s="18"/>
      <c r="H52" s="18"/>
      <c r="I52" s="18"/>
    </row>
  </sheetData>
  <mergeCells count="2">
    <mergeCell ref="C3:C4"/>
    <mergeCell ref="D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1:V40"/>
  <sheetViews>
    <sheetView showGridLines="0" topLeftCell="A4" workbookViewId="0">
      <selection activeCell="S41" sqref="S41"/>
    </sheetView>
  </sheetViews>
  <sheetFormatPr baseColWidth="10" defaultRowHeight="11.25"/>
  <cols>
    <col min="1" max="1" width="3.7109375" style="19" customWidth="1"/>
    <col min="2" max="2" width="4.5703125" style="19" customWidth="1"/>
    <col min="3" max="3" width="29" style="19" bestFit="1" customWidth="1"/>
    <col min="4" max="16384" width="11.42578125" style="19"/>
  </cols>
  <sheetData>
    <row r="1" spans="2:22">
      <c r="B1" s="17" t="s">
        <v>157</v>
      </c>
      <c r="C1" s="18"/>
    </row>
    <row r="2" spans="2:22" ht="12" thickBot="1"/>
    <row r="3" spans="2:22">
      <c r="C3" s="175" t="s">
        <v>138</v>
      </c>
      <c r="D3" s="178" t="s">
        <v>139</v>
      </c>
      <c r="E3" s="179"/>
      <c r="F3" s="179"/>
      <c r="G3" s="179"/>
      <c r="H3" s="179"/>
      <c r="I3" s="179"/>
      <c r="J3" s="179"/>
      <c r="K3" s="179"/>
      <c r="L3" s="179"/>
      <c r="M3" s="179"/>
      <c r="N3" s="179"/>
      <c r="O3" s="179"/>
      <c r="P3" s="179"/>
      <c r="Q3" s="179"/>
      <c r="R3" s="179"/>
      <c r="S3" s="179"/>
      <c r="T3" s="179"/>
      <c r="U3" s="179"/>
      <c r="V3" s="180"/>
    </row>
    <row r="4" spans="2:22">
      <c r="C4" s="176"/>
      <c r="D4" s="181" t="s">
        <v>17</v>
      </c>
      <c r="E4" s="182"/>
      <c r="F4" s="183"/>
      <c r="G4" s="184" t="s">
        <v>20</v>
      </c>
      <c r="H4" s="185"/>
      <c r="I4" s="186"/>
      <c r="J4" s="184" t="s">
        <v>21</v>
      </c>
      <c r="K4" s="185"/>
      <c r="L4" s="186"/>
      <c r="M4" s="184" t="s">
        <v>48</v>
      </c>
      <c r="N4" s="185"/>
      <c r="O4" s="186"/>
      <c r="P4" s="184" t="s">
        <v>22</v>
      </c>
      <c r="Q4" s="185"/>
      <c r="R4" s="186"/>
      <c r="S4" s="184" t="s">
        <v>23</v>
      </c>
      <c r="T4" s="185"/>
      <c r="U4" s="186"/>
      <c r="V4" s="20" t="s">
        <v>4</v>
      </c>
    </row>
    <row r="5" spans="2:22">
      <c r="C5" s="177"/>
      <c r="D5" s="21" t="s">
        <v>11</v>
      </c>
      <c r="E5" s="22" t="s">
        <v>140</v>
      </c>
      <c r="F5" s="23" t="s">
        <v>141</v>
      </c>
      <c r="G5" s="21" t="s">
        <v>11</v>
      </c>
      <c r="H5" s="22" t="s">
        <v>140</v>
      </c>
      <c r="I5" s="23" t="s">
        <v>141</v>
      </c>
      <c r="J5" s="21" t="s">
        <v>11</v>
      </c>
      <c r="K5" s="22" t="s">
        <v>140</v>
      </c>
      <c r="L5" s="23" t="s">
        <v>141</v>
      </c>
      <c r="M5" s="21" t="s">
        <v>11</v>
      </c>
      <c r="N5" s="22" t="s">
        <v>142</v>
      </c>
      <c r="O5" s="23" t="s">
        <v>143</v>
      </c>
      <c r="P5" s="21" t="s">
        <v>11</v>
      </c>
      <c r="Q5" s="22" t="s">
        <v>140</v>
      </c>
      <c r="R5" s="23" t="s">
        <v>141</v>
      </c>
      <c r="S5" s="21" t="s">
        <v>11</v>
      </c>
      <c r="T5" s="22" t="s">
        <v>140</v>
      </c>
      <c r="U5" s="23" t="s">
        <v>141</v>
      </c>
      <c r="V5" s="24" t="s">
        <v>11</v>
      </c>
    </row>
    <row r="6" spans="2:22">
      <c r="C6" s="25" t="s">
        <v>144</v>
      </c>
      <c r="D6" s="26">
        <v>3</v>
      </c>
      <c r="E6" s="27">
        <v>2</v>
      </c>
      <c r="F6" s="4">
        <v>1</v>
      </c>
      <c r="G6" s="26">
        <v>2</v>
      </c>
      <c r="H6" s="27">
        <v>1</v>
      </c>
      <c r="I6" s="4">
        <v>1</v>
      </c>
      <c r="J6" s="26">
        <v>9</v>
      </c>
      <c r="K6" s="27">
        <v>5</v>
      </c>
      <c r="L6" s="4">
        <v>4</v>
      </c>
      <c r="M6" s="26">
        <v>6</v>
      </c>
      <c r="N6" s="27">
        <v>4</v>
      </c>
      <c r="O6" s="4">
        <v>2</v>
      </c>
      <c r="P6" s="26">
        <v>6</v>
      </c>
      <c r="Q6" s="27">
        <v>4</v>
      </c>
      <c r="R6" s="4">
        <v>2</v>
      </c>
      <c r="S6" s="28">
        <v>2</v>
      </c>
      <c r="T6" s="27">
        <v>1</v>
      </c>
      <c r="U6" s="4">
        <v>1</v>
      </c>
      <c r="V6" s="29">
        <v>72</v>
      </c>
    </row>
    <row r="7" spans="2:22" ht="45">
      <c r="C7" s="30" t="s">
        <v>145</v>
      </c>
      <c r="D7" s="1">
        <v>10</v>
      </c>
      <c r="E7" s="2">
        <v>6</v>
      </c>
      <c r="F7" s="3">
        <v>4</v>
      </c>
      <c r="G7" s="1">
        <v>5</v>
      </c>
      <c r="H7" s="2">
        <v>3</v>
      </c>
      <c r="I7" s="3">
        <v>2</v>
      </c>
      <c r="J7" s="1">
        <v>31</v>
      </c>
      <c r="K7" s="2">
        <v>17</v>
      </c>
      <c r="L7" s="3">
        <v>14</v>
      </c>
      <c r="M7" s="1">
        <v>23</v>
      </c>
      <c r="N7" s="2">
        <v>14</v>
      </c>
      <c r="O7" s="3">
        <v>9</v>
      </c>
      <c r="P7" s="1">
        <v>23</v>
      </c>
      <c r="Q7" s="2">
        <v>16</v>
      </c>
      <c r="R7" s="3">
        <v>7</v>
      </c>
      <c r="S7" s="1">
        <v>6</v>
      </c>
      <c r="T7" s="2">
        <v>4</v>
      </c>
      <c r="U7" s="3">
        <v>2</v>
      </c>
      <c r="V7" s="31">
        <v>2</v>
      </c>
    </row>
    <row r="8" spans="2:22">
      <c r="C8" s="32" t="s">
        <v>87</v>
      </c>
      <c r="D8" s="33"/>
      <c r="E8" s="9"/>
      <c r="F8" s="10"/>
      <c r="G8" s="34"/>
      <c r="H8" s="9"/>
      <c r="I8" s="10"/>
      <c r="J8" s="34"/>
      <c r="K8" s="9"/>
      <c r="L8" s="10"/>
      <c r="M8" s="34"/>
      <c r="N8" s="9"/>
      <c r="O8" s="10"/>
      <c r="P8" s="34"/>
      <c r="Q8" s="9"/>
      <c r="R8" s="10"/>
      <c r="S8" s="34"/>
      <c r="T8" s="9"/>
      <c r="U8" s="10"/>
      <c r="V8" s="35"/>
    </row>
    <row r="9" spans="2:22">
      <c r="C9" s="36" t="s">
        <v>88</v>
      </c>
      <c r="D9" s="37" t="s">
        <v>99</v>
      </c>
      <c r="E9" s="9" t="s">
        <v>102</v>
      </c>
      <c r="F9" s="10" t="s">
        <v>102</v>
      </c>
      <c r="G9" s="34">
        <v>4</v>
      </c>
      <c r="H9" s="9">
        <v>3</v>
      </c>
      <c r="I9" s="10">
        <v>5</v>
      </c>
      <c r="J9" s="34">
        <v>1</v>
      </c>
      <c r="K9" s="9">
        <v>1</v>
      </c>
      <c r="L9" s="10">
        <v>2</v>
      </c>
      <c r="M9" s="34">
        <v>2</v>
      </c>
      <c r="N9" s="9">
        <v>2</v>
      </c>
      <c r="O9" s="10">
        <v>2</v>
      </c>
      <c r="P9" s="34">
        <v>1</v>
      </c>
      <c r="Q9" s="9">
        <v>1</v>
      </c>
      <c r="R9" s="10">
        <v>1</v>
      </c>
      <c r="S9" s="34">
        <v>2</v>
      </c>
      <c r="T9" s="9">
        <v>2</v>
      </c>
      <c r="U9" s="10">
        <v>2</v>
      </c>
      <c r="V9" s="35">
        <v>2</v>
      </c>
    </row>
    <row r="10" spans="2:22">
      <c r="C10" s="36" t="s">
        <v>89</v>
      </c>
      <c r="D10" s="37">
        <v>39</v>
      </c>
      <c r="E10" s="27">
        <v>36</v>
      </c>
      <c r="F10" s="4">
        <v>43</v>
      </c>
      <c r="G10" s="37">
        <v>47</v>
      </c>
      <c r="H10" s="27">
        <v>46</v>
      </c>
      <c r="I10" s="4">
        <v>47</v>
      </c>
      <c r="J10" s="37">
        <v>40</v>
      </c>
      <c r="K10" s="27">
        <v>42</v>
      </c>
      <c r="L10" s="4">
        <v>36</v>
      </c>
      <c r="M10" s="37">
        <v>36</v>
      </c>
      <c r="N10" s="27">
        <v>40</v>
      </c>
      <c r="O10" s="4">
        <v>28</v>
      </c>
      <c r="P10" s="37">
        <v>42</v>
      </c>
      <c r="Q10" s="27">
        <v>41</v>
      </c>
      <c r="R10" s="4">
        <v>43</v>
      </c>
      <c r="S10" s="37">
        <v>53</v>
      </c>
      <c r="T10" s="27">
        <v>52</v>
      </c>
      <c r="U10" s="4">
        <v>52</v>
      </c>
      <c r="V10" s="35">
        <v>41</v>
      </c>
    </row>
    <row r="11" spans="2:22">
      <c r="C11" s="36" t="s">
        <v>90</v>
      </c>
      <c r="D11" s="37">
        <v>22</v>
      </c>
      <c r="E11" s="27">
        <v>19</v>
      </c>
      <c r="F11" s="4">
        <v>26</v>
      </c>
      <c r="G11" s="38">
        <v>11</v>
      </c>
      <c r="H11" s="27">
        <v>12</v>
      </c>
      <c r="I11" s="4">
        <v>10</v>
      </c>
      <c r="J11" s="37">
        <v>26</v>
      </c>
      <c r="K11" s="27">
        <v>21</v>
      </c>
      <c r="L11" s="4">
        <v>33</v>
      </c>
      <c r="M11" s="38">
        <v>27</v>
      </c>
      <c r="N11" s="27">
        <v>22</v>
      </c>
      <c r="O11" s="4">
        <v>37</v>
      </c>
      <c r="P11" s="38">
        <v>14</v>
      </c>
      <c r="Q11" s="27">
        <v>12</v>
      </c>
      <c r="R11" s="4">
        <v>18</v>
      </c>
      <c r="S11" s="38">
        <v>12</v>
      </c>
      <c r="T11" s="27">
        <v>12</v>
      </c>
      <c r="U11" s="4">
        <v>14</v>
      </c>
      <c r="V11" s="35">
        <v>9</v>
      </c>
    </row>
    <row r="12" spans="2:22">
      <c r="C12" s="36" t="s">
        <v>119</v>
      </c>
      <c r="D12" s="37">
        <v>2</v>
      </c>
      <c r="E12" s="27">
        <v>1</v>
      </c>
      <c r="F12" s="4">
        <v>4</v>
      </c>
      <c r="G12" s="38">
        <v>22</v>
      </c>
      <c r="H12" s="27">
        <v>19</v>
      </c>
      <c r="I12" s="4">
        <v>29</v>
      </c>
      <c r="J12" s="37">
        <v>9</v>
      </c>
      <c r="K12" s="27">
        <v>7</v>
      </c>
      <c r="L12" s="4">
        <v>11</v>
      </c>
      <c r="M12" s="38">
        <v>13</v>
      </c>
      <c r="N12" s="27">
        <v>7</v>
      </c>
      <c r="O12" s="4">
        <v>23</v>
      </c>
      <c r="P12" s="38">
        <v>8</v>
      </c>
      <c r="Q12" s="27">
        <v>6</v>
      </c>
      <c r="R12" s="4">
        <v>14</v>
      </c>
      <c r="S12" s="38">
        <v>4</v>
      </c>
      <c r="T12" s="27">
        <v>2</v>
      </c>
      <c r="U12" s="4">
        <v>7</v>
      </c>
      <c r="V12" s="35">
        <v>5</v>
      </c>
    </row>
    <row r="13" spans="2:22">
      <c r="C13" s="36" t="s">
        <v>92</v>
      </c>
      <c r="D13" s="37">
        <v>7</v>
      </c>
      <c r="E13" s="27">
        <v>6</v>
      </c>
      <c r="F13" s="4">
        <v>8</v>
      </c>
      <c r="G13" s="38">
        <v>3</v>
      </c>
      <c r="H13" s="27">
        <v>4</v>
      </c>
      <c r="I13" s="4" t="s">
        <v>102</v>
      </c>
      <c r="J13" s="37">
        <v>5</v>
      </c>
      <c r="K13" s="27">
        <v>5</v>
      </c>
      <c r="L13" s="4">
        <v>4</v>
      </c>
      <c r="M13" s="38">
        <v>5</v>
      </c>
      <c r="N13" s="27">
        <v>6</v>
      </c>
      <c r="O13" s="4">
        <v>2</v>
      </c>
      <c r="P13" s="38">
        <v>4</v>
      </c>
      <c r="Q13" s="27">
        <v>5</v>
      </c>
      <c r="R13" s="4">
        <v>2</v>
      </c>
      <c r="S13" s="38">
        <v>9</v>
      </c>
      <c r="T13" s="27">
        <v>9</v>
      </c>
      <c r="U13" s="4">
        <v>11</v>
      </c>
      <c r="V13" s="35">
        <v>7</v>
      </c>
    </row>
    <row r="14" spans="2:22">
      <c r="C14" s="36" t="s">
        <v>146</v>
      </c>
      <c r="D14" s="37">
        <v>31</v>
      </c>
      <c r="E14" s="27">
        <v>37</v>
      </c>
      <c r="F14" s="4">
        <v>20</v>
      </c>
      <c r="G14" s="38">
        <v>13</v>
      </c>
      <c r="H14" s="27">
        <v>16</v>
      </c>
      <c r="I14" s="4">
        <v>9</v>
      </c>
      <c r="J14" s="37">
        <v>19</v>
      </c>
      <c r="K14" s="27">
        <v>24</v>
      </c>
      <c r="L14" s="4">
        <v>14</v>
      </c>
      <c r="M14" s="38">
        <v>17</v>
      </c>
      <c r="N14" s="27">
        <v>23</v>
      </c>
      <c r="O14" s="4">
        <v>8</v>
      </c>
      <c r="P14" s="38">
        <v>31</v>
      </c>
      <c r="Q14" s="27">
        <v>35</v>
      </c>
      <c r="R14" s="4">
        <v>22</v>
      </c>
      <c r="S14" s="38">
        <v>20</v>
      </c>
      <c r="T14" s="27">
        <v>23</v>
      </c>
      <c r="U14" s="4">
        <v>14</v>
      </c>
      <c r="V14" s="35">
        <v>36</v>
      </c>
    </row>
    <row r="15" spans="2:22">
      <c r="C15" s="39"/>
      <c r="D15" s="40"/>
      <c r="E15" s="5"/>
      <c r="F15" s="6"/>
      <c r="G15" s="40"/>
      <c r="H15" s="5"/>
      <c r="I15" s="6"/>
      <c r="J15" s="40"/>
      <c r="K15" s="5"/>
      <c r="L15" s="6"/>
      <c r="M15" s="40"/>
      <c r="N15" s="5"/>
      <c r="O15" s="6"/>
      <c r="P15" s="40"/>
      <c r="Q15" s="5"/>
      <c r="R15" s="6"/>
      <c r="S15" s="40"/>
      <c r="T15" s="5"/>
      <c r="U15" s="6"/>
      <c r="V15" s="41"/>
    </row>
    <row r="16" spans="2:22">
      <c r="C16" s="36" t="s">
        <v>129</v>
      </c>
      <c r="D16" s="42">
        <v>16</v>
      </c>
      <c r="E16" s="7">
        <v>17</v>
      </c>
      <c r="F16" s="43">
        <v>13</v>
      </c>
      <c r="G16" s="42">
        <v>12</v>
      </c>
      <c r="H16" s="7">
        <v>15</v>
      </c>
      <c r="I16" s="43">
        <v>7</v>
      </c>
      <c r="J16" s="42">
        <v>17</v>
      </c>
      <c r="K16" s="7">
        <v>16</v>
      </c>
      <c r="L16" s="43">
        <v>18</v>
      </c>
      <c r="M16" s="42">
        <v>24</v>
      </c>
      <c r="N16" s="7">
        <v>21</v>
      </c>
      <c r="O16" s="43">
        <v>30</v>
      </c>
      <c r="P16" s="42">
        <v>19</v>
      </c>
      <c r="Q16" s="7">
        <v>16</v>
      </c>
      <c r="R16" s="43">
        <v>26</v>
      </c>
      <c r="S16" s="42">
        <v>16</v>
      </c>
      <c r="T16" s="34">
        <v>16</v>
      </c>
      <c r="U16" s="43">
        <v>17</v>
      </c>
      <c r="V16" s="35">
        <v>13</v>
      </c>
    </row>
    <row r="17" spans="3:22">
      <c r="C17" s="36" t="s">
        <v>95</v>
      </c>
      <c r="D17" s="42">
        <v>7</v>
      </c>
      <c r="E17" s="7">
        <v>9</v>
      </c>
      <c r="F17" s="43">
        <v>4</v>
      </c>
      <c r="G17" s="42">
        <v>13</v>
      </c>
      <c r="H17" s="7">
        <v>11</v>
      </c>
      <c r="I17" s="43">
        <v>19</v>
      </c>
      <c r="J17" s="42">
        <v>9</v>
      </c>
      <c r="K17" s="7">
        <v>8</v>
      </c>
      <c r="L17" s="43">
        <v>11</v>
      </c>
      <c r="M17" s="42">
        <v>10</v>
      </c>
      <c r="N17" s="7">
        <v>9</v>
      </c>
      <c r="O17" s="43">
        <v>12</v>
      </c>
      <c r="P17" s="42">
        <v>11</v>
      </c>
      <c r="Q17" s="7">
        <v>10</v>
      </c>
      <c r="R17" s="43">
        <v>13</v>
      </c>
      <c r="S17" s="42">
        <v>12</v>
      </c>
      <c r="T17" s="34">
        <v>11</v>
      </c>
      <c r="U17" s="43">
        <v>14</v>
      </c>
      <c r="V17" s="35">
        <v>9</v>
      </c>
    </row>
    <row r="18" spans="3:22">
      <c r="C18" s="36" t="s">
        <v>96</v>
      </c>
      <c r="D18" s="42">
        <v>31</v>
      </c>
      <c r="E18" s="7">
        <v>29</v>
      </c>
      <c r="F18" s="43">
        <v>35</v>
      </c>
      <c r="G18" s="42">
        <v>16</v>
      </c>
      <c r="H18" s="7">
        <v>18</v>
      </c>
      <c r="I18" s="43">
        <v>12</v>
      </c>
      <c r="J18" s="42">
        <v>31</v>
      </c>
      <c r="K18" s="7">
        <v>29</v>
      </c>
      <c r="L18" s="43">
        <v>35</v>
      </c>
      <c r="M18" s="42">
        <v>27</v>
      </c>
      <c r="N18" s="7">
        <v>28</v>
      </c>
      <c r="O18" s="43">
        <v>26</v>
      </c>
      <c r="P18" s="42">
        <v>26</v>
      </c>
      <c r="Q18" s="7">
        <v>28</v>
      </c>
      <c r="R18" s="43">
        <v>22</v>
      </c>
      <c r="S18" s="42">
        <v>22</v>
      </c>
      <c r="T18" s="34">
        <v>22</v>
      </c>
      <c r="U18" s="43">
        <v>23</v>
      </c>
      <c r="V18" s="35">
        <v>22</v>
      </c>
    </row>
    <row r="19" spans="3:22">
      <c r="C19" s="36" t="s">
        <v>97</v>
      </c>
      <c r="D19" s="42">
        <v>41</v>
      </c>
      <c r="E19" s="7">
        <v>42</v>
      </c>
      <c r="F19" s="43">
        <v>39</v>
      </c>
      <c r="G19" s="42">
        <v>53</v>
      </c>
      <c r="H19" s="7">
        <v>54</v>
      </c>
      <c r="I19" s="43">
        <v>50</v>
      </c>
      <c r="J19" s="42">
        <v>39</v>
      </c>
      <c r="K19" s="7">
        <v>44</v>
      </c>
      <c r="L19" s="43">
        <v>32</v>
      </c>
      <c r="M19" s="42">
        <v>35</v>
      </c>
      <c r="N19" s="7">
        <v>40</v>
      </c>
      <c r="O19" s="43">
        <v>27</v>
      </c>
      <c r="P19" s="42">
        <v>40</v>
      </c>
      <c r="Q19" s="7">
        <v>42</v>
      </c>
      <c r="R19" s="43">
        <v>35</v>
      </c>
      <c r="S19" s="42">
        <v>44</v>
      </c>
      <c r="T19" s="34">
        <v>46</v>
      </c>
      <c r="U19" s="43">
        <v>38</v>
      </c>
      <c r="V19" s="35">
        <v>53</v>
      </c>
    </row>
    <row r="20" spans="3:22">
      <c r="C20" s="44" t="s">
        <v>130</v>
      </c>
      <c r="D20" s="45">
        <v>5</v>
      </c>
      <c r="E20" s="8">
        <v>3</v>
      </c>
      <c r="F20" s="46">
        <v>9</v>
      </c>
      <c r="G20" s="45">
        <v>6</v>
      </c>
      <c r="H20" s="8">
        <v>2</v>
      </c>
      <c r="I20" s="46">
        <v>12</v>
      </c>
      <c r="J20" s="45">
        <v>4</v>
      </c>
      <c r="K20" s="8">
        <v>3</v>
      </c>
      <c r="L20" s="46">
        <v>6</v>
      </c>
      <c r="M20" s="45">
        <v>4</v>
      </c>
      <c r="N20" s="8">
        <v>4</v>
      </c>
      <c r="O20" s="46">
        <v>5</v>
      </c>
      <c r="P20" s="45">
        <v>4</v>
      </c>
      <c r="Q20" s="8">
        <v>4</v>
      </c>
      <c r="R20" s="46">
        <v>4</v>
      </c>
      <c r="S20" s="45">
        <v>6</v>
      </c>
      <c r="T20" s="47">
        <v>5</v>
      </c>
      <c r="U20" s="46">
        <v>8</v>
      </c>
      <c r="V20" s="48">
        <v>3</v>
      </c>
    </row>
    <row r="21" spans="3:22">
      <c r="C21" s="32" t="s">
        <v>147</v>
      </c>
      <c r="D21" s="49"/>
      <c r="E21" s="9"/>
      <c r="F21" s="10"/>
      <c r="G21" s="49"/>
      <c r="H21" s="9"/>
      <c r="I21" s="10"/>
      <c r="J21" s="49"/>
      <c r="K21" s="9"/>
      <c r="L21" s="10"/>
      <c r="M21" s="49"/>
      <c r="N21" s="27"/>
      <c r="O21" s="10"/>
      <c r="P21" s="49"/>
      <c r="Q21" s="9"/>
      <c r="R21" s="10"/>
      <c r="S21" s="49"/>
      <c r="T21" s="9"/>
      <c r="U21" s="10"/>
      <c r="V21" s="35"/>
    </row>
    <row r="22" spans="3:22">
      <c r="C22" s="36" t="s">
        <v>132</v>
      </c>
      <c r="D22" s="42">
        <v>1</v>
      </c>
      <c r="E22" s="7">
        <v>1</v>
      </c>
      <c r="F22" s="43" t="s">
        <v>102</v>
      </c>
      <c r="G22" s="42">
        <v>13</v>
      </c>
      <c r="H22" s="7">
        <v>11</v>
      </c>
      <c r="I22" s="43">
        <v>17</v>
      </c>
      <c r="J22" s="42">
        <v>1</v>
      </c>
      <c r="K22" s="7">
        <v>2</v>
      </c>
      <c r="L22" s="43" t="s">
        <v>102</v>
      </c>
      <c r="M22" s="42">
        <v>1</v>
      </c>
      <c r="N22" s="7" t="s">
        <v>102</v>
      </c>
      <c r="O22" s="43">
        <v>1</v>
      </c>
      <c r="P22" s="42">
        <v>2</v>
      </c>
      <c r="Q22" s="7">
        <v>2</v>
      </c>
      <c r="R22" s="43">
        <v>1</v>
      </c>
      <c r="S22" s="42">
        <v>3</v>
      </c>
      <c r="T22" s="34">
        <v>3</v>
      </c>
      <c r="U22" s="43">
        <v>1</v>
      </c>
      <c r="V22" s="35">
        <v>5</v>
      </c>
    </row>
    <row r="23" spans="3:22">
      <c r="C23" s="36" t="s">
        <v>133</v>
      </c>
      <c r="D23" s="42">
        <v>4</v>
      </c>
      <c r="E23" s="7">
        <v>5</v>
      </c>
      <c r="F23" s="43">
        <v>3</v>
      </c>
      <c r="G23" s="42">
        <v>27</v>
      </c>
      <c r="H23" s="7">
        <v>25</v>
      </c>
      <c r="I23" s="43">
        <v>30</v>
      </c>
      <c r="J23" s="42">
        <v>8</v>
      </c>
      <c r="K23" s="7">
        <v>11</v>
      </c>
      <c r="L23" s="43">
        <v>4</v>
      </c>
      <c r="M23" s="42">
        <v>9</v>
      </c>
      <c r="N23" s="7">
        <v>11</v>
      </c>
      <c r="O23" s="43">
        <v>5</v>
      </c>
      <c r="P23" s="42">
        <v>16</v>
      </c>
      <c r="Q23" s="7">
        <v>17</v>
      </c>
      <c r="R23" s="43">
        <v>14</v>
      </c>
      <c r="S23" s="42">
        <v>8</v>
      </c>
      <c r="T23" s="34">
        <v>8</v>
      </c>
      <c r="U23" s="43">
        <v>9</v>
      </c>
      <c r="V23" s="35">
        <v>27</v>
      </c>
    </row>
    <row r="24" spans="3:22">
      <c r="C24" s="36" t="s">
        <v>113</v>
      </c>
      <c r="D24" s="42">
        <v>13</v>
      </c>
      <c r="E24" s="7">
        <v>14</v>
      </c>
      <c r="F24" s="43">
        <v>12</v>
      </c>
      <c r="G24" s="42">
        <v>20</v>
      </c>
      <c r="H24" s="7">
        <v>22</v>
      </c>
      <c r="I24" s="43">
        <v>17</v>
      </c>
      <c r="J24" s="42">
        <v>13</v>
      </c>
      <c r="K24" s="7">
        <v>17</v>
      </c>
      <c r="L24" s="43">
        <v>9</v>
      </c>
      <c r="M24" s="42">
        <v>13</v>
      </c>
      <c r="N24" s="7">
        <v>15</v>
      </c>
      <c r="O24" s="43">
        <v>10</v>
      </c>
      <c r="P24" s="42">
        <v>21</v>
      </c>
      <c r="Q24" s="7">
        <v>22</v>
      </c>
      <c r="R24" s="43">
        <v>19</v>
      </c>
      <c r="S24" s="42">
        <v>13</v>
      </c>
      <c r="T24" s="34">
        <v>10</v>
      </c>
      <c r="U24" s="43">
        <v>19</v>
      </c>
      <c r="V24" s="35">
        <v>22</v>
      </c>
    </row>
    <row r="25" spans="3:22">
      <c r="C25" s="36" t="s">
        <v>114</v>
      </c>
      <c r="D25" s="42">
        <v>23</v>
      </c>
      <c r="E25" s="7">
        <v>24</v>
      </c>
      <c r="F25" s="43">
        <v>21</v>
      </c>
      <c r="G25" s="42">
        <v>19</v>
      </c>
      <c r="H25" s="7">
        <v>19</v>
      </c>
      <c r="I25" s="43">
        <v>18</v>
      </c>
      <c r="J25" s="42">
        <v>22</v>
      </c>
      <c r="K25" s="7">
        <v>21</v>
      </c>
      <c r="L25" s="43">
        <v>22</v>
      </c>
      <c r="M25" s="42">
        <v>23</v>
      </c>
      <c r="N25" s="7">
        <v>23</v>
      </c>
      <c r="O25" s="43">
        <v>24</v>
      </c>
      <c r="P25" s="42">
        <v>24</v>
      </c>
      <c r="Q25" s="7">
        <v>24</v>
      </c>
      <c r="R25" s="43">
        <v>23</v>
      </c>
      <c r="S25" s="42">
        <v>35</v>
      </c>
      <c r="T25" s="34">
        <v>38</v>
      </c>
      <c r="U25" s="43">
        <v>27</v>
      </c>
      <c r="V25" s="35">
        <v>21</v>
      </c>
    </row>
    <row r="26" spans="3:22">
      <c r="C26" s="36" t="s">
        <v>134</v>
      </c>
      <c r="D26" s="42">
        <v>38</v>
      </c>
      <c r="E26" s="7">
        <v>38</v>
      </c>
      <c r="F26" s="43">
        <v>40</v>
      </c>
      <c r="G26" s="42">
        <v>16</v>
      </c>
      <c r="H26" s="7">
        <v>17</v>
      </c>
      <c r="I26" s="43">
        <v>15</v>
      </c>
      <c r="J26" s="42">
        <v>35</v>
      </c>
      <c r="K26" s="7">
        <v>30</v>
      </c>
      <c r="L26" s="43">
        <v>41</v>
      </c>
      <c r="M26" s="42">
        <v>34</v>
      </c>
      <c r="N26" s="7">
        <v>30</v>
      </c>
      <c r="O26" s="43">
        <v>40</v>
      </c>
      <c r="P26" s="42">
        <v>25</v>
      </c>
      <c r="Q26" s="7">
        <v>23</v>
      </c>
      <c r="R26" s="43">
        <v>30</v>
      </c>
      <c r="S26" s="42">
        <v>31</v>
      </c>
      <c r="T26" s="34">
        <v>31</v>
      </c>
      <c r="U26" s="43">
        <v>34</v>
      </c>
      <c r="V26" s="35">
        <v>16</v>
      </c>
    </row>
    <row r="27" spans="3:22">
      <c r="C27" s="36" t="s">
        <v>135</v>
      </c>
      <c r="D27" s="45">
        <v>21</v>
      </c>
      <c r="E27" s="8">
        <v>18</v>
      </c>
      <c r="F27" s="46">
        <v>24</v>
      </c>
      <c r="G27" s="45">
        <v>5</v>
      </c>
      <c r="H27" s="8">
        <v>6</v>
      </c>
      <c r="I27" s="46">
        <v>3</v>
      </c>
      <c r="J27" s="45">
        <v>21</v>
      </c>
      <c r="K27" s="8">
        <v>19</v>
      </c>
      <c r="L27" s="46">
        <v>24</v>
      </c>
      <c r="M27" s="45">
        <v>20</v>
      </c>
      <c r="N27" s="8">
        <v>21</v>
      </c>
      <c r="O27" s="46">
        <v>20</v>
      </c>
      <c r="P27" s="45">
        <v>12</v>
      </c>
      <c r="Q27" s="8">
        <v>12</v>
      </c>
      <c r="R27" s="46">
        <v>13</v>
      </c>
      <c r="S27" s="45">
        <v>10</v>
      </c>
      <c r="T27" s="47">
        <v>10</v>
      </c>
      <c r="U27" s="46">
        <v>10</v>
      </c>
      <c r="V27" s="48">
        <v>9</v>
      </c>
    </row>
    <row r="28" spans="3:22">
      <c r="C28" s="39" t="s">
        <v>2</v>
      </c>
      <c r="D28" s="40"/>
      <c r="E28" s="5"/>
      <c r="F28" s="6"/>
      <c r="G28" s="40"/>
      <c r="H28" s="5"/>
      <c r="I28" s="6"/>
      <c r="J28" s="40"/>
      <c r="K28" s="5"/>
      <c r="L28" s="6"/>
      <c r="M28" s="40"/>
      <c r="N28" s="5"/>
      <c r="O28" s="6"/>
      <c r="P28" s="40"/>
      <c r="Q28" s="5"/>
      <c r="R28" s="6"/>
      <c r="S28" s="40"/>
      <c r="T28" s="5"/>
      <c r="U28" s="6"/>
      <c r="V28" s="41"/>
    </row>
    <row r="29" spans="3:22">
      <c r="C29" s="36" t="s">
        <v>136</v>
      </c>
      <c r="D29" s="42">
        <v>4</v>
      </c>
      <c r="E29" s="7">
        <v>4</v>
      </c>
      <c r="F29" s="43">
        <v>5</v>
      </c>
      <c r="G29" s="42">
        <v>17</v>
      </c>
      <c r="H29" s="7">
        <v>8</v>
      </c>
      <c r="I29" s="43">
        <v>34</v>
      </c>
      <c r="J29" s="42">
        <v>13</v>
      </c>
      <c r="K29" s="7">
        <v>4</v>
      </c>
      <c r="L29" s="43">
        <v>22</v>
      </c>
      <c r="M29" s="42">
        <v>18</v>
      </c>
      <c r="N29" s="7">
        <v>7</v>
      </c>
      <c r="O29" s="43">
        <v>37</v>
      </c>
      <c r="P29" s="42">
        <v>6</v>
      </c>
      <c r="Q29" s="7">
        <v>2</v>
      </c>
      <c r="R29" s="43">
        <v>14</v>
      </c>
      <c r="S29" s="42">
        <v>5</v>
      </c>
      <c r="T29" s="34">
        <v>2</v>
      </c>
      <c r="U29" s="43">
        <v>10</v>
      </c>
      <c r="V29" s="35">
        <v>1</v>
      </c>
    </row>
    <row r="30" spans="3:22">
      <c r="C30" s="36" t="s">
        <v>109</v>
      </c>
      <c r="D30" s="42">
        <v>3</v>
      </c>
      <c r="E30" s="7">
        <v>1</v>
      </c>
      <c r="F30" s="43">
        <v>7</v>
      </c>
      <c r="G30" s="42">
        <v>4</v>
      </c>
      <c r="H30" s="7">
        <v>4</v>
      </c>
      <c r="I30" s="43">
        <v>3</v>
      </c>
      <c r="J30" s="42">
        <v>7</v>
      </c>
      <c r="K30" s="7">
        <v>3</v>
      </c>
      <c r="L30" s="43">
        <v>11</v>
      </c>
      <c r="M30" s="42">
        <v>7</v>
      </c>
      <c r="N30" s="7">
        <v>3</v>
      </c>
      <c r="O30" s="43">
        <v>13</v>
      </c>
      <c r="P30" s="42">
        <v>1</v>
      </c>
      <c r="Q30" s="7">
        <v>1</v>
      </c>
      <c r="R30" s="43">
        <v>2</v>
      </c>
      <c r="S30" s="42">
        <v>4</v>
      </c>
      <c r="T30" s="34">
        <v>1</v>
      </c>
      <c r="U30" s="43">
        <v>11</v>
      </c>
      <c r="V30" s="35" t="s">
        <v>102</v>
      </c>
    </row>
    <row r="31" spans="3:22">
      <c r="C31" s="44" t="s">
        <v>4</v>
      </c>
      <c r="D31" s="45">
        <v>93</v>
      </c>
      <c r="E31" s="8">
        <v>95</v>
      </c>
      <c r="F31" s="46">
        <v>88</v>
      </c>
      <c r="G31" s="45">
        <v>79</v>
      </c>
      <c r="H31" s="8">
        <v>88</v>
      </c>
      <c r="I31" s="46">
        <v>63</v>
      </c>
      <c r="J31" s="45">
        <v>80</v>
      </c>
      <c r="K31" s="8">
        <v>93</v>
      </c>
      <c r="L31" s="46">
        <v>67</v>
      </c>
      <c r="M31" s="45">
        <v>75</v>
      </c>
      <c r="N31" s="8">
        <v>90</v>
      </c>
      <c r="O31" s="46">
        <v>50</v>
      </c>
      <c r="P31" s="45">
        <v>93</v>
      </c>
      <c r="Q31" s="8">
        <v>97</v>
      </c>
      <c r="R31" s="46">
        <v>84</v>
      </c>
      <c r="S31" s="45">
        <v>91</v>
      </c>
      <c r="T31" s="47">
        <v>97</v>
      </c>
      <c r="U31" s="46">
        <v>79</v>
      </c>
      <c r="V31" s="48">
        <v>99</v>
      </c>
    </row>
    <row r="32" spans="3:22">
      <c r="C32" s="32" t="s">
        <v>117</v>
      </c>
      <c r="D32" s="49"/>
      <c r="E32" s="9"/>
      <c r="F32" s="10"/>
      <c r="G32" s="34"/>
      <c r="H32" s="9"/>
      <c r="I32" s="9"/>
      <c r="J32" s="49"/>
      <c r="K32" s="9"/>
      <c r="L32" s="10"/>
      <c r="M32" s="34"/>
      <c r="N32" s="9"/>
      <c r="O32" s="9"/>
      <c r="P32" s="49"/>
      <c r="Q32" s="9"/>
      <c r="R32" s="10"/>
      <c r="S32" s="49"/>
      <c r="T32" s="9"/>
      <c r="U32" s="10"/>
      <c r="V32" s="50"/>
    </row>
    <row r="33" spans="2:22">
      <c r="C33" s="51" t="s">
        <v>148</v>
      </c>
      <c r="D33" s="42">
        <v>51</v>
      </c>
      <c r="E33" s="7">
        <v>53</v>
      </c>
      <c r="F33" s="43">
        <v>46</v>
      </c>
      <c r="G33" s="42">
        <v>42</v>
      </c>
      <c r="H33" s="7">
        <v>47</v>
      </c>
      <c r="I33" s="43">
        <v>38</v>
      </c>
      <c r="J33" s="42">
        <v>54</v>
      </c>
      <c r="K33" s="7">
        <v>54</v>
      </c>
      <c r="L33" s="43">
        <v>53</v>
      </c>
      <c r="M33" s="42">
        <v>51</v>
      </c>
      <c r="N33" s="7">
        <v>49</v>
      </c>
      <c r="O33" s="43">
        <v>53</v>
      </c>
      <c r="P33" s="42">
        <v>49</v>
      </c>
      <c r="Q33" s="7">
        <v>46</v>
      </c>
      <c r="R33" s="43">
        <v>51</v>
      </c>
      <c r="S33" s="42">
        <v>48</v>
      </c>
      <c r="T33" s="34">
        <v>47</v>
      </c>
      <c r="U33" s="43">
        <v>48</v>
      </c>
      <c r="V33" s="35">
        <v>47</v>
      </c>
    </row>
    <row r="34" spans="2:22">
      <c r="C34" s="51" t="s">
        <v>149</v>
      </c>
      <c r="D34" s="42">
        <v>8</v>
      </c>
      <c r="E34" s="7">
        <v>6</v>
      </c>
      <c r="F34" s="43">
        <v>10</v>
      </c>
      <c r="G34" s="42">
        <v>16</v>
      </c>
      <c r="H34" s="7">
        <v>10</v>
      </c>
      <c r="I34" s="43">
        <v>25</v>
      </c>
      <c r="J34" s="42">
        <v>8</v>
      </c>
      <c r="K34" s="7">
        <v>9</v>
      </c>
      <c r="L34" s="43">
        <v>7</v>
      </c>
      <c r="M34" s="42">
        <v>11</v>
      </c>
      <c r="N34" s="7">
        <v>11</v>
      </c>
      <c r="O34" s="43">
        <v>11</v>
      </c>
      <c r="P34" s="42">
        <v>8</v>
      </c>
      <c r="Q34" s="7">
        <v>8</v>
      </c>
      <c r="R34" s="43">
        <v>9</v>
      </c>
      <c r="S34" s="42">
        <v>11</v>
      </c>
      <c r="T34" s="34">
        <v>9</v>
      </c>
      <c r="U34" s="43">
        <v>17</v>
      </c>
      <c r="V34" s="35">
        <v>8</v>
      </c>
    </row>
    <row r="35" spans="2:22">
      <c r="C35" s="51" t="s">
        <v>150</v>
      </c>
      <c r="D35" s="42">
        <v>22</v>
      </c>
      <c r="E35" s="7">
        <v>19</v>
      </c>
      <c r="F35" s="43">
        <v>29</v>
      </c>
      <c r="G35" s="42">
        <v>23</v>
      </c>
      <c r="H35" s="7">
        <v>23</v>
      </c>
      <c r="I35" s="43">
        <v>22</v>
      </c>
      <c r="J35" s="42">
        <v>22</v>
      </c>
      <c r="K35" s="7">
        <v>20</v>
      </c>
      <c r="L35" s="43">
        <v>25</v>
      </c>
      <c r="M35" s="42">
        <v>23</v>
      </c>
      <c r="N35" s="7">
        <v>23</v>
      </c>
      <c r="O35" s="43">
        <v>24</v>
      </c>
      <c r="P35" s="42">
        <v>18</v>
      </c>
      <c r="Q35" s="7">
        <v>20</v>
      </c>
      <c r="R35" s="43">
        <v>16</v>
      </c>
      <c r="S35" s="42">
        <v>22</v>
      </c>
      <c r="T35" s="34">
        <v>23</v>
      </c>
      <c r="U35" s="43">
        <v>20</v>
      </c>
      <c r="V35" s="35">
        <v>18</v>
      </c>
    </row>
    <row r="36" spans="2:22" ht="12" thickBot="1">
      <c r="C36" s="52" t="s">
        <v>151</v>
      </c>
      <c r="D36" s="53">
        <v>19</v>
      </c>
      <c r="E36" s="11">
        <v>22</v>
      </c>
      <c r="F36" s="54">
        <v>15</v>
      </c>
      <c r="G36" s="53">
        <v>19</v>
      </c>
      <c r="H36" s="11">
        <v>20</v>
      </c>
      <c r="I36" s="54">
        <v>15</v>
      </c>
      <c r="J36" s="53">
        <v>16</v>
      </c>
      <c r="K36" s="11">
        <v>17</v>
      </c>
      <c r="L36" s="54">
        <v>15</v>
      </c>
      <c r="M36" s="53">
        <v>15</v>
      </c>
      <c r="N36" s="11">
        <v>17</v>
      </c>
      <c r="O36" s="54">
        <v>12</v>
      </c>
      <c r="P36" s="53">
        <v>25</v>
      </c>
      <c r="Q36" s="11">
        <v>26</v>
      </c>
      <c r="R36" s="54">
        <v>24</v>
      </c>
      <c r="S36" s="53">
        <v>19</v>
      </c>
      <c r="T36" s="55">
        <v>21</v>
      </c>
      <c r="U36" s="54">
        <v>15</v>
      </c>
      <c r="V36" s="56">
        <v>27</v>
      </c>
    </row>
    <row r="37" spans="2:22">
      <c r="B37" s="18" t="s">
        <v>152</v>
      </c>
    </row>
    <row r="38" spans="2:22">
      <c r="B38" s="57" t="s">
        <v>158</v>
      </c>
      <c r="J38" s="58"/>
    </row>
    <row r="39" spans="2:22">
      <c r="B39" s="57" t="s">
        <v>159</v>
      </c>
    </row>
    <row r="40" spans="2:22">
      <c r="B40" s="57" t="s">
        <v>160</v>
      </c>
    </row>
  </sheetData>
  <mergeCells count="8">
    <mergeCell ref="C3:C5"/>
    <mergeCell ref="D3:V3"/>
    <mergeCell ref="D4:F4"/>
    <mergeCell ref="G4:I4"/>
    <mergeCell ref="J4:L4"/>
    <mergeCell ref="M4:O4"/>
    <mergeCell ref="P4:R4"/>
    <mergeCell ref="S4:U4"/>
  </mergeCells>
  <pageMargins left="0.7" right="0.7" top="0.75" bottom="0.75" header="0.3"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Tableau 1</vt:lpstr>
      <vt:lpstr>Tableau 2</vt:lpstr>
      <vt:lpstr>Graphique 1</vt:lpstr>
      <vt:lpstr>Graphique 2</vt:lpstr>
      <vt:lpstr>Tableau encadré 2</vt:lpstr>
      <vt:lpstr>Tableau encadré 3</vt:lpstr>
      <vt:lpstr>Tableau A</vt:lpstr>
      <vt:lpstr>Tableau B</vt:lpstr>
      <vt:lpstr>Tableau C</vt:lpstr>
      <vt:lpstr>'Graphique 1'!Zone_d_impression</vt:lpstr>
      <vt:lpstr>'Graphique 2'!Zone_d_impression</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BETTY, Thierry</dc:creator>
  <cp:lastModifiedBy>*</cp:lastModifiedBy>
  <cp:lastPrinted>2017-02-10T12:27:49Z</cp:lastPrinted>
  <dcterms:created xsi:type="dcterms:W3CDTF">2017-02-01T14:24:26Z</dcterms:created>
  <dcterms:modified xsi:type="dcterms:W3CDTF">2017-03-22T15:25:13Z</dcterms:modified>
</cp:coreProperties>
</file>