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595" windowWidth="23250" windowHeight="5640" tabRatio="889"/>
  </bookViews>
  <sheets>
    <sheet name="graphique 1" sheetId="1" r:id="rId1"/>
    <sheet name="graphique 2" sheetId="2" r:id="rId2"/>
    <sheet name="graphique 3" sheetId="7" r:id="rId3"/>
    <sheet name="graphique 4" sheetId="9" r:id="rId4"/>
    <sheet name="graphique 5" sheetId="4" r:id="rId5"/>
    <sheet name="graphique 6" sheetId="5" r:id="rId6"/>
    <sheet name="carte 1" sheetId="6" r:id="rId7"/>
  </sheets>
  <definedNames>
    <definedName name="_xlnm._FilterDatabase" localSheetId="6" hidden="1">'carte 1'!$B$3:$F$105</definedName>
  </definedNames>
  <calcPr calcId="145621"/>
</workbook>
</file>

<file path=xl/calcChain.xml><?xml version="1.0" encoding="utf-8"?>
<calcChain xmlns="http://schemas.openxmlformats.org/spreadsheetml/2006/main">
  <c r="E105" i="6" l="1"/>
  <c r="F105" i="6" l="1"/>
  <c r="F87" i="6"/>
  <c r="F98" i="6"/>
  <c r="F97" i="6"/>
  <c r="F95" i="6"/>
  <c r="F94" i="6"/>
  <c r="F93" i="6"/>
  <c r="F92" i="6"/>
  <c r="F104" i="6"/>
  <c r="F103" i="6"/>
  <c r="F99" i="6"/>
  <c r="F91" i="6"/>
  <c r="F90" i="6"/>
  <c r="F89" i="6"/>
  <c r="F102" i="6"/>
  <c r="F85" i="6"/>
  <c r="F86" i="6"/>
  <c r="F82" i="6"/>
  <c r="F81" i="6"/>
  <c r="F80" i="6"/>
  <c r="F78" i="6"/>
  <c r="F75" i="6"/>
  <c r="F73" i="6"/>
  <c r="F72" i="6"/>
  <c r="F71" i="6"/>
  <c r="F84" i="6"/>
  <c r="F70" i="6"/>
  <c r="F69" i="6"/>
  <c r="F68" i="6"/>
  <c r="F67" i="6"/>
  <c r="F66" i="6"/>
  <c r="F65" i="6"/>
  <c r="F64" i="6"/>
  <c r="F63" i="6"/>
  <c r="F8" i="6"/>
  <c r="F62" i="6"/>
  <c r="F5" i="6"/>
  <c r="F60" i="6"/>
  <c r="F59" i="6"/>
  <c r="F58" i="6"/>
  <c r="F57" i="6"/>
  <c r="F56" i="6"/>
  <c r="F55" i="6"/>
  <c r="F50" i="6"/>
  <c r="F54" i="6"/>
  <c r="F53" i="6"/>
  <c r="F51" i="6"/>
  <c r="F49" i="6"/>
  <c r="F7" i="6"/>
  <c r="F48" i="6"/>
  <c r="F47" i="6"/>
  <c r="F46" i="6"/>
  <c r="F45" i="6"/>
  <c r="F44" i="6"/>
  <c r="F43" i="6"/>
  <c r="F101" i="6"/>
  <c r="F77" i="6"/>
  <c r="F96" i="6"/>
  <c r="F74" i="6"/>
  <c r="F83" i="6"/>
  <c r="F79" i="6"/>
  <c r="F13" i="6"/>
  <c r="F61" i="6"/>
  <c r="F52" i="6"/>
  <c r="F40" i="6"/>
  <c r="F38" i="6"/>
  <c r="F6" i="6"/>
  <c r="F4" i="6"/>
  <c r="F42" i="6"/>
  <c r="F41" i="6"/>
  <c r="F39" i="6"/>
  <c r="F36" i="6"/>
  <c r="F35" i="6"/>
  <c r="F34" i="6"/>
  <c r="F100" i="6"/>
  <c r="F33" i="6"/>
  <c r="F32" i="6"/>
  <c r="F31" i="6"/>
  <c r="F88" i="6"/>
  <c r="F30" i="6"/>
  <c r="F29" i="6"/>
  <c r="F28" i="6"/>
  <c r="F37" i="6"/>
  <c r="F27" i="6"/>
  <c r="F26" i="6"/>
  <c r="F25" i="6"/>
  <c r="F24" i="6"/>
  <c r="F23" i="6"/>
  <c r="F22" i="6"/>
  <c r="F21" i="6"/>
  <c r="F76" i="6"/>
  <c r="F20" i="6"/>
  <c r="F19" i="6"/>
  <c r="F18" i="6"/>
  <c r="F17" i="6"/>
  <c r="F16" i="6"/>
  <c r="F15" i="6"/>
  <c r="F14" i="6"/>
  <c r="F12" i="6"/>
  <c r="F11" i="6"/>
  <c r="F10" i="6"/>
  <c r="F9" i="6"/>
</calcChain>
</file>

<file path=xl/sharedStrings.xml><?xml version="1.0" encoding="utf-8"?>
<sst xmlns="http://schemas.openxmlformats.org/spreadsheetml/2006/main" count="268" uniqueCount="265">
  <si>
    <t>Année</t>
  </si>
  <si>
    <t>Numerus Clausus Médecins</t>
  </si>
  <si>
    <t>NC dentiste</t>
  </si>
  <si>
    <t>Total général</t>
  </si>
  <si>
    <t>% de diplômés étrangers</t>
  </si>
  <si>
    <t>Part de salariés</t>
  </si>
  <si>
    <t>total</t>
  </si>
  <si>
    <t>Total</t>
  </si>
  <si>
    <t>inférieur à 30 ans</t>
  </si>
  <si>
    <t>Libéraux</t>
  </si>
  <si>
    <t>Salariés</t>
  </si>
  <si>
    <t>Ensemble</t>
  </si>
  <si>
    <t>30 à 39 ans</t>
  </si>
  <si>
    <t>40 à 49 ans</t>
  </si>
  <si>
    <t>50 à 59 ans</t>
  </si>
  <si>
    <t>60 à 70 ans</t>
  </si>
  <si>
    <t>Numéro département</t>
  </si>
  <si>
    <t>Département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</si>
  <si>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</si>
  <si>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</si>
  <si>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</si>
  <si>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</si>
  <si>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</si>
  <si>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</si>
  <si>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</si>
  <si>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</si>
  <si>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</si>
  <si>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</si>
  <si>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</si>
  <si>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</si>
  <si>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</si>
  <si>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</si>
  <si>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</si>
  <si>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</si>
  <si>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</si>
  <si>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</si>
  <si>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</si>
  <si>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</si>
  <si>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</si>
  <si>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</si>
  <si>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67</t>
  </si>
  <si>
    <t>BAS-RHIN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</si>
  <si>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</si>
  <si>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</si>
  <si>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</si>
  <si>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</si>
  <si>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</si>
  <si>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</si>
  <si>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</si>
  <si>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</si>
  <si>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</si>
  <si>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</si>
  <si>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</si>
  <si>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</si>
  <si>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</si>
  <si>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</si>
  <si>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2A</t>
  </si>
  <si>
    <t>CORSE-DU-SUD</t>
  </si>
  <si>
    <t>21</t>
  </si>
  <si>
    <t>COTE-D'OR</t>
  </si>
  <si>
    <t>22</t>
  </si>
  <si>
    <t>COTES-D'ARMOR</t>
  </si>
  <si>
    <t>23</t>
  </si>
  <si>
    <t>CREUSE</t>
  </si>
  <si>
    <t>79</t>
  </si>
  <si>
    <t>DEUX-SEVRES</t>
  </si>
  <si>
    <t>24</t>
  </si>
  <si>
    <t>DORDOGNE</t>
  </si>
  <si>
    <t>25</t>
  </si>
  <si>
    <t>DOUBS</t>
  </si>
  <si>
    <t>26</t>
  </si>
  <si>
    <t>DROME</t>
  </si>
  <si>
    <t>91</t>
  </si>
  <si>
    <t>ESSONNE</t>
  </si>
  <si>
    <t>27</t>
  </si>
  <si>
    <t>EURE</t>
  </si>
  <si>
    <t>28</t>
  </si>
  <si>
    <t>EURE-ET-LOIR</t>
  </si>
  <si>
    <t>29</t>
  </si>
  <si>
    <t>FINISTERE</t>
  </si>
  <si>
    <t>30</t>
  </si>
  <si>
    <t>GARD</t>
  </si>
  <si>
    <t>32</t>
  </si>
  <si>
    <t>GERS</t>
  </si>
  <si>
    <t>33</t>
  </si>
  <si>
    <t>GIRONDE</t>
  </si>
  <si>
    <t>GUADELOUPE</t>
  </si>
  <si>
    <t>GUYANE</t>
  </si>
  <si>
    <t>2B</t>
  </si>
  <si>
    <t>HAUTE-CORSE</t>
  </si>
  <si>
    <t>31</t>
  </si>
  <si>
    <t>HAUTE-GARONNE</t>
  </si>
  <si>
    <t>43</t>
  </si>
  <si>
    <t>HAUTE-LOIRE</t>
  </si>
  <si>
    <t>52</t>
  </si>
  <si>
    <t>HAUTE-MARNE</t>
  </si>
  <si>
    <t>05</t>
  </si>
  <si>
    <t>HAUTES-ALPES</t>
  </si>
  <si>
    <t>70</t>
  </si>
  <si>
    <t>HAUTE-SAONE</t>
  </si>
  <si>
    <t>74</t>
  </si>
  <si>
    <t>HAUTE-SAVOIE</t>
  </si>
  <si>
    <t>65</t>
  </si>
  <si>
    <t>HAUTES-PYRENEES</t>
  </si>
  <si>
    <t>87</t>
  </si>
  <si>
    <t>HAUTE-VIENNE</t>
  </si>
  <si>
    <t>68</t>
  </si>
  <si>
    <t>HAUT-RHIN</t>
  </si>
  <si>
    <t>92</t>
  </si>
  <si>
    <t>HAUTS-DE-SEINE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</si>
  <si>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</si>
  <si>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</si>
  <si>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</si>
  <si>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</si>
  <si>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</si>
  <si>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</si>
  <si>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</si>
  <si>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</si>
  <si>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</si>
  <si>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</si>
  <si>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</si>
  <si>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</si>
  <si>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LA REUNION</t>
  </si>
  <si>
    <t>40</t>
  </si>
  <si>
    <t>LANDES</t>
  </si>
  <si>
    <t>42</t>
  </si>
  <si>
    <t>LOIRE</t>
  </si>
  <si>
    <t>44</t>
  </si>
  <si>
    <t>LOIRE-ATLANTIQUE</t>
  </si>
  <si>
    <t>45</t>
  </si>
  <si>
    <t>LOIRET</t>
  </si>
  <si>
    <t>41</t>
  </si>
  <si>
    <t>LOIR-ET-CHER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</si>
  <si>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</si>
  <si>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</si>
  <si>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</si>
  <si>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</si>
  <si>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</si>
  <si>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</si>
  <si>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</si>
  <si>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</si>
  <si>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</si>
  <si>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</si>
  <si>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</si>
  <si>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</si>
  <si>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MARTINIQUE</t>
  </si>
  <si>
    <t>53</t>
  </si>
  <si>
    <t>MAYENNE</t>
  </si>
  <si>
    <t>MAYOTTE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</si>
  <si>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</si>
  <si>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</si>
  <si>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</si>
  <si>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</si>
  <si>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</si>
  <si>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</si>
  <si>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</si>
  <si>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</si>
  <si>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</si>
  <si>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</si>
  <si>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</si>
  <si>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</si>
  <si>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</si>
  <si>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</si>
  <si>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</si>
  <si>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</si>
  <si>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75</t>
  </si>
  <si>
    <t>PARIS</t>
  </si>
  <si>
    <t>62</t>
  </si>
  <si>
    <t>PAS-DE-CALAIS</t>
  </si>
  <si>
    <t>63</t>
  </si>
  <si>
    <t>PUY-DE-DOME</t>
  </si>
  <si>
    <t>64</t>
  </si>
  <si>
    <t>PYRENEES-ATLANTIQUES</t>
  </si>
  <si>
    <t>66</t>
  </si>
  <si>
    <t>PYRENEES-ORIENTALES</t>
  </si>
  <si>
    <t>69</t>
  </si>
  <si>
    <t>RHONE</t>
  </si>
  <si>
    <t>71</t>
  </si>
  <si>
    <t>SAONE-ET-LOIRE</t>
  </si>
  <si>
    <t>72</t>
  </si>
  <si>
    <t>SARTHE</t>
  </si>
  <si>
    <t>73</t>
  </si>
  <si>
    <t>SAVOIE</t>
  </si>
  <si>
    <t>77</t>
  </si>
  <si>
    <t>SEINE-ET-MARNE</t>
  </si>
  <si>
    <t>76</t>
  </si>
  <si>
    <t>SEINE-MARITIME</t>
  </si>
  <si>
    <t>93</t>
  </si>
  <si>
    <t>SEINE-SAINT-DENIS</t>
  </si>
  <si>
    <t>80</t>
  </si>
  <si>
    <t>SOMME</t>
  </si>
  <si>
    <t>81</t>
  </si>
  <si>
    <t>TARN</t>
  </si>
  <si>
    <t>82</t>
  </si>
  <si>
    <t>TARN-ET-GARONNE</t>
  </si>
  <si>
    <t>90</t>
  </si>
  <si>
    <t>TERRITOIRE DE BELFORT</t>
  </si>
  <si>
    <t>94</t>
  </si>
  <si>
    <t>VAL-DE-MARNE</t>
  </si>
  <si>
    <t>95</t>
  </si>
  <si>
    <t>VAL-D'OISE</t>
  </si>
  <si>
    <t>83</t>
  </si>
  <si>
    <t>VAR</t>
  </si>
  <si>
    <t>84</t>
  </si>
  <si>
    <t>VAUCLUSE</t>
  </si>
  <si>
    <t>85</t>
  </si>
  <si>
    <t>VENDEE</t>
  </si>
  <si>
    <t>86</t>
  </si>
  <si>
    <t>VIENNE</t>
  </si>
  <si>
    <t>88</t>
  </si>
  <si>
    <t>VOSGES</t>
  </si>
  <si>
    <t>89</t>
  </si>
  <si>
    <t>YONNE</t>
  </si>
  <si>
    <t>78</t>
  </si>
  <si>
    <t>YVELINES</t>
  </si>
  <si>
    <t>Nb chirurgiens dentistes</t>
  </si>
  <si>
    <t>Inférieur à 25 ans</t>
  </si>
  <si>
    <t>De 25 à 29 ans</t>
  </si>
  <si>
    <t>De 30 à 34 ans</t>
  </si>
  <si>
    <t>De 35 à 39 ans</t>
  </si>
  <si>
    <t>De 40 à 44 ans</t>
  </si>
  <si>
    <t>De 45 à 49 ans</t>
  </si>
  <si>
    <t>De 50 à 54 ans</t>
  </si>
  <si>
    <t>De 55 à 59 ans</t>
  </si>
  <si>
    <t>De 60 à 64 ans</t>
  </si>
  <si>
    <t>De 65 à 70 ans</t>
  </si>
  <si>
    <t xml:space="preserve">Année </t>
  </si>
  <si>
    <t>Rang</t>
  </si>
  <si>
    <t>Population insee 2016</t>
  </si>
  <si>
    <t>Densité départementale en 2016</t>
  </si>
  <si>
    <t>Femmes 2006</t>
  </si>
  <si>
    <t>Hommes 2006</t>
  </si>
  <si>
    <r>
      <t xml:space="preserve">Graphique 1 : Évolution du </t>
    </r>
    <r>
      <rPr>
        <b/>
        <i/>
        <sz val="8"/>
        <color theme="1"/>
        <rFont val="Arial"/>
        <family val="2"/>
      </rPr>
      <t>numerus clausus</t>
    </r>
    <r>
      <rPr>
        <b/>
        <sz val="8"/>
        <color theme="1"/>
        <rFont val="Arial"/>
        <family val="2"/>
      </rPr>
      <t xml:space="preserve"> et des passerelles en odontologie et du </t>
    </r>
    <r>
      <rPr>
        <b/>
        <i/>
        <sz val="8"/>
        <color theme="1"/>
        <rFont val="Arial"/>
        <family val="2"/>
      </rPr>
      <t>numerus clausus</t>
    </r>
    <r>
      <rPr>
        <b/>
        <sz val="8"/>
        <color theme="1"/>
        <rFont val="Arial"/>
        <family val="2"/>
      </rPr>
      <t xml:space="preserve"> en médecine </t>
    </r>
  </si>
  <si>
    <t>Âge</t>
  </si>
  <si>
    <t>Graphique 6 : Probabilité moyenne de changer de mode d’exercice entre deux années consécutives selon l’âge et le mode d’exercice</t>
  </si>
  <si>
    <t>Femmes (année 2016)</t>
  </si>
  <si>
    <t>Hommes (année 2016)</t>
  </si>
  <si>
    <t>Nombre de diplômés inscrits à l'Ordre</t>
  </si>
  <si>
    <t>NC odontologie complémentaire et passerelles</t>
  </si>
  <si>
    <t>Note • Le faible nombre de diplômés à partir de 2013 s’explique par les délais à l’installation. La plupart des chirurgien·ne·s-dentistes mettent quatre ans au plus pour s’installer : au 1er janvier 2016, ils ne sont pas donc encore tous inscrits à l’Ordre.</t>
  </si>
  <si>
    <t>Lecture • En 2016, 1 199 places étaient disponibles au numerus clausus d’odontologie et 7 646 places en médecine.</t>
  </si>
  <si>
    <t>Champ • France entière.</t>
  </si>
  <si>
    <t>Source • Direction générale de l’offre de soins (DGOS).</t>
  </si>
  <si>
    <t>Note • Les chirurgien·ne·s-dentistes pris en compte pour chaque année n sont ceux toujours actifs au 1er janvier n+1.</t>
  </si>
  <si>
    <t>Lecture • Au 1er janvier 2016, 31 % des chirurgien·ne·s-dentistes actifs inscrits à l’Ordre pour la première fois en 2015 ont obtenu un diplôme à l’étranger.</t>
  </si>
  <si>
    <t>Champ • Ensemble des chirurgien·ne·s-dentistes en activité de 70 ans ou moins au 1er janvier n+1, France entière.</t>
  </si>
  <si>
    <t>Sources • ADELI jusqu’en 2011, RPPS à partir de 2012.</t>
  </si>
  <si>
    <t xml:space="preserve">Lecture • En 2011, 970 chirurgien·ne·s-dentistes diplômés en France étaient inscrits à l’Ordre et cinq ans avant, le numerus clausus avait été fixé à 980 places. </t>
  </si>
  <si>
    <t>Sources • Direction générale de l’offre de soins (DGOS) ; RPPS au 1er janvier 2016.</t>
  </si>
  <si>
    <t>Lecture • Au 1er janvier 2016, le RPPS recensait 894 hommes de 59 ans.</t>
  </si>
  <si>
    <t>Champ • Ensemble des chirurgien·ne·s-dentistes en activité au 1er janvier en 2006 et en 2016, France entière.</t>
  </si>
  <si>
    <t>Sources • Fichier de l’Ordre 2006, RPPS 2016.</t>
  </si>
  <si>
    <t>Lecture • 30 % des chirurgien·ne·s-dentistes âgés de moins de 15 ans sont salariés au 1er janvier 2016.</t>
  </si>
  <si>
    <t>Champ • Ensemble des chirurgien·ne·s-dentistes en activité au 1er janvier 2016, France entière.</t>
  </si>
  <si>
    <t>Source • RPPS.</t>
  </si>
  <si>
    <t>Champ • Chirurgien·ne·s-dentistes âgés de 70 ans ou moins, en activité sur deux années consécutives, France entière.</t>
  </si>
  <si>
    <t>Source • Calculs DREES, RPPS.</t>
  </si>
  <si>
    <t>Champ • Ensemble des chirurgien·ne·s-dentistes actifs âgés de 70 ans ou moins au 1er janvier 2016, France entière.</t>
  </si>
  <si>
    <t>Sources • RPPS et données de population INSEE.</t>
  </si>
  <si>
    <t>Carte 1 Densité départementale des chirurgien·ne·s-dentistes en activité au 1er janvier 2016</t>
  </si>
  <si>
    <t xml:space="preserve">Graphique 2 : Évolution de la part des diplômés à l´étranger selon leur date de première inscription à l'Ordre </t>
  </si>
  <si>
    <r>
      <t>Graphique 5 : Part des chirurgien·ne·s-dentistes salariés exclusifs par tranche d’âge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 2016</t>
    </r>
  </si>
  <si>
    <r>
      <t>Graphique 4 : Pyramide des âges des chirurgien·ne·s-dentistes en activité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 janvier 2006 et 2016</t>
    </r>
  </si>
  <si>
    <r>
      <t xml:space="preserve">Graphique 3 : Évolution du nombre de premières inscriptions à l’Ordre selon l’année d’obtention du diplôme et le </t>
    </r>
    <r>
      <rPr>
        <b/>
        <i/>
        <sz val="8"/>
        <color theme="1"/>
        <rFont val="Arial"/>
        <family val="2"/>
      </rPr>
      <t xml:space="preserve">numerus clausus </t>
    </r>
    <r>
      <rPr>
        <b/>
        <sz val="8"/>
        <color theme="1"/>
        <rFont val="Arial"/>
        <family val="2"/>
      </rPr>
      <t>d’odontologie cinq ans avant</t>
    </r>
  </si>
  <si>
    <r>
      <rPr>
        <b/>
        <i/>
        <sz val="8"/>
        <color theme="1"/>
        <rFont val="Arial"/>
        <family val="2"/>
      </rPr>
      <t>Numerus clausu</t>
    </r>
    <r>
      <rPr>
        <b/>
        <sz val="8"/>
        <color theme="1"/>
        <rFont val="Arial"/>
        <family val="2"/>
      </rPr>
      <t>s cinq ans avant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</si>
</sst>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9" fontId="2" fillId="0" borderId="0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showGridLines="0" tabSelected="1" zoomScaleNormal="100" workbookViewId="0"/>
  </sheetViews>
  <sheetFormatPr baseColWidth="10" defaultRowHeight="11.25" x14ac:dyDescent="0.25"/>
  <cols>
    <col min="1" max="1" width="3.7109375" style="2" customWidth="1"/>
    <col min="2" max="3" width="11.42578125" style="2"/>
    <col min="4" max="4" width="15.140625" style="2" customWidth="1"/>
    <col min="5" max="5" width="26" style="2" bestFit="1" customWidth="1"/>
    <col min="6" max="16384" width="11.42578125" style="2"/>
  </cols>
  <sheetData>
    <row r="1" spans="2:5" x14ac:dyDescent="0.25">
      <c r="B1" s="1" t="s">
        <v>232</v>
      </c>
    </row>
    <row r="3" spans="2:5" ht="33.75" x14ac:dyDescent="0.25">
      <c r="B3" s="7" t="s">
        <v>0</v>
      </c>
      <c r="C3" s="8" t="s">
        <v>2</v>
      </c>
      <c r="D3" s="9" t="s">
        <v>238</v>
      </c>
      <c r="E3" s="7" t="s">
        <v>1</v>
      </c>
    </row>
    <row r="4" spans="2:5" x14ac:dyDescent="0.25">
      <c r="B4" s="9">
        <v>1972</v>
      </c>
      <c r="C4" s="8">
        <v>1938</v>
      </c>
      <c r="D4" s="8"/>
      <c r="E4" s="10">
        <v>8588</v>
      </c>
    </row>
    <row r="5" spans="2:5" x14ac:dyDescent="0.25">
      <c r="B5" s="9">
        <v>1973</v>
      </c>
      <c r="C5" s="8">
        <v>1903</v>
      </c>
      <c r="D5" s="8"/>
      <c r="E5" s="10">
        <v>8571</v>
      </c>
    </row>
    <row r="6" spans="2:5" x14ac:dyDescent="0.25">
      <c r="B6" s="9">
        <v>1974</v>
      </c>
      <c r="C6" s="8">
        <v>1863</v>
      </c>
      <c r="D6" s="8"/>
      <c r="E6" s="10">
        <v>8564</v>
      </c>
    </row>
    <row r="7" spans="2:5" x14ac:dyDescent="0.25">
      <c r="B7" s="9">
        <v>1975</v>
      </c>
      <c r="C7" s="8">
        <v>1882</v>
      </c>
      <c r="D7" s="8"/>
      <c r="E7" s="10">
        <v>8607</v>
      </c>
    </row>
    <row r="8" spans="2:5" x14ac:dyDescent="0.25">
      <c r="B8" s="9">
        <v>1976</v>
      </c>
      <c r="C8" s="8">
        <v>1871</v>
      </c>
      <c r="D8" s="8"/>
      <c r="E8" s="10">
        <v>8669</v>
      </c>
    </row>
    <row r="9" spans="2:5" x14ac:dyDescent="0.25">
      <c r="B9" s="9">
        <v>1977</v>
      </c>
      <c r="C9" s="8">
        <v>1856</v>
      </c>
      <c r="D9" s="8"/>
      <c r="E9" s="10">
        <v>8736</v>
      </c>
    </row>
    <row r="10" spans="2:5" x14ac:dyDescent="0.25">
      <c r="B10" s="9">
        <v>1978</v>
      </c>
      <c r="C10" s="8">
        <v>1765</v>
      </c>
      <c r="D10" s="8"/>
      <c r="E10" s="10">
        <v>8281</v>
      </c>
    </row>
    <row r="11" spans="2:5" x14ac:dyDescent="0.25">
      <c r="B11" s="9">
        <v>1979</v>
      </c>
      <c r="C11" s="8">
        <v>1591</v>
      </c>
      <c r="D11" s="8"/>
      <c r="E11" s="10">
        <v>7913</v>
      </c>
    </row>
    <row r="12" spans="2:5" x14ac:dyDescent="0.25">
      <c r="B12" s="9">
        <v>1980</v>
      </c>
      <c r="C12" s="8">
        <v>1432</v>
      </c>
      <c r="D12" s="8"/>
      <c r="E12" s="10">
        <v>7121</v>
      </c>
    </row>
    <row r="13" spans="2:5" x14ac:dyDescent="0.25">
      <c r="B13" s="9">
        <v>1981</v>
      </c>
      <c r="C13" s="8">
        <v>1432</v>
      </c>
      <c r="D13" s="8"/>
      <c r="E13" s="10">
        <v>6389</v>
      </c>
    </row>
    <row r="14" spans="2:5" x14ac:dyDescent="0.25">
      <c r="B14" s="9">
        <v>1982</v>
      </c>
      <c r="C14" s="8">
        <v>1317</v>
      </c>
      <c r="D14" s="8"/>
      <c r="E14" s="10">
        <v>6389</v>
      </c>
    </row>
    <row r="15" spans="2:5" x14ac:dyDescent="0.25">
      <c r="B15" s="9">
        <v>1983</v>
      </c>
      <c r="C15" s="8">
        <v>1159</v>
      </c>
      <c r="D15" s="8"/>
      <c r="E15" s="10">
        <v>5900</v>
      </c>
    </row>
    <row r="16" spans="2:5" x14ac:dyDescent="0.25">
      <c r="B16" s="9">
        <v>1984</v>
      </c>
      <c r="C16" s="8">
        <v>1020</v>
      </c>
      <c r="D16" s="8"/>
      <c r="E16" s="10">
        <v>5000</v>
      </c>
    </row>
    <row r="17" spans="2:7" x14ac:dyDescent="0.25">
      <c r="B17" s="9">
        <v>1985</v>
      </c>
      <c r="C17" s="8">
        <v>1020</v>
      </c>
      <c r="D17" s="8"/>
      <c r="E17" s="10">
        <v>4754</v>
      </c>
    </row>
    <row r="18" spans="2:7" x14ac:dyDescent="0.25">
      <c r="B18" s="9">
        <v>1986</v>
      </c>
      <c r="C18" s="8">
        <v>1020</v>
      </c>
      <c r="D18" s="8"/>
      <c r="E18" s="10">
        <v>4754</v>
      </c>
    </row>
    <row r="19" spans="2:7" x14ac:dyDescent="0.25">
      <c r="B19" s="9">
        <v>1987</v>
      </c>
      <c r="C19" s="8">
        <v>950</v>
      </c>
      <c r="D19" s="8"/>
      <c r="E19" s="10">
        <v>4460</v>
      </c>
    </row>
    <row r="20" spans="2:7" x14ac:dyDescent="0.25">
      <c r="B20" s="9">
        <v>1988</v>
      </c>
      <c r="C20" s="8">
        <v>900</v>
      </c>
      <c r="D20" s="8"/>
      <c r="E20" s="10">
        <v>4100</v>
      </c>
    </row>
    <row r="21" spans="2:7" x14ac:dyDescent="0.25">
      <c r="B21" s="9">
        <v>1989</v>
      </c>
      <c r="C21" s="8">
        <v>850</v>
      </c>
      <c r="D21" s="8"/>
      <c r="E21" s="10">
        <v>4100</v>
      </c>
    </row>
    <row r="22" spans="2:7" x14ac:dyDescent="0.25">
      <c r="B22" s="9">
        <v>1990</v>
      </c>
      <c r="C22" s="8">
        <v>850</v>
      </c>
      <c r="D22" s="8"/>
      <c r="E22" s="10">
        <v>4000</v>
      </c>
    </row>
    <row r="23" spans="2:7" x14ac:dyDescent="0.25">
      <c r="B23" s="9">
        <v>1991</v>
      </c>
      <c r="C23" s="8">
        <v>850</v>
      </c>
      <c r="D23" s="8"/>
      <c r="E23" s="10">
        <v>4000</v>
      </c>
    </row>
    <row r="24" spans="2:7" x14ac:dyDescent="0.25">
      <c r="B24" s="9">
        <v>1992</v>
      </c>
      <c r="C24" s="8">
        <v>800</v>
      </c>
      <c r="D24" s="8"/>
      <c r="E24" s="10">
        <v>3750</v>
      </c>
    </row>
    <row r="25" spans="2:7" x14ac:dyDescent="0.25">
      <c r="B25" s="9">
        <v>1993</v>
      </c>
      <c r="C25" s="8">
        <v>800</v>
      </c>
      <c r="D25" s="8"/>
      <c r="E25" s="10">
        <v>3500</v>
      </c>
    </row>
    <row r="26" spans="2:7" x14ac:dyDescent="0.25">
      <c r="B26" s="9">
        <v>1994</v>
      </c>
      <c r="C26" s="8">
        <v>800</v>
      </c>
      <c r="D26" s="8"/>
      <c r="E26" s="10">
        <v>3570</v>
      </c>
    </row>
    <row r="27" spans="2:7" x14ac:dyDescent="0.25">
      <c r="B27" s="9">
        <v>1995</v>
      </c>
      <c r="C27" s="8">
        <v>800</v>
      </c>
      <c r="D27" s="8"/>
      <c r="E27" s="10">
        <v>3576</v>
      </c>
    </row>
    <row r="28" spans="2:7" x14ac:dyDescent="0.25">
      <c r="B28" s="9">
        <v>1996</v>
      </c>
      <c r="C28" s="8">
        <v>800</v>
      </c>
      <c r="D28" s="8"/>
      <c r="E28" s="10">
        <v>3576</v>
      </c>
    </row>
    <row r="29" spans="2:7" x14ac:dyDescent="0.25">
      <c r="B29" s="9">
        <v>1997</v>
      </c>
      <c r="C29" s="8">
        <v>800</v>
      </c>
      <c r="D29" s="8"/>
      <c r="E29" s="10">
        <v>3576</v>
      </c>
    </row>
    <row r="30" spans="2:7" x14ac:dyDescent="0.25">
      <c r="B30" s="9">
        <v>1998</v>
      </c>
      <c r="C30" s="8">
        <v>800</v>
      </c>
      <c r="D30" s="8"/>
      <c r="E30" s="10">
        <v>3583</v>
      </c>
    </row>
    <row r="31" spans="2:7" x14ac:dyDescent="0.25">
      <c r="B31" s="9">
        <v>1999</v>
      </c>
      <c r="C31" s="8">
        <v>800</v>
      </c>
      <c r="D31" s="8"/>
      <c r="E31" s="10">
        <v>3690</v>
      </c>
      <c r="G31" s="1"/>
    </row>
    <row r="32" spans="2:7" x14ac:dyDescent="0.25">
      <c r="B32" s="9">
        <v>2000</v>
      </c>
      <c r="C32" s="8">
        <v>800</v>
      </c>
      <c r="D32" s="8"/>
      <c r="E32" s="10">
        <v>3850</v>
      </c>
      <c r="G32" s="1"/>
    </row>
    <row r="33" spans="2:12" x14ac:dyDescent="0.25">
      <c r="B33" s="9">
        <v>2001</v>
      </c>
      <c r="C33" s="8">
        <v>801</v>
      </c>
      <c r="D33" s="8">
        <v>2</v>
      </c>
      <c r="E33" s="10">
        <v>4100</v>
      </c>
      <c r="G33" s="4"/>
      <c r="H33" s="4"/>
      <c r="I33" s="4"/>
      <c r="J33" s="4"/>
      <c r="K33" s="4"/>
      <c r="L33" s="4"/>
    </row>
    <row r="34" spans="2:12" x14ac:dyDescent="0.25">
      <c r="B34" s="9">
        <v>2002</v>
      </c>
      <c r="C34" s="8">
        <v>850</v>
      </c>
      <c r="D34" s="8">
        <v>2</v>
      </c>
      <c r="E34" s="10">
        <v>4700</v>
      </c>
      <c r="G34" s="4"/>
      <c r="H34" s="4"/>
      <c r="I34" s="4"/>
      <c r="J34" s="4"/>
      <c r="K34" s="4"/>
      <c r="L34" s="4"/>
    </row>
    <row r="35" spans="2:12" x14ac:dyDescent="0.25">
      <c r="B35" s="9">
        <v>2003</v>
      </c>
      <c r="C35" s="8">
        <v>850</v>
      </c>
      <c r="D35" s="8">
        <v>2</v>
      </c>
      <c r="E35" s="10">
        <v>5100</v>
      </c>
    </row>
    <row r="36" spans="2:12" x14ac:dyDescent="0.25">
      <c r="B36" s="9">
        <v>2004</v>
      </c>
      <c r="C36" s="8">
        <v>930</v>
      </c>
      <c r="D36" s="8">
        <v>3</v>
      </c>
      <c r="E36" s="10">
        <v>5550</v>
      </c>
    </row>
    <row r="37" spans="2:12" x14ac:dyDescent="0.25">
      <c r="B37" s="9">
        <v>2005</v>
      </c>
      <c r="C37" s="8">
        <v>977</v>
      </c>
      <c r="D37" s="8">
        <v>3</v>
      </c>
      <c r="E37" s="10">
        <v>6200</v>
      </c>
    </row>
    <row r="38" spans="2:12" x14ac:dyDescent="0.25">
      <c r="B38" s="9">
        <v>2006</v>
      </c>
      <c r="C38" s="8">
        <v>977</v>
      </c>
      <c r="D38" s="8">
        <v>3</v>
      </c>
      <c r="E38" s="10">
        <v>7000</v>
      </c>
    </row>
    <row r="39" spans="2:12" x14ac:dyDescent="0.25">
      <c r="B39" s="9">
        <v>2007</v>
      </c>
      <c r="C39" s="8">
        <v>977</v>
      </c>
      <c r="D39" s="8">
        <v>4</v>
      </c>
      <c r="E39" s="10">
        <v>7100</v>
      </c>
    </row>
    <row r="40" spans="2:12" x14ac:dyDescent="0.25">
      <c r="B40" s="9">
        <v>2008</v>
      </c>
      <c r="C40" s="8">
        <v>1047</v>
      </c>
      <c r="D40" s="8">
        <v>4</v>
      </c>
      <c r="E40" s="10">
        <v>7300</v>
      </c>
    </row>
    <row r="41" spans="2:12" x14ac:dyDescent="0.25">
      <c r="B41" s="9">
        <v>2009</v>
      </c>
      <c r="C41" s="8">
        <v>1097</v>
      </c>
      <c r="D41" s="8">
        <v>6</v>
      </c>
      <c r="E41" s="10">
        <v>7400</v>
      </c>
    </row>
    <row r="42" spans="2:12" x14ac:dyDescent="0.25">
      <c r="B42" s="9">
        <v>2010</v>
      </c>
      <c r="C42" s="8">
        <v>1154</v>
      </c>
      <c r="D42" s="8">
        <v>7</v>
      </c>
      <c r="E42" s="10">
        <v>7400</v>
      </c>
    </row>
    <row r="43" spans="2:12" x14ac:dyDescent="0.25">
      <c r="B43" s="9">
        <v>2011</v>
      </c>
      <c r="C43" s="8">
        <v>1154</v>
      </c>
      <c r="D43" s="8">
        <v>42</v>
      </c>
      <c r="E43" s="10">
        <v>7500</v>
      </c>
    </row>
    <row r="44" spans="2:12" x14ac:dyDescent="0.25">
      <c r="B44" s="9">
        <v>2012</v>
      </c>
      <c r="C44" s="8">
        <v>1200</v>
      </c>
      <c r="D44" s="8">
        <v>60</v>
      </c>
      <c r="E44" s="10">
        <v>7492</v>
      </c>
    </row>
    <row r="45" spans="2:12" x14ac:dyDescent="0.25">
      <c r="B45" s="9">
        <v>2013</v>
      </c>
      <c r="C45" s="8">
        <v>1200</v>
      </c>
      <c r="D45" s="8">
        <v>100</v>
      </c>
      <c r="E45" s="10">
        <v>7492</v>
      </c>
    </row>
    <row r="46" spans="2:12" x14ac:dyDescent="0.25">
      <c r="B46" s="9">
        <v>2014</v>
      </c>
      <c r="C46" s="8">
        <v>1200</v>
      </c>
      <c r="D46" s="8">
        <v>103</v>
      </c>
      <c r="E46" s="10">
        <v>7497</v>
      </c>
    </row>
    <row r="47" spans="2:12" x14ac:dyDescent="0.25">
      <c r="B47" s="9">
        <v>2015</v>
      </c>
      <c r="C47" s="8">
        <v>1198</v>
      </c>
      <c r="D47" s="8">
        <v>100</v>
      </c>
      <c r="E47" s="10">
        <v>7498</v>
      </c>
    </row>
    <row r="48" spans="2:12" x14ac:dyDescent="0.25">
      <c r="B48" s="9">
        <v>2016</v>
      </c>
      <c r="C48" s="8">
        <v>1199</v>
      </c>
      <c r="D48" s="8">
        <v>100</v>
      </c>
      <c r="E48" s="10">
        <v>7646</v>
      </c>
    </row>
    <row r="50" spans="2:2" x14ac:dyDescent="0.25">
      <c r="B50" s="2" t="s">
        <v>240</v>
      </c>
    </row>
    <row r="51" spans="2:2" x14ac:dyDescent="0.25">
      <c r="B51" s="2" t="s">
        <v>241</v>
      </c>
    </row>
    <row r="52" spans="2:2" x14ac:dyDescent="0.25">
      <c r="B52" s="2" t="s">
        <v>242</v>
      </c>
    </row>
  </sheetData>
  <mergeCells count="1">
    <mergeCell ref="G33:L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4"/>
  <sheetViews>
    <sheetView showGridLines="0" workbookViewId="0"/>
  </sheetViews>
  <sheetFormatPr baseColWidth="10" defaultRowHeight="11.25" x14ac:dyDescent="0.25"/>
  <cols>
    <col min="1" max="1" width="3.7109375" style="2" customWidth="1"/>
    <col min="2" max="2" width="11.42578125" style="2"/>
    <col min="3" max="3" width="15" style="2" customWidth="1"/>
    <col min="4" max="16384" width="11.42578125" style="2"/>
  </cols>
  <sheetData>
    <row r="1" spans="2:3" x14ac:dyDescent="0.25">
      <c r="B1" s="1" t="s">
        <v>260</v>
      </c>
    </row>
    <row r="4" spans="2:3" ht="22.5" x14ac:dyDescent="0.25">
      <c r="B4" s="11"/>
      <c r="C4" s="12" t="s">
        <v>4</v>
      </c>
    </row>
    <row r="5" spans="2:3" x14ac:dyDescent="0.25">
      <c r="B5" s="8">
        <v>1999</v>
      </c>
      <c r="C5" s="13">
        <v>4.5676998368678633E-2</v>
      </c>
    </row>
    <row r="6" spans="2:3" x14ac:dyDescent="0.25">
      <c r="B6" s="8">
        <v>2000</v>
      </c>
      <c r="C6" s="13">
        <v>0.11904761904761904</v>
      </c>
    </row>
    <row r="7" spans="2:3" x14ac:dyDescent="0.25">
      <c r="B7" s="8">
        <v>2001</v>
      </c>
      <c r="C7" s="13">
        <v>0.11739130434782609</v>
      </c>
    </row>
    <row r="8" spans="2:3" x14ac:dyDescent="0.25">
      <c r="B8" s="8">
        <v>2002</v>
      </c>
      <c r="C8" s="13">
        <v>5.5464926590538338E-2</v>
      </c>
    </row>
    <row r="9" spans="2:3" x14ac:dyDescent="0.25">
      <c r="B9" s="8">
        <v>2003</v>
      </c>
      <c r="C9" s="13">
        <v>6.7431850789096123E-2</v>
      </c>
    </row>
    <row r="10" spans="2:3" x14ac:dyDescent="0.25">
      <c r="B10" s="8">
        <v>2004</v>
      </c>
      <c r="C10" s="13">
        <v>5.6162246489859596E-2</v>
      </c>
    </row>
    <row r="11" spans="2:3" x14ac:dyDescent="0.25">
      <c r="B11" s="8">
        <v>2005</v>
      </c>
      <c r="C11" s="13">
        <v>3.7656903765690378E-2</v>
      </c>
    </row>
    <row r="12" spans="2:3" x14ac:dyDescent="0.25">
      <c r="B12" s="8">
        <v>2006</v>
      </c>
      <c r="C12" s="13">
        <v>5.1355206847360911E-2</v>
      </c>
    </row>
    <row r="13" spans="2:3" x14ac:dyDescent="0.25">
      <c r="B13" s="8">
        <v>2007</v>
      </c>
      <c r="C13" s="13">
        <v>8.6687306501547989E-2</v>
      </c>
    </row>
    <row r="14" spans="2:3" x14ac:dyDescent="0.25">
      <c r="B14" s="8">
        <v>2008</v>
      </c>
      <c r="C14" s="13">
        <v>7.2254335260115612E-2</v>
      </c>
    </row>
    <row r="15" spans="2:3" x14ac:dyDescent="0.25">
      <c r="B15" s="8">
        <v>2009</v>
      </c>
      <c r="C15" s="13">
        <v>9.8474341192787793E-2</v>
      </c>
    </row>
    <row r="16" spans="2:3" x14ac:dyDescent="0.25">
      <c r="B16" s="8">
        <v>2010</v>
      </c>
      <c r="C16" s="13">
        <v>9.9121706398996243E-2</v>
      </c>
    </row>
    <row r="17" spans="2:3" x14ac:dyDescent="0.25">
      <c r="B17" s="8">
        <v>2011</v>
      </c>
      <c r="C17" s="13">
        <v>0.21994134897360704</v>
      </c>
    </row>
    <row r="18" spans="2:3" x14ac:dyDescent="0.25">
      <c r="B18" s="8">
        <v>2012</v>
      </c>
      <c r="C18" s="13">
        <v>0.24010554089709762</v>
      </c>
    </row>
    <row r="19" spans="2:3" x14ac:dyDescent="0.25">
      <c r="B19" s="8">
        <v>2013</v>
      </c>
      <c r="C19" s="13">
        <v>0.27538726333907054</v>
      </c>
    </row>
    <row r="20" spans="2:3" x14ac:dyDescent="0.25">
      <c r="B20" s="8">
        <v>2014</v>
      </c>
      <c r="C20" s="13">
        <v>0.32704402515723269</v>
      </c>
    </row>
    <row r="21" spans="2:3" x14ac:dyDescent="0.25">
      <c r="B21" s="8">
        <v>2015</v>
      </c>
      <c r="C21" s="13">
        <v>0.31438596491228071</v>
      </c>
    </row>
    <row r="22" spans="2:3" x14ac:dyDescent="0.25">
      <c r="B22" s="1"/>
      <c r="C22" s="6"/>
    </row>
    <row r="24" spans="2:3" x14ac:dyDescent="0.25">
      <c r="B24" s="2" t="s">
        <v>243</v>
      </c>
    </row>
    <row r="25" spans="2:3" x14ac:dyDescent="0.25">
      <c r="B25" s="2" t="s">
        <v>244</v>
      </c>
    </row>
    <row r="26" spans="2:3" x14ac:dyDescent="0.25">
      <c r="B26" s="2" t="s">
        <v>245</v>
      </c>
    </row>
    <row r="27" spans="2:3" x14ac:dyDescent="0.25">
      <c r="B27" s="2" t="s">
        <v>246</v>
      </c>
    </row>
    <row r="42" spans="2:2" x14ac:dyDescent="0.25">
      <c r="B42" s="5"/>
    </row>
    <row r="43" spans="2:2" x14ac:dyDescent="0.25">
      <c r="B43" s="5"/>
    </row>
    <row r="44" spans="2:2" x14ac:dyDescent="0.25">
      <c r="B44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showGridLines="0" workbookViewId="0"/>
  </sheetViews>
  <sheetFormatPr baseColWidth="10" defaultRowHeight="11.25" x14ac:dyDescent="0.25"/>
  <cols>
    <col min="1" max="1" width="3.7109375" style="2" customWidth="1"/>
    <col min="2" max="2" width="11.42578125" style="2"/>
    <col min="3" max="3" width="15.42578125" style="2" customWidth="1"/>
    <col min="4" max="4" width="19.5703125" style="2" customWidth="1"/>
    <col min="5" max="16384" width="11.42578125" style="2"/>
  </cols>
  <sheetData>
    <row r="1" spans="2:4" x14ac:dyDescent="0.25">
      <c r="B1" s="5" t="s">
        <v>263</v>
      </c>
    </row>
    <row r="2" spans="2:4" x14ac:dyDescent="0.25">
      <c r="B2" s="5"/>
    </row>
    <row r="3" spans="2:4" ht="33.75" x14ac:dyDescent="0.25">
      <c r="B3" s="12" t="s">
        <v>226</v>
      </c>
      <c r="C3" s="12" t="s">
        <v>264</v>
      </c>
      <c r="D3" s="12" t="s">
        <v>237</v>
      </c>
    </row>
    <row r="4" spans="2:4" x14ac:dyDescent="0.25">
      <c r="B4" s="7">
        <v>2002</v>
      </c>
      <c r="C4" s="8">
        <v>800</v>
      </c>
      <c r="D4" s="9">
        <v>768</v>
      </c>
    </row>
    <row r="5" spans="2:4" x14ac:dyDescent="0.25">
      <c r="B5" s="7">
        <v>2003</v>
      </c>
      <c r="C5" s="8">
        <v>800</v>
      </c>
      <c r="D5" s="9">
        <v>768</v>
      </c>
    </row>
    <row r="6" spans="2:4" x14ac:dyDescent="0.25">
      <c r="B6" s="7">
        <v>2004</v>
      </c>
      <c r="C6" s="8">
        <v>800</v>
      </c>
      <c r="D6" s="9">
        <v>784</v>
      </c>
    </row>
    <row r="7" spans="2:4" x14ac:dyDescent="0.25">
      <c r="B7" s="7">
        <v>2005</v>
      </c>
      <c r="C7" s="8">
        <v>800</v>
      </c>
      <c r="D7" s="9">
        <v>809</v>
      </c>
    </row>
    <row r="8" spans="2:4" x14ac:dyDescent="0.25">
      <c r="B8" s="7">
        <v>2006</v>
      </c>
      <c r="C8" s="8">
        <v>803</v>
      </c>
      <c r="D8" s="9">
        <v>786</v>
      </c>
    </row>
    <row r="9" spans="2:4" x14ac:dyDescent="0.25">
      <c r="B9" s="7">
        <v>2007</v>
      </c>
      <c r="C9" s="8">
        <v>852</v>
      </c>
      <c r="D9" s="9">
        <v>750</v>
      </c>
    </row>
    <row r="10" spans="2:4" x14ac:dyDescent="0.25">
      <c r="B10" s="7">
        <v>2008</v>
      </c>
      <c r="C10" s="8">
        <v>852</v>
      </c>
      <c r="D10" s="9">
        <v>805</v>
      </c>
    </row>
    <row r="11" spans="2:4" x14ac:dyDescent="0.25">
      <c r="B11" s="7">
        <v>2009</v>
      </c>
      <c r="C11" s="8">
        <v>933</v>
      </c>
      <c r="D11" s="9">
        <v>770</v>
      </c>
    </row>
    <row r="12" spans="2:4" x14ac:dyDescent="0.25">
      <c r="B12" s="7">
        <v>2010</v>
      </c>
      <c r="C12" s="8">
        <v>980</v>
      </c>
      <c r="D12" s="9">
        <v>865</v>
      </c>
    </row>
    <row r="13" spans="2:4" x14ac:dyDescent="0.25">
      <c r="B13" s="7">
        <v>2011</v>
      </c>
      <c r="C13" s="8">
        <v>980</v>
      </c>
      <c r="D13" s="9">
        <v>970</v>
      </c>
    </row>
    <row r="14" spans="2:4" x14ac:dyDescent="0.25">
      <c r="B14" s="7">
        <v>2012</v>
      </c>
      <c r="C14" s="8">
        <v>981</v>
      </c>
      <c r="D14" s="9">
        <v>994</v>
      </c>
    </row>
    <row r="15" spans="2:4" x14ac:dyDescent="0.25">
      <c r="B15" s="7">
        <v>2013</v>
      </c>
      <c r="C15" s="8">
        <v>1051</v>
      </c>
      <c r="D15" s="9">
        <v>1007</v>
      </c>
    </row>
    <row r="16" spans="2:4" x14ac:dyDescent="0.25">
      <c r="B16" s="7">
        <v>2014</v>
      </c>
      <c r="C16" s="8">
        <v>1103</v>
      </c>
      <c r="D16" s="9">
        <v>947</v>
      </c>
    </row>
    <row r="17" spans="2:4" x14ac:dyDescent="0.25">
      <c r="B17" s="7">
        <v>2015</v>
      </c>
      <c r="C17" s="8">
        <v>1161</v>
      </c>
      <c r="D17" s="9">
        <v>881</v>
      </c>
    </row>
    <row r="19" spans="2:4" x14ac:dyDescent="0.25">
      <c r="B19" s="2" t="s">
        <v>239</v>
      </c>
    </row>
    <row r="20" spans="2:4" x14ac:dyDescent="0.25">
      <c r="B20" s="2" t="s">
        <v>247</v>
      </c>
    </row>
    <row r="21" spans="2:4" x14ac:dyDescent="0.25">
      <c r="B21" s="2" t="s">
        <v>241</v>
      </c>
    </row>
    <row r="22" spans="2:4" x14ac:dyDescent="0.25">
      <c r="B22" s="2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showGridLines="0" zoomScaleNormal="100" workbookViewId="0"/>
  </sheetViews>
  <sheetFormatPr baseColWidth="10" defaultRowHeight="11.25" x14ac:dyDescent="0.25"/>
  <cols>
    <col min="1" max="1" width="3.7109375" style="2" customWidth="1"/>
    <col min="2" max="2" width="12.5703125" style="2" bestFit="1" customWidth="1"/>
    <col min="3" max="3" width="19.7109375" style="2" bestFit="1" customWidth="1"/>
    <col min="4" max="4" width="20" style="2" bestFit="1" customWidth="1"/>
    <col min="5" max="5" width="12.5703125" style="2" bestFit="1" customWidth="1"/>
    <col min="6" max="6" width="13" style="2" bestFit="1" customWidth="1"/>
    <col min="7" max="7" width="13.28515625" style="2" bestFit="1" customWidth="1"/>
    <col min="8" max="8" width="5.42578125" style="2" bestFit="1" customWidth="1"/>
    <col min="9" max="9" width="5.28515625" style="2" bestFit="1" customWidth="1"/>
    <col min="10" max="18" width="11.42578125" style="2"/>
    <col min="19" max="19" width="11.42578125" style="2" customWidth="1"/>
    <col min="20" max="16384" width="11.42578125" style="2"/>
  </cols>
  <sheetData>
    <row r="1" spans="2:9" x14ac:dyDescent="0.25">
      <c r="B1" s="1" t="s">
        <v>262</v>
      </c>
    </row>
    <row r="3" spans="2:9" ht="15" customHeight="1" x14ac:dyDescent="0.25">
      <c r="B3" s="16" t="s">
        <v>233</v>
      </c>
      <c r="C3" s="14">
        <v>2016</v>
      </c>
      <c r="D3" s="14"/>
      <c r="E3" s="14"/>
      <c r="F3" s="14">
        <v>2006</v>
      </c>
      <c r="G3" s="14"/>
      <c r="H3" s="14"/>
      <c r="I3" s="11"/>
    </row>
    <row r="4" spans="2:9" x14ac:dyDescent="0.25">
      <c r="B4" s="17"/>
      <c r="C4" s="11" t="s">
        <v>235</v>
      </c>
      <c r="D4" s="11" t="s">
        <v>236</v>
      </c>
      <c r="E4" s="11" t="s">
        <v>3</v>
      </c>
      <c r="F4" s="11" t="s">
        <v>230</v>
      </c>
      <c r="G4" s="11" t="s">
        <v>231</v>
      </c>
      <c r="H4" s="11" t="s">
        <v>7</v>
      </c>
      <c r="I4" s="11" t="s">
        <v>227</v>
      </c>
    </row>
    <row r="5" spans="2:9" x14ac:dyDescent="0.25">
      <c r="B5" s="8">
        <v>20</v>
      </c>
      <c r="C5" s="15">
        <v>0</v>
      </c>
      <c r="D5" s="8">
        <v>0</v>
      </c>
      <c r="E5" s="8">
        <v>0</v>
      </c>
      <c r="F5" s="15">
        <v>0</v>
      </c>
      <c r="G5" s="8">
        <v>0</v>
      </c>
      <c r="H5" s="8">
        <v>0</v>
      </c>
      <c r="I5" s="8">
        <v>1</v>
      </c>
    </row>
    <row r="6" spans="2:9" x14ac:dyDescent="0.25">
      <c r="B6" s="8">
        <v>21</v>
      </c>
      <c r="C6" s="15">
        <v>0</v>
      </c>
      <c r="D6" s="8">
        <v>0</v>
      </c>
      <c r="E6" s="8">
        <v>0</v>
      </c>
      <c r="F6" s="15">
        <v>0</v>
      </c>
      <c r="G6" s="8">
        <v>0</v>
      </c>
      <c r="H6" s="8">
        <v>0</v>
      </c>
      <c r="I6" s="8">
        <v>2</v>
      </c>
    </row>
    <row r="7" spans="2:9" x14ac:dyDescent="0.25">
      <c r="B7" s="8">
        <v>22</v>
      </c>
      <c r="C7" s="15">
        <v>0</v>
      </c>
      <c r="D7" s="8">
        <v>0</v>
      </c>
      <c r="E7" s="8">
        <v>0</v>
      </c>
      <c r="F7" s="15">
        <v>0</v>
      </c>
      <c r="G7" s="8">
        <v>0</v>
      </c>
      <c r="H7" s="8">
        <v>0</v>
      </c>
      <c r="I7" s="8">
        <v>3</v>
      </c>
    </row>
    <row r="8" spans="2:9" x14ac:dyDescent="0.25">
      <c r="B8" s="8">
        <v>23</v>
      </c>
      <c r="C8" s="15">
        <v>-6</v>
      </c>
      <c r="D8" s="15">
        <v>4</v>
      </c>
      <c r="E8" s="8">
        <v>10</v>
      </c>
      <c r="F8" s="15">
        <v>-2</v>
      </c>
      <c r="G8" s="15">
        <v>3</v>
      </c>
      <c r="H8" s="8">
        <v>5</v>
      </c>
      <c r="I8" s="8">
        <v>4</v>
      </c>
    </row>
    <row r="9" spans="2:9" x14ac:dyDescent="0.25">
      <c r="B9" s="8">
        <v>24</v>
      </c>
      <c r="C9" s="15">
        <v>-96</v>
      </c>
      <c r="D9" s="15">
        <v>46</v>
      </c>
      <c r="E9" s="8">
        <v>142</v>
      </c>
      <c r="F9" s="15">
        <v>-20</v>
      </c>
      <c r="G9" s="15">
        <v>12</v>
      </c>
      <c r="H9" s="8">
        <v>32</v>
      </c>
      <c r="I9" s="8">
        <v>5</v>
      </c>
    </row>
    <row r="10" spans="2:9" x14ac:dyDescent="0.25">
      <c r="B10" s="8">
        <v>25</v>
      </c>
      <c r="C10" s="15">
        <v>-215</v>
      </c>
      <c r="D10" s="15">
        <v>121</v>
      </c>
      <c r="E10" s="8">
        <v>336</v>
      </c>
      <c r="F10" s="15">
        <v>-74</v>
      </c>
      <c r="G10" s="15">
        <v>52</v>
      </c>
      <c r="H10" s="8">
        <v>126</v>
      </c>
      <c r="I10" s="8">
        <v>6</v>
      </c>
    </row>
    <row r="11" spans="2:9" x14ac:dyDescent="0.25">
      <c r="B11" s="8">
        <v>26</v>
      </c>
      <c r="C11" s="15">
        <v>-407</v>
      </c>
      <c r="D11" s="15">
        <v>261</v>
      </c>
      <c r="E11" s="8">
        <v>668</v>
      </c>
      <c r="F11" s="15">
        <v>-209</v>
      </c>
      <c r="G11" s="15">
        <v>151</v>
      </c>
      <c r="H11" s="8">
        <v>360</v>
      </c>
      <c r="I11" s="8">
        <v>7</v>
      </c>
    </row>
    <row r="12" spans="2:9" x14ac:dyDescent="0.25">
      <c r="B12" s="8">
        <v>27</v>
      </c>
      <c r="C12" s="15">
        <v>-506</v>
      </c>
      <c r="D12" s="15">
        <v>363</v>
      </c>
      <c r="E12" s="8">
        <v>869</v>
      </c>
      <c r="F12" s="15">
        <v>-291</v>
      </c>
      <c r="G12" s="15">
        <v>226</v>
      </c>
      <c r="H12" s="8">
        <v>517</v>
      </c>
      <c r="I12" s="8">
        <v>8</v>
      </c>
    </row>
    <row r="13" spans="2:9" x14ac:dyDescent="0.25">
      <c r="B13" s="8">
        <v>28</v>
      </c>
      <c r="C13" s="15">
        <v>-555</v>
      </c>
      <c r="D13" s="15">
        <v>410</v>
      </c>
      <c r="E13" s="8">
        <v>965</v>
      </c>
      <c r="F13" s="15">
        <v>-310</v>
      </c>
      <c r="G13" s="15">
        <v>256</v>
      </c>
      <c r="H13" s="8">
        <v>566</v>
      </c>
      <c r="I13" s="8">
        <v>9</v>
      </c>
    </row>
    <row r="14" spans="2:9" x14ac:dyDescent="0.25">
      <c r="B14" s="8">
        <v>29</v>
      </c>
      <c r="C14" s="15">
        <v>-533</v>
      </c>
      <c r="D14" s="15">
        <v>433</v>
      </c>
      <c r="E14" s="8">
        <v>966</v>
      </c>
      <c r="F14" s="15">
        <v>-332</v>
      </c>
      <c r="G14" s="15">
        <v>326</v>
      </c>
      <c r="H14" s="8">
        <v>658</v>
      </c>
      <c r="I14" s="8">
        <v>10</v>
      </c>
    </row>
    <row r="15" spans="2:9" x14ac:dyDescent="0.25">
      <c r="B15" s="8">
        <v>30</v>
      </c>
      <c r="C15" s="15">
        <v>-551</v>
      </c>
      <c r="D15" s="15">
        <v>410</v>
      </c>
      <c r="E15" s="8">
        <v>961</v>
      </c>
      <c r="F15" s="15">
        <v>-322</v>
      </c>
      <c r="G15" s="15">
        <v>316</v>
      </c>
      <c r="H15" s="8">
        <v>638</v>
      </c>
      <c r="I15" s="8">
        <v>11</v>
      </c>
    </row>
    <row r="16" spans="2:9" x14ac:dyDescent="0.25">
      <c r="B16" s="8">
        <v>31</v>
      </c>
      <c r="C16" s="15">
        <v>-516</v>
      </c>
      <c r="D16" s="15">
        <v>353</v>
      </c>
      <c r="E16" s="8">
        <v>869</v>
      </c>
      <c r="F16" s="15">
        <v>-313</v>
      </c>
      <c r="G16" s="15">
        <v>309</v>
      </c>
      <c r="H16" s="8">
        <v>622</v>
      </c>
      <c r="I16" s="8">
        <v>12</v>
      </c>
    </row>
    <row r="17" spans="2:9" x14ac:dyDescent="0.25">
      <c r="B17" s="8">
        <v>32</v>
      </c>
      <c r="C17" s="15">
        <v>-471</v>
      </c>
      <c r="D17" s="15">
        <v>375</v>
      </c>
      <c r="E17" s="8">
        <v>846</v>
      </c>
      <c r="F17" s="15">
        <v>-314</v>
      </c>
      <c r="G17" s="15">
        <v>327</v>
      </c>
      <c r="H17" s="8">
        <v>641</v>
      </c>
      <c r="I17" s="8">
        <v>13</v>
      </c>
    </row>
    <row r="18" spans="2:9" x14ac:dyDescent="0.25">
      <c r="B18" s="8">
        <v>33</v>
      </c>
      <c r="C18" s="15">
        <v>-478</v>
      </c>
      <c r="D18" s="15">
        <v>328</v>
      </c>
      <c r="E18" s="8">
        <v>806</v>
      </c>
      <c r="F18" s="15">
        <v>-333</v>
      </c>
      <c r="G18" s="15">
        <v>350</v>
      </c>
      <c r="H18" s="8">
        <v>683</v>
      </c>
      <c r="I18" s="8">
        <v>14</v>
      </c>
    </row>
    <row r="19" spans="2:9" x14ac:dyDescent="0.25">
      <c r="B19" s="8">
        <v>34</v>
      </c>
      <c r="C19" s="15">
        <v>-466</v>
      </c>
      <c r="D19" s="15">
        <v>358</v>
      </c>
      <c r="E19" s="8">
        <v>824</v>
      </c>
      <c r="F19" s="15">
        <v>-352</v>
      </c>
      <c r="G19" s="15">
        <v>366</v>
      </c>
      <c r="H19" s="8">
        <v>718</v>
      </c>
      <c r="I19" s="8">
        <v>15</v>
      </c>
    </row>
    <row r="20" spans="2:9" x14ac:dyDescent="0.25">
      <c r="B20" s="8">
        <v>35</v>
      </c>
      <c r="C20" s="15">
        <v>-436</v>
      </c>
      <c r="D20" s="15">
        <v>373</v>
      </c>
      <c r="E20" s="8">
        <v>809</v>
      </c>
      <c r="F20" s="15">
        <v>-351</v>
      </c>
      <c r="G20" s="15">
        <v>383</v>
      </c>
      <c r="H20" s="8">
        <v>734</v>
      </c>
      <c r="I20" s="8">
        <v>16</v>
      </c>
    </row>
    <row r="21" spans="2:9" x14ac:dyDescent="0.25">
      <c r="B21" s="8">
        <v>36</v>
      </c>
      <c r="C21" s="15">
        <v>-435</v>
      </c>
      <c r="D21" s="15">
        <v>396</v>
      </c>
      <c r="E21" s="8">
        <v>831</v>
      </c>
      <c r="F21" s="15">
        <v>-372</v>
      </c>
      <c r="G21" s="15">
        <v>433</v>
      </c>
      <c r="H21" s="8">
        <v>805</v>
      </c>
      <c r="I21" s="8">
        <v>17</v>
      </c>
    </row>
    <row r="22" spans="2:9" x14ac:dyDescent="0.25">
      <c r="B22" s="8">
        <v>37</v>
      </c>
      <c r="C22" s="15">
        <v>-444</v>
      </c>
      <c r="D22" s="15">
        <v>356</v>
      </c>
      <c r="E22" s="8">
        <v>800</v>
      </c>
      <c r="F22" s="15">
        <v>-383</v>
      </c>
      <c r="G22" s="15">
        <v>443</v>
      </c>
      <c r="H22" s="8">
        <v>826</v>
      </c>
      <c r="I22" s="8">
        <v>18</v>
      </c>
    </row>
    <row r="23" spans="2:9" x14ac:dyDescent="0.25">
      <c r="B23" s="8">
        <v>38</v>
      </c>
      <c r="C23" s="15">
        <v>-435</v>
      </c>
      <c r="D23" s="15">
        <v>404</v>
      </c>
      <c r="E23" s="8">
        <v>839</v>
      </c>
      <c r="F23" s="15">
        <v>-370</v>
      </c>
      <c r="G23" s="15">
        <v>463</v>
      </c>
      <c r="H23" s="8">
        <v>833</v>
      </c>
      <c r="I23" s="8">
        <v>19</v>
      </c>
    </row>
    <row r="24" spans="2:9" x14ac:dyDescent="0.25">
      <c r="B24" s="8">
        <v>39</v>
      </c>
      <c r="C24" s="15">
        <v>-405</v>
      </c>
      <c r="D24" s="15">
        <v>391</v>
      </c>
      <c r="E24" s="8">
        <v>796</v>
      </c>
      <c r="F24" s="15">
        <v>-371</v>
      </c>
      <c r="G24" s="15">
        <v>492</v>
      </c>
      <c r="H24" s="8">
        <v>863</v>
      </c>
      <c r="I24" s="8">
        <v>20</v>
      </c>
    </row>
    <row r="25" spans="2:9" x14ac:dyDescent="0.25">
      <c r="B25" s="8">
        <v>40</v>
      </c>
      <c r="C25" s="15">
        <v>-359</v>
      </c>
      <c r="D25" s="15">
        <v>376</v>
      </c>
      <c r="E25" s="8">
        <v>735</v>
      </c>
      <c r="F25" s="15">
        <v>-421</v>
      </c>
      <c r="G25" s="15">
        <v>548</v>
      </c>
      <c r="H25" s="8">
        <v>969</v>
      </c>
      <c r="I25" s="8">
        <v>21</v>
      </c>
    </row>
    <row r="26" spans="2:9" x14ac:dyDescent="0.25">
      <c r="B26" s="8">
        <v>41</v>
      </c>
      <c r="C26" s="15">
        <v>-369</v>
      </c>
      <c r="D26" s="15">
        <v>369</v>
      </c>
      <c r="E26" s="8">
        <v>738</v>
      </c>
      <c r="F26" s="15">
        <v>-437</v>
      </c>
      <c r="G26" s="15">
        <v>524</v>
      </c>
      <c r="H26" s="8">
        <v>961</v>
      </c>
      <c r="I26" s="8">
        <v>22</v>
      </c>
    </row>
    <row r="27" spans="2:9" x14ac:dyDescent="0.25">
      <c r="B27" s="8">
        <v>42</v>
      </c>
      <c r="C27" s="15">
        <v>-369</v>
      </c>
      <c r="D27" s="15">
        <v>379</v>
      </c>
      <c r="E27" s="8">
        <v>748</v>
      </c>
      <c r="F27" s="15">
        <v>-451</v>
      </c>
      <c r="G27" s="15">
        <v>597</v>
      </c>
      <c r="H27" s="8">
        <v>1048</v>
      </c>
      <c r="I27" s="8">
        <v>23</v>
      </c>
    </row>
    <row r="28" spans="2:9" x14ac:dyDescent="0.25">
      <c r="B28" s="8">
        <v>43</v>
      </c>
      <c r="C28" s="15">
        <v>-398</v>
      </c>
      <c r="D28" s="15">
        <v>386</v>
      </c>
      <c r="E28" s="8">
        <v>784</v>
      </c>
      <c r="F28" s="15">
        <v>-521</v>
      </c>
      <c r="G28" s="15">
        <v>689</v>
      </c>
      <c r="H28" s="8">
        <v>1210</v>
      </c>
      <c r="I28" s="8">
        <v>24</v>
      </c>
    </row>
    <row r="29" spans="2:9" x14ac:dyDescent="0.25">
      <c r="B29" s="8">
        <v>44</v>
      </c>
      <c r="C29" s="15">
        <v>-382</v>
      </c>
      <c r="D29" s="15">
        <v>410</v>
      </c>
      <c r="E29" s="8">
        <v>792</v>
      </c>
      <c r="F29" s="15">
        <v>-532</v>
      </c>
      <c r="G29" s="15">
        <v>702</v>
      </c>
      <c r="H29" s="8">
        <v>1234</v>
      </c>
      <c r="I29" s="8">
        <v>25</v>
      </c>
    </row>
    <row r="30" spans="2:9" x14ac:dyDescent="0.25">
      <c r="B30" s="8">
        <v>45</v>
      </c>
      <c r="C30" s="15">
        <v>-413</v>
      </c>
      <c r="D30" s="15">
        <v>442</v>
      </c>
      <c r="E30" s="8">
        <v>855</v>
      </c>
      <c r="F30" s="15">
        <v>-550</v>
      </c>
      <c r="G30" s="15">
        <v>828</v>
      </c>
      <c r="H30" s="8">
        <v>1378</v>
      </c>
      <c r="I30" s="8">
        <v>26</v>
      </c>
    </row>
    <row r="31" spans="2:9" x14ac:dyDescent="0.25">
      <c r="B31" s="8">
        <v>46</v>
      </c>
      <c r="C31" s="15">
        <v>-403</v>
      </c>
      <c r="D31" s="15">
        <v>446</v>
      </c>
      <c r="E31" s="8">
        <v>849</v>
      </c>
      <c r="F31" s="15">
        <v>-549</v>
      </c>
      <c r="G31" s="15">
        <v>864</v>
      </c>
      <c r="H31" s="8">
        <v>1413</v>
      </c>
      <c r="I31" s="8">
        <v>27</v>
      </c>
    </row>
    <row r="32" spans="2:9" x14ac:dyDescent="0.25">
      <c r="B32" s="8">
        <v>47</v>
      </c>
      <c r="C32" s="15">
        <v>-404</v>
      </c>
      <c r="D32" s="15">
        <v>483</v>
      </c>
      <c r="E32" s="8">
        <v>887</v>
      </c>
      <c r="F32" s="15">
        <v>-537</v>
      </c>
      <c r="G32" s="15">
        <v>949</v>
      </c>
      <c r="H32" s="8">
        <v>1486</v>
      </c>
      <c r="I32" s="8">
        <v>28</v>
      </c>
    </row>
    <row r="33" spans="2:12" x14ac:dyDescent="0.25">
      <c r="B33" s="8">
        <v>48</v>
      </c>
      <c r="C33" s="15">
        <v>-399</v>
      </c>
      <c r="D33" s="15">
        <v>484</v>
      </c>
      <c r="E33" s="8">
        <v>883</v>
      </c>
      <c r="F33" s="15">
        <v>-562</v>
      </c>
      <c r="G33" s="15">
        <v>913</v>
      </c>
      <c r="H33" s="8">
        <v>1475</v>
      </c>
      <c r="I33" s="8">
        <v>29</v>
      </c>
    </row>
    <row r="34" spans="2:12" x14ac:dyDescent="0.25">
      <c r="B34" s="8">
        <v>49</v>
      </c>
      <c r="C34" s="15">
        <v>-430</v>
      </c>
      <c r="D34" s="15">
        <v>552</v>
      </c>
      <c r="E34" s="8">
        <v>982</v>
      </c>
      <c r="F34" s="15">
        <v>-523</v>
      </c>
      <c r="G34" s="15">
        <v>954</v>
      </c>
      <c r="H34" s="8">
        <v>1477</v>
      </c>
      <c r="I34" s="8">
        <v>30</v>
      </c>
      <c r="L34" s="5"/>
    </row>
    <row r="35" spans="2:12" x14ac:dyDescent="0.25">
      <c r="B35" s="8">
        <v>50</v>
      </c>
      <c r="C35" s="15">
        <v>-451</v>
      </c>
      <c r="D35" s="15">
        <v>524</v>
      </c>
      <c r="E35" s="8">
        <v>975</v>
      </c>
      <c r="F35" s="15">
        <v>-510</v>
      </c>
      <c r="G35" s="15">
        <v>961</v>
      </c>
      <c r="H35" s="8">
        <v>1471</v>
      </c>
      <c r="I35" s="8">
        <v>31</v>
      </c>
      <c r="L35" s="1"/>
    </row>
    <row r="36" spans="2:12" x14ac:dyDescent="0.25">
      <c r="B36" s="8">
        <v>51</v>
      </c>
      <c r="C36" s="15">
        <v>-466</v>
      </c>
      <c r="D36" s="15">
        <v>581</v>
      </c>
      <c r="E36" s="8">
        <v>1047</v>
      </c>
      <c r="F36" s="15">
        <v>-479</v>
      </c>
      <c r="G36" s="15">
        <v>967</v>
      </c>
      <c r="H36" s="8">
        <v>1446</v>
      </c>
      <c r="I36" s="8">
        <v>32</v>
      </c>
      <c r="L36" s="5"/>
    </row>
    <row r="37" spans="2:12" x14ac:dyDescent="0.25">
      <c r="B37" s="8">
        <v>52</v>
      </c>
      <c r="C37" s="15">
        <v>-527</v>
      </c>
      <c r="D37" s="15">
        <v>678</v>
      </c>
      <c r="E37" s="8">
        <v>1205</v>
      </c>
      <c r="F37" s="15">
        <v>-457</v>
      </c>
      <c r="G37" s="15">
        <v>1036</v>
      </c>
      <c r="H37" s="8">
        <v>1493</v>
      </c>
      <c r="I37" s="8">
        <v>33</v>
      </c>
    </row>
    <row r="38" spans="2:12" x14ac:dyDescent="0.25">
      <c r="B38" s="8">
        <v>53</v>
      </c>
      <c r="C38" s="15">
        <v>-539</v>
      </c>
      <c r="D38" s="15">
        <v>686</v>
      </c>
      <c r="E38" s="8">
        <v>1225</v>
      </c>
      <c r="F38" s="15">
        <v>-412</v>
      </c>
      <c r="G38" s="15">
        <v>976</v>
      </c>
      <c r="H38" s="8">
        <v>1388</v>
      </c>
      <c r="I38" s="8">
        <v>34</v>
      </c>
    </row>
    <row r="39" spans="2:12" x14ac:dyDescent="0.25">
      <c r="B39" s="8">
        <v>54</v>
      </c>
      <c r="C39" s="15">
        <v>-534</v>
      </c>
      <c r="D39" s="15">
        <v>797</v>
      </c>
      <c r="E39" s="8">
        <v>1331</v>
      </c>
      <c r="F39" s="15">
        <v>-350</v>
      </c>
      <c r="G39" s="15">
        <v>921</v>
      </c>
      <c r="H39" s="8">
        <v>1271</v>
      </c>
      <c r="I39" s="8">
        <v>35</v>
      </c>
    </row>
    <row r="40" spans="2:12" x14ac:dyDescent="0.25">
      <c r="B40" s="8">
        <v>55</v>
      </c>
      <c r="C40" s="15">
        <v>-541</v>
      </c>
      <c r="D40" s="15">
        <v>841</v>
      </c>
      <c r="E40" s="8">
        <v>1382</v>
      </c>
      <c r="F40" s="15">
        <v>-324</v>
      </c>
      <c r="G40" s="15">
        <v>810</v>
      </c>
      <c r="H40" s="8">
        <v>1134</v>
      </c>
      <c r="I40" s="8">
        <v>36</v>
      </c>
    </row>
    <row r="41" spans="2:12" x14ac:dyDescent="0.25">
      <c r="B41" s="8">
        <v>56</v>
      </c>
      <c r="C41" s="15">
        <v>-518</v>
      </c>
      <c r="D41" s="15">
        <v>926</v>
      </c>
      <c r="E41" s="8">
        <v>1444</v>
      </c>
      <c r="F41" s="15">
        <v>-336</v>
      </c>
      <c r="G41" s="15">
        <v>933</v>
      </c>
      <c r="H41" s="8">
        <v>1269</v>
      </c>
      <c r="I41" s="8">
        <v>37</v>
      </c>
    </row>
    <row r="42" spans="2:12" x14ac:dyDescent="0.25">
      <c r="B42" s="8">
        <v>57</v>
      </c>
      <c r="C42" s="15">
        <v>-541</v>
      </c>
      <c r="D42" s="15">
        <v>868</v>
      </c>
      <c r="E42" s="8">
        <v>1409</v>
      </c>
      <c r="F42" s="15">
        <v>-301</v>
      </c>
      <c r="G42" s="15">
        <v>1020</v>
      </c>
      <c r="H42" s="8">
        <v>1321</v>
      </c>
      <c r="I42" s="8">
        <v>38</v>
      </c>
    </row>
    <row r="43" spans="2:12" x14ac:dyDescent="0.25">
      <c r="B43" s="8">
        <v>58</v>
      </c>
      <c r="C43" s="15">
        <v>-512</v>
      </c>
      <c r="D43" s="15">
        <v>899</v>
      </c>
      <c r="E43" s="8">
        <v>1411</v>
      </c>
      <c r="F43" s="15">
        <v>-326</v>
      </c>
      <c r="G43" s="15">
        <v>1016</v>
      </c>
      <c r="H43" s="8">
        <v>1342</v>
      </c>
      <c r="I43" s="8">
        <v>39</v>
      </c>
    </row>
    <row r="44" spans="2:12" x14ac:dyDescent="0.25">
      <c r="B44" s="8">
        <v>59</v>
      </c>
      <c r="C44" s="15">
        <v>-473</v>
      </c>
      <c r="D44" s="15">
        <v>894</v>
      </c>
      <c r="E44" s="8">
        <v>1367</v>
      </c>
      <c r="F44" s="15">
        <v>-255</v>
      </c>
      <c r="G44" s="15">
        <v>1079</v>
      </c>
      <c r="H44" s="8">
        <v>1334</v>
      </c>
      <c r="I44" s="8">
        <v>40</v>
      </c>
    </row>
    <row r="45" spans="2:12" x14ac:dyDescent="0.25">
      <c r="B45" s="8">
        <v>60</v>
      </c>
      <c r="C45" s="15">
        <v>-420</v>
      </c>
      <c r="D45" s="15">
        <v>906</v>
      </c>
      <c r="E45" s="8">
        <v>1326</v>
      </c>
      <c r="F45" s="15">
        <v>-220</v>
      </c>
      <c r="G45" s="15">
        <v>968</v>
      </c>
      <c r="H45" s="8">
        <v>1188</v>
      </c>
      <c r="I45" s="8">
        <v>41</v>
      </c>
    </row>
    <row r="46" spans="2:12" x14ac:dyDescent="0.25">
      <c r="B46" s="8">
        <v>61</v>
      </c>
      <c r="C46" s="15">
        <v>-403</v>
      </c>
      <c r="D46" s="15">
        <v>915</v>
      </c>
      <c r="E46" s="8">
        <v>1318</v>
      </c>
      <c r="F46" s="15">
        <v>-125</v>
      </c>
      <c r="G46" s="15">
        <v>625</v>
      </c>
      <c r="H46" s="8">
        <v>750</v>
      </c>
      <c r="I46" s="8">
        <v>42</v>
      </c>
    </row>
    <row r="47" spans="2:12" x14ac:dyDescent="0.25">
      <c r="B47" s="8">
        <v>62</v>
      </c>
      <c r="C47" s="15">
        <v>-312</v>
      </c>
      <c r="D47" s="15">
        <v>828</v>
      </c>
      <c r="E47" s="8">
        <v>1140</v>
      </c>
      <c r="F47" s="15">
        <v>-132</v>
      </c>
      <c r="G47" s="15">
        <v>555</v>
      </c>
      <c r="H47" s="8">
        <v>687</v>
      </c>
      <c r="I47" s="8">
        <v>43</v>
      </c>
    </row>
    <row r="48" spans="2:12" x14ac:dyDescent="0.25">
      <c r="B48" s="8">
        <v>63</v>
      </c>
      <c r="C48" s="15">
        <v>-251</v>
      </c>
      <c r="D48" s="15">
        <v>720</v>
      </c>
      <c r="E48" s="8">
        <v>971</v>
      </c>
      <c r="F48" s="15">
        <v>-88</v>
      </c>
      <c r="G48" s="15">
        <v>485</v>
      </c>
      <c r="H48" s="8">
        <v>573</v>
      </c>
      <c r="I48" s="8">
        <v>44</v>
      </c>
    </row>
    <row r="49" spans="2:9" x14ac:dyDescent="0.25">
      <c r="B49" s="8">
        <v>64</v>
      </c>
      <c r="C49" s="15">
        <v>-172</v>
      </c>
      <c r="D49" s="15">
        <v>576</v>
      </c>
      <c r="E49" s="8">
        <v>748</v>
      </c>
      <c r="F49" s="15">
        <v>-80</v>
      </c>
      <c r="G49" s="15">
        <v>356</v>
      </c>
      <c r="H49" s="8">
        <v>436</v>
      </c>
      <c r="I49" s="8">
        <v>45</v>
      </c>
    </row>
    <row r="50" spans="2:9" x14ac:dyDescent="0.25">
      <c r="B50" s="8">
        <v>65</v>
      </c>
      <c r="C50" s="15">
        <v>-133</v>
      </c>
      <c r="D50" s="15">
        <v>479</v>
      </c>
      <c r="E50" s="8">
        <v>612</v>
      </c>
      <c r="F50" s="15">
        <v>-34</v>
      </c>
      <c r="G50" s="15">
        <v>204</v>
      </c>
      <c r="H50" s="8">
        <v>238</v>
      </c>
      <c r="I50" s="8">
        <v>46</v>
      </c>
    </row>
    <row r="51" spans="2:9" x14ac:dyDescent="0.25">
      <c r="B51" s="8">
        <v>66</v>
      </c>
      <c r="C51" s="15">
        <v>-88</v>
      </c>
      <c r="D51" s="15">
        <v>400</v>
      </c>
      <c r="E51" s="8">
        <v>488</v>
      </c>
      <c r="F51" s="15">
        <v>-23</v>
      </c>
      <c r="G51" s="15">
        <v>138</v>
      </c>
      <c r="H51" s="8">
        <v>161</v>
      </c>
      <c r="I51" s="8">
        <v>47</v>
      </c>
    </row>
    <row r="52" spans="2:9" x14ac:dyDescent="0.25">
      <c r="B52" s="8">
        <v>67</v>
      </c>
      <c r="C52" s="15">
        <v>-77</v>
      </c>
      <c r="D52" s="15">
        <v>352</v>
      </c>
      <c r="E52" s="8">
        <v>429</v>
      </c>
      <c r="F52" s="15">
        <v>-15</v>
      </c>
      <c r="G52" s="15">
        <v>114</v>
      </c>
      <c r="H52" s="8">
        <v>129</v>
      </c>
      <c r="I52" s="8">
        <v>48</v>
      </c>
    </row>
    <row r="53" spans="2:9" x14ac:dyDescent="0.25">
      <c r="B53" s="8">
        <v>68</v>
      </c>
      <c r="C53" s="15">
        <v>-51</v>
      </c>
      <c r="D53" s="15">
        <v>305</v>
      </c>
      <c r="E53" s="8">
        <v>356</v>
      </c>
      <c r="F53" s="15">
        <v>-11</v>
      </c>
      <c r="G53" s="15">
        <v>77</v>
      </c>
      <c r="H53" s="8">
        <v>88</v>
      </c>
      <c r="I53" s="8">
        <v>49</v>
      </c>
    </row>
    <row r="54" spans="2:9" x14ac:dyDescent="0.25">
      <c r="B54" s="8">
        <v>69</v>
      </c>
      <c r="C54" s="15">
        <v>-34</v>
      </c>
      <c r="D54" s="15">
        <v>254</v>
      </c>
      <c r="E54" s="8">
        <v>288</v>
      </c>
      <c r="F54" s="15">
        <v>-10</v>
      </c>
      <c r="G54" s="15">
        <v>64</v>
      </c>
      <c r="H54" s="8">
        <v>74</v>
      </c>
      <c r="I54" s="8">
        <v>50</v>
      </c>
    </row>
    <row r="55" spans="2:9" x14ac:dyDescent="0.25">
      <c r="B55" s="8">
        <v>70</v>
      </c>
      <c r="C55" s="15">
        <v>-28</v>
      </c>
      <c r="D55" s="15">
        <v>141</v>
      </c>
      <c r="E55" s="8">
        <v>169</v>
      </c>
      <c r="F55" s="15">
        <v>-10</v>
      </c>
      <c r="G55" s="15">
        <v>59</v>
      </c>
      <c r="H55" s="8">
        <v>69</v>
      </c>
      <c r="I55" s="8">
        <v>51</v>
      </c>
    </row>
    <row r="56" spans="2:9" x14ac:dyDescent="0.25">
      <c r="B56" s="8">
        <v>71</v>
      </c>
      <c r="C56" s="15">
        <v>0</v>
      </c>
      <c r="D56" s="8">
        <v>0</v>
      </c>
      <c r="E56" s="8">
        <v>0</v>
      </c>
      <c r="F56" s="15"/>
      <c r="G56" s="15"/>
      <c r="H56" s="8"/>
      <c r="I56" s="8"/>
    </row>
    <row r="57" spans="2:9" x14ac:dyDescent="0.25">
      <c r="B57" s="8">
        <v>72</v>
      </c>
      <c r="C57" s="15">
        <v>0</v>
      </c>
      <c r="D57" s="8">
        <v>0</v>
      </c>
      <c r="E57" s="8">
        <v>0</v>
      </c>
      <c r="F57" s="15"/>
      <c r="G57" s="15"/>
      <c r="H57" s="8"/>
      <c r="I57" s="8"/>
    </row>
    <row r="59" spans="2:9" x14ac:dyDescent="0.25">
      <c r="B59" s="2" t="s">
        <v>249</v>
      </c>
    </row>
    <row r="60" spans="2:9" x14ac:dyDescent="0.25">
      <c r="B60" s="2" t="s">
        <v>250</v>
      </c>
    </row>
    <row r="61" spans="2:9" x14ac:dyDescent="0.25">
      <c r="B61" s="2" t="s">
        <v>251</v>
      </c>
    </row>
  </sheetData>
  <mergeCells count="3">
    <mergeCell ref="C3:E3"/>
    <mergeCell ref="F3:H3"/>
    <mergeCell ref="B3:B4"/>
  </mergeCells>
  <pageMargins left="0.7" right="0.7" top="0.75" bottom="0.75" header="0.3" footer="0.3"/>
  <pageSetup paperSize="9" scale="64" orientation="portrait" r:id="rId1"/>
  <colBreaks count="2" manualBreakCount="2">
    <brk id="11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showGridLines="0" workbookViewId="0"/>
  </sheetViews>
  <sheetFormatPr baseColWidth="10" defaultRowHeight="11.25" x14ac:dyDescent="0.25"/>
  <cols>
    <col min="1" max="1" width="3.7109375" style="2" customWidth="1"/>
    <col min="2" max="2" width="16.28515625" style="2" bestFit="1" customWidth="1"/>
    <col min="3" max="16384" width="11.42578125" style="2"/>
  </cols>
  <sheetData>
    <row r="1" spans="2:3" x14ac:dyDescent="0.25">
      <c r="B1" s="1" t="s">
        <v>261</v>
      </c>
    </row>
    <row r="2" spans="2:3" x14ac:dyDescent="0.25">
      <c r="B2" s="1"/>
    </row>
    <row r="3" spans="2:3" ht="22.5" x14ac:dyDescent="0.25">
      <c r="B3" s="11"/>
      <c r="C3" s="12" t="s">
        <v>5</v>
      </c>
    </row>
    <row r="4" spans="2:3" x14ac:dyDescent="0.25">
      <c r="B4" s="18" t="s">
        <v>216</v>
      </c>
      <c r="C4" s="13">
        <v>0.30263157894736842</v>
      </c>
    </row>
    <row r="5" spans="2:3" x14ac:dyDescent="0.25">
      <c r="B5" s="18" t="s">
        <v>217</v>
      </c>
      <c r="C5" s="13">
        <v>0.15799158780231334</v>
      </c>
    </row>
    <row r="6" spans="2:3" x14ac:dyDescent="0.25">
      <c r="B6" s="18" t="s">
        <v>218</v>
      </c>
      <c r="C6" s="13">
        <v>0.14537854156990246</v>
      </c>
    </row>
    <row r="7" spans="2:3" x14ac:dyDescent="0.25">
      <c r="B7" s="18" t="s">
        <v>219</v>
      </c>
      <c r="C7" s="13">
        <v>0.10012269938650306</v>
      </c>
    </row>
    <row r="8" spans="2:3" x14ac:dyDescent="0.25">
      <c r="B8" s="18" t="s">
        <v>220</v>
      </c>
      <c r="C8" s="13">
        <v>8.9281011324730056E-2</v>
      </c>
    </row>
    <row r="9" spans="2:3" x14ac:dyDescent="0.25">
      <c r="B9" s="18" t="s">
        <v>221</v>
      </c>
      <c r="C9" s="13">
        <v>8.527827648114901E-2</v>
      </c>
    </row>
    <row r="10" spans="2:3" x14ac:dyDescent="0.25">
      <c r="B10" s="18" t="s">
        <v>222</v>
      </c>
      <c r="C10" s="13">
        <v>8.8362441639287567E-2</v>
      </c>
    </row>
    <row r="11" spans="2:3" x14ac:dyDescent="0.25">
      <c r="B11" s="18" t="s">
        <v>223</v>
      </c>
      <c r="C11" s="13">
        <v>0.1023812918864965</v>
      </c>
    </row>
    <row r="12" spans="2:3" x14ac:dyDescent="0.25">
      <c r="B12" s="18" t="s">
        <v>224</v>
      </c>
      <c r="C12" s="13">
        <v>9.9036888969652917E-2</v>
      </c>
    </row>
    <row r="13" spans="2:3" x14ac:dyDescent="0.25">
      <c r="B13" s="18" t="s">
        <v>225</v>
      </c>
      <c r="C13" s="13">
        <v>0.13253566497929131</v>
      </c>
    </row>
    <row r="15" spans="2:3" x14ac:dyDescent="0.25">
      <c r="B15" s="2" t="s">
        <v>252</v>
      </c>
    </row>
    <row r="16" spans="2:3" x14ac:dyDescent="0.25">
      <c r="B16" s="2" t="s">
        <v>253</v>
      </c>
    </row>
    <row r="17" spans="2:2" x14ac:dyDescent="0.25">
      <c r="B17" s="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/>
  </sheetViews>
  <sheetFormatPr baseColWidth="10" defaultRowHeight="11.25" x14ac:dyDescent="0.25"/>
  <cols>
    <col min="1" max="1" width="3.7109375" style="2" customWidth="1"/>
    <col min="2" max="2" width="15" style="2" customWidth="1"/>
    <col min="3" max="3" width="16.28515625" style="2" bestFit="1" customWidth="1"/>
    <col min="4" max="4" width="13.85546875" style="2" customWidth="1"/>
    <col min="5" max="5" width="13" style="2" customWidth="1"/>
    <col min="6" max="16384" width="11.42578125" style="2"/>
  </cols>
  <sheetData>
    <row r="1" spans="1:6" x14ac:dyDescent="0.25">
      <c r="B1" s="1" t="s">
        <v>234</v>
      </c>
    </row>
    <row r="2" spans="1:6" x14ac:dyDescent="0.25">
      <c r="B2" s="1"/>
    </row>
    <row r="3" spans="1:6" x14ac:dyDescent="0.25">
      <c r="B3" s="19"/>
      <c r="C3" s="20" t="s">
        <v>9</v>
      </c>
      <c r="D3" s="20" t="s">
        <v>10</v>
      </c>
      <c r="E3" s="20" t="s">
        <v>11</v>
      </c>
    </row>
    <row r="4" spans="1:6" x14ac:dyDescent="0.25">
      <c r="A4" s="6"/>
      <c r="B4" s="19" t="s">
        <v>8</v>
      </c>
      <c r="C4" s="21">
        <v>2.5431954960201904E-2</v>
      </c>
      <c r="D4" s="21">
        <v>0.19607843137254902</v>
      </c>
      <c r="E4" s="21">
        <v>5.1244027022573732E-2</v>
      </c>
    </row>
    <row r="5" spans="1:6" x14ac:dyDescent="0.25">
      <c r="A5" s="6"/>
      <c r="B5" s="19" t="s">
        <v>12</v>
      </c>
      <c r="C5" s="21">
        <v>8.3781042191080884E-3</v>
      </c>
      <c r="D5" s="21">
        <v>0.1247376311844078</v>
      </c>
      <c r="E5" s="21">
        <v>2.1334134615384616E-2</v>
      </c>
    </row>
    <row r="6" spans="1:6" x14ac:dyDescent="0.25">
      <c r="A6" s="6"/>
      <c r="B6" s="19" t="s">
        <v>13</v>
      </c>
      <c r="C6" s="21">
        <v>3.1426392067124332E-3</v>
      </c>
      <c r="D6" s="21">
        <v>4.1532402434658076E-2</v>
      </c>
      <c r="E6" s="21">
        <v>6.1572199730094467E-3</v>
      </c>
    </row>
    <row r="7" spans="1:6" x14ac:dyDescent="0.25">
      <c r="A7" s="6"/>
      <c r="B7" s="19" t="s">
        <v>14</v>
      </c>
      <c r="C7" s="21">
        <v>2.7807880262539107E-3</v>
      </c>
      <c r="D7" s="21">
        <v>1.7827529021558871E-2</v>
      </c>
      <c r="E7" s="21">
        <v>4.1316930635945728E-3</v>
      </c>
    </row>
    <row r="8" spans="1:6" x14ac:dyDescent="0.25">
      <c r="A8" s="6"/>
      <c r="B8" s="19" t="s">
        <v>15</v>
      </c>
      <c r="C8" s="21">
        <v>7.842791681353543E-3</v>
      </c>
      <c r="D8" s="21">
        <v>1.2547051442910916E-2</v>
      </c>
      <c r="E8" s="21">
        <v>8.2911468091043175E-3</v>
      </c>
    </row>
    <row r="9" spans="1:6" x14ac:dyDescent="0.25">
      <c r="A9" s="6"/>
      <c r="B9" s="19" t="s">
        <v>6</v>
      </c>
      <c r="C9" s="21">
        <v>6.383716568646185E-3</v>
      </c>
      <c r="D9" s="21">
        <v>6.6407536728374725E-2</v>
      </c>
      <c r="E9" s="21">
        <v>1.2206344742963776E-2</v>
      </c>
    </row>
    <row r="10" spans="1:6" x14ac:dyDescent="0.25">
      <c r="D10" s="3"/>
      <c r="E10" s="3"/>
      <c r="F10" s="3"/>
    </row>
    <row r="11" spans="1:6" x14ac:dyDescent="0.25">
      <c r="B11" s="2" t="s">
        <v>252</v>
      </c>
    </row>
    <row r="12" spans="1:6" x14ac:dyDescent="0.25">
      <c r="B12" s="2" t="s">
        <v>255</v>
      </c>
    </row>
    <row r="13" spans="1:6" x14ac:dyDescent="0.25">
      <c r="B13" s="2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workbookViewId="0"/>
  </sheetViews>
  <sheetFormatPr baseColWidth="10" defaultRowHeight="11.25" x14ac:dyDescent="0.25"/>
  <cols>
    <col min="1" max="1" width="3.7109375" style="2" customWidth="1"/>
    <col min="2" max="2" width="13.140625" style="2" customWidth="1"/>
    <col min="3" max="3" width="28.42578125" style="2" bestFit="1" customWidth="1"/>
    <col min="4" max="4" width="15" style="2" customWidth="1"/>
    <col min="5" max="5" width="15.140625" style="2" bestFit="1" customWidth="1"/>
    <col min="6" max="6" width="15.5703125" style="2" customWidth="1"/>
    <col min="7" max="8" width="11.42578125" style="2"/>
    <col min="9" max="9" width="27.85546875" style="2" bestFit="1" customWidth="1"/>
    <col min="10" max="16384" width="11.42578125" style="2"/>
  </cols>
  <sheetData>
    <row r="1" spans="2:6" x14ac:dyDescent="0.25">
      <c r="B1" s="5" t="s">
        <v>259</v>
      </c>
    </row>
    <row r="3" spans="2:6" ht="33.75" x14ac:dyDescent="0.25">
      <c r="B3" s="12" t="s">
        <v>16</v>
      </c>
      <c r="C3" s="12" t="s">
        <v>17</v>
      </c>
      <c r="D3" s="12" t="s">
        <v>215</v>
      </c>
      <c r="E3" s="12" t="s">
        <v>228</v>
      </c>
      <c r="F3" s="12" t="s">
        <v>229</v>
      </c>
    </row>
    <row r="4" spans="2:6" x14ac:dyDescent="0.25">
      <c r="B4" s="10">
        <v>971</v>
      </c>
      <c r="C4" s="8" t="s">
        <v>86</v>
      </c>
      <c r="D4" s="10">
        <v>173</v>
      </c>
      <c r="E4" s="10">
        <v>395725</v>
      </c>
      <c r="F4" s="22">
        <f t="shared" ref="F4:F35" si="0">(D4/E4)*100000</f>
        <v>43.717227872891527</v>
      </c>
    </row>
    <row r="5" spans="2:6" x14ac:dyDescent="0.25">
      <c r="B5" s="10">
        <v>972</v>
      </c>
      <c r="C5" s="8" t="s">
        <v>145</v>
      </c>
      <c r="D5" s="10">
        <v>172</v>
      </c>
      <c r="E5" s="10">
        <v>376847</v>
      </c>
      <c r="F5" s="22">
        <f t="shared" si="0"/>
        <v>45.641865266275175</v>
      </c>
    </row>
    <row r="6" spans="2:6" x14ac:dyDescent="0.25">
      <c r="B6" s="10">
        <v>973</v>
      </c>
      <c r="C6" s="8" t="s">
        <v>87</v>
      </c>
      <c r="D6" s="10">
        <v>70</v>
      </c>
      <c r="E6" s="10">
        <v>262527</v>
      </c>
      <c r="F6" s="22">
        <f t="shared" si="0"/>
        <v>26.663924091617243</v>
      </c>
    </row>
    <row r="7" spans="2:6" x14ac:dyDescent="0.25">
      <c r="B7" s="10">
        <v>974</v>
      </c>
      <c r="C7" s="8" t="s">
        <v>122</v>
      </c>
      <c r="D7" s="10">
        <v>457</v>
      </c>
      <c r="E7" s="10">
        <v>850996</v>
      </c>
      <c r="F7" s="22">
        <f t="shared" si="0"/>
        <v>53.701780031868545</v>
      </c>
    </row>
    <row r="8" spans="2:6" x14ac:dyDescent="0.25">
      <c r="B8" s="10">
        <v>976</v>
      </c>
      <c r="C8" s="8" t="s">
        <v>148</v>
      </c>
      <c r="D8" s="10">
        <v>13</v>
      </c>
      <c r="E8" s="10">
        <v>235132</v>
      </c>
      <c r="F8" s="22">
        <f t="shared" si="0"/>
        <v>5.5288093496419028</v>
      </c>
    </row>
    <row r="9" spans="2:6" x14ac:dyDescent="0.25">
      <c r="B9" s="10" t="s">
        <v>18</v>
      </c>
      <c r="C9" s="8" t="s">
        <v>19</v>
      </c>
      <c r="D9" s="10">
        <v>330</v>
      </c>
      <c r="E9" s="10">
        <v>640400</v>
      </c>
      <c r="F9" s="22">
        <f t="shared" si="0"/>
        <v>51.530293566520918</v>
      </c>
    </row>
    <row r="10" spans="2:6" x14ac:dyDescent="0.25">
      <c r="B10" s="10" t="s">
        <v>20</v>
      </c>
      <c r="C10" s="8" t="s">
        <v>21</v>
      </c>
      <c r="D10" s="10">
        <v>226</v>
      </c>
      <c r="E10" s="10">
        <v>537865</v>
      </c>
      <c r="F10" s="22">
        <f t="shared" si="0"/>
        <v>42.017978489026056</v>
      </c>
    </row>
    <row r="11" spans="2:6" x14ac:dyDescent="0.25">
      <c r="B11" s="10" t="s">
        <v>22</v>
      </c>
      <c r="C11" s="8" t="s">
        <v>23</v>
      </c>
      <c r="D11" s="10">
        <v>188</v>
      </c>
      <c r="E11" s="10">
        <v>342999</v>
      </c>
      <c r="F11" s="22">
        <f t="shared" si="0"/>
        <v>54.810655424651387</v>
      </c>
    </row>
    <row r="12" spans="2:6" x14ac:dyDescent="0.25">
      <c r="B12" s="10" t="s">
        <v>24</v>
      </c>
      <c r="C12" s="8" t="s">
        <v>25</v>
      </c>
      <c r="D12" s="10">
        <v>112</v>
      </c>
      <c r="E12" s="10">
        <v>161593</v>
      </c>
      <c r="F12" s="22">
        <f t="shared" si="0"/>
        <v>69.309932979770153</v>
      </c>
    </row>
    <row r="13" spans="2:6" x14ac:dyDescent="0.25">
      <c r="B13" s="10" t="s">
        <v>96</v>
      </c>
      <c r="C13" s="8" t="s">
        <v>97</v>
      </c>
      <c r="D13" s="10">
        <v>92</v>
      </c>
      <c r="E13" s="10">
        <v>140443</v>
      </c>
      <c r="F13" s="22">
        <f t="shared" si="0"/>
        <v>65.507002841010234</v>
      </c>
    </row>
    <row r="14" spans="2:6" x14ac:dyDescent="0.25">
      <c r="B14" s="10" t="s">
        <v>26</v>
      </c>
      <c r="C14" s="8" t="s">
        <v>27</v>
      </c>
      <c r="D14" s="10">
        <v>1179</v>
      </c>
      <c r="E14" s="10">
        <v>1083835</v>
      </c>
      <c r="F14" s="22">
        <f t="shared" si="0"/>
        <v>108.78039553991151</v>
      </c>
    </row>
    <row r="15" spans="2:6" x14ac:dyDescent="0.25">
      <c r="B15" s="10" t="s">
        <v>28</v>
      </c>
      <c r="C15" s="8" t="s">
        <v>29</v>
      </c>
      <c r="D15" s="10">
        <v>163</v>
      </c>
      <c r="E15" s="10">
        <v>325383</v>
      </c>
      <c r="F15" s="22">
        <f t="shared" si="0"/>
        <v>50.094811345399116</v>
      </c>
    </row>
    <row r="16" spans="2:6" x14ac:dyDescent="0.25">
      <c r="B16" s="10" t="s">
        <v>30</v>
      </c>
      <c r="C16" s="8" t="s">
        <v>31</v>
      </c>
      <c r="D16" s="10">
        <v>135</v>
      </c>
      <c r="E16" s="10">
        <v>277003</v>
      </c>
      <c r="F16" s="22">
        <f t="shared" si="0"/>
        <v>48.735934267859911</v>
      </c>
    </row>
    <row r="17" spans="2:6" x14ac:dyDescent="0.25">
      <c r="B17" s="10" t="s">
        <v>32</v>
      </c>
      <c r="C17" s="8" t="s">
        <v>33</v>
      </c>
      <c r="D17" s="10">
        <v>91</v>
      </c>
      <c r="E17" s="10">
        <v>152667</v>
      </c>
      <c r="F17" s="22">
        <f t="shared" si="0"/>
        <v>59.60685675358787</v>
      </c>
    </row>
    <row r="18" spans="2:6" x14ac:dyDescent="0.25">
      <c r="B18" s="10" t="s">
        <v>34</v>
      </c>
      <c r="C18" s="8" t="s">
        <v>35</v>
      </c>
      <c r="D18" s="10">
        <v>161</v>
      </c>
      <c r="E18" s="10">
        <v>310404</v>
      </c>
      <c r="F18" s="22">
        <f t="shared" si="0"/>
        <v>51.867888300408495</v>
      </c>
    </row>
    <row r="19" spans="2:6" x14ac:dyDescent="0.25">
      <c r="B19" s="10" t="s">
        <v>36</v>
      </c>
      <c r="C19" s="8" t="s">
        <v>37</v>
      </c>
      <c r="D19" s="10">
        <v>226</v>
      </c>
      <c r="E19" s="10">
        <v>368653</v>
      </c>
      <c r="F19" s="22">
        <f t="shared" si="0"/>
        <v>61.304261731221494</v>
      </c>
    </row>
    <row r="20" spans="2:6" x14ac:dyDescent="0.25">
      <c r="B20" s="10" t="s">
        <v>38</v>
      </c>
      <c r="C20" s="8" t="s">
        <v>39</v>
      </c>
      <c r="D20" s="10">
        <v>170</v>
      </c>
      <c r="E20" s="10">
        <v>280258</v>
      </c>
      <c r="F20" s="22">
        <f t="shared" si="0"/>
        <v>60.658393337567531</v>
      </c>
    </row>
    <row r="21" spans="2:6" x14ac:dyDescent="0.25">
      <c r="B21" s="10" t="s">
        <v>42</v>
      </c>
      <c r="C21" s="8" t="s">
        <v>43</v>
      </c>
      <c r="D21" s="10">
        <v>1690</v>
      </c>
      <c r="E21" s="10">
        <v>2025355</v>
      </c>
      <c r="F21" s="22">
        <f t="shared" si="0"/>
        <v>83.44216199135461</v>
      </c>
    </row>
    <row r="22" spans="2:6" x14ac:dyDescent="0.25">
      <c r="B22" s="10" t="s">
        <v>44</v>
      </c>
      <c r="C22" s="8" t="s">
        <v>45</v>
      </c>
      <c r="D22" s="10">
        <v>315</v>
      </c>
      <c r="E22" s="10">
        <v>694551</v>
      </c>
      <c r="F22" s="22">
        <f t="shared" si="0"/>
        <v>45.35304102938445</v>
      </c>
    </row>
    <row r="23" spans="2:6" x14ac:dyDescent="0.25">
      <c r="B23" s="10" t="s">
        <v>46</v>
      </c>
      <c r="C23" s="8" t="s">
        <v>47</v>
      </c>
      <c r="D23" s="10">
        <v>80</v>
      </c>
      <c r="E23" s="10">
        <v>145757</v>
      </c>
      <c r="F23" s="22">
        <f t="shared" si="0"/>
        <v>54.885871690553458</v>
      </c>
    </row>
    <row r="24" spans="2:6" x14ac:dyDescent="0.25">
      <c r="B24" s="10" t="s">
        <v>48</v>
      </c>
      <c r="C24" s="8" t="s">
        <v>49</v>
      </c>
      <c r="D24" s="10">
        <v>178</v>
      </c>
      <c r="E24" s="10">
        <v>354243</v>
      </c>
      <c r="F24" s="22">
        <f t="shared" si="0"/>
        <v>50.247993608906881</v>
      </c>
    </row>
    <row r="25" spans="2:6" x14ac:dyDescent="0.25">
      <c r="B25" s="10" t="s">
        <v>50</v>
      </c>
      <c r="C25" s="8" t="s">
        <v>51</v>
      </c>
      <c r="D25" s="10">
        <v>376</v>
      </c>
      <c r="E25" s="10">
        <v>643654</v>
      </c>
      <c r="F25" s="22">
        <f t="shared" si="0"/>
        <v>58.416478418529209</v>
      </c>
    </row>
    <row r="26" spans="2:6" x14ac:dyDescent="0.25">
      <c r="B26" s="10" t="s">
        <v>52</v>
      </c>
      <c r="C26" s="8" t="s">
        <v>53</v>
      </c>
      <c r="D26" s="10">
        <v>154</v>
      </c>
      <c r="E26" s="10">
        <v>308891</v>
      </c>
      <c r="F26" s="22">
        <f t="shared" si="0"/>
        <v>49.855774367009722</v>
      </c>
    </row>
    <row r="27" spans="2:6" x14ac:dyDescent="0.25">
      <c r="B27" s="10" t="s">
        <v>54</v>
      </c>
      <c r="C27" s="8" t="s">
        <v>55</v>
      </c>
      <c r="D27" s="10">
        <v>134</v>
      </c>
      <c r="E27" s="10">
        <v>240407</v>
      </c>
      <c r="F27" s="22">
        <f t="shared" si="0"/>
        <v>55.738809602049855</v>
      </c>
    </row>
    <row r="28" spans="2:6" x14ac:dyDescent="0.25">
      <c r="B28" s="10" t="s">
        <v>58</v>
      </c>
      <c r="C28" s="8" t="s">
        <v>59</v>
      </c>
      <c r="D28" s="10">
        <v>287</v>
      </c>
      <c r="E28" s="10">
        <v>534587</v>
      </c>
      <c r="F28" s="22">
        <f t="shared" si="0"/>
        <v>53.686303632523803</v>
      </c>
    </row>
    <row r="29" spans="2:6" x14ac:dyDescent="0.25">
      <c r="B29" s="10" t="s">
        <v>60</v>
      </c>
      <c r="C29" s="8" t="s">
        <v>61</v>
      </c>
      <c r="D29" s="10">
        <v>344</v>
      </c>
      <c r="E29" s="10">
        <v>598391</v>
      </c>
      <c r="F29" s="22">
        <f t="shared" si="0"/>
        <v>57.487495634125516</v>
      </c>
    </row>
    <row r="30" spans="2:6" x14ac:dyDescent="0.25">
      <c r="B30" s="10" t="s">
        <v>62</v>
      </c>
      <c r="C30" s="8" t="s">
        <v>63</v>
      </c>
      <c r="D30" s="10">
        <v>46</v>
      </c>
      <c r="E30" s="10">
        <v>119107</v>
      </c>
      <c r="F30" s="22">
        <f t="shared" si="0"/>
        <v>38.620735976894721</v>
      </c>
    </row>
    <row r="31" spans="2:6" x14ac:dyDescent="0.25">
      <c r="B31" s="10" t="s">
        <v>66</v>
      </c>
      <c r="C31" s="8" t="s">
        <v>67</v>
      </c>
      <c r="D31" s="10">
        <v>209</v>
      </c>
      <c r="E31" s="10">
        <v>416289</v>
      </c>
      <c r="F31" s="22">
        <f t="shared" si="0"/>
        <v>50.205506270883923</v>
      </c>
    </row>
    <row r="32" spans="2:6" x14ac:dyDescent="0.25">
      <c r="B32" s="10" t="s">
        <v>68</v>
      </c>
      <c r="C32" s="8" t="s">
        <v>69</v>
      </c>
      <c r="D32" s="10">
        <v>286</v>
      </c>
      <c r="E32" s="10">
        <v>537753</v>
      </c>
      <c r="F32" s="22">
        <f t="shared" si="0"/>
        <v>53.184268614029122</v>
      </c>
    </row>
    <row r="33" spans="2:6" x14ac:dyDescent="0.25">
      <c r="B33" s="10" t="s">
        <v>70</v>
      </c>
      <c r="C33" s="8" t="s">
        <v>71</v>
      </c>
      <c r="D33" s="10">
        <v>311</v>
      </c>
      <c r="E33" s="10">
        <v>506156</v>
      </c>
      <c r="F33" s="22">
        <f t="shared" si="0"/>
        <v>61.443507535226296</v>
      </c>
    </row>
    <row r="34" spans="2:6" x14ac:dyDescent="0.25">
      <c r="B34" s="10" t="s">
        <v>74</v>
      </c>
      <c r="C34" s="8" t="s">
        <v>75</v>
      </c>
      <c r="D34" s="10">
        <v>210</v>
      </c>
      <c r="E34" s="10">
        <v>603925</v>
      </c>
      <c r="F34" s="22">
        <f t="shared" si="0"/>
        <v>34.772529701535788</v>
      </c>
    </row>
    <row r="35" spans="2:6" x14ac:dyDescent="0.25">
      <c r="B35" s="10" t="s">
        <v>76</v>
      </c>
      <c r="C35" s="8" t="s">
        <v>77</v>
      </c>
      <c r="D35" s="10">
        <v>180</v>
      </c>
      <c r="E35" s="10">
        <v>435457</v>
      </c>
      <c r="F35" s="22">
        <f t="shared" si="0"/>
        <v>41.335883910466478</v>
      </c>
    </row>
    <row r="36" spans="2:6" x14ac:dyDescent="0.25">
      <c r="B36" s="10" t="s">
        <v>78</v>
      </c>
      <c r="C36" s="8" t="s">
        <v>79</v>
      </c>
      <c r="D36" s="10">
        <v>577</v>
      </c>
      <c r="E36" s="10">
        <v>908732</v>
      </c>
      <c r="F36" s="22">
        <f t="shared" ref="F36:F67" si="1">(D36/E36)*100000</f>
        <v>63.495067852788274</v>
      </c>
    </row>
    <row r="37" spans="2:6" x14ac:dyDescent="0.25">
      <c r="B37" s="10" t="s">
        <v>56</v>
      </c>
      <c r="C37" s="8" t="s">
        <v>57</v>
      </c>
      <c r="D37" s="10">
        <v>121</v>
      </c>
      <c r="E37" s="10">
        <v>155361</v>
      </c>
      <c r="F37" s="22">
        <f t="shared" si="1"/>
        <v>77.883123821293637</v>
      </c>
    </row>
    <row r="38" spans="2:6" x14ac:dyDescent="0.25">
      <c r="B38" s="10" t="s">
        <v>88</v>
      </c>
      <c r="C38" s="8" t="s">
        <v>89</v>
      </c>
      <c r="D38" s="10">
        <v>115</v>
      </c>
      <c r="E38" s="10">
        <v>174993</v>
      </c>
      <c r="F38" s="22">
        <f t="shared" si="1"/>
        <v>65.716914390861348</v>
      </c>
    </row>
    <row r="39" spans="2:6" x14ac:dyDescent="0.25">
      <c r="B39" s="10" t="s">
        <v>80</v>
      </c>
      <c r="C39" s="8" t="s">
        <v>81</v>
      </c>
      <c r="D39" s="10">
        <v>513</v>
      </c>
      <c r="E39" s="10">
        <v>746644</v>
      </c>
      <c r="F39" s="22">
        <f t="shared" si="1"/>
        <v>68.707442904516739</v>
      </c>
    </row>
    <row r="40" spans="2:6" x14ac:dyDescent="0.25">
      <c r="B40" s="10" t="s">
        <v>90</v>
      </c>
      <c r="C40" s="8" t="s">
        <v>91</v>
      </c>
      <c r="D40" s="10">
        <v>1180</v>
      </c>
      <c r="E40" s="10">
        <v>1355856</v>
      </c>
      <c r="F40" s="22">
        <f t="shared" si="1"/>
        <v>87.029891079878695</v>
      </c>
    </row>
    <row r="41" spans="2:6" x14ac:dyDescent="0.25">
      <c r="B41" s="10" t="s">
        <v>82</v>
      </c>
      <c r="C41" s="8" t="s">
        <v>83</v>
      </c>
      <c r="D41" s="10">
        <v>119</v>
      </c>
      <c r="E41" s="10">
        <v>191571</v>
      </c>
      <c r="F41" s="22">
        <f t="shared" si="1"/>
        <v>62.117961486863877</v>
      </c>
    </row>
    <row r="42" spans="2:6" x14ac:dyDescent="0.25">
      <c r="B42" s="10" t="s">
        <v>84</v>
      </c>
      <c r="C42" s="8" t="s">
        <v>85</v>
      </c>
      <c r="D42" s="10">
        <v>1165</v>
      </c>
      <c r="E42" s="10">
        <v>1566842</v>
      </c>
      <c r="F42" s="22">
        <f t="shared" si="1"/>
        <v>74.353380876948663</v>
      </c>
    </row>
    <row r="43" spans="2:6" x14ac:dyDescent="0.25">
      <c r="B43" s="10" t="s">
        <v>110</v>
      </c>
      <c r="C43" s="8" t="s">
        <v>111</v>
      </c>
      <c r="D43" s="10">
        <v>972</v>
      </c>
      <c r="E43" s="10">
        <v>1136956</v>
      </c>
      <c r="F43" s="22">
        <f t="shared" si="1"/>
        <v>85.491435024750302</v>
      </c>
    </row>
    <row r="44" spans="2:6" x14ac:dyDescent="0.25">
      <c r="B44" s="10" t="s">
        <v>112</v>
      </c>
      <c r="C44" s="8" t="s">
        <v>113</v>
      </c>
      <c r="D44" s="10">
        <v>667</v>
      </c>
      <c r="E44" s="10">
        <v>1054236</v>
      </c>
      <c r="F44" s="22">
        <f t="shared" si="1"/>
        <v>63.268566051624113</v>
      </c>
    </row>
    <row r="45" spans="2:6" x14ac:dyDescent="0.25">
      <c r="B45" s="10" t="s">
        <v>114</v>
      </c>
      <c r="C45" s="8" t="s">
        <v>115</v>
      </c>
      <c r="D45" s="10">
        <v>88</v>
      </c>
      <c r="E45" s="10">
        <v>223010</v>
      </c>
      <c r="F45" s="22">
        <f t="shared" si="1"/>
        <v>39.460113896237836</v>
      </c>
    </row>
    <row r="46" spans="2:6" x14ac:dyDescent="0.25">
      <c r="B46" s="10" t="s">
        <v>116</v>
      </c>
      <c r="C46" s="8" t="s">
        <v>117</v>
      </c>
      <c r="D46" s="10">
        <v>302</v>
      </c>
      <c r="E46" s="10">
        <v>610247</v>
      </c>
      <c r="F46" s="22">
        <f t="shared" si="1"/>
        <v>49.488158073698031</v>
      </c>
    </row>
    <row r="47" spans="2:6" x14ac:dyDescent="0.25">
      <c r="B47" s="10" t="s">
        <v>118</v>
      </c>
      <c r="C47" s="8" t="s">
        <v>119</v>
      </c>
      <c r="D47" s="10">
        <v>755</v>
      </c>
      <c r="E47" s="10">
        <v>1260943</v>
      </c>
      <c r="F47" s="22">
        <f t="shared" si="1"/>
        <v>59.875823094303229</v>
      </c>
    </row>
    <row r="48" spans="2:6" x14ac:dyDescent="0.25">
      <c r="B48" s="10" t="s">
        <v>120</v>
      </c>
      <c r="C48" s="8" t="s">
        <v>121</v>
      </c>
      <c r="D48" s="10">
        <v>141</v>
      </c>
      <c r="E48" s="10">
        <v>260004</v>
      </c>
      <c r="F48" s="22">
        <f t="shared" si="1"/>
        <v>54.229934924078094</v>
      </c>
    </row>
    <row r="49" spans="2:6" x14ac:dyDescent="0.25">
      <c r="B49" s="10" t="s">
        <v>123</v>
      </c>
      <c r="C49" s="8" t="s">
        <v>124</v>
      </c>
      <c r="D49" s="10">
        <v>247</v>
      </c>
      <c r="E49" s="10">
        <v>408014</v>
      </c>
      <c r="F49" s="22">
        <f t="shared" si="1"/>
        <v>60.537138431524404</v>
      </c>
    </row>
    <row r="50" spans="2:6" x14ac:dyDescent="0.25">
      <c r="B50" s="10" t="s">
        <v>131</v>
      </c>
      <c r="C50" s="8" t="s">
        <v>132</v>
      </c>
      <c r="D50" s="10">
        <v>145</v>
      </c>
      <c r="E50" s="10">
        <v>334415</v>
      </c>
      <c r="F50" s="22">
        <f t="shared" si="1"/>
        <v>43.359299074503234</v>
      </c>
    </row>
    <row r="51" spans="2:6" x14ac:dyDescent="0.25">
      <c r="B51" s="10" t="s">
        <v>125</v>
      </c>
      <c r="C51" s="8" t="s">
        <v>126</v>
      </c>
      <c r="D51" s="10">
        <v>416</v>
      </c>
      <c r="E51" s="10">
        <v>762103</v>
      </c>
      <c r="F51" s="22">
        <f t="shared" si="1"/>
        <v>54.585797457823944</v>
      </c>
    </row>
    <row r="52" spans="2:6" x14ac:dyDescent="0.25">
      <c r="B52" s="10" t="s">
        <v>92</v>
      </c>
      <c r="C52" s="8" t="s">
        <v>93</v>
      </c>
      <c r="D52" s="10">
        <v>109</v>
      </c>
      <c r="E52" s="10">
        <v>227369</v>
      </c>
      <c r="F52" s="22">
        <f t="shared" si="1"/>
        <v>47.93969274615273</v>
      </c>
    </row>
    <row r="53" spans="2:6" x14ac:dyDescent="0.25">
      <c r="B53" s="10" t="s">
        <v>127</v>
      </c>
      <c r="C53" s="8" t="s">
        <v>128</v>
      </c>
      <c r="D53" s="10">
        <v>919</v>
      </c>
      <c r="E53" s="10">
        <v>1378622</v>
      </c>
      <c r="F53" s="22">
        <f t="shared" si="1"/>
        <v>66.660767055799198</v>
      </c>
    </row>
    <row r="54" spans="2:6" x14ac:dyDescent="0.25">
      <c r="B54" s="10" t="s">
        <v>129</v>
      </c>
      <c r="C54" s="8" t="s">
        <v>130</v>
      </c>
      <c r="D54" s="10">
        <v>277</v>
      </c>
      <c r="E54" s="10">
        <v>674984</v>
      </c>
      <c r="F54" s="22">
        <f t="shared" si="1"/>
        <v>41.038009789861682</v>
      </c>
    </row>
    <row r="55" spans="2:6" x14ac:dyDescent="0.25">
      <c r="B55" s="10" t="s">
        <v>133</v>
      </c>
      <c r="C55" s="8" t="s">
        <v>134</v>
      </c>
      <c r="D55" s="10">
        <v>105</v>
      </c>
      <c r="E55" s="10">
        <v>172446</v>
      </c>
      <c r="F55" s="22">
        <f t="shared" si="1"/>
        <v>60.888626004662335</v>
      </c>
    </row>
    <row r="56" spans="2:6" x14ac:dyDescent="0.25">
      <c r="B56" s="10" t="s">
        <v>135</v>
      </c>
      <c r="C56" s="8" t="s">
        <v>136</v>
      </c>
      <c r="D56" s="10">
        <v>181</v>
      </c>
      <c r="E56" s="10">
        <v>334158</v>
      </c>
      <c r="F56" s="22">
        <f t="shared" si="1"/>
        <v>54.165993332495411</v>
      </c>
    </row>
    <row r="57" spans="2:6" x14ac:dyDescent="0.25">
      <c r="B57" s="10" t="s">
        <v>137</v>
      </c>
      <c r="C57" s="8" t="s">
        <v>138</v>
      </c>
      <c r="D57" s="10">
        <v>37</v>
      </c>
      <c r="E57" s="10">
        <v>75784</v>
      </c>
      <c r="F57" s="22">
        <f t="shared" si="1"/>
        <v>48.822970547872899</v>
      </c>
    </row>
    <row r="58" spans="2:6" x14ac:dyDescent="0.25">
      <c r="B58" s="10" t="s">
        <v>139</v>
      </c>
      <c r="C58" s="8" t="s">
        <v>140</v>
      </c>
      <c r="D58" s="10">
        <v>389</v>
      </c>
      <c r="E58" s="10">
        <v>814657</v>
      </c>
      <c r="F58" s="22">
        <f t="shared" si="1"/>
        <v>47.750157428218252</v>
      </c>
    </row>
    <row r="59" spans="2:6" x14ac:dyDescent="0.25">
      <c r="B59" s="10" t="s">
        <v>141</v>
      </c>
      <c r="C59" s="8" t="s">
        <v>142</v>
      </c>
      <c r="D59" s="10">
        <v>189</v>
      </c>
      <c r="E59" s="10">
        <v>499406</v>
      </c>
      <c r="F59" s="22">
        <f t="shared" si="1"/>
        <v>37.84495981225696</v>
      </c>
    </row>
    <row r="60" spans="2:6" x14ac:dyDescent="0.25">
      <c r="B60" s="10" t="s">
        <v>143</v>
      </c>
      <c r="C60" s="8" t="s">
        <v>144</v>
      </c>
      <c r="D60" s="10">
        <v>367</v>
      </c>
      <c r="E60" s="10">
        <v>572969</v>
      </c>
      <c r="F60" s="22">
        <f t="shared" si="1"/>
        <v>64.052330928898428</v>
      </c>
    </row>
    <row r="61" spans="2:6" x14ac:dyDescent="0.25">
      <c r="B61" s="10" t="s">
        <v>94</v>
      </c>
      <c r="C61" s="8" t="s">
        <v>95</v>
      </c>
      <c r="D61" s="10">
        <v>83</v>
      </c>
      <c r="E61" s="10">
        <v>179192</v>
      </c>
      <c r="F61" s="22">
        <f t="shared" si="1"/>
        <v>46.319032099647302</v>
      </c>
    </row>
    <row r="62" spans="2:6" x14ac:dyDescent="0.25">
      <c r="B62" s="10" t="s">
        <v>146</v>
      </c>
      <c r="C62" s="8" t="s">
        <v>147</v>
      </c>
      <c r="D62" s="10">
        <v>124</v>
      </c>
      <c r="E62" s="10">
        <v>306682</v>
      </c>
      <c r="F62" s="22">
        <f t="shared" si="1"/>
        <v>40.432760970647116</v>
      </c>
    </row>
    <row r="63" spans="2:6" x14ac:dyDescent="0.25">
      <c r="B63" s="10" t="s">
        <v>149</v>
      </c>
      <c r="C63" s="8" t="s">
        <v>150</v>
      </c>
      <c r="D63" s="10">
        <v>528</v>
      </c>
      <c r="E63" s="10">
        <v>730593</v>
      </c>
      <c r="F63" s="22">
        <f t="shared" si="1"/>
        <v>72.270060074487432</v>
      </c>
    </row>
    <row r="64" spans="2:6" x14ac:dyDescent="0.25">
      <c r="B64" s="10" t="s">
        <v>151</v>
      </c>
      <c r="C64" s="8" t="s">
        <v>152</v>
      </c>
      <c r="D64" s="10">
        <v>89</v>
      </c>
      <c r="E64" s="10">
        <v>189720</v>
      </c>
      <c r="F64" s="22">
        <f t="shared" si="1"/>
        <v>46.9112376133249</v>
      </c>
    </row>
    <row r="65" spans="2:6" x14ac:dyDescent="0.25">
      <c r="B65" s="10" t="s">
        <v>153</v>
      </c>
      <c r="C65" s="8" t="s">
        <v>154</v>
      </c>
      <c r="D65" s="10">
        <v>449</v>
      </c>
      <c r="E65" s="10">
        <v>748982</v>
      </c>
      <c r="F65" s="22">
        <f t="shared" si="1"/>
        <v>59.948036134379734</v>
      </c>
    </row>
    <row r="66" spans="2:6" x14ac:dyDescent="0.25">
      <c r="B66" s="10" t="s">
        <v>155</v>
      </c>
      <c r="C66" s="8" t="s">
        <v>156</v>
      </c>
      <c r="D66" s="10">
        <v>631</v>
      </c>
      <c r="E66" s="10">
        <v>1043923</v>
      </c>
      <c r="F66" s="22">
        <f t="shared" si="1"/>
        <v>60.445071140304407</v>
      </c>
    </row>
    <row r="67" spans="2:6" x14ac:dyDescent="0.25">
      <c r="B67" s="10" t="s">
        <v>157</v>
      </c>
      <c r="C67" s="8" t="s">
        <v>158</v>
      </c>
      <c r="D67" s="10">
        <v>102</v>
      </c>
      <c r="E67" s="10">
        <v>210189</v>
      </c>
      <c r="F67" s="22">
        <f t="shared" si="1"/>
        <v>48.527753593194696</v>
      </c>
    </row>
    <row r="68" spans="2:6" x14ac:dyDescent="0.25">
      <c r="B68" s="10" t="s">
        <v>159</v>
      </c>
      <c r="C68" s="8" t="s">
        <v>160</v>
      </c>
      <c r="D68" s="10">
        <v>1439</v>
      </c>
      <c r="E68" s="10">
        <v>2617319</v>
      </c>
      <c r="F68" s="22">
        <f t="shared" ref="F68:F99" si="2">(D68/E68)*100000</f>
        <v>54.979924113186051</v>
      </c>
    </row>
    <row r="69" spans="2:6" x14ac:dyDescent="0.25">
      <c r="B69" s="10" t="s">
        <v>161</v>
      </c>
      <c r="C69" s="8" t="s">
        <v>162</v>
      </c>
      <c r="D69" s="10">
        <v>342</v>
      </c>
      <c r="E69" s="10">
        <v>826773</v>
      </c>
      <c r="F69" s="22">
        <f t="shared" si="2"/>
        <v>41.365646918803591</v>
      </c>
    </row>
    <row r="70" spans="2:6" x14ac:dyDescent="0.25">
      <c r="B70" s="10" t="s">
        <v>163</v>
      </c>
      <c r="C70" s="8" t="s">
        <v>164</v>
      </c>
      <c r="D70" s="10">
        <v>106</v>
      </c>
      <c r="E70" s="10">
        <v>285176</v>
      </c>
      <c r="F70" s="22">
        <f t="shared" si="2"/>
        <v>37.170028333380088</v>
      </c>
    </row>
    <row r="71" spans="2:6" x14ac:dyDescent="0.25">
      <c r="B71" s="10" t="s">
        <v>167</v>
      </c>
      <c r="C71" s="8" t="s">
        <v>168</v>
      </c>
      <c r="D71" s="10">
        <v>655</v>
      </c>
      <c r="E71" s="10">
        <v>1477429</v>
      </c>
      <c r="F71" s="22">
        <f t="shared" si="2"/>
        <v>44.333771707472913</v>
      </c>
    </row>
    <row r="72" spans="2:6" x14ac:dyDescent="0.25">
      <c r="B72" s="10" t="s">
        <v>169</v>
      </c>
      <c r="C72" s="8" t="s">
        <v>170</v>
      </c>
      <c r="D72" s="10">
        <v>507</v>
      </c>
      <c r="E72" s="10">
        <v>649819</v>
      </c>
      <c r="F72" s="22">
        <f t="shared" si="2"/>
        <v>78.021726049869272</v>
      </c>
    </row>
    <row r="73" spans="2:6" x14ac:dyDescent="0.25">
      <c r="B73" s="10" t="s">
        <v>171</v>
      </c>
      <c r="C73" s="8" t="s">
        <v>172</v>
      </c>
      <c r="D73" s="10">
        <v>578</v>
      </c>
      <c r="E73" s="10">
        <v>673788</v>
      </c>
      <c r="F73" s="22">
        <f t="shared" si="2"/>
        <v>85.783658955042242</v>
      </c>
    </row>
    <row r="74" spans="2:6" x14ac:dyDescent="0.25">
      <c r="B74" s="10" t="s">
        <v>102</v>
      </c>
      <c r="C74" s="8" t="s">
        <v>103</v>
      </c>
      <c r="D74" s="10">
        <v>161</v>
      </c>
      <c r="E74" s="10">
        <v>228567</v>
      </c>
      <c r="F74" s="22">
        <f t="shared" si="2"/>
        <v>70.438864753004594</v>
      </c>
    </row>
    <row r="75" spans="2:6" x14ac:dyDescent="0.25">
      <c r="B75" s="10" t="s">
        <v>173</v>
      </c>
      <c r="C75" s="8" t="s">
        <v>174</v>
      </c>
      <c r="D75" s="10">
        <v>322</v>
      </c>
      <c r="E75" s="10">
        <v>474848</v>
      </c>
      <c r="F75" s="22">
        <f t="shared" si="2"/>
        <v>67.811173259653614</v>
      </c>
    </row>
    <row r="76" spans="2:6" x14ac:dyDescent="0.25">
      <c r="B76" s="10" t="s">
        <v>40</v>
      </c>
      <c r="C76" s="8" t="s">
        <v>41</v>
      </c>
      <c r="D76" s="10">
        <v>975</v>
      </c>
      <c r="E76" s="10">
        <v>1120944</v>
      </c>
      <c r="F76" s="22">
        <f t="shared" si="2"/>
        <v>86.980259495568021</v>
      </c>
    </row>
    <row r="77" spans="2:6" x14ac:dyDescent="0.25">
      <c r="B77" s="10" t="s">
        <v>106</v>
      </c>
      <c r="C77" s="8" t="s">
        <v>107</v>
      </c>
      <c r="D77" s="10">
        <v>489</v>
      </c>
      <c r="E77" s="10">
        <v>764205</v>
      </c>
      <c r="F77" s="22">
        <f t="shared" si="2"/>
        <v>63.988066029403107</v>
      </c>
    </row>
    <row r="78" spans="2:6" x14ac:dyDescent="0.25">
      <c r="B78" s="10" t="s">
        <v>175</v>
      </c>
      <c r="C78" s="8" t="s">
        <v>176</v>
      </c>
      <c r="D78" s="10">
        <v>1301</v>
      </c>
      <c r="E78" s="10">
        <v>1840803</v>
      </c>
      <c r="F78" s="22">
        <f t="shared" si="2"/>
        <v>70.675677951415764</v>
      </c>
    </row>
    <row r="79" spans="2:6" x14ac:dyDescent="0.25">
      <c r="B79" s="10" t="s">
        <v>98</v>
      </c>
      <c r="C79" s="8" t="s">
        <v>99</v>
      </c>
      <c r="D79" s="10">
        <v>96</v>
      </c>
      <c r="E79" s="10">
        <v>237017</v>
      </c>
      <c r="F79" s="22">
        <f t="shared" si="2"/>
        <v>40.503423805043518</v>
      </c>
    </row>
    <row r="80" spans="2:6" x14ac:dyDescent="0.25">
      <c r="B80" s="10" t="s">
        <v>177</v>
      </c>
      <c r="C80" s="8" t="s">
        <v>178</v>
      </c>
      <c r="D80" s="10">
        <v>265</v>
      </c>
      <c r="E80" s="10">
        <v>554902</v>
      </c>
      <c r="F80" s="22">
        <f t="shared" si="2"/>
        <v>47.756180370587963</v>
      </c>
    </row>
    <row r="81" spans="2:6" x14ac:dyDescent="0.25">
      <c r="B81" s="10" t="s">
        <v>179</v>
      </c>
      <c r="C81" s="8" t="s">
        <v>180</v>
      </c>
      <c r="D81" s="10">
        <v>227</v>
      </c>
      <c r="E81" s="10">
        <v>570034</v>
      </c>
      <c r="F81" s="22">
        <f t="shared" si="2"/>
        <v>39.822186045042926</v>
      </c>
    </row>
    <row r="82" spans="2:6" x14ac:dyDescent="0.25">
      <c r="B82" s="10" t="s">
        <v>181</v>
      </c>
      <c r="C82" s="8" t="s">
        <v>182</v>
      </c>
      <c r="D82" s="10">
        <v>283</v>
      </c>
      <c r="E82" s="10">
        <v>431755</v>
      </c>
      <c r="F82" s="22">
        <f t="shared" si="2"/>
        <v>65.546432583293765</v>
      </c>
    </row>
    <row r="83" spans="2:6" x14ac:dyDescent="0.25">
      <c r="B83" s="10" t="s">
        <v>100</v>
      </c>
      <c r="C83" s="8" t="s">
        <v>101</v>
      </c>
      <c r="D83" s="10">
        <v>565</v>
      </c>
      <c r="E83" s="10">
        <v>807165</v>
      </c>
      <c r="F83" s="22">
        <f t="shared" si="2"/>
        <v>69.998079698698533</v>
      </c>
    </row>
    <row r="84" spans="2:6" x14ac:dyDescent="0.25">
      <c r="B84" s="10" t="s">
        <v>165</v>
      </c>
      <c r="C84" s="8" t="s">
        <v>166</v>
      </c>
      <c r="D84" s="10">
        <v>2953</v>
      </c>
      <c r="E84" s="10">
        <v>2199842</v>
      </c>
      <c r="F84" s="22">
        <f t="shared" si="2"/>
        <v>134.23691337832443</v>
      </c>
    </row>
    <row r="85" spans="2:6" x14ac:dyDescent="0.25">
      <c r="B85" s="10" t="s">
        <v>185</v>
      </c>
      <c r="C85" s="8" t="s">
        <v>186</v>
      </c>
      <c r="D85" s="10">
        <v>514</v>
      </c>
      <c r="E85" s="10">
        <v>1260189</v>
      </c>
      <c r="F85" s="22">
        <f t="shared" si="2"/>
        <v>40.787532663751229</v>
      </c>
    </row>
    <row r="86" spans="2:6" x14ac:dyDescent="0.25">
      <c r="B86" s="10" t="s">
        <v>183</v>
      </c>
      <c r="C86" s="8" t="s">
        <v>184</v>
      </c>
      <c r="D86" s="10">
        <v>602</v>
      </c>
      <c r="E86" s="10">
        <v>1403227</v>
      </c>
      <c r="F86" s="22">
        <f t="shared" si="2"/>
        <v>42.90111293468555</v>
      </c>
    </row>
    <row r="87" spans="2:6" x14ac:dyDescent="0.25">
      <c r="B87" s="10" t="s">
        <v>213</v>
      </c>
      <c r="C87" s="8" t="s">
        <v>214</v>
      </c>
      <c r="D87" s="10">
        <v>843</v>
      </c>
      <c r="E87" s="10">
        <v>1425753</v>
      </c>
      <c r="F87" s="22">
        <f t="shared" si="2"/>
        <v>59.126650969698112</v>
      </c>
    </row>
    <row r="88" spans="2:6" x14ac:dyDescent="0.25">
      <c r="B88" s="10" t="s">
        <v>64</v>
      </c>
      <c r="C88" s="8" t="s">
        <v>65</v>
      </c>
      <c r="D88" s="10">
        <v>152</v>
      </c>
      <c r="E88" s="10">
        <v>374705</v>
      </c>
      <c r="F88" s="22">
        <f t="shared" si="2"/>
        <v>40.565244659131849</v>
      </c>
    </row>
    <row r="89" spans="2:6" x14ac:dyDescent="0.25">
      <c r="B89" s="10" t="s">
        <v>189</v>
      </c>
      <c r="C89" s="8" t="s">
        <v>190</v>
      </c>
      <c r="D89" s="10">
        <v>172</v>
      </c>
      <c r="E89" s="10">
        <v>570923</v>
      </c>
      <c r="F89" s="22">
        <f t="shared" si="2"/>
        <v>30.126654557619855</v>
      </c>
    </row>
    <row r="90" spans="2:6" x14ac:dyDescent="0.25">
      <c r="B90" s="10" t="s">
        <v>191</v>
      </c>
      <c r="C90" s="8" t="s">
        <v>192</v>
      </c>
      <c r="D90" s="10">
        <v>233</v>
      </c>
      <c r="E90" s="10">
        <v>388456</v>
      </c>
      <c r="F90" s="22">
        <f t="shared" si="2"/>
        <v>59.981053195213867</v>
      </c>
    </row>
    <row r="91" spans="2:6" x14ac:dyDescent="0.25">
      <c r="B91" s="10" t="s">
        <v>193</v>
      </c>
      <c r="C91" s="8" t="s">
        <v>194</v>
      </c>
      <c r="D91" s="10">
        <v>141</v>
      </c>
      <c r="E91" s="10">
        <v>257460</v>
      </c>
      <c r="F91" s="22">
        <f t="shared" si="2"/>
        <v>54.7657888604055</v>
      </c>
    </row>
    <row r="92" spans="2:6" x14ac:dyDescent="0.25">
      <c r="B92" s="10" t="s">
        <v>201</v>
      </c>
      <c r="C92" s="8" t="s">
        <v>202</v>
      </c>
      <c r="D92" s="10">
        <v>790</v>
      </c>
      <c r="E92" s="10">
        <v>1054210</v>
      </c>
      <c r="F92" s="22">
        <f t="shared" si="2"/>
        <v>74.93763102228209</v>
      </c>
    </row>
    <row r="93" spans="2:6" x14ac:dyDescent="0.25">
      <c r="B93" s="10" t="s">
        <v>203</v>
      </c>
      <c r="C93" s="8" t="s">
        <v>204</v>
      </c>
      <c r="D93" s="10">
        <v>415</v>
      </c>
      <c r="E93" s="10">
        <v>558756</v>
      </c>
      <c r="F93" s="22">
        <f t="shared" si="2"/>
        <v>74.272133095662511</v>
      </c>
    </row>
    <row r="94" spans="2:6" x14ac:dyDescent="0.25">
      <c r="B94" s="10" t="s">
        <v>205</v>
      </c>
      <c r="C94" s="8" t="s">
        <v>206</v>
      </c>
      <c r="D94" s="10">
        <v>362</v>
      </c>
      <c r="E94" s="10">
        <v>673987</v>
      </c>
      <c r="F94" s="22">
        <f t="shared" si="2"/>
        <v>53.710234767139433</v>
      </c>
    </row>
    <row r="95" spans="2:6" x14ac:dyDescent="0.25">
      <c r="B95" s="10" t="s">
        <v>207</v>
      </c>
      <c r="C95" s="8" t="s">
        <v>208</v>
      </c>
      <c r="D95" s="10">
        <v>190</v>
      </c>
      <c r="E95" s="10">
        <v>436108</v>
      </c>
      <c r="F95" s="22">
        <f t="shared" si="2"/>
        <v>43.567189778678674</v>
      </c>
    </row>
    <row r="96" spans="2:6" x14ac:dyDescent="0.25">
      <c r="B96" s="10" t="s">
        <v>104</v>
      </c>
      <c r="C96" s="8" t="s">
        <v>105</v>
      </c>
      <c r="D96" s="10">
        <v>186</v>
      </c>
      <c r="E96" s="10">
        <v>375781</v>
      </c>
      <c r="F96" s="22">
        <f t="shared" si="2"/>
        <v>49.496914426221657</v>
      </c>
    </row>
    <row r="97" spans="2:6" x14ac:dyDescent="0.25">
      <c r="B97" s="10" t="s">
        <v>209</v>
      </c>
      <c r="C97" s="8" t="s">
        <v>210</v>
      </c>
      <c r="D97" s="10">
        <v>199</v>
      </c>
      <c r="E97" s="10">
        <v>369351</v>
      </c>
      <c r="F97" s="22">
        <f t="shared" si="2"/>
        <v>53.87828921540757</v>
      </c>
    </row>
    <row r="98" spans="2:6" x14ac:dyDescent="0.25">
      <c r="B98" s="10" t="s">
        <v>211</v>
      </c>
      <c r="C98" s="8" t="s">
        <v>212</v>
      </c>
      <c r="D98" s="10">
        <v>133</v>
      </c>
      <c r="E98" s="10">
        <v>341007</v>
      </c>
      <c r="F98" s="22">
        <f t="shared" si="2"/>
        <v>39.00213192104561</v>
      </c>
    </row>
    <row r="99" spans="2:6" x14ac:dyDescent="0.25">
      <c r="B99" s="10" t="s">
        <v>195</v>
      </c>
      <c r="C99" s="8" t="s">
        <v>196</v>
      </c>
      <c r="D99" s="10">
        <v>76</v>
      </c>
      <c r="E99" s="10">
        <v>144691</v>
      </c>
      <c r="F99" s="22">
        <f t="shared" si="2"/>
        <v>52.525727239427468</v>
      </c>
    </row>
    <row r="100" spans="2:6" x14ac:dyDescent="0.25">
      <c r="B100" s="10" t="s">
        <v>72</v>
      </c>
      <c r="C100" s="8" t="s">
        <v>73</v>
      </c>
      <c r="D100" s="10">
        <v>639</v>
      </c>
      <c r="E100" s="10">
        <v>1297504</v>
      </c>
      <c r="F100" s="22">
        <f t="shared" ref="F100:F105" si="3">(D100/E100)*100000</f>
        <v>49.248403087774683</v>
      </c>
    </row>
    <row r="101" spans="2:6" x14ac:dyDescent="0.25">
      <c r="B101" s="10" t="s">
        <v>108</v>
      </c>
      <c r="C101" s="8" t="s">
        <v>109</v>
      </c>
      <c r="D101" s="10">
        <v>1256</v>
      </c>
      <c r="E101" s="10">
        <v>1607604</v>
      </c>
      <c r="F101" s="22">
        <f t="shared" si="3"/>
        <v>78.128693384689271</v>
      </c>
    </row>
    <row r="102" spans="2:6" x14ac:dyDescent="0.25">
      <c r="B102" s="10" t="s">
        <v>187</v>
      </c>
      <c r="C102" s="8" t="s">
        <v>188</v>
      </c>
      <c r="D102" s="10">
        <v>792</v>
      </c>
      <c r="E102" s="10">
        <v>1599787</v>
      </c>
      <c r="F102" s="22">
        <f t="shared" si="3"/>
        <v>49.506590564868944</v>
      </c>
    </row>
    <row r="103" spans="2:6" x14ac:dyDescent="0.25">
      <c r="B103" s="10" t="s">
        <v>197</v>
      </c>
      <c r="C103" s="8" t="s">
        <v>198</v>
      </c>
      <c r="D103" s="10">
        <v>847</v>
      </c>
      <c r="E103" s="10">
        <v>1386722</v>
      </c>
      <c r="F103" s="22">
        <f t="shared" si="3"/>
        <v>61.079293470500936</v>
      </c>
    </row>
    <row r="104" spans="2:6" x14ac:dyDescent="0.25">
      <c r="B104" s="10" t="s">
        <v>199</v>
      </c>
      <c r="C104" s="8" t="s">
        <v>200</v>
      </c>
      <c r="D104" s="10">
        <v>565</v>
      </c>
      <c r="E104" s="10">
        <v>1222363</v>
      </c>
      <c r="F104" s="22">
        <f t="shared" si="3"/>
        <v>46.221948799170136</v>
      </c>
    </row>
    <row r="105" spans="2:6" x14ac:dyDescent="0.25">
      <c r="B105" s="14" t="s">
        <v>6</v>
      </c>
      <c r="C105" s="14"/>
      <c r="D105" s="23">
        <v>41231</v>
      </c>
      <c r="E105" s="23">
        <f>SUM(E4:E104)</f>
        <v>66725826</v>
      </c>
      <c r="F105" s="24">
        <f t="shared" si="3"/>
        <v>61.791666692893386</v>
      </c>
    </row>
    <row r="107" spans="2:6" x14ac:dyDescent="0.25">
      <c r="B107" s="2" t="s">
        <v>257</v>
      </c>
    </row>
    <row r="108" spans="2:6" x14ac:dyDescent="0.25">
      <c r="B108" s="2" t="s">
        <v>258</v>
      </c>
    </row>
  </sheetData>
  <autoFilter ref="B3:F105"/>
  <mergeCells count="1">
    <mergeCell ref="B105:C105"/>
  </mergeCells>
  <pageMargins left="0.7" right="0.7" top="0.75" bottom="0.75" header="0.3" footer="0.3"/>
  <pageSetup paperSize="9" orientation="portrait" r:id="rId1"/>
  <ignoredErrors>
    <ignoredError sqref="B9:B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graphique 1</vt:lpstr>
      <vt:lpstr>graphique 2</vt:lpstr>
      <vt:lpstr>graphique 3</vt:lpstr>
      <vt:lpstr>graphique 4</vt:lpstr>
      <vt:lpstr>graphique 5</vt:lpstr>
      <vt:lpstr>graphique 6</vt:lpstr>
      <vt:lpstr>carte 1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Millien</dc:creator>
  <cp:lastModifiedBy>BETTY, Thierry (DREES/DIRECTION)</cp:lastModifiedBy>
  <cp:lastPrinted>2017-08-03T14:03:03Z</cp:lastPrinted>
  <dcterms:created xsi:type="dcterms:W3CDTF">2017-01-03T16:09:12Z</dcterms:created>
  <dcterms:modified xsi:type="dcterms:W3CDTF">2017-09-21T09:01:45Z</dcterms:modified>
</cp:coreProperties>
</file>