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280"/>
  </bookViews>
  <sheets>
    <sheet name="Graphique 1" sheetId="2" r:id="rId1"/>
    <sheet name="Graphique encadré 2" sheetId="10" r:id="rId2"/>
    <sheet name="Graphique 2" sheetId="3" r:id="rId3"/>
    <sheet name="Tableau 1" sheetId="4" r:id="rId4"/>
    <sheet name="Graphique 3" sheetId="13" r:id="rId5"/>
    <sheet name="Tableau A - site Internet DREES" sheetId="5" r:id="rId6"/>
    <sheet name="Tableau B - site Internet DREES" sheetId="22" r:id="rId7"/>
    <sheet name="Tableau C - site Internet DREES" sheetId="21" r:id="rId8"/>
    <sheet name="Tableau D - site Internet DREES" sheetId="18" r:id="rId9"/>
    <sheet name="Tableau E - site Internet DREES" sheetId="6" r:id="rId10"/>
  </sheets>
  <calcPr calcId="145621"/>
</workbook>
</file>

<file path=xl/calcChain.xml><?xml version="1.0" encoding="utf-8"?>
<calcChain xmlns="http://schemas.openxmlformats.org/spreadsheetml/2006/main">
  <c r="D17" i="4" l="1"/>
  <c r="E17" i="4"/>
  <c r="F17" i="4"/>
  <c r="G17" i="4"/>
  <c r="H17" i="4"/>
  <c r="I17" i="4"/>
  <c r="J17" i="4"/>
  <c r="K17" i="4"/>
  <c r="L17" i="4"/>
  <c r="M17" i="4"/>
  <c r="N17" i="4"/>
  <c r="P17" i="4"/>
  <c r="Q17" i="4"/>
  <c r="C17" i="4"/>
  <c r="E21" i="21" l="1"/>
  <c r="E20" i="21"/>
  <c r="E11" i="21"/>
  <c r="E10" i="21"/>
</calcChain>
</file>

<file path=xl/sharedStrings.xml><?xml version="1.0" encoding="utf-8"?>
<sst xmlns="http://schemas.openxmlformats.org/spreadsheetml/2006/main" count="301" uniqueCount="141">
  <si>
    <t>18-34 ans</t>
  </si>
  <si>
    <t>35-64 ans</t>
  </si>
  <si>
    <t>Métropole</t>
  </si>
  <si>
    <t>Guadeloupe</t>
  </si>
  <si>
    <t>Martinique</t>
  </si>
  <si>
    <t>Guyane</t>
  </si>
  <si>
    <t>Mayotte</t>
  </si>
  <si>
    <t>en %</t>
  </si>
  <si>
    <t>Situation professionnelle (personne de référence)</t>
  </si>
  <si>
    <t xml:space="preserve">Emploi </t>
  </si>
  <si>
    <t>Études</t>
  </si>
  <si>
    <t xml:space="preserve">Chômage </t>
  </si>
  <si>
    <t>Autres situations</t>
  </si>
  <si>
    <t>Situation familiale</t>
  </si>
  <si>
    <t>Personnes vivant seules</t>
  </si>
  <si>
    <t>Famille monoparentale</t>
  </si>
  <si>
    <t>Couple sans enfants</t>
  </si>
  <si>
    <t xml:space="preserve">Couple avec enfants </t>
  </si>
  <si>
    <t>Diplôme le plus élevé si les études sont terminées (personne de référence)</t>
  </si>
  <si>
    <t>Toujours en étude</t>
  </si>
  <si>
    <t>Sans diplôme</t>
  </si>
  <si>
    <t>CAP-BEP</t>
  </si>
  <si>
    <t>Baccalauréat général, technologique et professionnel</t>
  </si>
  <si>
    <t>Accédant à la propriété</t>
  </si>
  <si>
    <t>Propriétaire</t>
  </si>
  <si>
    <t>Locataire, sous-locataire et colocataire</t>
  </si>
  <si>
    <t>Logé gratuitement</t>
  </si>
  <si>
    <t>Âge médian de la personne de référence</t>
  </si>
  <si>
    <t xml:space="preserve">Nombre moyen de personnes dans le logement </t>
  </si>
  <si>
    <t>Vous puisez dans vos économies, ou bien vous vous endettez</t>
  </si>
  <si>
    <t xml:space="preserve">Consommation totale </t>
  </si>
  <si>
    <t>Dépenses en produits alimentaires et boissons non alcoolisées</t>
  </si>
  <si>
    <t>La Réunion</t>
  </si>
  <si>
    <t>Loisirs et culture</t>
  </si>
  <si>
    <t>Restaurants et hôtels</t>
  </si>
  <si>
    <t>Logement, eau, électricité et combustibles</t>
  </si>
  <si>
    <t>Santé</t>
  </si>
  <si>
    <t>18-24 ans</t>
  </si>
  <si>
    <t>25-29 ans</t>
  </si>
  <si>
    <t>30-34 ans</t>
  </si>
  <si>
    <t xml:space="preserve">Ensemble </t>
  </si>
  <si>
    <t>Ménages de 18-34 ans</t>
  </si>
  <si>
    <t>Ménages de 35-64 ans</t>
  </si>
  <si>
    <t>Métro.</t>
  </si>
  <si>
    <t>Boissons alcoolisées et tabac</t>
  </si>
  <si>
    <t>Ameublement, équipement et entretien ménager</t>
  </si>
  <si>
    <t>Transports</t>
  </si>
  <si>
    <t>Communications</t>
  </si>
  <si>
    <t>Biens et services divers y compris enseignements</t>
  </si>
  <si>
    <t>Huiles et graisses</t>
  </si>
  <si>
    <t>Produits de la mer</t>
  </si>
  <si>
    <t>Produits sucrés</t>
  </si>
  <si>
    <t>Viandes de boucherie, charcuterie et plats préparés à base de viandes</t>
  </si>
  <si>
    <t>Produits laitiers, fromages, œufs</t>
  </si>
  <si>
    <t>Pain, céréales, biscuits et pâtisseries</t>
  </si>
  <si>
    <t>Boissons non alcoolisées</t>
  </si>
  <si>
    <t>Boissons alcoolisées</t>
  </si>
  <si>
    <t>Fruits et légumes frais et transformés</t>
  </si>
  <si>
    <t>Autres produits et dépenses alimentaires</t>
  </si>
  <si>
    <t xml:space="preserve">Ménages de 18-34 ans </t>
  </si>
  <si>
    <t>Habillement et chaussures</t>
  </si>
  <si>
    <t>Logement, eau, énergie</t>
  </si>
  <si>
    <t>Alcools-tabac</t>
  </si>
  <si>
    <t>Meubles, électroménager, entretien</t>
  </si>
  <si>
    <t>Autres biens et services</t>
  </si>
  <si>
    <t>Produits alimentaires</t>
  </si>
  <si>
    <t>Ensemble</t>
  </si>
  <si>
    <t>En %</t>
  </si>
  <si>
    <t>Tableau A site Internet de la DREES : Description des ménages jeunes</t>
  </si>
  <si>
    <t>Montant de dépenses de transports (en euros)</t>
  </si>
  <si>
    <t>Achats de véhicules</t>
  </si>
  <si>
    <t>dont carburants</t>
  </si>
  <si>
    <t>Autres dépenses de transports</t>
  </si>
  <si>
    <t>dont transports aériens</t>
  </si>
  <si>
    <t>Part des dépenses de transports consacrée à... (en %)</t>
  </si>
  <si>
    <t>Consommation totale par unité de consommation</t>
  </si>
  <si>
    <t>Consommation totale (en euros)</t>
  </si>
  <si>
    <t>Consommation par unité de consommation (en euros)</t>
  </si>
  <si>
    <t>Services collectifs de transport</t>
  </si>
  <si>
    <t>DROM</t>
  </si>
  <si>
    <t>DROM (correction des écarts de prix)</t>
  </si>
  <si>
    <t>Tableau B site Internet de la DREES : Montant des dépenses de transports et part budgétaire des différentes dépenses de transports en métropole et dans les DROM</t>
  </si>
  <si>
    <t xml:space="preserve">Tableaux D site Internet de la DREES : Écarts de prix par grandes fonctions entre les DROM et la France métropolitaine (écarts de Fisher) </t>
  </si>
  <si>
    <t>Taux de variation avec la métropole (en %)</t>
  </si>
  <si>
    <t>Tableau E site Internet de la DREES : Écart de consommation entre les différents DROM et la métropole, pour les ménages de 18-34 ans</t>
  </si>
  <si>
    <t>Consommation annuelle moyenne par UC</t>
  </si>
  <si>
    <t>Pain, céréales (dont pâtes et riz), biscuits et pâtisseries</t>
  </si>
  <si>
    <t>Total</t>
  </si>
  <si>
    <t>1. Proportion de ménages dont la consommation par UC et par an est inférieure à 9 113 euros (soit 60 % de la consommation annuelle par UC médiane).</t>
  </si>
  <si>
    <t>2. On ajoute les achats d’alcool pour le domicile dans l’alimentation.</t>
  </si>
  <si>
    <t>Articles d’habillement et articles chaussants</t>
  </si>
  <si>
    <t>Tableau C site Internet de la DREES : Part budgétaire des produits alimentaires y compris l’autoconsommation alimentaire en métropole et dans les DROM pour les 18-34 ans</t>
  </si>
  <si>
    <t>Frais d’utilisation de véhicules personnels</t>
  </si>
  <si>
    <t>Statut d’occupation du logement (ménage)</t>
  </si>
  <si>
    <t>Nombre d’unité de consommation dans le ménage</t>
  </si>
  <si>
    <t>1. La valeur des produits autoconsommés est calculée dans l’enquête. Ces sommes sont ici ajoutées aux autres dépenses alimentaires.</t>
  </si>
  <si>
    <t>Situation professionnelle des personnes de référence des ménages</t>
  </si>
  <si>
    <t>Graphique 1 : La consommation dans les DROM et en Métropole</t>
  </si>
  <si>
    <t>Graphique : À Mayotte, l’alimentation à domicile est le poste budgétaire prioritaire des ménages</t>
  </si>
  <si>
    <t>Note • Les montants sont arrondis à la dizaine.</t>
  </si>
  <si>
    <t>Lecture • Les ménages de 18-24 ans vivant dans les DROM consomment 11 820 euros par an et par UC. En Métropole, ils consomment 14 970 euros par an et par UC. 42 % des ménages de 18-24 ans des DROM ont une consommation par UC inférieure à 9 113 euros par an, soit 60 % de la consommation médiane de l’ensemble des ménages en France (hors Mayotte). Un quart de ces ménages de 18-24 ans des DROM déclarent puiser dans leurs économies pour financer leurs dépenses.</t>
  </si>
  <si>
    <t>Source • Insee, enquête Budget de famille 2011.</t>
  </si>
  <si>
    <t>1. Les consommations de loisirs, de biens culturels ainsi que les restaurants, bars, hôtels sont ici pris en compte. Les dépenses de cantines et restaurants professionnels sont exclues.</t>
  </si>
  <si>
    <t>Note • La correction des prix dans la structure de consommation n’est pas appliquée.</t>
  </si>
  <si>
    <t xml:space="preserve">Lecture • Les ménages dont la personne de référence a entre 18 et 34 ans à Mayotte consacrent un quart de leur consommation à l’alimentation et 10 % aux loisirs, </t>
  </si>
  <si>
    <t xml:space="preserve">à la culture et aux sorties. En Métropole, les dépenses alimentaires au domicile représentent 13 % de la consommation totale des 18-34 ans ; les loisirs, la culture </t>
  </si>
  <si>
    <t>et les sorties 15 %.</t>
  </si>
  <si>
    <t>Champ • France entière (hors Mayotte), ménages dont la personne de référence a entre 18 et 64 ans.</t>
  </si>
  <si>
    <t>Note •  Les autres situations regroupent  les femmes et les hommes au foyer et toutes les situations d’inactivité (personnes handicapés, retraités, etc.).</t>
  </si>
  <si>
    <t>Lecture : 41 % des personnes de référence des ménages de 18-24 ans vivant dans les DROM sont en emploi ; c’est le cas de 48 % de celles vivant en Métropole.</t>
  </si>
  <si>
    <t>Champ : France entière (hors Mayotte), ménages dont la personne de référence a entre 18 et 64 ans.</t>
  </si>
  <si>
    <t>Source : Insee, enquête Budget de famille 2011.</t>
  </si>
  <si>
    <t>Tableau 1 - Structure de consommation des jeunes ménages en Métropole et dans les DROM corrigée des écarts de prix</t>
  </si>
  <si>
    <t>Note • La correction des écarts de prix est mesurée pour chaque DROM à partir de l’indice de Fisher (encadré 1).</t>
  </si>
  <si>
    <t>Lecture • 16 % de la consommation de ménages de 18-24 ans vivant dans un des DROM étudié est consacrée aux dépenses en produits alimentaires et en boissons non alcoolisées. En Métropole, ces dépenses alimentaires au domicile représentent 10 % de la consommation totale. Après correction de la différence de prix entre la Métropole et les DROM, la part de dépenses alimentaires dans la consommation totale est de 13 % dans les DROM, soit 3 points de moins liés à la différence de prix.</t>
  </si>
  <si>
    <t>Sources • Insee, enquête Budget de famille 2011 et enquête de comparaison spatiale de prix 2010 (Berthier, Lhéritier et Petit, 2010).</t>
  </si>
  <si>
    <t>Graphique 3 : Part budgétaire des produits alimentaires en Métropole et dans les DROM</t>
  </si>
  <si>
    <t>Note • Les autres produits et dépenses alimentaires incluent notamment les dépenses en produits alimentaires spécifiques aux bébés.</t>
  </si>
  <si>
    <t>Lecture • 19 % des dépenses de consommation alimentaire (y compris alcool) des ménages de 18-34 ans vivant dans un DROM sont consacrées à l’achat de pain, céréales, biscuits et pâtisseries. Dans les DROM, les ménages de 35-64 ans y consacrent 1 point de moins, soit 18 % des dépenses de consommation alimentaire.</t>
  </si>
  <si>
    <t>Champ • France entière (hors Mayotte), ménages dont la personne de référence a entre 18 et 64 ans.</t>
  </si>
  <si>
    <r>
      <rPr>
        <b/>
        <sz val="8"/>
        <rFont val="Arial"/>
        <family val="2"/>
      </rPr>
      <t xml:space="preserve">Lecture </t>
    </r>
    <r>
      <rPr>
        <sz val="8"/>
        <rFont val="Arial"/>
        <family val="2"/>
      </rPr>
      <t>• Les ménages de 18-34 ans en Guadeloupe consomment 7 % de moins par unité de consommation qu’en Métropole.</t>
    </r>
  </si>
  <si>
    <r>
      <t>Champ</t>
    </r>
    <r>
      <rPr>
        <sz val="8"/>
        <rFont val="Arial"/>
        <family val="2"/>
      </rPr>
      <t> • France entière, ménages dont la personne de référence a entre 18 et 34 ans.</t>
    </r>
  </si>
  <si>
    <r>
      <t>Source</t>
    </r>
    <r>
      <rPr>
        <sz val="8"/>
        <rFont val="Arial"/>
        <family val="2"/>
      </rPr>
      <t> • Insee, enquête Budget de famille 2011.</t>
    </r>
  </si>
  <si>
    <r>
      <rPr>
        <b/>
        <sz val="8"/>
        <rFont val="Arial"/>
        <family val="2"/>
      </rPr>
      <t xml:space="preserve">Lecture : </t>
    </r>
    <r>
      <rPr>
        <sz val="8"/>
        <rFont val="Arial"/>
        <family val="2"/>
      </rPr>
      <t>En Guyane, les prix des produits alimentaires sont supérieurs de 38,5 % à ceux de la France métropolitaine. Il s’agit de l’écart de prix au sens de Fisher, qui tient compte de l’adaptation des
habitudes de consommation des ménages qui changeraient de territoire.</t>
    </r>
  </si>
  <si>
    <r>
      <rPr>
        <b/>
        <sz val="8"/>
        <rFont val="Arial"/>
        <family val="2"/>
      </rPr>
      <t xml:space="preserve">Champ : </t>
    </r>
    <r>
      <rPr>
        <sz val="8"/>
        <rFont val="Arial"/>
        <family val="2"/>
      </rPr>
      <t>Consommation des ménages hors fioul, gaz de ville et transports ferroviaires.</t>
    </r>
  </si>
  <si>
    <r>
      <rPr>
        <b/>
        <sz val="8"/>
        <rFont val="Arial"/>
        <family val="2"/>
      </rPr>
      <t xml:space="preserve">Source : </t>
    </r>
    <r>
      <rPr>
        <sz val="8"/>
        <rFont val="Arial"/>
        <family val="2"/>
      </rPr>
      <t>Insee</t>
    </r>
    <r>
      <rPr>
        <b/>
        <sz val="8"/>
        <rFont val="Arial"/>
        <family val="2"/>
      </rPr>
      <t xml:space="preserve">, </t>
    </r>
    <r>
      <rPr>
        <sz val="8"/>
        <rFont val="Arial"/>
        <family val="2"/>
      </rPr>
      <t>enquête de comparaison spatiale de prix de 2010.</t>
    </r>
  </si>
  <si>
    <r>
      <t>Ménages de 18-34 ans - prise en compte de l’autoconsommation</t>
    </r>
    <r>
      <rPr>
        <vertAlign val="superscript"/>
        <sz val="8"/>
        <rFont val="Arial"/>
        <family val="2"/>
      </rPr>
      <t>1</t>
    </r>
  </si>
  <si>
    <r>
      <t xml:space="preserve">Lecture • </t>
    </r>
    <r>
      <rPr>
        <sz val="8"/>
        <rFont val="Arial"/>
        <family val="2"/>
      </rPr>
      <t>19 % des dépenses de consommation alimentaire (y compris alcool) des ménages de 18-34 ans vivant dans un DOM sont consacrées à l’achat de pain, céréales, biscuits et pâtisseries. En tenant compte de l’autoconsommation cette part diminue de 2 points.</t>
    </r>
  </si>
  <si>
    <r>
      <t>Champ</t>
    </r>
    <r>
      <rPr>
        <sz val="8"/>
        <rFont val="Arial"/>
        <family val="2"/>
      </rPr>
      <t> • France entière (hors Mayotte), ménages dont la personne de référence a entre 18 et 34 ans.</t>
    </r>
  </si>
  <si>
    <r>
      <t>Source</t>
    </r>
    <r>
      <rPr>
        <sz val="8"/>
        <rFont val="Arial"/>
        <family val="2"/>
      </rPr>
      <t> • Insee, enquête Budget de famille 2011. </t>
    </r>
  </si>
  <si>
    <r>
      <t xml:space="preserve">Lecture • </t>
    </r>
    <r>
      <rPr>
        <sz val="8"/>
        <rFont val="Arial"/>
        <family val="2"/>
      </rPr>
      <t>41 % des dépenses de transports de l’année des ménages ultramarins de 25-29 ans servent au financement de l’achat d’un véhicule ; c’est le cas de 43 % des dépenses des ménages du même âge vivant en Métropole.</t>
    </r>
  </si>
  <si>
    <r>
      <t>Champ</t>
    </r>
    <r>
      <rPr>
        <sz val="8"/>
        <rFont val="Arial"/>
        <family val="2"/>
      </rPr>
      <t xml:space="preserve"> • France entière (hors Mayotte), ménages dont la personne de référence a entre 18 et 64 ans.</t>
    </r>
  </si>
  <si>
    <r>
      <t>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cycle universitaire, BTS, DUT, autres</t>
    </r>
  </si>
  <si>
    <r>
      <t>2</t>
    </r>
    <r>
      <rPr>
        <vertAlign val="superscript"/>
        <sz val="8"/>
        <rFont val="Arial"/>
        <family val="2"/>
      </rPr>
      <t xml:space="preserve">nd </t>
    </r>
    <r>
      <rPr>
        <sz val="8"/>
        <rFont val="Arial"/>
        <family val="2"/>
      </rPr>
      <t>cycle universitaire, doctorat, écoles</t>
    </r>
  </si>
  <si>
    <r>
      <t>Lecture</t>
    </r>
    <r>
      <rPr>
        <sz val="8"/>
        <rFont val="Arial"/>
        <family val="2"/>
      </rPr>
      <t xml:space="preserve"> • 41 % des personnes de référence des ménages de 18-24 ans vivant dans les DROM sont en emploi ; c’est le cas de 48 % de celles vivant en Métropole.</t>
    </r>
  </si>
  <si>
    <r>
      <t>Champ</t>
    </r>
    <r>
      <rPr>
        <sz val="8"/>
        <rFont val="Arial"/>
        <family val="2"/>
      </rPr>
      <t> • France entière (hors Mayotte), ménages dont la personne de référence a entre 18 et 64 ans.</t>
    </r>
  </si>
  <si>
    <t>Graphique 2 : Situation professionnelle des jeunes ménages dans les DROM et en Métropole</t>
  </si>
  <si>
    <r>
      <t xml:space="preserve">% Alimentation </t>
    </r>
    <r>
      <rPr>
        <b/>
        <vertAlign val="superscript"/>
        <sz val="8"/>
        <rFont val="Arial"/>
        <family val="2"/>
      </rPr>
      <t>1</t>
    </r>
  </si>
  <si>
    <r>
      <t xml:space="preserve">% Loisirs, culture et sorties </t>
    </r>
    <r>
      <rPr>
        <b/>
        <vertAlign val="superscript"/>
        <sz val="8"/>
        <rFont val="Arial"/>
        <family val="2"/>
      </rPr>
      <t>2</t>
    </r>
  </si>
  <si>
    <r>
      <t xml:space="preserve">Taux de faible consommation par UC </t>
    </r>
    <r>
      <rPr>
        <vertAlign val="superscript"/>
        <sz val="8"/>
        <rFont val="Arial"/>
        <family val="2"/>
      </rPr>
      <t>1</t>
    </r>
  </si>
  <si>
    <r>
      <t>Note</t>
    </r>
    <r>
      <rPr>
        <sz val="8"/>
        <rFont val="Arial"/>
        <family val="2"/>
      </rPr>
      <t> • Les autres situations regroupent  les femmes et les hommes au foyer et toutes les situations d’inactivité (personnes handicapés, retraités…).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</si>
</sst>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2" applyFont="1" applyFill="1" applyBorder="1" applyAlignment="1">
      <alignment vertical="center" wrapText="1"/>
    </xf>
    <xf numFmtId="164" fontId="3" fillId="0" borderId="0" xfId="3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/>
    </xf>
    <xf numFmtId="164" fontId="4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 wrapText="1"/>
    </xf>
    <xf numFmtId="164" fontId="3" fillId="0" borderId="1" xfId="3" applyNumberFormat="1" applyFont="1" applyFill="1" applyBorder="1" applyAlignment="1">
      <alignment horizontal="center" vertical="center"/>
    </xf>
    <xf numFmtId="164" fontId="3" fillId="0" borderId="0" xfId="3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0" xfId="1" applyFont="1" applyFill="1" applyAlignment="1">
      <alignment vertical="center"/>
    </xf>
    <xf numFmtId="9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5" fontId="4" fillId="0" borderId="1" xfId="4" applyNumberFormat="1" applyFont="1" applyFill="1" applyBorder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165" fontId="4" fillId="0" borderId="3" xfId="4" applyNumberFormat="1" applyFont="1" applyFill="1" applyBorder="1" applyAlignment="1">
      <alignment horizontal="center" vertical="center" wrapText="1"/>
    </xf>
    <xf numFmtId="165" fontId="4" fillId="0" borderId="3" xfId="4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5">
    <cellStyle name="Milliers" xfId="4" builtinId="3"/>
    <cellStyle name="Normal" xfId="0" builtinId="0"/>
    <cellStyle name="Normal 2" xfId="2"/>
    <cellStyle name="Pourcentage" xfId="1" builtinId="5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tabSelected="1" workbookViewId="0"/>
  </sheetViews>
  <sheetFormatPr baseColWidth="10" defaultRowHeight="11.25" x14ac:dyDescent="0.25"/>
  <cols>
    <col min="1" max="1" width="3.7109375" style="11" customWidth="1"/>
    <col min="2" max="2" width="47" style="11" customWidth="1"/>
    <col min="3" max="10" width="11.42578125" style="11"/>
    <col min="11" max="11" width="12.85546875" style="11" customWidth="1"/>
    <col min="12" max="12" width="13.140625" style="11" customWidth="1"/>
    <col min="13" max="16384" width="11.42578125" style="11"/>
  </cols>
  <sheetData>
    <row r="1" spans="2:15" x14ac:dyDescent="0.25">
      <c r="B1" s="14" t="s">
        <v>97</v>
      </c>
    </row>
    <row r="4" spans="2:15" x14ac:dyDescent="0.25">
      <c r="B4" s="69"/>
      <c r="C4" s="72" t="s">
        <v>41</v>
      </c>
      <c r="D4" s="72"/>
      <c r="E4" s="72"/>
      <c r="F4" s="72"/>
      <c r="G4" s="72"/>
      <c r="H4" s="72"/>
      <c r="I4" s="72"/>
      <c r="J4" s="72"/>
      <c r="K4" s="64" t="s">
        <v>42</v>
      </c>
      <c r="L4" s="65"/>
    </row>
    <row r="5" spans="2:15" x14ac:dyDescent="0.25">
      <c r="B5" s="70"/>
      <c r="C5" s="68" t="s">
        <v>37</v>
      </c>
      <c r="D5" s="68"/>
      <c r="E5" s="68" t="s">
        <v>38</v>
      </c>
      <c r="F5" s="68"/>
      <c r="G5" s="68" t="s">
        <v>39</v>
      </c>
      <c r="H5" s="68"/>
      <c r="I5" s="68" t="s">
        <v>40</v>
      </c>
      <c r="J5" s="68"/>
      <c r="K5" s="66"/>
      <c r="L5" s="67"/>
    </row>
    <row r="6" spans="2:15" x14ac:dyDescent="0.25">
      <c r="B6" s="71"/>
      <c r="C6" s="16" t="s">
        <v>2</v>
      </c>
      <c r="D6" s="16" t="s">
        <v>79</v>
      </c>
      <c r="E6" s="16" t="s">
        <v>2</v>
      </c>
      <c r="F6" s="16" t="s">
        <v>79</v>
      </c>
      <c r="G6" s="16" t="s">
        <v>2</v>
      </c>
      <c r="H6" s="16" t="s">
        <v>79</v>
      </c>
      <c r="I6" s="16" t="s">
        <v>2</v>
      </c>
      <c r="J6" s="16" t="s">
        <v>79</v>
      </c>
      <c r="K6" s="16" t="s">
        <v>2</v>
      </c>
      <c r="L6" s="16" t="s">
        <v>79</v>
      </c>
    </row>
    <row r="7" spans="2:15" x14ac:dyDescent="0.25">
      <c r="B7" s="50" t="s">
        <v>85</v>
      </c>
      <c r="C7" s="60">
        <v>14968.8</v>
      </c>
      <c r="D7" s="60">
        <v>11815.9</v>
      </c>
      <c r="E7" s="60">
        <v>18432.099999999999</v>
      </c>
      <c r="F7" s="60">
        <v>14699.1</v>
      </c>
      <c r="G7" s="60">
        <v>19081.099999999999</v>
      </c>
      <c r="H7" s="60">
        <v>16769.7</v>
      </c>
      <c r="I7" s="60">
        <v>17785.7</v>
      </c>
      <c r="J7" s="60">
        <v>15100.3</v>
      </c>
      <c r="K7" s="60">
        <v>18237.62</v>
      </c>
      <c r="L7" s="60">
        <v>14337.26</v>
      </c>
      <c r="N7" s="37"/>
    </row>
    <row r="8" spans="2:15" x14ac:dyDescent="0.25">
      <c r="B8" s="50" t="s">
        <v>139</v>
      </c>
      <c r="C8" s="60">
        <v>19.95</v>
      </c>
      <c r="D8" s="60">
        <v>41.65</v>
      </c>
      <c r="E8" s="60">
        <v>15.57</v>
      </c>
      <c r="F8" s="60">
        <v>34.299999999999997</v>
      </c>
      <c r="G8" s="60">
        <v>10.66</v>
      </c>
      <c r="H8" s="60">
        <v>29.67</v>
      </c>
      <c r="I8" s="30">
        <v>14.86</v>
      </c>
      <c r="J8" s="30">
        <v>33.57</v>
      </c>
      <c r="K8" s="60">
        <v>14.98</v>
      </c>
      <c r="L8" s="60">
        <v>37.89</v>
      </c>
      <c r="N8" s="37"/>
      <c r="O8" s="37"/>
    </row>
    <row r="9" spans="2:15" x14ac:dyDescent="0.25">
      <c r="B9" s="50" t="s">
        <v>29</v>
      </c>
      <c r="C9" s="60">
        <v>16.059999999999999</v>
      </c>
      <c r="D9" s="60">
        <v>24.98</v>
      </c>
      <c r="E9" s="60">
        <v>16.2</v>
      </c>
      <c r="F9" s="60">
        <v>22.85</v>
      </c>
      <c r="G9" s="60">
        <v>16.43</v>
      </c>
      <c r="H9" s="60">
        <v>24.39</v>
      </c>
      <c r="I9" s="60">
        <v>16.25</v>
      </c>
      <c r="J9" s="60">
        <v>23.92</v>
      </c>
      <c r="K9" s="30">
        <v>20.12</v>
      </c>
      <c r="L9" s="30">
        <v>28.66</v>
      </c>
    </row>
    <row r="10" spans="2:15" x14ac:dyDescent="0.25">
      <c r="B10" s="11" t="s">
        <v>88</v>
      </c>
    </row>
    <row r="11" spans="2:15" x14ac:dyDescent="0.25">
      <c r="B11" s="11" t="s">
        <v>99</v>
      </c>
    </row>
    <row r="12" spans="2:15" x14ac:dyDescent="0.25">
      <c r="B12" s="11" t="s">
        <v>100</v>
      </c>
    </row>
    <row r="13" spans="2:15" x14ac:dyDescent="0.25">
      <c r="B13" s="11" t="s">
        <v>119</v>
      </c>
    </row>
    <row r="14" spans="2:15" x14ac:dyDescent="0.25">
      <c r="B14" s="11" t="s">
        <v>101</v>
      </c>
    </row>
  </sheetData>
  <mergeCells count="7">
    <mergeCell ref="B4:B6"/>
    <mergeCell ref="C4:J4"/>
    <mergeCell ref="K4:L5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showGridLines="0" workbookViewId="0"/>
  </sheetViews>
  <sheetFormatPr baseColWidth="10" defaultRowHeight="11.25" x14ac:dyDescent="0.25"/>
  <cols>
    <col min="1" max="1" width="3.7109375" style="11" customWidth="1"/>
    <col min="2" max="2" width="33.140625" style="11" customWidth="1"/>
    <col min="3" max="3" width="19.140625" style="11" customWidth="1"/>
    <col min="4" max="4" width="22.28515625" style="11" customWidth="1"/>
    <col min="5" max="5" width="19.28515625" style="11" customWidth="1"/>
    <col min="6" max="6" width="16.7109375" style="11" customWidth="1"/>
    <col min="7" max="7" width="11.42578125" style="11"/>
    <col min="8" max="8" width="16.140625" style="11" customWidth="1"/>
    <col min="9" max="9" width="15.5703125" style="11" customWidth="1"/>
    <col min="10" max="16384" width="11.42578125" style="11"/>
  </cols>
  <sheetData>
    <row r="2" spans="2:8" x14ac:dyDescent="0.25">
      <c r="B2" s="14" t="s">
        <v>84</v>
      </c>
    </row>
    <row r="4" spans="2:8" ht="52.5" customHeight="1" x14ac:dyDescent="0.25">
      <c r="B4" s="73"/>
      <c r="C4" s="81" t="s">
        <v>76</v>
      </c>
      <c r="D4" s="83" t="s">
        <v>77</v>
      </c>
      <c r="E4" s="80" t="s">
        <v>83</v>
      </c>
      <c r="F4" s="68"/>
    </row>
    <row r="5" spans="2:8" ht="33.75" x14ac:dyDescent="0.25">
      <c r="B5" s="73"/>
      <c r="C5" s="82"/>
      <c r="D5" s="84"/>
      <c r="E5" s="15" t="s">
        <v>30</v>
      </c>
      <c r="F5" s="16" t="s">
        <v>75</v>
      </c>
    </row>
    <row r="6" spans="2:8" x14ac:dyDescent="0.25">
      <c r="B6" s="17" t="s">
        <v>2</v>
      </c>
      <c r="C6" s="18">
        <v>25556.34</v>
      </c>
      <c r="D6" s="19">
        <v>17785.740000000002</v>
      </c>
      <c r="E6" s="20"/>
      <c r="F6" s="20"/>
    </row>
    <row r="7" spans="2:8" x14ac:dyDescent="0.25">
      <c r="B7" s="17" t="s">
        <v>3</v>
      </c>
      <c r="C7" s="18">
        <v>25054.78</v>
      </c>
      <c r="D7" s="18">
        <v>16513.66</v>
      </c>
      <c r="E7" s="21">
        <v>-1.9625658447179891E-2</v>
      </c>
      <c r="F7" s="21">
        <v>-7.1522466875148391E-2</v>
      </c>
    </row>
    <row r="8" spans="2:8" x14ac:dyDescent="0.25">
      <c r="B8" s="17" t="s">
        <v>4</v>
      </c>
      <c r="C8" s="18">
        <v>23578.13</v>
      </c>
      <c r="D8" s="18">
        <v>15651.51</v>
      </c>
      <c r="E8" s="21">
        <v>-7.7405841368521439E-2</v>
      </c>
      <c r="F8" s="21">
        <v>-0.11999669398068347</v>
      </c>
    </row>
    <row r="9" spans="2:8" x14ac:dyDescent="0.25">
      <c r="B9" s="17" t="s">
        <v>32</v>
      </c>
      <c r="C9" s="18">
        <v>19731.75</v>
      </c>
      <c r="D9" s="18">
        <v>12148.44</v>
      </c>
      <c r="E9" s="21">
        <v>-7.803308298449628E-2</v>
      </c>
      <c r="F9" s="21">
        <v>-0.1477329591009427</v>
      </c>
      <c r="G9" s="22"/>
      <c r="H9" s="23"/>
    </row>
    <row r="10" spans="2:8" x14ac:dyDescent="0.25">
      <c r="B10" s="17" t="s">
        <v>5</v>
      </c>
      <c r="C10" s="18">
        <v>23562.1</v>
      </c>
      <c r="D10" s="18">
        <v>15158.2</v>
      </c>
      <c r="E10" s="21">
        <v>-0.22791174323083821</v>
      </c>
      <c r="F10" s="21">
        <v>-0.31695616825614231</v>
      </c>
      <c r="G10" s="22"/>
      <c r="H10" s="23"/>
    </row>
    <row r="11" spans="2:8" x14ac:dyDescent="0.25">
      <c r="B11" s="17" t="s">
        <v>6</v>
      </c>
      <c r="C11" s="18">
        <v>11679.94</v>
      </c>
      <c r="D11" s="18">
        <v>6521.63</v>
      </c>
      <c r="E11" s="21">
        <v>-0.54297289831016493</v>
      </c>
      <c r="F11" s="21">
        <v>-0.63332253816821793</v>
      </c>
      <c r="G11" s="22"/>
      <c r="H11" s="23"/>
    </row>
    <row r="12" spans="2:8" x14ac:dyDescent="0.25">
      <c r="B12" s="24"/>
      <c r="C12" s="25"/>
      <c r="D12" s="25"/>
      <c r="E12" s="25"/>
      <c r="F12" s="25"/>
      <c r="G12" s="22"/>
      <c r="H12" s="23"/>
    </row>
    <row r="13" spans="2:8" x14ac:dyDescent="0.25">
      <c r="B13" s="11" t="s">
        <v>120</v>
      </c>
      <c r="G13" s="22"/>
      <c r="H13" s="23"/>
    </row>
    <row r="14" spans="2:8" x14ac:dyDescent="0.25">
      <c r="B14" s="26" t="s">
        <v>121</v>
      </c>
      <c r="G14" s="22"/>
      <c r="H14" s="23"/>
    </row>
    <row r="15" spans="2:8" x14ac:dyDescent="0.25">
      <c r="B15" s="26" t="s">
        <v>122</v>
      </c>
      <c r="G15" s="22"/>
      <c r="H15" s="23"/>
    </row>
  </sheetData>
  <mergeCells count="4">
    <mergeCell ref="E4:F4"/>
    <mergeCell ref="B4:B5"/>
    <mergeCell ref="C4:C5"/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showGridLines="0" zoomScaleNormal="100" workbookViewId="0"/>
  </sheetViews>
  <sheetFormatPr baseColWidth="10" defaultRowHeight="11.25" x14ac:dyDescent="0.25"/>
  <cols>
    <col min="1" max="1" width="3.7109375" style="11" customWidth="1"/>
    <col min="2" max="2" width="17.5703125" style="11" customWidth="1"/>
    <col min="3" max="3" width="20.5703125" style="11" customWidth="1"/>
    <col min="4" max="4" width="32.28515625" style="11" customWidth="1"/>
    <col min="5" max="5" width="37.140625" style="11" customWidth="1"/>
    <col min="6" max="16384" width="11.42578125" style="11"/>
  </cols>
  <sheetData>
    <row r="1" spans="2:7" x14ac:dyDescent="0.25">
      <c r="B1" s="14" t="s">
        <v>98</v>
      </c>
    </row>
    <row r="3" spans="2:7" x14ac:dyDescent="0.25">
      <c r="B3" s="73"/>
      <c r="C3" s="73"/>
      <c r="D3" s="58" t="s">
        <v>137</v>
      </c>
      <c r="E3" s="58" t="s">
        <v>138</v>
      </c>
    </row>
    <row r="4" spans="2:7" x14ac:dyDescent="0.25">
      <c r="B4" s="73" t="s">
        <v>0</v>
      </c>
      <c r="C4" s="12" t="s">
        <v>2</v>
      </c>
      <c r="D4" s="30">
        <v>12.85081264962041</v>
      </c>
      <c r="E4" s="30">
        <v>15.251962872617911</v>
      </c>
    </row>
    <row r="5" spans="2:7" x14ac:dyDescent="0.25">
      <c r="B5" s="73"/>
      <c r="C5" s="12" t="s">
        <v>3</v>
      </c>
      <c r="D5" s="30">
        <v>14.170824364452614</v>
      </c>
      <c r="E5" s="30">
        <v>12.011444074942986</v>
      </c>
    </row>
    <row r="6" spans="2:7" x14ac:dyDescent="0.25">
      <c r="B6" s="73"/>
      <c r="C6" s="12" t="s">
        <v>4</v>
      </c>
      <c r="D6" s="30">
        <v>15.911123266348943</v>
      </c>
      <c r="E6" s="30">
        <v>13.243450519612878</v>
      </c>
    </row>
    <row r="7" spans="2:7" x14ac:dyDescent="0.25">
      <c r="B7" s="73"/>
      <c r="C7" s="12" t="s">
        <v>5</v>
      </c>
      <c r="D7" s="30">
        <v>19.088120990788955</v>
      </c>
      <c r="E7" s="30">
        <v>9.849371977650236</v>
      </c>
    </row>
    <row r="8" spans="2:7" x14ac:dyDescent="0.25">
      <c r="B8" s="73"/>
      <c r="C8" s="12" t="s">
        <v>32</v>
      </c>
      <c r="D8" s="30">
        <v>15.659885017464489</v>
      </c>
      <c r="E8" s="30">
        <v>13.011647453325468</v>
      </c>
    </row>
    <row r="9" spans="2:7" x14ac:dyDescent="0.25">
      <c r="B9" s="73"/>
      <c r="C9" s="12" t="s">
        <v>6</v>
      </c>
      <c r="D9" s="30">
        <v>24.708994876686013</v>
      </c>
      <c r="E9" s="30">
        <v>9.9377327991410898</v>
      </c>
      <c r="G9" s="59"/>
    </row>
    <row r="10" spans="2:7" x14ac:dyDescent="0.25">
      <c r="B10" s="73" t="s">
        <v>1</v>
      </c>
      <c r="C10" s="12" t="s">
        <v>2</v>
      </c>
      <c r="D10" s="30">
        <v>17.947777959069896</v>
      </c>
      <c r="E10" s="30">
        <v>15.199029929831637</v>
      </c>
    </row>
    <row r="11" spans="2:7" x14ac:dyDescent="0.25">
      <c r="B11" s="73"/>
      <c r="C11" s="12" t="s">
        <v>3</v>
      </c>
      <c r="D11" s="30">
        <v>17.802005269740349</v>
      </c>
      <c r="E11" s="30">
        <v>13.384805943194102</v>
      </c>
    </row>
    <row r="12" spans="2:7" x14ac:dyDescent="0.25">
      <c r="B12" s="73"/>
      <c r="C12" s="12" t="s">
        <v>4</v>
      </c>
      <c r="D12" s="30">
        <v>20.208385326426406</v>
      </c>
      <c r="E12" s="30">
        <v>11.81802060398301</v>
      </c>
    </row>
    <row r="13" spans="2:7" x14ac:dyDescent="0.25">
      <c r="B13" s="73"/>
      <c r="C13" s="12" t="s">
        <v>5</v>
      </c>
      <c r="D13" s="30">
        <v>19.823453434220159</v>
      </c>
      <c r="E13" s="30">
        <v>11.851420295744855</v>
      </c>
    </row>
    <row r="14" spans="2:7" x14ac:dyDescent="0.25">
      <c r="B14" s="73"/>
      <c r="C14" s="12" t="s">
        <v>32</v>
      </c>
      <c r="D14" s="30">
        <v>19.078646150057526</v>
      </c>
      <c r="E14" s="30">
        <v>13.389665126736899</v>
      </c>
    </row>
    <row r="15" spans="2:7" x14ac:dyDescent="0.25">
      <c r="B15" s="73"/>
      <c r="C15" s="12" t="s">
        <v>6</v>
      </c>
      <c r="D15" s="30">
        <v>28.614515354279764</v>
      </c>
      <c r="E15" s="30">
        <v>7.7253414019607227</v>
      </c>
    </row>
    <row r="17" spans="2:2" x14ac:dyDescent="0.25">
      <c r="B17" s="11" t="s">
        <v>102</v>
      </c>
    </row>
    <row r="18" spans="2:2" x14ac:dyDescent="0.25">
      <c r="B18" s="11" t="s">
        <v>89</v>
      </c>
    </row>
    <row r="19" spans="2:2" x14ac:dyDescent="0.25">
      <c r="B19" s="11" t="s">
        <v>103</v>
      </c>
    </row>
    <row r="20" spans="2:2" x14ac:dyDescent="0.25">
      <c r="B20" s="11" t="s">
        <v>104</v>
      </c>
    </row>
    <row r="21" spans="2:2" x14ac:dyDescent="0.25">
      <c r="B21" s="11" t="s">
        <v>105</v>
      </c>
    </row>
    <row r="22" spans="2:2" x14ac:dyDescent="0.25">
      <c r="B22" s="11" t="s">
        <v>106</v>
      </c>
    </row>
    <row r="23" spans="2:2" x14ac:dyDescent="0.25">
      <c r="B23" s="11" t="s">
        <v>107</v>
      </c>
    </row>
    <row r="24" spans="2:2" x14ac:dyDescent="0.25">
      <c r="B24" s="11" t="s">
        <v>101</v>
      </c>
    </row>
  </sheetData>
  <mergeCells count="3">
    <mergeCell ref="B3:C3"/>
    <mergeCell ref="B4:B9"/>
    <mergeCell ref="B10:B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/>
  </sheetViews>
  <sheetFormatPr baseColWidth="10" defaultRowHeight="11.25" x14ac:dyDescent="0.25"/>
  <cols>
    <col min="1" max="1" width="3.7109375" style="11" customWidth="1"/>
    <col min="2" max="2" width="56.5703125" style="11" customWidth="1"/>
    <col min="3" max="16384" width="11.42578125" style="11"/>
  </cols>
  <sheetData>
    <row r="1" spans="1:12" x14ac:dyDescent="0.25">
      <c r="B1" s="14" t="s">
        <v>136</v>
      </c>
    </row>
    <row r="3" spans="1:12" x14ac:dyDescent="0.25">
      <c r="A3" s="62"/>
      <c r="B3" s="69"/>
      <c r="C3" s="72" t="s">
        <v>41</v>
      </c>
      <c r="D3" s="72"/>
      <c r="E3" s="72"/>
      <c r="F3" s="72"/>
      <c r="G3" s="72"/>
      <c r="H3" s="72"/>
      <c r="I3" s="72"/>
      <c r="J3" s="72"/>
      <c r="K3" s="64" t="s">
        <v>42</v>
      </c>
      <c r="L3" s="65"/>
    </row>
    <row r="4" spans="1:12" x14ac:dyDescent="0.25">
      <c r="A4" s="62"/>
      <c r="B4" s="70"/>
      <c r="C4" s="68" t="s">
        <v>37</v>
      </c>
      <c r="D4" s="68"/>
      <c r="E4" s="68" t="s">
        <v>38</v>
      </c>
      <c r="F4" s="68"/>
      <c r="G4" s="68" t="s">
        <v>39</v>
      </c>
      <c r="H4" s="68"/>
      <c r="I4" s="68" t="s">
        <v>40</v>
      </c>
      <c r="J4" s="68"/>
      <c r="K4" s="66"/>
      <c r="L4" s="67"/>
    </row>
    <row r="5" spans="1:12" x14ac:dyDescent="0.25">
      <c r="A5" s="62"/>
      <c r="B5" s="71"/>
      <c r="C5" s="16" t="s">
        <v>2</v>
      </c>
      <c r="D5" s="16" t="s">
        <v>79</v>
      </c>
      <c r="E5" s="16" t="s">
        <v>2</v>
      </c>
      <c r="F5" s="16" t="s">
        <v>79</v>
      </c>
      <c r="G5" s="16" t="s">
        <v>2</v>
      </c>
      <c r="H5" s="16" t="s">
        <v>79</v>
      </c>
      <c r="I5" s="16" t="s">
        <v>2</v>
      </c>
      <c r="J5" s="16" t="s">
        <v>79</v>
      </c>
      <c r="K5" s="16" t="s">
        <v>2</v>
      </c>
      <c r="L5" s="16" t="s">
        <v>79</v>
      </c>
    </row>
    <row r="6" spans="1:12" x14ac:dyDescent="0.25">
      <c r="B6" s="13" t="s">
        <v>96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B7" s="12" t="s">
        <v>9</v>
      </c>
      <c r="C7" s="39">
        <v>48</v>
      </c>
      <c r="D7" s="28">
        <v>41</v>
      </c>
      <c r="E7" s="28">
        <v>82</v>
      </c>
      <c r="F7" s="28">
        <v>61</v>
      </c>
      <c r="G7" s="28">
        <v>91</v>
      </c>
      <c r="H7" s="28">
        <v>74</v>
      </c>
      <c r="I7" s="39">
        <v>77</v>
      </c>
      <c r="J7" s="39">
        <v>63</v>
      </c>
      <c r="K7" s="39">
        <v>75</v>
      </c>
      <c r="L7" s="39">
        <v>64</v>
      </c>
    </row>
    <row r="8" spans="1:12" x14ac:dyDescent="0.25">
      <c r="B8" s="12" t="s">
        <v>10</v>
      </c>
      <c r="C8" s="39">
        <v>44</v>
      </c>
      <c r="D8" s="28">
        <v>19</v>
      </c>
      <c r="E8" s="28">
        <v>5</v>
      </c>
      <c r="F8" s="28">
        <v>2</v>
      </c>
      <c r="G8" s="28">
        <v>1</v>
      </c>
      <c r="H8" s="28">
        <v>1</v>
      </c>
      <c r="I8" s="39">
        <v>14</v>
      </c>
      <c r="J8" s="39">
        <v>4</v>
      </c>
      <c r="K8" s="39">
        <v>0</v>
      </c>
      <c r="L8" s="39">
        <v>0</v>
      </c>
    </row>
    <row r="9" spans="1:12" x14ac:dyDescent="0.25">
      <c r="B9" s="12" t="s">
        <v>11</v>
      </c>
      <c r="C9" s="39">
        <v>7</v>
      </c>
      <c r="D9" s="28">
        <v>23</v>
      </c>
      <c r="E9" s="28">
        <v>10</v>
      </c>
      <c r="F9" s="28">
        <v>27</v>
      </c>
      <c r="G9" s="28">
        <v>4</v>
      </c>
      <c r="H9" s="28">
        <v>19</v>
      </c>
      <c r="I9" s="39">
        <v>7</v>
      </c>
      <c r="J9" s="39">
        <v>23</v>
      </c>
      <c r="K9" s="39">
        <v>6</v>
      </c>
      <c r="L9" s="39">
        <v>18</v>
      </c>
    </row>
    <row r="10" spans="1:12" x14ac:dyDescent="0.25">
      <c r="B10" s="12" t="s">
        <v>12</v>
      </c>
      <c r="C10" s="39">
        <v>1</v>
      </c>
      <c r="D10" s="28">
        <v>17</v>
      </c>
      <c r="E10" s="28">
        <v>3</v>
      </c>
      <c r="F10" s="28">
        <v>10</v>
      </c>
      <c r="G10" s="28">
        <v>4</v>
      </c>
      <c r="H10" s="28">
        <v>6</v>
      </c>
      <c r="I10" s="39">
        <v>3</v>
      </c>
      <c r="J10" s="39">
        <v>10</v>
      </c>
      <c r="K10" s="39">
        <v>19</v>
      </c>
      <c r="L10" s="39">
        <v>18</v>
      </c>
    </row>
    <row r="12" spans="1:12" x14ac:dyDescent="0.25">
      <c r="B12" s="26" t="s">
        <v>108</v>
      </c>
    </row>
    <row r="13" spans="1:12" x14ac:dyDescent="0.25">
      <c r="B13" s="26" t="s">
        <v>109</v>
      </c>
    </row>
    <row r="14" spans="1:12" x14ac:dyDescent="0.25">
      <c r="B14" s="26" t="s">
        <v>110</v>
      </c>
    </row>
    <row r="15" spans="1:12" x14ac:dyDescent="0.25">
      <c r="B15" s="26" t="s">
        <v>111</v>
      </c>
    </row>
    <row r="29" spans="2:11" ht="15" customHeight="1" x14ac:dyDescent="0.25">
      <c r="B29" s="74"/>
      <c r="C29" s="74"/>
      <c r="D29" s="74"/>
      <c r="E29" s="74"/>
      <c r="F29" s="74"/>
      <c r="G29" s="74"/>
      <c r="H29" s="74"/>
      <c r="I29" s="74"/>
      <c r="J29" s="74"/>
      <c r="K29" s="48"/>
    </row>
    <row r="30" spans="2:11" ht="15" customHeight="1" x14ac:dyDescent="0.25">
      <c r="B30" s="74"/>
      <c r="C30" s="74"/>
      <c r="D30" s="74"/>
      <c r="E30" s="74"/>
      <c r="F30" s="74"/>
      <c r="G30" s="74"/>
      <c r="H30" s="74"/>
      <c r="I30" s="74"/>
      <c r="J30" s="74"/>
      <c r="K30" s="48"/>
    </row>
    <row r="31" spans="2:11" ht="15" customHeight="1" x14ac:dyDescent="0.25">
      <c r="B31" s="74"/>
      <c r="C31" s="74"/>
      <c r="D31" s="74"/>
      <c r="E31" s="74"/>
      <c r="F31" s="74"/>
      <c r="G31" s="74"/>
      <c r="H31" s="74"/>
      <c r="I31" s="74"/>
      <c r="J31" s="74"/>
      <c r="K31" s="48"/>
    </row>
    <row r="32" spans="2:11" x14ac:dyDescent="0.25">
      <c r="B32" s="74"/>
      <c r="C32" s="63"/>
      <c r="D32" s="63"/>
      <c r="E32" s="63"/>
      <c r="F32" s="63"/>
      <c r="G32" s="63"/>
      <c r="H32" s="63"/>
      <c r="I32" s="63"/>
      <c r="J32" s="63"/>
      <c r="K32" s="48"/>
    </row>
    <row r="33" spans="2:11" x14ac:dyDescent="0.25">
      <c r="B33" s="74"/>
      <c r="C33" s="63"/>
      <c r="D33" s="63"/>
      <c r="E33" s="63"/>
      <c r="F33" s="63"/>
      <c r="G33" s="63"/>
      <c r="H33" s="63"/>
      <c r="I33" s="63"/>
      <c r="J33" s="63"/>
      <c r="K33" s="48"/>
    </row>
    <row r="34" spans="2:11" x14ac:dyDescent="0.25">
      <c r="B34" s="74"/>
      <c r="C34" s="63"/>
      <c r="D34" s="63"/>
      <c r="E34" s="63"/>
      <c r="F34" s="63"/>
      <c r="G34" s="63"/>
      <c r="H34" s="63"/>
      <c r="I34" s="63"/>
      <c r="J34" s="63"/>
      <c r="K34" s="48"/>
    </row>
  </sheetData>
  <mergeCells count="17">
    <mergeCell ref="B29:B34"/>
    <mergeCell ref="C29:H29"/>
    <mergeCell ref="I29:J30"/>
    <mergeCell ref="C30:D30"/>
    <mergeCell ref="E30:F30"/>
    <mergeCell ref="G30:H30"/>
    <mergeCell ref="C31:D31"/>
    <mergeCell ref="E31:F31"/>
    <mergeCell ref="G31:H31"/>
    <mergeCell ref="I31:J31"/>
    <mergeCell ref="C3:J3"/>
    <mergeCell ref="B3:B5"/>
    <mergeCell ref="K3:L4"/>
    <mergeCell ref="C4:D4"/>
    <mergeCell ref="E4:F4"/>
    <mergeCell ref="G4:H4"/>
    <mergeCell ref="I4: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showGridLines="0" zoomScaleNormal="100" workbookViewId="0"/>
  </sheetViews>
  <sheetFormatPr baseColWidth="10" defaultRowHeight="11.25" x14ac:dyDescent="0.25"/>
  <cols>
    <col min="1" max="1" width="3.7109375" style="11" customWidth="1"/>
    <col min="2" max="2" width="52.42578125" style="11" customWidth="1"/>
    <col min="3" max="17" width="6.5703125" style="11" customWidth="1"/>
    <col min="18" max="16384" width="11.42578125" style="11"/>
  </cols>
  <sheetData>
    <row r="1" spans="2:17" x14ac:dyDescent="0.25">
      <c r="B1" s="14" t="s">
        <v>112</v>
      </c>
    </row>
    <row r="2" spans="2:17" x14ac:dyDescent="0.25">
      <c r="B2" s="14"/>
    </row>
    <row r="3" spans="2:17" x14ac:dyDescent="0.25">
      <c r="B3" s="73"/>
      <c r="C3" s="72" t="s">
        <v>41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68" t="s">
        <v>42</v>
      </c>
      <c r="P3" s="68"/>
      <c r="Q3" s="68"/>
    </row>
    <row r="4" spans="2:17" ht="15" customHeight="1" x14ac:dyDescent="0.25">
      <c r="B4" s="73"/>
      <c r="C4" s="68" t="s">
        <v>37</v>
      </c>
      <c r="D4" s="68"/>
      <c r="E4" s="68"/>
      <c r="F4" s="68" t="s">
        <v>38</v>
      </c>
      <c r="G4" s="68"/>
      <c r="H4" s="68"/>
      <c r="I4" s="68" t="s">
        <v>39</v>
      </c>
      <c r="J4" s="68"/>
      <c r="K4" s="68"/>
      <c r="L4" s="68" t="s">
        <v>40</v>
      </c>
      <c r="M4" s="68"/>
      <c r="N4" s="68"/>
      <c r="O4" s="68"/>
      <c r="P4" s="68"/>
      <c r="Q4" s="68"/>
    </row>
    <row r="5" spans="2:17" ht="96" x14ac:dyDescent="0.25">
      <c r="B5" s="73"/>
      <c r="C5" s="56" t="s">
        <v>43</v>
      </c>
      <c r="D5" s="56" t="s">
        <v>79</v>
      </c>
      <c r="E5" s="56" t="s">
        <v>80</v>
      </c>
      <c r="F5" s="56" t="s">
        <v>43</v>
      </c>
      <c r="G5" s="56" t="s">
        <v>79</v>
      </c>
      <c r="H5" s="56" t="s">
        <v>80</v>
      </c>
      <c r="I5" s="56" t="s">
        <v>43</v>
      </c>
      <c r="J5" s="56" t="s">
        <v>79</v>
      </c>
      <c r="K5" s="56" t="s">
        <v>80</v>
      </c>
      <c r="L5" s="56" t="s">
        <v>43</v>
      </c>
      <c r="M5" s="56" t="s">
        <v>79</v>
      </c>
      <c r="N5" s="56" t="s">
        <v>80</v>
      </c>
      <c r="O5" s="56" t="s">
        <v>43</v>
      </c>
      <c r="P5" s="56" t="s">
        <v>79</v>
      </c>
      <c r="Q5" s="56" t="s">
        <v>80</v>
      </c>
    </row>
    <row r="6" spans="2:17" ht="22.5" x14ac:dyDescent="0.25">
      <c r="B6" s="51" t="s">
        <v>31</v>
      </c>
      <c r="C6" s="28">
        <v>10</v>
      </c>
      <c r="D6" s="28">
        <v>16</v>
      </c>
      <c r="E6" s="16">
        <v>13</v>
      </c>
      <c r="F6" s="28">
        <v>12</v>
      </c>
      <c r="G6" s="28">
        <v>15</v>
      </c>
      <c r="H6" s="16">
        <v>12</v>
      </c>
      <c r="I6" s="28">
        <v>13</v>
      </c>
      <c r="J6" s="28">
        <v>14</v>
      </c>
      <c r="K6" s="16">
        <v>11</v>
      </c>
      <c r="L6" s="28">
        <v>12</v>
      </c>
      <c r="M6" s="28">
        <v>15</v>
      </c>
      <c r="N6" s="16">
        <v>12</v>
      </c>
      <c r="O6" s="30">
        <v>16</v>
      </c>
      <c r="P6" s="30">
        <v>18</v>
      </c>
      <c r="Q6" s="57">
        <v>14.479307455806223</v>
      </c>
    </row>
    <row r="7" spans="2:17" x14ac:dyDescent="0.25">
      <c r="B7" s="51" t="s">
        <v>44</v>
      </c>
      <c r="C7" s="28">
        <v>3</v>
      </c>
      <c r="D7" s="28">
        <v>1</v>
      </c>
      <c r="E7" s="16">
        <v>1</v>
      </c>
      <c r="F7" s="28">
        <v>3</v>
      </c>
      <c r="G7" s="28">
        <v>2</v>
      </c>
      <c r="H7" s="16">
        <v>2</v>
      </c>
      <c r="I7" s="28">
        <v>3</v>
      </c>
      <c r="J7" s="28">
        <v>2</v>
      </c>
      <c r="K7" s="16">
        <v>2</v>
      </c>
      <c r="L7" s="28">
        <v>3</v>
      </c>
      <c r="M7" s="28">
        <v>2</v>
      </c>
      <c r="N7" s="16">
        <v>2</v>
      </c>
      <c r="O7" s="30">
        <v>3.0850737366600605</v>
      </c>
      <c r="P7" s="30">
        <v>2</v>
      </c>
      <c r="Q7" s="57">
        <v>2.2291969893665842</v>
      </c>
    </row>
    <row r="8" spans="2:17" x14ac:dyDescent="0.25">
      <c r="B8" s="51" t="s">
        <v>90</v>
      </c>
      <c r="C8" s="28">
        <v>7</v>
      </c>
      <c r="D8" s="28">
        <v>6</v>
      </c>
      <c r="E8" s="16">
        <v>7</v>
      </c>
      <c r="F8" s="28">
        <v>5</v>
      </c>
      <c r="G8" s="28">
        <v>6</v>
      </c>
      <c r="H8" s="16">
        <v>6</v>
      </c>
      <c r="I8" s="28">
        <v>6</v>
      </c>
      <c r="J8" s="28">
        <v>6</v>
      </c>
      <c r="K8" s="16">
        <v>7</v>
      </c>
      <c r="L8" s="28">
        <v>6</v>
      </c>
      <c r="M8" s="28">
        <v>6</v>
      </c>
      <c r="N8" s="16">
        <v>7</v>
      </c>
      <c r="O8" s="30">
        <v>5.3110606819643946</v>
      </c>
      <c r="P8" s="30">
        <v>5</v>
      </c>
      <c r="Q8" s="57">
        <v>5.712751349516938</v>
      </c>
    </row>
    <row r="9" spans="2:17" x14ac:dyDescent="0.25">
      <c r="B9" s="51" t="s">
        <v>35</v>
      </c>
      <c r="C9" s="28">
        <v>23</v>
      </c>
      <c r="D9" s="28">
        <v>23</v>
      </c>
      <c r="E9" s="16">
        <v>26</v>
      </c>
      <c r="F9" s="28">
        <v>20</v>
      </c>
      <c r="G9" s="28">
        <v>18</v>
      </c>
      <c r="H9" s="16">
        <v>20</v>
      </c>
      <c r="I9" s="28">
        <v>17</v>
      </c>
      <c r="J9" s="28">
        <v>15</v>
      </c>
      <c r="K9" s="16">
        <v>17</v>
      </c>
      <c r="L9" s="28">
        <v>19</v>
      </c>
      <c r="M9" s="28">
        <v>17</v>
      </c>
      <c r="N9" s="16">
        <v>19</v>
      </c>
      <c r="O9" s="30">
        <v>13.818650667720489</v>
      </c>
      <c r="P9" s="30">
        <v>13</v>
      </c>
      <c r="Q9" s="57">
        <v>14.381295549087323</v>
      </c>
    </row>
    <row r="10" spans="2:17" x14ac:dyDescent="0.25">
      <c r="B10" s="51" t="s">
        <v>45</v>
      </c>
      <c r="C10" s="28">
        <v>4</v>
      </c>
      <c r="D10" s="28">
        <v>7</v>
      </c>
      <c r="E10" s="16">
        <v>7</v>
      </c>
      <c r="F10" s="28">
        <v>5</v>
      </c>
      <c r="G10" s="28">
        <v>6</v>
      </c>
      <c r="H10" s="16">
        <v>6</v>
      </c>
      <c r="I10" s="28">
        <v>5</v>
      </c>
      <c r="J10" s="28">
        <v>5</v>
      </c>
      <c r="K10" s="16">
        <v>5</v>
      </c>
      <c r="L10" s="28">
        <v>5</v>
      </c>
      <c r="M10" s="28">
        <v>5</v>
      </c>
      <c r="N10" s="16">
        <v>5</v>
      </c>
      <c r="O10" s="30">
        <v>5.6120721256550636</v>
      </c>
      <c r="P10" s="30">
        <v>6</v>
      </c>
      <c r="Q10" s="57">
        <v>5.9051616151876773</v>
      </c>
    </row>
    <row r="11" spans="2:17" x14ac:dyDescent="0.25">
      <c r="B11" s="51" t="s">
        <v>36</v>
      </c>
      <c r="C11" s="28">
        <v>1</v>
      </c>
      <c r="D11" s="28">
        <v>1</v>
      </c>
      <c r="E11" s="16">
        <v>1</v>
      </c>
      <c r="F11" s="28">
        <v>1</v>
      </c>
      <c r="G11" s="28">
        <v>1</v>
      </c>
      <c r="H11" s="16">
        <v>2</v>
      </c>
      <c r="I11" s="28">
        <v>2</v>
      </c>
      <c r="J11" s="28">
        <v>1</v>
      </c>
      <c r="K11" s="16">
        <v>1</v>
      </c>
      <c r="L11" s="28">
        <v>1</v>
      </c>
      <c r="M11" s="28">
        <v>1</v>
      </c>
      <c r="N11" s="16">
        <v>1</v>
      </c>
      <c r="O11" s="30">
        <v>1.7179721565246202</v>
      </c>
      <c r="P11" s="30">
        <v>1</v>
      </c>
      <c r="Q11" s="57">
        <v>1.2522729769476366</v>
      </c>
    </row>
    <row r="12" spans="2:17" x14ac:dyDescent="0.25">
      <c r="B12" s="51" t="s">
        <v>46</v>
      </c>
      <c r="C12" s="28">
        <v>18</v>
      </c>
      <c r="D12" s="28">
        <v>14</v>
      </c>
      <c r="E12" s="16">
        <v>15</v>
      </c>
      <c r="F12" s="28">
        <v>18</v>
      </c>
      <c r="G12" s="28">
        <v>21</v>
      </c>
      <c r="H12" s="16">
        <v>23</v>
      </c>
      <c r="I12" s="28">
        <v>18</v>
      </c>
      <c r="J12" s="28">
        <v>19</v>
      </c>
      <c r="K12" s="16">
        <v>20</v>
      </c>
      <c r="L12" s="28">
        <v>18</v>
      </c>
      <c r="M12" s="28">
        <v>19</v>
      </c>
      <c r="N12" s="16">
        <v>20</v>
      </c>
      <c r="O12" s="30">
        <v>18.202194266645112</v>
      </c>
      <c r="P12" s="30">
        <v>20</v>
      </c>
      <c r="Q12" s="57">
        <v>21.347234186560847</v>
      </c>
    </row>
    <row r="13" spans="2:17" x14ac:dyDescent="0.25">
      <c r="B13" s="51" t="s">
        <v>47</v>
      </c>
      <c r="C13" s="28">
        <v>4</v>
      </c>
      <c r="D13" s="28">
        <v>6</v>
      </c>
      <c r="E13" s="16">
        <v>5</v>
      </c>
      <c r="F13" s="28">
        <v>4</v>
      </c>
      <c r="G13" s="28">
        <v>5</v>
      </c>
      <c r="H13" s="16">
        <v>5</v>
      </c>
      <c r="I13" s="28">
        <v>3</v>
      </c>
      <c r="J13" s="28">
        <v>5</v>
      </c>
      <c r="K13" s="16">
        <v>4</v>
      </c>
      <c r="L13" s="28">
        <v>4</v>
      </c>
      <c r="M13" s="28">
        <v>5</v>
      </c>
      <c r="N13" s="16">
        <v>5</v>
      </c>
      <c r="O13" s="30">
        <v>3.2246847972089667</v>
      </c>
      <c r="P13" s="30">
        <v>5</v>
      </c>
      <c r="Q13" s="57">
        <v>4.8258707370582545</v>
      </c>
    </row>
    <row r="14" spans="2:17" x14ac:dyDescent="0.25">
      <c r="B14" s="51" t="s">
        <v>33</v>
      </c>
      <c r="C14" s="28">
        <v>9</v>
      </c>
      <c r="D14" s="28">
        <v>7</v>
      </c>
      <c r="E14" s="16">
        <v>8</v>
      </c>
      <c r="F14" s="28">
        <v>9</v>
      </c>
      <c r="G14" s="28">
        <v>7</v>
      </c>
      <c r="H14" s="16">
        <v>7</v>
      </c>
      <c r="I14" s="28">
        <v>9</v>
      </c>
      <c r="J14" s="28">
        <v>9</v>
      </c>
      <c r="K14" s="16">
        <v>9</v>
      </c>
      <c r="L14" s="28">
        <v>9</v>
      </c>
      <c r="M14" s="28">
        <v>8</v>
      </c>
      <c r="N14" s="16">
        <v>8</v>
      </c>
      <c r="O14" s="30">
        <v>9.9376022470908438</v>
      </c>
      <c r="P14" s="30">
        <v>8</v>
      </c>
      <c r="Q14" s="57">
        <v>8.7197138204199884</v>
      </c>
    </row>
    <row r="15" spans="2:17" x14ac:dyDescent="0.25">
      <c r="B15" s="51" t="s">
        <v>34</v>
      </c>
      <c r="C15" s="28">
        <v>8</v>
      </c>
      <c r="D15" s="28">
        <v>6</v>
      </c>
      <c r="E15" s="16">
        <v>6</v>
      </c>
      <c r="F15" s="28">
        <v>8</v>
      </c>
      <c r="G15" s="28">
        <v>5</v>
      </c>
      <c r="H15" s="16">
        <v>5</v>
      </c>
      <c r="I15" s="28">
        <v>8</v>
      </c>
      <c r="J15" s="28">
        <v>7</v>
      </c>
      <c r="K15" s="16">
        <v>8</v>
      </c>
      <c r="L15" s="28">
        <v>8</v>
      </c>
      <c r="M15" s="28">
        <v>6</v>
      </c>
      <c r="N15" s="16">
        <v>7</v>
      </c>
      <c r="O15" s="30">
        <v>7.8009166395560117</v>
      </c>
      <c r="P15" s="30">
        <v>7</v>
      </c>
      <c r="Q15" s="57">
        <v>7.4105834596252169</v>
      </c>
    </row>
    <row r="16" spans="2:17" x14ac:dyDescent="0.25">
      <c r="B16" s="51" t="s">
        <v>48</v>
      </c>
      <c r="C16" s="28">
        <v>13</v>
      </c>
      <c r="D16" s="28">
        <v>13</v>
      </c>
      <c r="E16" s="16">
        <v>11</v>
      </c>
      <c r="F16" s="28">
        <v>15</v>
      </c>
      <c r="G16" s="28">
        <v>14</v>
      </c>
      <c r="H16" s="16">
        <v>12</v>
      </c>
      <c r="I16" s="28">
        <v>16</v>
      </c>
      <c r="J16" s="28">
        <v>17</v>
      </c>
      <c r="K16" s="16">
        <v>16</v>
      </c>
      <c r="L16" s="28">
        <v>15</v>
      </c>
      <c r="M16" s="28">
        <v>16</v>
      </c>
      <c r="N16" s="16">
        <v>14</v>
      </c>
      <c r="O16" s="30">
        <v>14.725551840896706</v>
      </c>
      <c r="P16" s="30">
        <v>15</v>
      </c>
      <c r="Q16" s="57">
        <v>13.736611860423317</v>
      </c>
    </row>
    <row r="17" spans="2:17" x14ac:dyDescent="0.25">
      <c r="B17" s="51" t="s">
        <v>87</v>
      </c>
      <c r="C17" s="58">
        <f>SUM(C6:C16)</f>
        <v>100</v>
      </c>
      <c r="D17" s="58">
        <f t="shared" ref="D17:Q17" si="0">SUM(D6:D16)</f>
        <v>100</v>
      </c>
      <c r="E17" s="58">
        <f t="shared" si="0"/>
        <v>100</v>
      </c>
      <c r="F17" s="58">
        <f t="shared" si="0"/>
        <v>100</v>
      </c>
      <c r="G17" s="58">
        <f t="shared" si="0"/>
        <v>100</v>
      </c>
      <c r="H17" s="58">
        <f t="shared" si="0"/>
        <v>100</v>
      </c>
      <c r="I17" s="58">
        <f t="shared" si="0"/>
        <v>100</v>
      </c>
      <c r="J17" s="58">
        <f t="shared" si="0"/>
        <v>100</v>
      </c>
      <c r="K17" s="58">
        <f t="shared" si="0"/>
        <v>100</v>
      </c>
      <c r="L17" s="58">
        <f t="shared" si="0"/>
        <v>100</v>
      </c>
      <c r="M17" s="58">
        <f t="shared" si="0"/>
        <v>100</v>
      </c>
      <c r="N17" s="58">
        <f t="shared" si="0"/>
        <v>100</v>
      </c>
      <c r="O17" s="58">
        <v>100</v>
      </c>
      <c r="P17" s="58">
        <f t="shared" si="0"/>
        <v>100</v>
      </c>
      <c r="Q17" s="58">
        <f t="shared" si="0"/>
        <v>100</v>
      </c>
    </row>
    <row r="19" spans="2:17" x14ac:dyDescent="0.25">
      <c r="B19" s="11" t="s">
        <v>113</v>
      </c>
    </row>
    <row r="20" spans="2:17" x14ac:dyDescent="0.25">
      <c r="B20" s="11" t="s">
        <v>114</v>
      </c>
    </row>
    <row r="21" spans="2:17" x14ac:dyDescent="0.25">
      <c r="B21" s="11" t="s">
        <v>119</v>
      </c>
    </row>
    <row r="22" spans="2:17" x14ac:dyDescent="0.25">
      <c r="B22" s="11" t="s">
        <v>115</v>
      </c>
    </row>
  </sheetData>
  <mergeCells count="7">
    <mergeCell ref="C3:N3"/>
    <mergeCell ref="B3:B5"/>
    <mergeCell ref="O3:Q4"/>
    <mergeCell ref="C4:E4"/>
    <mergeCell ref="F4:H4"/>
    <mergeCell ref="I4:K4"/>
    <mergeCell ref="L4:N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J30"/>
  <sheetViews>
    <sheetView showGridLines="0" workbookViewId="0"/>
  </sheetViews>
  <sheetFormatPr baseColWidth="10" defaultRowHeight="11.25" x14ac:dyDescent="0.25"/>
  <cols>
    <col min="1" max="1" width="3.7109375" style="11" customWidth="1"/>
    <col min="2" max="2" width="51.7109375" style="11" customWidth="1"/>
    <col min="3" max="3" width="10.7109375" style="11" customWidth="1"/>
    <col min="4" max="4" width="18.140625" style="11" customWidth="1"/>
    <col min="5" max="5" width="16.85546875" style="11" customWidth="1"/>
    <col min="6" max="6" width="11.42578125" style="11"/>
    <col min="7" max="7" width="24.42578125" style="11" customWidth="1"/>
    <col min="8" max="16384" width="11.42578125" style="11"/>
  </cols>
  <sheetData>
    <row r="1" spans="2:8" x14ac:dyDescent="0.25">
      <c r="B1" s="14" t="s">
        <v>116</v>
      </c>
      <c r="G1" s="48"/>
      <c r="H1" s="48"/>
    </row>
    <row r="2" spans="2:8" x14ac:dyDescent="0.25">
      <c r="G2" s="48"/>
      <c r="H2" s="48"/>
    </row>
    <row r="3" spans="2:8" x14ac:dyDescent="0.25">
      <c r="E3" s="52" t="s">
        <v>67</v>
      </c>
      <c r="G3" s="48"/>
      <c r="H3" s="48"/>
    </row>
    <row r="4" spans="2:8" x14ac:dyDescent="0.25">
      <c r="E4" s="52"/>
      <c r="G4" s="48"/>
      <c r="H4" s="48"/>
    </row>
    <row r="5" spans="2:8" ht="22.5" x14ac:dyDescent="0.25">
      <c r="B5" s="75"/>
      <c r="C5" s="75"/>
      <c r="D5" s="28" t="s">
        <v>59</v>
      </c>
      <c r="E5" s="28" t="s">
        <v>42</v>
      </c>
      <c r="G5" s="53"/>
      <c r="H5" s="48"/>
    </row>
    <row r="6" spans="2:8" x14ac:dyDescent="0.25">
      <c r="B6" s="75" t="s">
        <v>86</v>
      </c>
      <c r="C6" s="29" t="s">
        <v>2</v>
      </c>
      <c r="D6" s="30">
        <v>18.702818311364446</v>
      </c>
      <c r="E6" s="30">
        <v>16.859655821746429</v>
      </c>
      <c r="F6" s="37"/>
      <c r="G6" s="35"/>
      <c r="H6" s="48"/>
    </row>
    <row r="7" spans="2:8" x14ac:dyDescent="0.25">
      <c r="B7" s="75"/>
      <c r="C7" s="29" t="s">
        <v>79</v>
      </c>
      <c r="D7" s="30">
        <v>18.581083690445496</v>
      </c>
      <c r="E7" s="30">
        <v>17.905095266580965</v>
      </c>
      <c r="F7" s="37"/>
      <c r="G7" s="35"/>
      <c r="H7" s="48"/>
    </row>
    <row r="8" spans="2:8" x14ac:dyDescent="0.25">
      <c r="B8" s="75" t="s">
        <v>52</v>
      </c>
      <c r="C8" s="29" t="s">
        <v>2</v>
      </c>
      <c r="D8" s="30">
        <v>17.331079450336308</v>
      </c>
      <c r="E8" s="30">
        <v>21.612615050431288</v>
      </c>
      <c r="F8" s="37"/>
      <c r="G8" s="35"/>
      <c r="H8" s="48"/>
    </row>
    <row r="9" spans="2:8" x14ac:dyDescent="0.25">
      <c r="B9" s="75"/>
      <c r="C9" s="29" t="s">
        <v>79</v>
      </c>
      <c r="D9" s="30">
        <v>17.31052065732159</v>
      </c>
      <c r="E9" s="30">
        <v>19.437321782976323</v>
      </c>
      <c r="F9" s="37"/>
      <c r="G9" s="35"/>
      <c r="H9" s="48"/>
    </row>
    <row r="10" spans="2:8" x14ac:dyDescent="0.25">
      <c r="B10" s="75" t="s">
        <v>57</v>
      </c>
      <c r="C10" s="29" t="s">
        <v>2</v>
      </c>
      <c r="D10" s="30">
        <v>12.460012069947233</v>
      </c>
      <c r="E10" s="30">
        <v>13.735383846789709</v>
      </c>
      <c r="F10" s="37"/>
      <c r="G10" s="35"/>
      <c r="H10" s="48"/>
    </row>
    <row r="11" spans="2:8" x14ac:dyDescent="0.25">
      <c r="B11" s="75"/>
      <c r="C11" s="29" t="s">
        <v>79</v>
      </c>
      <c r="D11" s="30">
        <v>13.598000255112424</v>
      </c>
      <c r="E11" s="30">
        <v>14.466922418511118</v>
      </c>
      <c r="F11" s="37"/>
      <c r="G11" s="35"/>
      <c r="H11" s="48"/>
    </row>
    <row r="12" spans="2:8" x14ac:dyDescent="0.25">
      <c r="B12" s="75" t="s">
        <v>53</v>
      </c>
      <c r="C12" s="29" t="s">
        <v>2</v>
      </c>
      <c r="D12" s="30">
        <v>13.06079320928448</v>
      </c>
      <c r="E12" s="30">
        <v>12.534585284665253</v>
      </c>
      <c r="F12" s="37"/>
      <c r="G12" s="35"/>
      <c r="H12" s="48"/>
    </row>
    <row r="13" spans="2:8" x14ac:dyDescent="0.25">
      <c r="B13" s="75"/>
      <c r="C13" s="29" t="s">
        <v>79</v>
      </c>
      <c r="D13" s="30">
        <v>11.36584301358338</v>
      </c>
      <c r="E13" s="30">
        <v>10.417050656111188</v>
      </c>
      <c r="F13" s="37"/>
      <c r="G13" s="35"/>
      <c r="H13" s="48"/>
    </row>
    <row r="14" spans="2:8" x14ac:dyDescent="0.25">
      <c r="B14" s="75" t="s">
        <v>51</v>
      </c>
      <c r="C14" s="29" t="s">
        <v>2</v>
      </c>
      <c r="D14" s="30">
        <v>6.2119552522844295</v>
      </c>
      <c r="E14" s="30">
        <v>5.6920753244394362</v>
      </c>
      <c r="F14" s="37"/>
      <c r="G14" s="35"/>
      <c r="H14" s="48"/>
    </row>
    <row r="15" spans="2:8" x14ac:dyDescent="0.25">
      <c r="B15" s="75"/>
      <c r="C15" s="29" t="s">
        <v>79</v>
      </c>
      <c r="D15" s="30">
        <v>5.5141690092681799</v>
      </c>
      <c r="E15" s="30">
        <v>4.887589651558927</v>
      </c>
      <c r="G15" s="35"/>
      <c r="H15" s="48"/>
    </row>
    <row r="16" spans="2:8" x14ac:dyDescent="0.25">
      <c r="B16" s="75" t="s">
        <v>50</v>
      </c>
      <c r="C16" s="29" t="s">
        <v>2</v>
      </c>
      <c r="D16" s="30">
        <v>4.7007835082623108</v>
      </c>
      <c r="E16" s="30">
        <v>6.3834522302083601</v>
      </c>
      <c r="G16" s="35"/>
      <c r="H16" s="48"/>
    </row>
    <row r="17" spans="2:10" x14ac:dyDescent="0.25">
      <c r="B17" s="75"/>
      <c r="C17" s="29" t="s">
        <v>79</v>
      </c>
      <c r="D17" s="30">
        <v>5.8847284735320855</v>
      </c>
      <c r="E17" s="30">
        <v>7.5984214851489345</v>
      </c>
      <c r="G17" s="35"/>
      <c r="H17" s="48"/>
    </row>
    <row r="18" spans="2:10" x14ac:dyDescent="0.25">
      <c r="B18" s="75" t="s">
        <v>49</v>
      </c>
      <c r="C18" s="29" t="s">
        <v>2</v>
      </c>
      <c r="D18" s="30">
        <v>1.4803934242537735</v>
      </c>
      <c r="E18" s="30">
        <v>1.8426410537748401</v>
      </c>
      <c r="G18" s="35"/>
      <c r="H18" s="48"/>
    </row>
    <row r="19" spans="2:10" x14ac:dyDescent="0.25">
      <c r="B19" s="75"/>
      <c r="C19" s="29" t="s">
        <v>79</v>
      </c>
      <c r="D19" s="30">
        <v>1.9439530973091066</v>
      </c>
      <c r="E19" s="30">
        <v>2.1157193804172127</v>
      </c>
      <c r="G19" s="35"/>
      <c r="H19" s="48"/>
    </row>
    <row r="20" spans="2:10" x14ac:dyDescent="0.25">
      <c r="B20" s="75" t="s">
        <v>58</v>
      </c>
      <c r="C20" s="29" t="s">
        <v>2</v>
      </c>
      <c r="D20" s="30">
        <v>9.4430117197847938</v>
      </c>
      <c r="E20" s="30">
        <v>6.4683928265615913</v>
      </c>
      <c r="G20" s="35"/>
      <c r="H20" s="48"/>
    </row>
    <row r="21" spans="2:10" x14ac:dyDescent="0.25">
      <c r="B21" s="75"/>
      <c r="C21" s="29" t="s">
        <v>79</v>
      </c>
      <c r="D21" s="30">
        <v>8.5138567842264621</v>
      </c>
      <c r="E21" s="30">
        <v>6.1855614194741886</v>
      </c>
      <c r="G21" s="35"/>
      <c r="H21" s="48"/>
    </row>
    <row r="22" spans="2:10" x14ac:dyDescent="0.25">
      <c r="B22" s="75" t="s">
        <v>55</v>
      </c>
      <c r="C22" s="29" t="s">
        <v>2</v>
      </c>
      <c r="D22" s="30">
        <v>8.4145183500345588</v>
      </c>
      <c r="E22" s="30">
        <v>7.1621724468349308</v>
      </c>
      <c r="G22" s="35"/>
      <c r="H22" s="48"/>
    </row>
    <row r="23" spans="2:10" x14ac:dyDescent="0.25">
      <c r="B23" s="75"/>
      <c r="C23" s="29" t="s">
        <v>79</v>
      </c>
      <c r="D23" s="30">
        <v>9.7147142523713246</v>
      </c>
      <c r="E23" s="30">
        <v>9.9149173147169982</v>
      </c>
      <c r="G23" s="35"/>
      <c r="H23" s="48"/>
    </row>
    <row r="24" spans="2:10" ht="13.5" customHeight="1" x14ac:dyDescent="0.25">
      <c r="B24" s="75" t="s">
        <v>56</v>
      </c>
      <c r="C24" s="29" t="s">
        <v>2</v>
      </c>
      <c r="D24" s="30">
        <v>8.1946347044476724</v>
      </c>
      <c r="E24" s="30">
        <v>7.7090261145481582</v>
      </c>
      <c r="F24" s="54"/>
      <c r="G24" s="55"/>
      <c r="H24" s="48"/>
      <c r="I24" s="48"/>
      <c r="J24" s="48"/>
    </row>
    <row r="25" spans="2:10" x14ac:dyDescent="0.25">
      <c r="B25" s="75"/>
      <c r="C25" s="29" t="s">
        <v>79</v>
      </c>
      <c r="D25" s="30">
        <v>7.5731307668299568</v>
      </c>
      <c r="E25" s="30">
        <v>7.0714006245041512</v>
      </c>
      <c r="F25" s="54"/>
      <c r="G25" s="35"/>
      <c r="H25" s="48"/>
      <c r="I25" s="48"/>
      <c r="J25" s="48"/>
    </row>
    <row r="27" spans="2:10" x14ac:dyDescent="0.25">
      <c r="B27" s="11" t="s">
        <v>117</v>
      </c>
    </row>
    <row r="28" spans="2:10" x14ac:dyDescent="0.25">
      <c r="B28" s="11" t="s">
        <v>118</v>
      </c>
    </row>
    <row r="29" spans="2:10" x14ac:dyDescent="0.25">
      <c r="B29" s="11" t="s">
        <v>119</v>
      </c>
    </row>
    <row r="30" spans="2:10" x14ac:dyDescent="0.25">
      <c r="B30" s="11" t="s">
        <v>101</v>
      </c>
    </row>
  </sheetData>
  <mergeCells count="11">
    <mergeCell ref="B18:B19"/>
    <mergeCell ref="B22:B23"/>
    <mergeCell ref="B24:B25"/>
    <mergeCell ref="B6:B7"/>
    <mergeCell ref="B8:B9"/>
    <mergeCell ref="B20:B21"/>
    <mergeCell ref="B5:C5"/>
    <mergeCell ref="B10:B11"/>
    <mergeCell ref="B12:B13"/>
    <mergeCell ref="B14:B15"/>
    <mergeCell ref="B16:B1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showGridLines="0" workbookViewId="0"/>
  </sheetViews>
  <sheetFormatPr baseColWidth="10" defaultRowHeight="11.25" x14ac:dyDescent="0.25"/>
  <cols>
    <col min="1" max="1" width="3.7109375" style="11" customWidth="1"/>
    <col min="2" max="2" width="50.85546875" style="11" customWidth="1"/>
    <col min="3" max="4" width="16.42578125" style="11" customWidth="1"/>
    <col min="5" max="6" width="17.42578125" style="11" customWidth="1"/>
    <col min="7" max="8" width="16.28515625" style="11" customWidth="1"/>
    <col min="9" max="10" width="15" style="11" customWidth="1"/>
    <col min="11" max="16384" width="11.42578125" style="11"/>
  </cols>
  <sheetData>
    <row r="2" spans="2:12" x14ac:dyDescent="0.25">
      <c r="B2" s="14" t="s">
        <v>68</v>
      </c>
    </row>
    <row r="3" spans="2:12" x14ac:dyDescent="0.25">
      <c r="J3" s="27"/>
    </row>
    <row r="4" spans="2:12" x14ac:dyDescent="0.25">
      <c r="J4" s="27"/>
      <c r="L4" s="27" t="s">
        <v>7</v>
      </c>
    </row>
    <row r="5" spans="2:12" x14ac:dyDescent="0.25">
      <c r="B5" s="73"/>
      <c r="C5" s="72" t="s">
        <v>41</v>
      </c>
      <c r="D5" s="72"/>
      <c r="E5" s="72"/>
      <c r="F5" s="72"/>
      <c r="G5" s="72"/>
      <c r="H5" s="72"/>
      <c r="I5" s="72"/>
      <c r="J5" s="72"/>
      <c r="K5" s="64" t="s">
        <v>42</v>
      </c>
      <c r="L5" s="65"/>
    </row>
    <row r="6" spans="2:12" ht="33.75" customHeight="1" x14ac:dyDescent="0.25">
      <c r="B6" s="73"/>
      <c r="C6" s="68" t="s">
        <v>37</v>
      </c>
      <c r="D6" s="68"/>
      <c r="E6" s="68" t="s">
        <v>38</v>
      </c>
      <c r="F6" s="68"/>
      <c r="G6" s="68" t="s">
        <v>39</v>
      </c>
      <c r="H6" s="68"/>
      <c r="I6" s="68" t="s">
        <v>40</v>
      </c>
      <c r="J6" s="68"/>
      <c r="K6" s="66"/>
      <c r="L6" s="67"/>
    </row>
    <row r="7" spans="2:12" ht="15" customHeight="1" x14ac:dyDescent="0.25">
      <c r="B7" s="73"/>
      <c r="C7" s="16" t="s">
        <v>2</v>
      </c>
      <c r="D7" s="16" t="s">
        <v>79</v>
      </c>
      <c r="E7" s="16" t="s">
        <v>2</v>
      </c>
      <c r="F7" s="16" t="s">
        <v>79</v>
      </c>
      <c r="G7" s="16" t="s">
        <v>2</v>
      </c>
      <c r="H7" s="16" t="s">
        <v>79</v>
      </c>
      <c r="I7" s="16" t="s">
        <v>2</v>
      </c>
      <c r="J7" s="16" t="s">
        <v>79</v>
      </c>
      <c r="K7" s="16" t="s">
        <v>2</v>
      </c>
      <c r="L7" s="16" t="s">
        <v>79</v>
      </c>
    </row>
    <row r="8" spans="2:12" x14ac:dyDescent="0.25">
      <c r="B8" s="40" t="s">
        <v>8</v>
      </c>
      <c r="C8" s="39"/>
      <c r="D8" s="39"/>
      <c r="E8" s="39"/>
      <c r="F8" s="39"/>
      <c r="G8" s="39"/>
      <c r="H8" s="39"/>
      <c r="I8" s="39"/>
      <c r="J8" s="12"/>
      <c r="K8" s="12"/>
      <c r="L8" s="12"/>
    </row>
    <row r="9" spans="2:12" x14ac:dyDescent="0.25">
      <c r="B9" s="12" t="s">
        <v>9</v>
      </c>
      <c r="C9" s="39">
        <v>48</v>
      </c>
      <c r="D9" s="28">
        <v>41</v>
      </c>
      <c r="E9" s="28">
        <v>82</v>
      </c>
      <c r="F9" s="28">
        <v>61</v>
      </c>
      <c r="G9" s="28">
        <v>91</v>
      </c>
      <c r="H9" s="28">
        <v>74</v>
      </c>
      <c r="I9" s="39">
        <v>77</v>
      </c>
      <c r="J9" s="39">
        <v>63</v>
      </c>
      <c r="K9" s="12">
        <v>75</v>
      </c>
      <c r="L9" s="12">
        <v>64</v>
      </c>
    </row>
    <row r="10" spans="2:12" x14ac:dyDescent="0.25">
      <c r="B10" s="12" t="s">
        <v>10</v>
      </c>
      <c r="C10" s="39">
        <v>44</v>
      </c>
      <c r="D10" s="28">
        <v>19</v>
      </c>
      <c r="E10" s="28">
        <v>5</v>
      </c>
      <c r="F10" s="28">
        <v>2</v>
      </c>
      <c r="G10" s="28">
        <v>1</v>
      </c>
      <c r="H10" s="28">
        <v>0</v>
      </c>
      <c r="I10" s="39">
        <v>14</v>
      </c>
      <c r="J10" s="39">
        <v>4</v>
      </c>
      <c r="K10" s="12">
        <v>0</v>
      </c>
      <c r="L10" s="12">
        <v>0</v>
      </c>
    </row>
    <row r="11" spans="2:12" x14ac:dyDescent="0.25">
      <c r="B11" s="12" t="s">
        <v>11</v>
      </c>
      <c r="C11" s="39">
        <v>7</v>
      </c>
      <c r="D11" s="28">
        <v>23</v>
      </c>
      <c r="E11" s="28">
        <v>10</v>
      </c>
      <c r="F11" s="28">
        <v>27</v>
      </c>
      <c r="G11" s="28">
        <v>4</v>
      </c>
      <c r="H11" s="28">
        <v>19</v>
      </c>
      <c r="I11" s="39">
        <v>7</v>
      </c>
      <c r="J11" s="39">
        <v>23</v>
      </c>
      <c r="K11" s="12">
        <v>6</v>
      </c>
      <c r="L11" s="12">
        <v>18</v>
      </c>
    </row>
    <row r="12" spans="2:12" x14ac:dyDescent="0.25">
      <c r="B12" s="12" t="s">
        <v>12</v>
      </c>
      <c r="C12" s="39">
        <v>1</v>
      </c>
      <c r="D12" s="28">
        <v>17</v>
      </c>
      <c r="E12" s="28">
        <v>3</v>
      </c>
      <c r="F12" s="28">
        <v>10</v>
      </c>
      <c r="G12" s="28">
        <v>3</v>
      </c>
      <c r="H12" s="28">
        <v>6</v>
      </c>
      <c r="I12" s="39">
        <v>3</v>
      </c>
      <c r="J12" s="39">
        <v>10</v>
      </c>
      <c r="K12" s="12">
        <v>19</v>
      </c>
      <c r="L12" s="12">
        <v>18</v>
      </c>
    </row>
    <row r="13" spans="2:12" x14ac:dyDescent="0.25">
      <c r="B13" s="49" t="s">
        <v>13</v>
      </c>
      <c r="C13" s="39"/>
      <c r="D13" s="39"/>
      <c r="E13" s="39"/>
      <c r="F13" s="39"/>
      <c r="G13" s="39"/>
      <c r="H13" s="39"/>
      <c r="I13" s="39"/>
      <c r="J13" s="12"/>
      <c r="K13" s="12"/>
      <c r="L13" s="12"/>
    </row>
    <row r="14" spans="2:12" x14ac:dyDescent="0.25">
      <c r="B14" s="12" t="s">
        <v>14</v>
      </c>
      <c r="C14" s="28">
        <v>60</v>
      </c>
      <c r="D14" s="28">
        <v>37</v>
      </c>
      <c r="E14" s="28">
        <v>38</v>
      </c>
      <c r="F14" s="28">
        <v>20</v>
      </c>
      <c r="G14" s="28">
        <v>28</v>
      </c>
      <c r="H14" s="28">
        <v>22</v>
      </c>
      <c r="I14" s="39">
        <v>40</v>
      </c>
      <c r="J14" s="39">
        <v>24</v>
      </c>
      <c r="K14" s="12">
        <v>26</v>
      </c>
      <c r="L14" s="12">
        <v>23</v>
      </c>
    </row>
    <row r="15" spans="2:12" x14ac:dyDescent="0.25">
      <c r="B15" s="12" t="s">
        <v>15</v>
      </c>
      <c r="C15" s="28">
        <v>5</v>
      </c>
      <c r="D15" s="28">
        <v>28</v>
      </c>
      <c r="E15" s="28">
        <v>4</v>
      </c>
      <c r="F15" s="28">
        <v>31</v>
      </c>
      <c r="G15" s="28">
        <v>6</v>
      </c>
      <c r="H15" s="28">
        <v>22</v>
      </c>
      <c r="I15" s="39">
        <v>5</v>
      </c>
      <c r="J15" s="39">
        <v>27</v>
      </c>
      <c r="K15" s="12">
        <v>12</v>
      </c>
      <c r="L15" s="12">
        <v>21</v>
      </c>
    </row>
    <row r="16" spans="2:12" x14ac:dyDescent="0.25">
      <c r="B16" s="12" t="s">
        <v>16</v>
      </c>
      <c r="C16" s="28">
        <v>21</v>
      </c>
      <c r="D16" s="28">
        <v>14</v>
      </c>
      <c r="E16" s="28">
        <v>27</v>
      </c>
      <c r="F16" s="28">
        <v>19</v>
      </c>
      <c r="G16" s="28">
        <v>14</v>
      </c>
      <c r="H16" s="28">
        <v>11</v>
      </c>
      <c r="I16" s="39">
        <v>21</v>
      </c>
      <c r="J16" s="39">
        <v>15</v>
      </c>
      <c r="K16" s="12">
        <v>23</v>
      </c>
      <c r="L16" s="12">
        <v>12</v>
      </c>
    </row>
    <row r="17" spans="2:12" x14ac:dyDescent="0.25">
      <c r="B17" s="12" t="s">
        <v>17</v>
      </c>
      <c r="C17" s="28">
        <v>7</v>
      </c>
      <c r="D17" s="28">
        <v>13</v>
      </c>
      <c r="E17" s="28">
        <v>28</v>
      </c>
      <c r="F17" s="28">
        <v>22</v>
      </c>
      <c r="G17" s="28">
        <v>49</v>
      </c>
      <c r="H17" s="28">
        <v>37</v>
      </c>
      <c r="I17" s="39">
        <v>30</v>
      </c>
      <c r="J17" s="39">
        <v>27</v>
      </c>
      <c r="K17" s="12">
        <v>38</v>
      </c>
      <c r="L17" s="12">
        <v>35</v>
      </c>
    </row>
    <row r="18" spans="2:12" x14ac:dyDescent="0.25">
      <c r="B18" s="12" t="s">
        <v>12</v>
      </c>
      <c r="C18" s="28">
        <v>6</v>
      </c>
      <c r="D18" s="28">
        <v>9</v>
      </c>
      <c r="E18" s="28">
        <v>2</v>
      </c>
      <c r="F18" s="28">
        <v>8</v>
      </c>
      <c r="G18" s="28">
        <v>3</v>
      </c>
      <c r="H18" s="28">
        <v>8</v>
      </c>
      <c r="I18" s="39">
        <v>3</v>
      </c>
      <c r="J18" s="39">
        <v>8</v>
      </c>
      <c r="K18" s="12">
        <v>2</v>
      </c>
      <c r="L18" s="12">
        <v>9</v>
      </c>
    </row>
    <row r="19" spans="2:12" x14ac:dyDescent="0.25">
      <c r="B19" s="49" t="s">
        <v>18</v>
      </c>
      <c r="C19" s="39"/>
      <c r="D19" s="39"/>
      <c r="E19" s="39"/>
      <c r="F19" s="39"/>
      <c r="G19" s="39"/>
      <c r="H19" s="39"/>
      <c r="I19" s="39"/>
      <c r="J19" s="12"/>
      <c r="K19" s="12"/>
      <c r="L19" s="12"/>
    </row>
    <row r="20" spans="2:12" ht="12.75" customHeight="1" x14ac:dyDescent="0.25">
      <c r="B20" s="12" t="s">
        <v>19</v>
      </c>
      <c r="C20" s="39">
        <v>44</v>
      </c>
      <c r="D20" s="39">
        <v>19</v>
      </c>
      <c r="E20" s="39">
        <v>5</v>
      </c>
      <c r="F20" s="39">
        <v>2</v>
      </c>
      <c r="G20" s="39">
        <v>1</v>
      </c>
      <c r="H20" s="39">
        <v>0</v>
      </c>
      <c r="I20" s="39">
        <v>14</v>
      </c>
      <c r="J20" s="39">
        <v>4</v>
      </c>
      <c r="K20" s="12">
        <v>0</v>
      </c>
      <c r="L20" s="12">
        <v>0</v>
      </c>
    </row>
    <row r="21" spans="2:12" ht="12.75" customHeight="1" x14ac:dyDescent="0.25">
      <c r="B21" s="12" t="s">
        <v>20</v>
      </c>
      <c r="C21" s="39">
        <v>9</v>
      </c>
      <c r="D21" s="39">
        <v>30</v>
      </c>
      <c r="E21" s="39">
        <v>13</v>
      </c>
      <c r="F21" s="39">
        <v>31</v>
      </c>
      <c r="G21" s="39">
        <v>13</v>
      </c>
      <c r="H21" s="39">
        <v>22</v>
      </c>
      <c r="I21" s="39">
        <v>12</v>
      </c>
      <c r="J21" s="39">
        <v>27</v>
      </c>
      <c r="K21" s="12">
        <v>29</v>
      </c>
      <c r="L21" s="12">
        <v>50</v>
      </c>
    </row>
    <row r="22" spans="2:12" ht="12.75" customHeight="1" x14ac:dyDescent="0.25">
      <c r="B22" s="12" t="s">
        <v>21</v>
      </c>
      <c r="C22" s="39">
        <v>12</v>
      </c>
      <c r="D22" s="39">
        <v>18</v>
      </c>
      <c r="E22" s="39">
        <v>19</v>
      </c>
      <c r="F22" s="39">
        <v>17</v>
      </c>
      <c r="G22" s="39">
        <v>18</v>
      </c>
      <c r="H22" s="39">
        <v>18</v>
      </c>
      <c r="I22" s="39">
        <v>17</v>
      </c>
      <c r="J22" s="39">
        <v>17</v>
      </c>
      <c r="K22" s="12">
        <v>27</v>
      </c>
      <c r="L22" s="12">
        <v>21</v>
      </c>
    </row>
    <row r="23" spans="2:12" ht="12.75" customHeight="1" x14ac:dyDescent="0.25">
      <c r="B23" s="12" t="s">
        <v>22</v>
      </c>
      <c r="C23" s="39">
        <v>17</v>
      </c>
      <c r="D23" s="39">
        <v>18</v>
      </c>
      <c r="E23" s="39">
        <v>17</v>
      </c>
      <c r="F23" s="39">
        <v>21</v>
      </c>
      <c r="G23" s="39">
        <v>18</v>
      </c>
      <c r="H23" s="39">
        <v>20</v>
      </c>
      <c r="I23" s="39">
        <v>17</v>
      </c>
      <c r="J23" s="39">
        <v>20</v>
      </c>
      <c r="K23" s="12">
        <v>15</v>
      </c>
      <c r="L23" s="12">
        <v>11</v>
      </c>
    </row>
    <row r="24" spans="2:12" ht="12.75" customHeight="1" x14ac:dyDescent="0.25">
      <c r="B24" s="12" t="s">
        <v>132</v>
      </c>
      <c r="C24" s="39">
        <v>8</v>
      </c>
      <c r="D24" s="39">
        <v>12</v>
      </c>
      <c r="E24" s="39">
        <v>18</v>
      </c>
      <c r="F24" s="39">
        <v>13</v>
      </c>
      <c r="G24" s="39">
        <v>22</v>
      </c>
      <c r="H24" s="39">
        <v>15</v>
      </c>
      <c r="I24" s="39">
        <v>17</v>
      </c>
      <c r="J24" s="39">
        <v>14</v>
      </c>
      <c r="K24" s="12">
        <v>12</v>
      </c>
      <c r="L24" s="12">
        <v>7</v>
      </c>
    </row>
    <row r="25" spans="2:12" ht="12.75" customHeight="1" x14ac:dyDescent="0.25">
      <c r="B25" s="12" t="s">
        <v>133</v>
      </c>
      <c r="C25" s="39">
        <v>9</v>
      </c>
      <c r="D25" s="39">
        <v>3</v>
      </c>
      <c r="E25" s="39">
        <v>28</v>
      </c>
      <c r="F25" s="39">
        <v>16</v>
      </c>
      <c r="G25" s="39">
        <v>28</v>
      </c>
      <c r="H25" s="39">
        <v>25</v>
      </c>
      <c r="I25" s="39">
        <v>23</v>
      </c>
      <c r="J25" s="39">
        <v>18</v>
      </c>
      <c r="K25" s="12">
        <v>16</v>
      </c>
      <c r="L25" s="12">
        <v>11</v>
      </c>
    </row>
    <row r="26" spans="2:12" ht="12.75" customHeight="1" x14ac:dyDescent="0.25">
      <c r="B26" s="49" t="s">
        <v>93</v>
      </c>
      <c r="C26" s="39"/>
      <c r="D26" s="39"/>
      <c r="E26" s="39"/>
      <c r="F26" s="39"/>
      <c r="G26" s="39"/>
      <c r="H26" s="39"/>
      <c r="I26" s="39"/>
      <c r="J26" s="12"/>
      <c r="K26" s="12"/>
      <c r="L26" s="12"/>
    </row>
    <row r="27" spans="2:12" ht="12.75" customHeight="1" x14ac:dyDescent="0.25">
      <c r="B27" s="12" t="s">
        <v>23</v>
      </c>
      <c r="C27" s="39">
        <v>2</v>
      </c>
      <c r="D27" s="39">
        <v>1</v>
      </c>
      <c r="E27" s="39">
        <v>16</v>
      </c>
      <c r="F27" s="39">
        <v>3</v>
      </c>
      <c r="G27" s="39">
        <v>35</v>
      </c>
      <c r="H27" s="39">
        <v>10</v>
      </c>
      <c r="I27" s="39">
        <v>20</v>
      </c>
      <c r="J27" s="39">
        <v>6</v>
      </c>
      <c r="K27" s="12">
        <v>27</v>
      </c>
      <c r="L27" s="12">
        <v>12</v>
      </c>
    </row>
    <row r="28" spans="2:12" ht="12.75" customHeight="1" x14ac:dyDescent="0.25">
      <c r="B28" s="12" t="s">
        <v>24</v>
      </c>
      <c r="C28" s="39">
        <v>2</v>
      </c>
      <c r="D28" s="39">
        <v>10</v>
      </c>
      <c r="E28" s="39">
        <v>3</v>
      </c>
      <c r="F28" s="39">
        <v>14</v>
      </c>
      <c r="G28" s="39">
        <v>6</v>
      </c>
      <c r="H28" s="39">
        <v>18</v>
      </c>
      <c r="I28" s="39">
        <v>4</v>
      </c>
      <c r="J28" s="39">
        <v>15</v>
      </c>
      <c r="K28" s="12">
        <v>34</v>
      </c>
      <c r="L28" s="12">
        <v>42</v>
      </c>
    </row>
    <row r="29" spans="2:12" ht="12.75" customHeight="1" x14ac:dyDescent="0.25">
      <c r="B29" s="12" t="s">
        <v>25</v>
      </c>
      <c r="C29" s="39">
        <v>90</v>
      </c>
      <c r="D29" s="39">
        <v>80</v>
      </c>
      <c r="E29" s="39">
        <v>76</v>
      </c>
      <c r="F29" s="39">
        <v>69</v>
      </c>
      <c r="G29" s="39">
        <v>55</v>
      </c>
      <c r="H29" s="39">
        <v>62</v>
      </c>
      <c r="I29" s="39">
        <v>72</v>
      </c>
      <c r="J29" s="39">
        <v>68</v>
      </c>
      <c r="K29" s="12">
        <v>36</v>
      </c>
      <c r="L29" s="12">
        <v>38</v>
      </c>
    </row>
    <row r="30" spans="2:12" ht="12.75" customHeight="1" x14ac:dyDescent="0.25">
      <c r="B30" s="12" t="s">
        <v>26</v>
      </c>
      <c r="C30" s="39">
        <v>7</v>
      </c>
      <c r="D30" s="39">
        <v>8</v>
      </c>
      <c r="E30" s="39">
        <v>5</v>
      </c>
      <c r="F30" s="39">
        <v>14</v>
      </c>
      <c r="G30" s="39">
        <v>4</v>
      </c>
      <c r="H30" s="39">
        <v>9</v>
      </c>
      <c r="I30" s="39">
        <v>5</v>
      </c>
      <c r="J30" s="39">
        <v>11</v>
      </c>
      <c r="K30" s="12">
        <v>3</v>
      </c>
      <c r="L30" s="12">
        <v>8</v>
      </c>
    </row>
    <row r="31" spans="2:12" x14ac:dyDescent="0.25">
      <c r="B31" s="49" t="s">
        <v>27</v>
      </c>
      <c r="C31" s="28">
        <v>21.8</v>
      </c>
      <c r="D31" s="28">
        <v>22.3</v>
      </c>
      <c r="E31" s="28">
        <v>27.1</v>
      </c>
      <c r="F31" s="28">
        <v>27.1</v>
      </c>
      <c r="G31" s="28">
        <v>32.1</v>
      </c>
      <c r="H31" s="28">
        <v>32.200000000000003</v>
      </c>
      <c r="I31" s="39">
        <v>27.6</v>
      </c>
      <c r="J31" s="39">
        <v>28.5</v>
      </c>
      <c r="K31" s="50">
        <v>49.5</v>
      </c>
      <c r="L31" s="50">
        <v>48.5</v>
      </c>
    </row>
    <row r="32" spans="2:12" x14ac:dyDescent="0.25">
      <c r="B32" s="51" t="s">
        <v>28</v>
      </c>
      <c r="C32" s="39">
        <v>1.6</v>
      </c>
      <c r="D32" s="39">
        <v>2.4</v>
      </c>
      <c r="E32" s="39">
        <v>2.1</v>
      </c>
      <c r="F32" s="39">
        <v>2.6</v>
      </c>
      <c r="G32" s="39">
        <v>2.6</v>
      </c>
      <c r="H32" s="39">
        <v>2.9</v>
      </c>
      <c r="I32" s="39">
        <v>2.2000000000000002</v>
      </c>
      <c r="J32" s="39">
        <v>2.7</v>
      </c>
      <c r="K32" s="12">
        <v>2.6</v>
      </c>
      <c r="L32" s="12">
        <v>2.9</v>
      </c>
    </row>
    <row r="33" spans="2:12" x14ac:dyDescent="0.25">
      <c r="B33" s="49" t="s">
        <v>94</v>
      </c>
      <c r="C33" s="39">
        <v>1.3</v>
      </c>
      <c r="D33" s="39">
        <v>1.6</v>
      </c>
      <c r="E33" s="39">
        <v>1.5</v>
      </c>
      <c r="F33" s="39">
        <v>1.6</v>
      </c>
      <c r="G33" s="39">
        <v>1.6</v>
      </c>
      <c r="H33" s="39">
        <v>1.7</v>
      </c>
      <c r="I33" s="39">
        <v>1.5</v>
      </c>
      <c r="J33" s="39">
        <v>1.7</v>
      </c>
      <c r="K33" s="12">
        <v>1.7</v>
      </c>
      <c r="L33" s="12">
        <v>1.8</v>
      </c>
    </row>
    <row r="34" spans="2:12" x14ac:dyDescent="0.25">
      <c r="B34" s="48"/>
    </row>
    <row r="35" spans="2:12" x14ac:dyDescent="0.25">
      <c r="B35" s="26" t="s">
        <v>140</v>
      </c>
    </row>
    <row r="36" spans="2:12" x14ac:dyDescent="0.25">
      <c r="B36" s="26" t="s">
        <v>134</v>
      </c>
    </row>
    <row r="37" spans="2:12" x14ac:dyDescent="0.25">
      <c r="B37" s="26" t="s">
        <v>135</v>
      </c>
    </row>
    <row r="38" spans="2:12" x14ac:dyDescent="0.25">
      <c r="B38" s="26" t="s">
        <v>122</v>
      </c>
    </row>
    <row r="39" spans="2:12" x14ac:dyDescent="0.25">
      <c r="B39" s="48"/>
    </row>
    <row r="42" spans="2:12" x14ac:dyDescent="0.25">
      <c r="B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2:12" x14ac:dyDescent="0.25">
      <c r="B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2:12" x14ac:dyDescent="0.25">
      <c r="B44" s="61"/>
      <c r="D44" s="61"/>
      <c r="E44" s="61"/>
      <c r="F44" s="61"/>
      <c r="G44" s="61"/>
      <c r="H44" s="61"/>
      <c r="I44" s="61"/>
      <c r="J44" s="61"/>
      <c r="K44" s="61"/>
      <c r="L44" s="61"/>
    </row>
  </sheetData>
  <mergeCells count="7">
    <mergeCell ref="C5:J5"/>
    <mergeCell ref="B5:B7"/>
    <mergeCell ref="K5:L6"/>
    <mergeCell ref="I6:J6"/>
    <mergeCell ref="G6:H6"/>
    <mergeCell ref="C6:D6"/>
    <mergeCell ref="E6:F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showGridLines="0" workbookViewId="0"/>
  </sheetViews>
  <sheetFormatPr baseColWidth="10" defaultRowHeight="11.25" x14ac:dyDescent="0.25"/>
  <cols>
    <col min="1" max="1" width="3.7109375" style="11" customWidth="1"/>
    <col min="2" max="2" width="49.85546875" style="11" customWidth="1"/>
    <col min="3" max="16384" width="11.42578125" style="11"/>
  </cols>
  <sheetData>
    <row r="2" spans="2:12" x14ac:dyDescent="0.25">
      <c r="B2" s="14" t="s">
        <v>81</v>
      </c>
    </row>
    <row r="3" spans="2:12" x14ac:dyDescent="0.25">
      <c r="B3" s="14"/>
    </row>
    <row r="4" spans="2:12" ht="18.75" customHeight="1" x14ac:dyDescent="0.25">
      <c r="B4" s="69"/>
      <c r="C4" s="76" t="s">
        <v>41</v>
      </c>
      <c r="D4" s="76"/>
      <c r="E4" s="76"/>
      <c r="F4" s="76"/>
      <c r="G4" s="76"/>
      <c r="H4" s="76"/>
      <c r="I4" s="76"/>
      <c r="J4" s="76"/>
      <c r="K4" s="77" t="s">
        <v>42</v>
      </c>
      <c r="L4" s="77"/>
    </row>
    <row r="5" spans="2:12" x14ac:dyDescent="0.25">
      <c r="B5" s="70"/>
      <c r="C5" s="72" t="s">
        <v>37</v>
      </c>
      <c r="D5" s="72"/>
      <c r="E5" s="72" t="s">
        <v>38</v>
      </c>
      <c r="F5" s="72"/>
      <c r="G5" s="72" t="s">
        <v>39</v>
      </c>
      <c r="H5" s="72"/>
      <c r="I5" s="72" t="s">
        <v>40</v>
      </c>
      <c r="J5" s="72"/>
      <c r="K5" s="78"/>
      <c r="L5" s="78"/>
    </row>
    <row r="6" spans="2:12" x14ac:dyDescent="0.25">
      <c r="B6" s="70"/>
      <c r="C6" s="39" t="s">
        <v>79</v>
      </c>
      <c r="D6" s="39" t="s">
        <v>2</v>
      </c>
      <c r="E6" s="39" t="s">
        <v>79</v>
      </c>
      <c r="F6" s="39" t="s">
        <v>2</v>
      </c>
      <c r="G6" s="39" t="s">
        <v>79</v>
      </c>
      <c r="H6" s="39" t="s">
        <v>2</v>
      </c>
      <c r="I6" s="39" t="s">
        <v>79</v>
      </c>
      <c r="J6" s="39" t="s">
        <v>2</v>
      </c>
      <c r="K6" s="39" t="s">
        <v>79</v>
      </c>
      <c r="L6" s="39" t="s">
        <v>2</v>
      </c>
    </row>
    <row r="7" spans="2:12" x14ac:dyDescent="0.25">
      <c r="B7" s="40" t="s">
        <v>69</v>
      </c>
      <c r="C7" s="41">
        <v>2295.02</v>
      </c>
      <c r="D7" s="42">
        <v>3363.04</v>
      </c>
      <c r="E7" s="42">
        <v>4905.2299999999996</v>
      </c>
      <c r="F7" s="42">
        <v>4596.5600000000004</v>
      </c>
      <c r="G7" s="42">
        <v>4891.57</v>
      </c>
      <c r="H7" s="42">
        <v>5393.81</v>
      </c>
      <c r="I7" s="41">
        <v>4426.75</v>
      </c>
      <c r="J7" s="41">
        <v>4578.24</v>
      </c>
      <c r="K7" s="41">
        <v>4817.9799999999996</v>
      </c>
      <c r="L7" s="41">
        <v>6080</v>
      </c>
    </row>
    <row r="8" spans="2:12" x14ac:dyDescent="0.25">
      <c r="B8" s="43" t="s">
        <v>74</v>
      </c>
      <c r="C8" s="44"/>
      <c r="D8" s="45"/>
      <c r="E8" s="45"/>
      <c r="F8" s="45"/>
      <c r="G8" s="45"/>
      <c r="H8" s="45"/>
      <c r="I8" s="44"/>
      <c r="J8" s="44"/>
      <c r="K8" s="44"/>
      <c r="L8" s="44"/>
    </row>
    <row r="9" spans="2:12" x14ac:dyDescent="0.25">
      <c r="B9" s="12" t="s">
        <v>70</v>
      </c>
      <c r="C9" s="46">
        <v>39.46461953018725</v>
      </c>
      <c r="D9" s="46">
        <v>36.770897759170275</v>
      </c>
      <c r="E9" s="46">
        <v>41.180915749632021</v>
      </c>
      <c r="F9" s="46">
        <v>42.77568442487425</v>
      </c>
      <c r="G9" s="46">
        <v>35.936069388429608</v>
      </c>
      <c r="H9" s="46">
        <v>44.672875017844525</v>
      </c>
      <c r="I9" s="46">
        <v>39.739763935166884</v>
      </c>
      <c r="J9" s="46">
        <v>42.479861256727474</v>
      </c>
      <c r="K9" s="46">
        <v>30.118000870902627</v>
      </c>
      <c r="L9" s="46">
        <v>43.528620562359968</v>
      </c>
    </row>
    <row r="10" spans="2:12" x14ac:dyDescent="0.25">
      <c r="B10" s="12" t="s">
        <v>92</v>
      </c>
      <c r="C10" s="30">
        <v>47.659152949339465</v>
      </c>
      <c r="D10" s="30">
        <v>33.93001570008088</v>
      </c>
      <c r="E10" s="30">
        <v>41.925203266278828</v>
      </c>
      <c r="F10" s="30">
        <v>36.549506587535028</v>
      </c>
      <c r="G10" s="30">
        <v>44.369559488876682</v>
      </c>
      <c r="H10" s="30">
        <v>37.967410791258864</v>
      </c>
      <c r="I10" s="30">
        <v>43.637205624894108</v>
      </c>
      <c r="J10" s="30">
        <v>36.68068952261131</v>
      </c>
      <c r="K10" s="30">
        <v>48.943440666004548</v>
      </c>
      <c r="L10" s="30">
        <v>39.806723026933774</v>
      </c>
    </row>
    <row r="11" spans="2:12" x14ac:dyDescent="0.25">
      <c r="B11" s="47" t="s">
        <v>71</v>
      </c>
      <c r="C11" s="30"/>
      <c r="D11" s="30"/>
      <c r="E11" s="30"/>
      <c r="F11" s="30"/>
      <c r="G11" s="30"/>
      <c r="H11" s="30"/>
      <c r="I11" s="30">
        <v>28.895239170949338</v>
      </c>
      <c r="J11" s="30">
        <v>26.446407353043966</v>
      </c>
      <c r="K11" s="30">
        <v>33.035629039555999</v>
      </c>
      <c r="L11" s="30">
        <v>27.953705632737204</v>
      </c>
    </row>
    <row r="12" spans="2:12" x14ac:dyDescent="0.25">
      <c r="B12" s="12" t="s">
        <v>78</v>
      </c>
      <c r="C12" s="30">
        <v>8.6186364657226591</v>
      </c>
      <c r="D12" s="30">
        <v>22.499622597411868</v>
      </c>
      <c r="E12" s="30">
        <v>11.28817719212168</v>
      </c>
      <c r="F12" s="30">
        <v>13.993597555563289</v>
      </c>
      <c r="G12" s="30">
        <v>9.7104607948226676</v>
      </c>
      <c r="H12" s="30">
        <v>10.801042756418932</v>
      </c>
      <c r="I12" s="30">
        <v>9.0641000824532671</v>
      </c>
      <c r="J12" s="30">
        <v>14.190113969560356</v>
      </c>
      <c r="K12" s="30">
        <v>10.297848209823181</v>
      </c>
      <c r="L12" s="30">
        <v>9.9887612912422288</v>
      </c>
    </row>
    <row r="13" spans="2:12" x14ac:dyDescent="0.25">
      <c r="B13" s="47" t="s">
        <v>73</v>
      </c>
      <c r="C13" s="30"/>
      <c r="D13" s="30"/>
      <c r="E13" s="30"/>
      <c r="F13" s="30"/>
      <c r="G13" s="30"/>
      <c r="H13" s="30"/>
      <c r="I13" s="30">
        <v>6.5025832857062174</v>
      </c>
      <c r="J13" s="30">
        <v>3.1422070730236951</v>
      </c>
      <c r="K13" s="30">
        <v>5.4044387689446616</v>
      </c>
      <c r="L13" s="30">
        <v>2.5650425297061008</v>
      </c>
    </row>
    <row r="14" spans="2:12" x14ac:dyDescent="0.25">
      <c r="B14" s="12" t="s">
        <v>72</v>
      </c>
      <c r="C14" s="30">
        <v>4.2576721125140375</v>
      </c>
      <c r="D14" s="30">
        <v>6.7991967208240158</v>
      </c>
      <c r="E14" s="30">
        <v>5.6057001209083905</v>
      </c>
      <c r="F14" s="30">
        <v>6.6813559205144699</v>
      </c>
      <c r="G14" s="30">
        <v>9.9839158415178275</v>
      </c>
      <c r="H14" s="30">
        <v>6.5585991312263499</v>
      </c>
      <c r="I14" s="30">
        <v>7.5588846331959116</v>
      </c>
      <c r="J14" s="30">
        <v>6.649454853830294</v>
      </c>
      <c r="K14" s="30">
        <v>10.640821396318612</v>
      </c>
      <c r="L14" s="30">
        <v>6.6759567009141181</v>
      </c>
    </row>
    <row r="16" spans="2:12" x14ac:dyDescent="0.25">
      <c r="B16" s="26" t="s">
        <v>130</v>
      </c>
    </row>
    <row r="17" spans="2:9" x14ac:dyDescent="0.25">
      <c r="B17" s="26" t="s">
        <v>131</v>
      </c>
      <c r="I17" s="48"/>
    </row>
    <row r="18" spans="2:9" x14ac:dyDescent="0.25">
      <c r="B18" s="26" t="s">
        <v>122</v>
      </c>
      <c r="I18" s="48"/>
    </row>
  </sheetData>
  <mergeCells count="7">
    <mergeCell ref="B4:B6"/>
    <mergeCell ref="C4:J4"/>
    <mergeCell ref="K4:L5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:E32"/>
  <sheetViews>
    <sheetView showGridLines="0" workbookViewId="0"/>
  </sheetViews>
  <sheetFormatPr baseColWidth="10" defaultRowHeight="11.25" x14ac:dyDescent="0.25"/>
  <cols>
    <col min="1" max="1" width="3.7109375" style="11" customWidth="1"/>
    <col min="2" max="2" width="41.42578125" style="11" customWidth="1"/>
    <col min="3" max="3" width="16.28515625" style="11" customWidth="1"/>
    <col min="4" max="4" width="21.140625" style="11" customWidth="1"/>
    <col min="5" max="5" width="21.5703125" style="11" customWidth="1"/>
    <col min="6" max="6" width="11.42578125" style="11"/>
    <col min="7" max="7" width="24.42578125" style="11" customWidth="1"/>
    <col min="8" max="16384" width="11.42578125" style="11"/>
  </cols>
  <sheetData>
    <row r="2" spans="2:5" x14ac:dyDescent="0.25">
      <c r="B2" s="14" t="s">
        <v>91</v>
      </c>
    </row>
    <row r="4" spans="2:5" x14ac:dyDescent="0.25">
      <c r="E4" s="27" t="s">
        <v>67</v>
      </c>
    </row>
    <row r="5" spans="2:5" ht="33.75" x14ac:dyDescent="0.25">
      <c r="B5" s="75"/>
      <c r="C5" s="75"/>
      <c r="D5" s="28" t="s">
        <v>59</v>
      </c>
      <c r="E5" s="28" t="s">
        <v>126</v>
      </c>
    </row>
    <row r="6" spans="2:5" x14ac:dyDescent="0.25">
      <c r="B6" s="75" t="s">
        <v>54</v>
      </c>
      <c r="C6" s="29" t="s">
        <v>2</v>
      </c>
      <c r="D6" s="30">
        <v>18.702818311364446</v>
      </c>
      <c r="E6" s="30">
        <v>17.390347345107713</v>
      </c>
    </row>
    <row r="7" spans="2:5" x14ac:dyDescent="0.25">
      <c r="B7" s="75"/>
      <c r="C7" s="29" t="s">
        <v>79</v>
      </c>
      <c r="D7" s="30">
        <v>18.581083690445496</v>
      </c>
      <c r="E7" s="30">
        <v>17.361976175502484</v>
      </c>
    </row>
    <row r="8" spans="2:5" x14ac:dyDescent="0.25">
      <c r="B8" s="75" t="s">
        <v>52</v>
      </c>
      <c r="C8" s="29" t="s">
        <v>2</v>
      </c>
      <c r="D8" s="30">
        <v>17.331079450336308</v>
      </c>
      <c r="E8" s="30">
        <v>16.620457099135589</v>
      </c>
    </row>
    <row r="9" spans="2:5" x14ac:dyDescent="0.25">
      <c r="B9" s="75"/>
      <c r="C9" s="29" t="s">
        <v>79</v>
      </c>
      <c r="D9" s="30">
        <v>17.31052065732159</v>
      </c>
      <c r="E9" s="30">
        <v>16.873970629555053</v>
      </c>
    </row>
    <row r="10" spans="2:5" x14ac:dyDescent="0.25">
      <c r="B10" s="75" t="s">
        <v>57</v>
      </c>
      <c r="C10" s="29" t="s">
        <v>2</v>
      </c>
      <c r="D10" s="30">
        <v>12.460012069947233</v>
      </c>
      <c r="E10" s="30">
        <f>E31+E32</f>
        <v>0</v>
      </c>
    </row>
    <row r="11" spans="2:5" x14ac:dyDescent="0.25">
      <c r="B11" s="75"/>
      <c r="C11" s="29" t="s">
        <v>79</v>
      </c>
      <c r="D11" s="30">
        <v>13.598000255112424</v>
      </c>
      <c r="E11" s="30">
        <f>F31+F32</f>
        <v>0</v>
      </c>
    </row>
    <row r="12" spans="2:5" x14ac:dyDescent="0.25">
      <c r="B12" s="75" t="s">
        <v>53</v>
      </c>
      <c r="C12" s="29" t="s">
        <v>2</v>
      </c>
      <c r="D12" s="30">
        <v>13.06079320928448</v>
      </c>
      <c r="E12" s="30">
        <v>14.013412235246198</v>
      </c>
    </row>
    <row r="13" spans="2:5" x14ac:dyDescent="0.25">
      <c r="B13" s="75"/>
      <c r="C13" s="29" t="s">
        <v>79</v>
      </c>
      <c r="D13" s="30">
        <v>11.36584301358338</v>
      </c>
      <c r="E13" s="30">
        <v>11.135891550988736</v>
      </c>
    </row>
    <row r="14" spans="2:5" x14ac:dyDescent="0.25">
      <c r="B14" s="75" t="s">
        <v>51</v>
      </c>
      <c r="C14" s="29" t="s">
        <v>2</v>
      </c>
      <c r="D14" s="30">
        <v>6.2119552522844295</v>
      </c>
      <c r="E14" s="30">
        <v>5.8739685124004346</v>
      </c>
    </row>
    <row r="15" spans="2:5" x14ac:dyDescent="0.25">
      <c r="B15" s="75"/>
      <c r="C15" s="29" t="s">
        <v>79</v>
      </c>
      <c r="D15" s="30">
        <v>5.5141690092681799</v>
      </c>
      <c r="E15" s="30">
        <v>5.1716310715064582</v>
      </c>
    </row>
    <row r="16" spans="2:5" x14ac:dyDescent="0.25">
      <c r="B16" s="75" t="s">
        <v>50</v>
      </c>
      <c r="C16" s="29" t="s">
        <v>2</v>
      </c>
      <c r="D16" s="30">
        <v>4.7007835082623108</v>
      </c>
      <c r="E16" s="30">
        <v>4.8106545500316793</v>
      </c>
    </row>
    <row r="17" spans="2:5" x14ac:dyDescent="0.25">
      <c r="B17" s="75"/>
      <c r="C17" s="29" t="s">
        <v>79</v>
      </c>
      <c r="D17" s="30">
        <v>5.8847284735320855</v>
      </c>
      <c r="E17" s="30">
        <v>6.5799747249849121</v>
      </c>
    </row>
    <row r="18" spans="2:5" x14ac:dyDescent="0.25">
      <c r="B18" s="75" t="s">
        <v>49</v>
      </c>
      <c r="C18" s="29" t="s">
        <v>2</v>
      </c>
      <c r="D18" s="30">
        <v>1.4803934242537735</v>
      </c>
      <c r="E18" s="30">
        <v>1.3874692874275887</v>
      </c>
    </row>
    <row r="19" spans="2:5" x14ac:dyDescent="0.25">
      <c r="B19" s="75"/>
      <c r="C19" s="29" t="s">
        <v>79</v>
      </c>
      <c r="D19" s="30">
        <v>1.9439530973091066</v>
      </c>
      <c r="E19" s="30">
        <v>1.8163895248287023</v>
      </c>
    </row>
    <row r="20" spans="2:5" x14ac:dyDescent="0.25">
      <c r="B20" s="75" t="s">
        <v>55</v>
      </c>
      <c r="C20" s="29" t="s">
        <v>2</v>
      </c>
      <c r="D20" s="30">
        <v>8.4145183500345588</v>
      </c>
      <c r="E20" s="30">
        <f>E36+E37</f>
        <v>0</v>
      </c>
    </row>
    <row r="21" spans="2:5" x14ac:dyDescent="0.25">
      <c r="B21" s="75"/>
      <c r="C21" s="29" t="s">
        <v>79</v>
      </c>
      <c r="D21" s="30">
        <v>9.7147142523713246</v>
      </c>
      <c r="E21" s="30">
        <f>F36+F37</f>
        <v>0</v>
      </c>
    </row>
    <row r="22" spans="2:5" x14ac:dyDescent="0.25">
      <c r="B22" s="75" t="s">
        <v>56</v>
      </c>
      <c r="C22" s="29" t="s">
        <v>2</v>
      </c>
      <c r="D22" s="30">
        <v>8.1946347044476724</v>
      </c>
      <c r="E22" s="30">
        <v>7.6841703475742209</v>
      </c>
    </row>
    <row r="23" spans="2:5" x14ac:dyDescent="0.25">
      <c r="B23" s="75"/>
      <c r="C23" s="29" t="s">
        <v>79</v>
      </c>
      <c r="D23" s="30">
        <v>7.5731307668299568</v>
      </c>
      <c r="E23" s="30">
        <v>7.1150826313200213</v>
      </c>
    </row>
    <row r="24" spans="2:5" x14ac:dyDescent="0.25">
      <c r="B24" s="31"/>
      <c r="C24" s="31"/>
      <c r="D24" s="32"/>
      <c r="E24" s="33"/>
    </row>
    <row r="25" spans="2:5" x14ac:dyDescent="0.25">
      <c r="B25" s="75" t="s">
        <v>58</v>
      </c>
      <c r="C25" s="29" t="s">
        <v>2</v>
      </c>
      <c r="D25" s="30">
        <v>9.4430117197847938</v>
      </c>
      <c r="E25" s="30">
        <v>8.7736515715514116</v>
      </c>
    </row>
    <row r="26" spans="2:5" x14ac:dyDescent="0.25">
      <c r="B26" s="75"/>
      <c r="C26" s="29" t="s">
        <v>79</v>
      </c>
      <c r="D26" s="30">
        <v>8.5138567842264621</v>
      </c>
      <c r="E26" s="30">
        <v>7.9552283677619924</v>
      </c>
    </row>
    <row r="27" spans="2:5" x14ac:dyDescent="0.25">
      <c r="B27" s="34"/>
      <c r="C27" s="34"/>
      <c r="D27" s="35"/>
      <c r="E27" s="35"/>
    </row>
    <row r="28" spans="2:5" x14ac:dyDescent="0.25">
      <c r="B28" s="11" t="s">
        <v>95</v>
      </c>
    </row>
    <row r="29" spans="2:5" x14ac:dyDescent="0.25">
      <c r="B29" s="36" t="s">
        <v>127</v>
      </c>
      <c r="D29" s="37"/>
      <c r="E29" s="37"/>
    </row>
    <row r="30" spans="2:5" x14ac:dyDescent="0.25">
      <c r="B30" s="36" t="s">
        <v>128</v>
      </c>
    </row>
    <row r="31" spans="2:5" x14ac:dyDescent="0.25">
      <c r="B31" s="36" t="s">
        <v>129</v>
      </c>
    </row>
    <row r="32" spans="2:5" x14ac:dyDescent="0.25">
      <c r="B32" s="38"/>
    </row>
  </sheetData>
  <mergeCells count="11">
    <mergeCell ref="B14:B15"/>
    <mergeCell ref="B5:C5"/>
    <mergeCell ref="B6:B7"/>
    <mergeCell ref="B8:B9"/>
    <mergeCell ref="B10:B11"/>
    <mergeCell ref="B12:B13"/>
    <mergeCell ref="B16:B17"/>
    <mergeCell ref="B18:B19"/>
    <mergeCell ref="B20:B21"/>
    <mergeCell ref="B22:B23"/>
    <mergeCell ref="B25:B2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showGridLines="0" workbookViewId="0"/>
  </sheetViews>
  <sheetFormatPr baseColWidth="10" defaultRowHeight="11.25" x14ac:dyDescent="0.25"/>
  <cols>
    <col min="1" max="1" width="3.7109375" style="11" customWidth="1"/>
    <col min="2" max="2" width="47" style="11" customWidth="1"/>
    <col min="3" max="3" width="14.7109375" style="11" customWidth="1"/>
    <col min="4" max="4" width="15.42578125" style="11" customWidth="1"/>
    <col min="5" max="5" width="14" style="11" customWidth="1"/>
    <col min="6" max="6" width="14.140625" style="11" customWidth="1"/>
    <col min="7" max="16384" width="11.42578125" style="11"/>
  </cols>
  <sheetData>
    <row r="1" spans="2:6" x14ac:dyDescent="0.25">
      <c r="B1" s="1"/>
      <c r="C1" s="2"/>
    </row>
    <row r="2" spans="2:6" x14ac:dyDescent="0.25">
      <c r="B2" s="3" t="s">
        <v>82</v>
      </c>
      <c r="C2" s="2"/>
    </row>
    <row r="3" spans="2:6" x14ac:dyDescent="0.25">
      <c r="B3" s="3"/>
      <c r="C3" s="2"/>
    </row>
    <row r="4" spans="2:6" x14ac:dyDescent="0.25">
      <c r="B4" s="1"/>
      <c r="C4" s="2"/>
    </row>
    <row r="5" spans="2:6" x14ac:dyDescent="0.25">
      <c r="B5" s="12"/>
      <c r="C5" s="4" t="s">
        <v>5</v>
      </c>
      <c r="D5" s="5" t="s">
        <v>4</v>
      </c>
      <c r="E5" s="5" t="s">
        <v>3</v>
      </c>
      <c r="F5" s="5" t="s">
        <v>32</v>
      </c>
    </row>
    <row r="6" spans="2:6" x14ac:dyDescent="0.25">
      <c r="B6" s="6" t="s">
        <v>65</v>
      </c>
      <c r="C6" s="7">
        <v>38.52708076700695</v>
      </c>
      <c r="D6" s="7">
        <v>29.461204280162701</v>
      </c>
      <c r="E6" s="7">
        <v>21.326912806053635</v>
      </c>
      <c r="F6" s="7">
        <v>23.587917422399119</v>
      </c>
    </row>
    <row r="7" spans="2:6" x14ac:dyDescent="0.25">
      <c r="B7" s="6" t="s">
        <v>62</v>
      </c>
      <c r="C7" s="7">
        <v>8.7892515708801966</v>
      </c>
      <c r="D7" s="7">
        <v>4.2300482764142888</v>
      </c>
      <c r="E7" s="7">
        <v>-0.91406514790328686</v>
      </c>
      <c r="F7" s="7">
        <v>24.856915482515983</v>
      </c>
    </row>
    <row r="8" spans="2:6" x14ac:dyDescent="0.25">
      <c r="B8" s="6" t="s">
        <v>60</v>
      </c>
      <c r="C8" s="7">
        <v>-4.6511520017900043</v>
      </c>
      <c r="D8" s="7">
        <v>5.4775556455604502</v>
      </c>
      <c r="E8" s="7">
        <v>1.0267195464019663</v>
      </c>
      <c r="F8" s="7">
        <v>-2.9766166922830073</v>
      </c>
    </row>
    <row r="9" spans="2:6" x14ac:dyDescent="0.25">
      <c r="B9" s="6" t="s">
        <v>61</v>
      </c>
      <c r="C9" s="7">
        <v>8.2584699855539956</v>
      </c>
      <c r="D9" s="7">
        <v>5.3400262778871221</v>
      </c>
      <c r="E9" s="7">
        <v>-3.9488498871141475</v>
      </c>
      <c r="F9" s="7">
        <v>-7.6181146152798913</v>
      </c>
    </row>
    <row r="10" spans="2:6" x14ac:dyDescent="0.25">
      <c r="B10" s="6" t="s">
        <v>63</v>
      </c>
      <c r="C10" s="7">
        <v>14.240648242748533</v>
      </c>
      <c r="D10" s="7">
        <v>5.4252289530117626</v>
      </c>
      <c r="E10" s="7">
        <v>1.7423046494711603</v>
      </c>
      <c r="F10" s="7">
        <v>8.8352870516960067</v>
      </c>
    </row>
    <row r="11" spans="2:6" x14ac:dyDescent="0.25">
      <c r="B11" s="6" t="s">
        <v>36</v>
      </c>
      <c r="C11" s="7">
        <v>19.809609417780983</v>
      </c>
      <c r="D11" s="7">
        <v>12.67134342785916</v>
      </c>
      <c r="E11" s="7">
        <v>15.33248445767914</v>
      </c>
      <c r="F11" s="7">
        <v>11.829040517462253</v>
      </c>
    </row>
    <row r="12" spans="2:6" x14ac:dyDescent="0.25">
      <c r="B12" s="6" t="s">
        <v>46</v>
      </c>
      <c r="C12" s="7">
        <v>2.0076985851832374</v>
      </c>
      <c r="D12" s="7">
        <v>-6.3384657455927691</v>
      </c>
      <c r="E12" s="7">
        <v>1.0773401443709529</v>
      </c>
      <c r="F12" s="7">
        <v>3.8878768595384638</v>
      </c>
    </row>
    <row r="13" spans="2:6" x14ac:dyDescent="0.25">
      <c r="B13" s="6" t="s">
        <v>47</v>
      </c>
      <c r="C13" s="7">
        <v>7.4969140211835095</v>
      </c>
      <c r="D13" s="7">
        <v>11.606485468970295</v>
      </c>
      <c r="E13" s="7">
        <v>12.412743671229819</v>
      </c>
      <c r="F13" s="7">
        <v>14.766913232153289</v>
      </c>
    </row>
    <row r="14" spans="2:6" x14ac:dyDescent="0.25">
      <c r="B14" s="6" t="s">
        <v>33</v>
      </c>
      <c r="C14" s="7">
        <v>13.769461062637101</v>
      </c>
      <c r="D14" s="7">
        <v>6.5167750677089575</v>
      </c>
      <c r="E14" s="7">
        <v>11.334866264145148</v>
      </c>
      <c r="F14" s="7">
        <v>-2.3507272870633367</v>
      </c>
    </row>
    <row r="15" spans="2:6" x14ac:dyDescent="0.25">
      <c r="B15" s="6" t="s">
        <v>34</v>
      </c>
      <c r="C15" s="7">
        <v>3.8249511666577973</v>
      </c>
      <c r="D15" s="7">
        <v>-0.67796348969466624</v>
      </c>
      <c r="E15" s="7">
        <v>2.4361470501204963</v>
      </c>
      <c r="F15" s="7">
        <v>-5.5806698515668334</v>
      </c>
    </row>
    <row r="16" spans="2:6" x14ac:dyDescent="0.25">
      <c r="B16" s="6" t="s">
        <v>64</v>
      </c>
      <c r="C16" s="7">
        <v>19.35753167321861</v>
      </c>
      <c r="D16" s="7">
        <v>28.21994142177391</v>
      </c>
      <c r="E16" s="7">
        <v>20.912519016329046</v>
      </c>
      <c r="F16" s="7">
        <v>13.12450359000723</v>
      </c>
    </row>
    <row r="17" spans="2:7" x14ac:dyDescent="0.25">
      <c r="B17" s="8" t="s">
        <v>66</v>
      </c>
      <c r="C17" s="9">
        <v>13.03662651128834</v>
      </c>
      <c r="D17" s="9">
        <v>9.726072731024793</v>
      </c>
      <c r="E17" s="9">
        <v>8.3450090010109168</v>
      </c>
      <c r="F17" s="9">
        <v>6.2197763721916433</v>
      </c>
    </row>
    <row r="18" spans="2:7" x14ac:dyDescent="0.25">
      <c r="B18" s="1"/>
      <c r="C18" s="10"/>
      <c r="D18" s="10"/>
      <c r="E18" s="10"/>
      <c r="F18" s="10"/>
    </row>
    <row r="19" spans="2:7" ht="34.5" customHeight="1" x14ac:dyDescent="0.25">
      <c r="B19" s="79" t="s">
        <v>123</v>
      </c>
      <c r="C19" s="79"/>
      <c r="D19" s="79"/>
      <c r="E19" s="79"/>
      <c r="F19" s="79"/>
    </row>
    <row r="20" spans="2:7" x14ac:dyDescent="0.25">
      <c r="B20" s="11" t="s">
        <v>124</v>
      </c>
      <c r="G20" s="14"/>
    </row>
    <row r="21" spans="2:7" x14ac:dyDescent="0.25">
      <c r="B21" s="11" t="s">
        <v>125</v>
      </c>
    </row>
  </sheetData>
  <mergeCells count="1">
    <mergeCell ref="B19:F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Graphique 1</vt:lpstr>
      <vt:lpstr>Graphique encadré 2</vt:lpstr>
      <vt:lpstr>Graphique 2</vt:lpstr>
      <vt:lpstr>Tableau 1</vt:lpstr>
      <vt:lpstr>Graphique 3</vt:lpstr>
      <vt:lpstr>Tableau A - site Internet DREES</vt:lpstr>
      <vt:lpstr>Tableau B - site Internet DREES</vt:lpstr>
      <vt:lpstr>Tableau C - site Internet DREES</vt:lpstr>
      <vt:lpstr>Tableau D - site Internet DREES</vt:lpstr>
      <vt:lpstr>Tableau E - site Internet DREES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PORTELA, Mickaêl (DREES/OS/JF)</dc:creator>
  <cp:lastModifiedBy>BETTY, Thierry (DREES/DIRECTION)</cp:lastModifiedBy>
  <cp:lastPrinted>2017-10-03T15:02:39Z</cp:lastPrinted>
  <dcterms:created xsi:type="dcterms:W3CDTF">2017-09-25T15:11:18Z</dcterms:created>
  <dcterms:modified xsi:type="dcterms:W3CDTF">2018-04-23T14:40:49Z</dcterms:modified>
</cp:coreProperties>
</file>