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" yWindow="15" windowWidth="14880" windowHeight="12015"/>
  </bookViews>
  <sheets>
    <sheet name="graphique 1" sheetId="2" r:id="rId1"/>
    <sheet name="graphique 2" sheetId="1" r:id="rId2"/>
    <sheet name="graphique 3" sheetId="6" r:id="rId3"/>
    <sheet name="graphique 4" sheetId="5" r:id="rId4"/>
    <sheet name="cartes" sheetId="7" r:id="rId5"/>
    <sheet name="tableau complémentaire A" sheetId="9" r:id="rId6"/>
  </sheets>
  <externalReferences>
    <externalReference r:id="rId7"/>
  </externalReferences>
  <definedNames>
    <definedName name="_xlnm.Print_Area" localSheetId="4">cartes!$L$1:$L$53</definedName>
  </definedNames>
  <calcPr calcId="145621"/>
</workbook>
</file>

<file path=xl/calcChain.xml><?xml version="1.0" encoding="utf-8"?>
<calcChain xmlns="http://schemas.openxmlformats.org/spreadsheetml/2006/main">
  <c r="F28" i="7" l="1"/>
  <c r="E28" i="7"/>
  <c r="D28" i="7"/>
  <c r="H28" i="7" s="1"/>
  <c r="C28" i="7"/>
  <c r="G28" i="7" s="1"/>
</calcChain>
</file>

<file path=xl/sharedStrings.xml><?xml version="1.0" encoding="utf-8"?>
<sst xmlns="http://schemas.openxmlformats.org/spreadsheetml/2006/main" count="75" uniqueCount="68">
  <si>
    <t>année</t>
  </si>
  <si>
    <t>Scénario tendanciel</t>
  </si>
  <si>
    <t>Effectifs</t>
  </si>
  <si>
    <t>Densité</t>
  </si>
  <si>
    <t>Densité standardisée</t>
  </si>
  <si>
    <t>25-29 ans</t>
  </si>
  <si>
    <t>30-34 ans</t>
  </si>
  <si>
    <t>35-39 ans</t>
  </si>
  <si>
    <t>40-44 ans</t>
  </si>
  <si>
    <t>45-49 ans</t>
  </si>
  <si>
    <t>50-54 ans</t>
  </si>
  <si>
    <t>55-59 ans</t>
  </si>
  <si>
    <t>Libéraux</t>
  </si>
  <si>
    <t>Année</t>
  </si>
  <si>
    <t>Différence entre entrées et sorties</t>
  </si>
  <si>
    <t>effectifs_2014</t>
  </si>
  <si>
    <t>effectifs_2040</t>
  </si>
  <si>
    <t>pop_insee_2040</t>
  </si>
  <si>
    <t>densite_2014</t>
  </si>
  <si>
    <t>densite_2040</t>
  </si>
  <si>
    <t>Total</t>
  </si>
  <si>
    <t>moins de 24 ans</t>
  </si>
  <si>
    <t>60-65 ans</t>
  </si>
  <si>
    <t>Ensemble</t>
  </si>
  <si>
    <t>pop_dep2014</t>
  </si>
  <si>
    <t>code_region_ex</t>
  </si>
  <si>
    <t xml:space="preserve">Variante 1a) baisse des quotas de 10 % </t>
  </si>
  <si>
    <t xml:space="preserve">Variante 1b) baisse des quotas de 5 % </t>
  </si>
  <si>
    <t xml:space="preserve">Variante 1c) augmentation des quotas de 5 % </t>
  </si>
  <si>
    <t>Variante 1b) baisse des quotas de 5%</t>
  </si>
  <si>
    <t>Variante 1a) baisse des quotas de 10%</t>
  </si>
  <si>
    <t>Variante 1c) augmentation des quotas de 5%</t>
  </si>
  <si>
    <t>Variante 1d) augmentation des quotas de 10%</t>
  </si>
  <si>
    <r>
      <t>Tableau complémentaire A - Probabilité moyenne de changer de mode d’exercice entre deux années consécutives selon</t>
    </r>
    <r>
      <rPr>
        <sz val="8"/>
        <color theme="1"/>
        <rFont val="Arial"/>
        <family val="2"/>
      </rPr>
      <t> </t>
    </r>
    <r>
      <rPr>
        <b/>
        <sz val="8"/>
        <color theme="1"/>
        <rFont val="Arial"/>
        <family val="2"/>
      </rPr>
      <t xml:space="preserve"> l’âge et le mode d’exercice</t>
    </r>
    <r>
      <rPr>
        <sz val="8"/>
        <color theme="1"/>
        <rFont val="Arial"/>
        <family val="2"/>
      </rPr>
      <t> </t>
    </r>
  </si>
  <si>
    <t xml:space="preserve">Variante 1d) augmentation des quotas de 10 % </t>
  </si>
  <si>
    <t>Variante 2a) maintien de la densité d’infirmiers à celle de 2020</t>
  </si>
  <si>
    <t>Variante 3) allongement des carrières d’un an à partir de 2018  pour les plus de 60 ans</t>
  </si>
  <si>
    <t>Variante 2a) modification des quotas pour maintenir la densité d’infirmiers à celle de 2020</t>
  </si>
  <si>
    <t>Sorties : nombre de cessations d'activité</t>
  </si>
  <si>
    <t>Entrées : nombre de diplômés</t>
  </si>
  <si>
    <t>Variante 2b) modification des quotas pour maintenir la densité standardisée à celle de 2020</t>
  </si>
  <si>
    <t>Variante 2b) maintien de la densité standardisée  d’infirmiers à celle de 2020</t>
  </si>
  <si>
    <t xml:space="preserve">    Salarié hospitalier du privé</t>
  </si>
  <si>
    <t xml:space="preserve">    Salarié non hospitalier travaillant dans des établissements pour personnes âgées</t>
  </si>
  <si>
    <t xml:space="preserve">    Autre salarié non hospitalier</t>
  </si>
  <si>
    <t xml:space="preserve">    Salarié hospitalier du public</t>
  </si>
  <si>
    <t>graphique 1 Effectifs et densités d’infirmiers en activité selon le scénario tendanciel</t>
  </si>
  <si>
    <t xml:space="preserve">Note • La densité standardisée est le rapport entre le nombre de professionnels de santé et le besoin de soins </t>
  </si>
  <si>
    <t xml:space="preserve">estimé par une population dite standardisée. Cette dernière se calcule ainsi : le nombre de personnes de chaque tranche d’âge quinquennale est multiplié par un poids proportionnel à sa consommation de soins infirmiers. </t>
  </si>
  <si>
    <t xml:space="preserve">Ainsi, cette méthode corrige la densité des différences de niveaux de recours selon l’âge, et permet d’intégrer </t>
  </si>
  <si>
    <t>la hausse du besoin de soins que génère le vieillissement.</t>
  </si>
  <si>
    <t>Lecture • Selon le scénario tendanciel, les effectifs d’infirmiers augmenteraient continûment pour atteindre 881 000 en 2040. La densité passerait de 872 en 2014 à 1217 en 2040.</t>
  </si>
  <si>
    <t>Champ • Ensemble des infirmiers actifs âgés de 18 à 67 ans, France entière (hors Mayotte).</t>
  </si>
  <si>
    <t>Sources • Recensement de la population ; projections DREES et projections de population Insee (scénario central) 2013-2070.</t>
  </si>
  <si>
    <t>Graphique 2 - Effectifs des infirmiers en activité selon le scénario tendanciel et les différentes variantes</t>
  </si>
  <si>
    <t>Lecture • Selon le scénario tendanciel, les effectifs d’infirmiers augmenteraient pour atteindre 881 000 en 2040.</t>
  </si>
  <si>
    <t>Champ • Ensemble des infirmiers actifs âgés de 18 à 67 ans, France entière (hors Mayotte).</t>
  </si>
  <si>
    <t>Sources • Recensement de la population ; projections DREES.</t>
  </si>
  <si>
    <t>graphique 3 Évolution des quotas selon le scénario tendanciel et les différentes variantes</t>
  </si>
  <si>
    <t xml:space="preserve">Lecture • Selon le scénario tendanciel, les quotas seraient de 30 917 places à partir de 2018, contre 29 371 </t>
  </si>
  <si>
    <t>dans la variante 1 qui prévoit une baisse de 5 % du nombre de places disponibles dès 2018.</t>
  </si>
  <si>
    <t>Sources • Recensement de la population ; projections DREES.</t>
  </si>
  <si>
    <t xml:space="preserve">Lecture • Selon le scénario tendanciel, les cessations d’activité augmenteraient entre 2015 et 2023 </t>
  </si>
  <si>
    <t>pour se stabiliser autour de 13 800 sorties.</t>
  </si>
  <si>
    <t>carte 1 Densité régionale des infirmiers en 2014 et en 2040, selon le scénario tendanciel</t>
  </si>
  <si>
    <t>graphique 4 Évolution des entrées et des sorties de 2015 à 2040</t>
  </si>
  <si>
    <r>
      <t>Champ</t>
    </r>
    <r>
      <rPr>
        <sz val="8"/>
        <rFont val="Arial"/>
        <family val="2"/>
      </rPr>
      <t> • Ensemble des infirmiers actifs âgés de 18 à 67 ans, France entière (hors Mayotte).</t>
    </r>
  </si>
  <si>
    <r>
      <t>Sources</t>
    </r>
    <r>
      <rPr>
        <sz val="8"/>
        <rFont val="Arial"/>
        <family val="2"/>
      </rPr>
      <t> • Recensement de la population ; projections DREES et projections de population Insee (scénario central) 2013-2070.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</si>
</sst>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%"/>
    <numFmt numFmtId="166" formatCode="#,##0.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0"/>
      <name val="MS Sans Serif"/>
      <family val="2"/>
    </font>
    <font>
      <sz val="10"/>
      <name val="MS Sans Serif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8"/>
      <name val="Arial"/>
      <family val="2"/>
    </font>
    <font>
      <b/>
      <u/>
      <sz val="8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4" fillId="0" borderId="0"/>
    <xf numFmtId="9" fontId="5" fillId="0" borderId="0" applyFont="0" applyFill="0" applyBorder="0" applyAlignment="0" applyProtection="0"/>
  </cellStyleXfs>
  <cellXfs count="45">
    <xf numFmtId="0" fontId="0" fillId="0" borderId="0" xfId="0"/>
    <xf numFmtId="0" fontId="6" fillId="0" borderId="0" xfId="0" applyFont="1" applyAlignment="1">
      <alignment horizontal="justify" vertical="center"/>
    </xf>
    <xf numFmtId="0" fontId="3" fillId="0" borderId="0" xfId="3" applyFont="1"/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left"/>
    </xf>
    <xf numFmtId="0" fontId="3" fillId="0" borderId="1" xfId="3" applyFont="1" applyBorder="1"/>
    <xf numFmtId="165" fontId="3" fillId="0" borderId="1" xfId="3" applyNumberFormat="1" applyFont="1" applyBorder="1" applyAlignment="1">
      <alignment horizontal="center" vertical="center"/>
    </xf>
    <xf numFmtId="165" fontId="3" fillId="0" borderId="1" xfId="4" applyNumberFormat="1" applyFont="1" applyBorder="1" applyAlignment="1">
      <alignment horizontal="center" vertical="center"/>
    </xf>
    <xf numFmtId="165" fontId="3" fillId="0" borderId="1" xfId="4" applyNumberFormat="1" applyFont="1" applyBorder="1" applyAlignment="1">
      <alignment horizont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164" fontId="3" fillId="0" borderId="3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3" fontId="8" fillId="0" borderId="1" xfId="0" applyNumberFormat="1" applyFont="1" applyFill="1" applyBorder="1" applyAlignment="1">
      <alignment horizontal="center" vertical="center"/>
    </xf>
    <xf numFmtId="166" fontId="8" fillId="0" borderId="1" xfId="0" applyNumberFormat="1" applyFont="1" applyFill="1" applyBorder="1" applyAlignment="1">
      <alignment horizontal="center" vertical="center"/>
    </xf>
    <xf numFmtId="166" fontId="8" fillId="0" borderId="3" xfId="0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horizontal="left" vertical="center"/>
    </xf>
    <xf numFmtId="0" fontId="8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/>
    </xf>
    <xf numFmtId="0" fontId="8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8" fillId="0" borderId="0" xfId="0" applyFont="1" applyFill="1" applyBorder="1" applyAlignment="1">
      <alignment horizontal="center" vertical="center" wrapText="1"/>
    </xf>
    <xf numFmtId="9" fontId="3" fillId="0" borderId="0" xfId="1" applyFont="1" applyFill="1" applyBorder="1" applyAlignment="1">
      <alignment vertical="center"/>
    </xf>
    <xf numFmtId="164" fontId="3" fillId="0" borderId="0" xfId="0" applyNumberFormat="1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3" fontId="3" fillId="0" borderId="0" xfId="0" applyNumberFormat="1" applyFont="1" applyFill="1" applyBorder="1" applyAlignment="1">
      <alignment vertical="center" wrapText="1"/>
    </xf>
    <xf numFmtId="0" fontId="9" fillId="0" borderId="0" xfId="0" applyFont="1" applyFill="1" applyAlignment="1">
      <alignment vertical="center"/>
    </xf>
    <xf numFmtId="0" fontId="3" fillId="0" borderId="2" xfId="0" applyFont="1" applyFill="1" applyBorder="1" applyAlignment="1">
      <alignment vertical="center"/>
    </xf>
    <xf numFmtId="9" fontId="3" fillId="0" borderId="2" xfId="1" applyFont="1" applyFill="1" applyBorder="1" applyAlignment="1">
      <alignment vertical="center"/>
    </xf>
    <xf numFmtId="3" fontId="3" fillId="0" borderId="0" xfId="0" applyNumberFormat="1" applyFont="1" applyFill="1" applyAlignment="1">
      <alignment vertical="center"/>
    </xf>
    <xf numFmtId="3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3" fontId="3" fillId="0" borderId="1" xfId="0" applyNumberFormat="1" applyFont="1" applyFill="1" applyBorder="1" applyAlignment="1">
      <alignment vertical="center"/>
    </xf>
    <xf numFmtId="9" fontId="3" fillId="0" borderId="0" xfId="1" applyFont="1" applyFill="1" applyAlignment="1">
      <alignment vertical="center"/>
    </xf>
    <xf numFmtId="0" fontId="3" fillId="0" borderId="0" xfId="1" applyNumberFormat="1" applyFont="1" applyFill="1" applyAlignment="1">
      <alignment vertical="center"/>
    </xf>
    <xf numFmtId="9" fontId="3" fillId="0" borderId="0" xfId="0" applyNumberFormat="1" applyFont="1" applyFill="1" applyAlignment="1">
      <alignment vertical="center"/>
    </xf>
    <xf numFmtId="9" fontId="3" fillId="0" borderId="0" xfId="1" applyNumberFormat="1" applyFont="1" applyFill="1" applyAlignment="1">
      <alignment vertical="center"/>
    </xf>
    <xf numFmtId="164" fontId="3" fillId="0" borderId="1" xfId="0" applyNumberFormat="1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/>
    </xf>
    <xf numFmtId="0" fontId="8" fillId="0" borderId="1" xfId="3" applyFont="1" applyBorder="1" applyAlignment="1">
      <alignment horizontal="center" vertical="center"/>
    </xf>
    <xf numFmtId="0" fontId="8" fillId="0" borderId="1" xfId="3" applyFont="1" applyBorder="1" applyAlignment="1">
      <alignment horizontal="center" vertical="center" wrapText="1"/>
    </xf>
  </cellXfs>
  <cellStyles count="5">
    <cellStyle name="Normal" xfId="0" builtinId="0"/>
    <cellStyle name="Normal 2" xfId="2"/>
    <cellStyle name="Normal 3" xfId="3"/>
    <cellStyle name="Pourcentage" xfId="1" builtinId="5"/>
    <cellStyle name="Pourcentage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hristelle.millien/Documents/BPS/Infirmiers/r&#233;actualisation/R&#233;sultats/r&#233;sultats%20sorties%20st%20et%20variantes%20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ffectifs"/>
      <sheetName val="densité"/>
      <sheetName val="âge sexe"/>
      <sheetName val="exercice"/>
      <sheetName val="flux entree-sortie"/>
      <sheetName val="comparadeli"/>
      <sheetName val="Feuil1"/>
      <sheetName val="var_quotas"/>
      <sheetName val="carto_newregion"/>
      <sheetName val="carto_newregion2"/>
    </sheetNames>
    <sheetDataSet>
      <sheetData sheetId="0">
        <row r="118">
          <cell r="B118" t="str">
            <v>Scénario tendanciel</v>
          </cell>
        </row>
        <row r="120">
          <cell r="B120">
            <v>574882.32115536043</v>
          </cell>
        </row>
        <row r="121">
          <cell r="B121">
            <v>590976.38126063359</v>
          </cell>
        </row>
        <row r="122">
          <cell r="B122">
            <v>606602.95112459199</v>
          </cell>
        </row>
        <row r="123">
          <cell r="B123">
            <v>621370.31956652342</v>
          </cell>
        </row>
        <row r="124">
          <cell r="B124">
            <v>635304.280429865</v>
          </cell>
        </row>
        <row r="125">
          <cell r="B125">
            <v>648818.58747553243</v>
          </cell>
        </row>
        <row r="126">
          <cell r="B126">
            <v>661832.19362499542</v>
          </cell>
        </row>
        <row r="127">
          <cell r="B127">
            <v>674412.7128509162</v>
          </cell>
        </row>
        <row r="128">
          <cell r="B128">
            <v>686567.49348625238</v>
          </cell>
        </row>
        <row r="129">
          <cell r="B129">
            <v>698362.12425427535</v>
          </cell>
        </row>
        <row r="130">
          <cell r="B130">
            <v>710273.22837935202</v>
          </cell>
        </row>
        <row r="131">
          <cell r="B131">
            <v>722098.67612664227</v>
          </cell>
        </row>
        <row r="132">
          <cell r="B132">
            <v>733784.05629030883</v>
          </cell>
        </row>
        <row r="133">
          <cell r="B133">
            <v>745520.17653102125</v>
          </cell>
        </row>
        <row r="134">
          <cell r="B134">
            <v>757130.86384664988</v>
          </cell>
        </row>
        <row r="135">
          <cell r="B135">
            <v>768850.37309827097</v>
          </cell>
        </row>
        <row r="136">
          <cell r="B136">
            <v>780497.11609257595</v>
          </cell>
        </row>
        <row r="137">
          <cell r="B137">
            <v>792000.52211891289</v>
          </cell>
        </row>
        <row r="138">
          <cell r="B138">
            <v>803351.78331611503</v>
          </cell>
        </row>
        <row r="139">
          <cell r="B139">
            <v>814279.83035865845</v>
          </cell>
        </row>
        <row r="140">
          <cell r="B140">
            <v>825020.48168537347</v>
          </cell>
        </row>
        <row r="141">
          <cell r="B141">
            <v>835400.32237259753</v>
          </cell>
        </row>
        <row r="142">
          <cell r="B142">
            <v>845393.73930661194</v>
          </cell>
        </row>
        <row r="143">
          <cell r="B143">
            <v>854978.98085807636</v>
          </cell>
        </row>
        <row r="144">
          <cell r="B144">
            <v>864326.00076931599</v>
          </cell>
        </row>
        <row r="145">
          <cell r="B145">
            <v>873104.02260473021</v>
          </cell>
        </row>
        <row r="146">
          <cell r="B146">
            <v>881378.74618287594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38"/>
  <sheetViews>
    <sheetView showGridLines="0" tabSelected="1" zoomScaleNormal="100" workbookViewId="0"/>
  </sheetViews>
  <sheetFormatPr baseColWidth="10" defaultRowHeight="11.25" x14ac:dyDescent="0.25"/>
  <cols>
    <col min="1" max="1" width="3.7109375" style="24" customWidth="1"/>
    <col min="2" max="2" width="9.140625" style="24" customWidth="1"/>
    <col min="3" max="3" width="11.42578125" style="24"/>
    <col min="4" max="4" width="23.5703125" style="24" customWidth="1"/>
    <col min="5" max="5" width="16.7109375" style="24" bestFit="1" customWidth="1"/>
    <col min="6" max="6" width="20.28515625" style="24" customWidth="1"/>
    <col min="7" max="7" width="19.85546875" style="24" bestFit="1" customWidth="1"/>
    <col min="8" max="10" width="11.42578125" style="24"/>
    <col min="11" max="11" width="13.28515625" style="24" customWidth="1"/>
    <col min="12" max="12" width="17.42578125" style="24" customWidth="1"/>
    <col min="13" max="13" width="15.7109375" style="24" customWidth="1"/>
    <col min="14" max="14" width="17.85546875" style="24" customWidth="1"/>
    <col min="15" max="15" width="12.7109375" style="24" customWidth="1"/>
    <col min="16" max="53" width="11.42578125" style="24"/>
    <col min="54" max="54" width="12.85546875" style="24" customWidth="1"/>
    <col min="55" max="16384" width="11.42578125" style="24"/>
  </cols>
  <sheetData>
    <row r="1" spans="2:5" x14ac:dyDescent="0.25">
      <c r="B1" s="23" t="s">
        <v>46</v>
      </c>
    </row>
    <row r="2" spans="2:5" x14ac:dyDescent="0.25">
      <c r="B2" s="23"/>
    </row>
    <row r="3" spans="2:5" s="21" customFormat="1" x14ac:dyDescent="0.25">
      <c r="B3" s="11"/>
      <c r="C3" s="9" t="s">
        <v>3</v>
      </c>
      <c r="D3" s="9" t="s">
        <v>4</v>
      </c>
      <c r="E3" s="9" t="s">
        <v>2</v>
      </c>
    </row>
    <row r="4" spans="2:5" x14ac:dyDescent="0.25">
      <c r="B4" s="35">
        <v>2014</v>
      </c>
      <c r="C4" s="41">
        <v>872.26310296659653</v>
      </c>
      <c r="D4" s="42">
        <v>868.28916297573846</v>
      </c>
      <c r="E4" s="34">
        <v>574882.32115536043</v>
      </c>
    </row>
    <row r="5" spans="2:5" x14ac:dyDescent="0.25">
      <c r="B5" s="35">
        <v>2015</v>
      </c>
      <c r="C5" s="41">
        <v>892.35442790091838</v>
      </c>
      <c r="D5" s="42">
        <v>874.83620208361776</v>
      </c>
      <c r="E5" s="34">
        <v>590976.38126063359</v>
      </c>
    </row>
    <row r="6" spans="2:5" x14ac:dyDescent="0.25">
      <c r="B6" s="15">
        <v>2016</v>
      </c>
      <c r="C6" s="41">
        <v>912.31255779130834</v>
      </c>
      <c r="D6" s="42">
        <v>884.17474155494688</v>
      </c>
      <c r="E6" s="34">
        <v>606602.95112459199</v>
      </c>
    </row>
    <row r="7" spans="2:5" x14ac:dyDescent="0.25">
      <c r="B7" s="15">
        <v>2017</v>
      </c>
      <c r="C7" s="41">
        <v>927.59694290186485</v>
      </c>
      <c r="D7" s="42">
        <v>892.42769848455339</v>
      </c>
      <c r="E7" s="34">
        <v>621370.31956652342</v>
      </c>
    </row>
    <row r="8" spans="2:5" x14ac:dyDescent="0.25">
      <c r="B8" s="15">
        <v>2018</v>
      </c>
      <c r="C8" s="41">
        <v>944.39815705184253</v>
      </c>
      <c r="D8" s="42">
        <v>896.63850404157336</v>
      </c>
      <c r="E8" s="34">
        <v>635304.280429865</v>
      </c>
    </row>
    <row r="9" spans="2:5" x14ac:dyDescent="0.25">
      <c r="B9" s="15">
        <v>2019</v>
      </c>
      <c r="C9" s="41">
        <v>960.52942289962152</v>
      </c>
      <c r="D9" s="42">
        <v>900.94481543758968</v>
      </c>
      <c r="E9" s="34">
        <v>648818.58747553243</v>
      </c>
    </row>
    <row r="10" spans="2:5" x14ac:dyDescent="0.25">
      <c r="B10" s="15">
        <v>2020</v>
      </c>
      <c r="C10" s="41">
        <v>975.88022993939751</v>
      </c>
      <c r="D10" s="42">
        <v>904.31445435469709</v>
      </c>
      <c r="E10" s="34">
        <v>661832.19362499542</v>
      </c>
    </row>
    <row r="11" spans="2:5" x14ac:dyDescent="0.25">
      <c r="B11" s="15">
        <v>2021</v>
      </c>
      <c r="C11" s="41">
        <v>990.55905569146785</v>
      </c>
      <c r="D11" s="42">
        <v>908.24059783247856</v>
      </c>
      <c r="E11" s="34">
        <v>674412.7128509162</v>
      </c>
    </row>
    <row r="12" spans="2:5" x14ac:dyDescent="0.25">
      <c r="B12" s="15">
        <v>2022</v>
      </c>
      <c r="C12" s="41">
        <v>1004.5827640263569</v>
      </c>
      <c r="D12" s="42">
        <v>910.5440752267333</v>
      </c>
      <c r="E12" s="34">
        <v>686567.49348625238</v>
      </c>
    </row>
    <row r="13" spans="2:5" x14ac:dyDescent="0.25">
      <c r="B13" s="15">
        <v>2023</v>
      </c>
      <c r="C13" s="41">
        <v>1018.0523774580182</v>
      </c>
      <c r="D13" s="42">
        <v>910.93890241550537</v>
      </c>
      <c r="E13" s="34">
        <v>698362.12425427535</v>
      </c>
    </row>
    <row r="14" spans="2:5" x14ac:dyDescent="0.25">
      <c r="B14" s="15">
        <v>2024</v>
      </c>
      <c r="C14" s="41">
        <v>1031.6632454225492</v>
      </c>
      <c r="D14" s="42">
        <v>911.04108891476244</v>
      </c>
      <c r="E14" s="34">
        <v>710273.22837935202</v>
      </c>
    </row>
    <row r="15" spans="2:5" x14ac:dyDescent="0.25">
      <c r="B15" s="15">
        <v>2025</v>
      </c>
      <c r="C15" s="41">
        <v>1045.114595739775</v>
      </c>
      <c r="D15" s="42">
        <v>910.74289988828593</v>
      </c>
      <c r="E15" s="34">
        <v>722098.67612664227</v>
      </c>
    </row>
    <row r="16" spans="2:5" x14ac:dyDescent="0.25">
      <c r="B16" s="15">
        <v>2026</v>
      </c>
      <c r="C16" s="41">
        <v>1058.3194060496901</v>
      </c>
      <c r="D16" s="42">
        <v>911.16849133064034</v>
      </c>
      <c r="E16" s="34">
        <v>733784.05629030883</v>
      </c>
    </row>
    <row r="17" spans="2:5" x14ac:dyDescent="0.25">
      <c r="B17" s="15">
        <v>2027</v>
      </c>
      <c r="C17" s="41">
        <v>1071.54505749603</v>
      </c>
      <c r="D17" s="42">
        <v>908.41371918518166</v>
      </c>
      <c r="E17" s="34">
        <v>745520.17653102125</v>
      </c>
    </row>
    <row r="18" spans="2:5" x14ac:dyDescent="0.25">
      <c r="B18" s="15">
        <v>2028</v>
      </c>
      <c r="C18" s="41">
        <v>1084.5331308094319</v>
      </c>
      <c r="D18" s="42">
        <v>903.7688082114912</v>
      </c>
      <c r="E18" s="34">
        <v>757130.86384664988</v>
      </c>
    </row>
    <row r="19" spans="2:5" x14ac:dyDescent="0.25">
      <c r="B19" s="15">
        <v>2029</v>
      </c>
      <c r="C19" s="41">
        <v>1097.6181321177698</v>
      </c>
      <c r="D19" s="42">
        <v>898.87603026569832</v>
      </c>
      <c r="E19" s="34">
        <v>768850.37309827097</v>
      </c>
    </row>
    <row r="20" spans="2:5" x14ac:dyDescent="0.25">
      <c r="B20" s="15">
        <v>2030</v>
      </c>
      <c r="C20" s="41">
        <v>1110.5392385733178</v>
      </c>
      <c r="D20" s="42">
        <v>894.12025389383336</v>
      </c>
      <c r="E20" s="34">
        <v>780497.11609257595</v>
      </c>
    </row>
    <row r="21" spans="2:5" x14ac:dyDescent="0.25">
      <c r="B21" s="15">
        <v>2031</v>
      </c>
      <c r="C21" s="41">
        <v>1123.196479664758</v>
      </c>
      <c r="D21" s="42">
        <v>889.77614806666202</v>
      </c>
      <c r="E21" s="34">
        <v>792000.52211891289</v>
      </c>
    </row>
    <row r="22" spans="2:5" x14ac:dyDescent="0.25">
      <c r="B22" s="15">
        <v>2032</v>
      </c>
      <c r="C22" s="41">
        <v>1135.5842026941777</v>
      </c>
      <c r="D22" s="42">
        <v>882.60077301397541</v>
      </c>
      <c r="E22" s="34">
        <v>803351.78331611503</v>
      </c>
    </row>
    <row r="23" spans="2:5" x14ac:dyDescent="0.25">
      <c r="B23" s="15">
        <v>2033</v>
      </c>
      <c r="C23" s="41">
        <v>1147.3328709113555</v>
      </c>
      <c r="D23" s="42">
        <v>874.51986400429644</v>
      </c>
      <c r="E23" s="34">
        <v>814279.83035865845</v>
      </c>
    </row>
    <row r="24" spans="2:5" ht="11.25" customHeight="1" x14ac:dyDescent="0.25">
      <c r="B24" s="15">
        <v>2034</v>
      </c>
      <c r="C24" s="41">
        <v>1158.7928460537587</v>
      </c>
      <c r="D24" s="42">
        <v>867.28349245005381</v>
      </c>
      <c r="E24" s="34">
        <v>825020.48168537347</v>
      </c>
    </row>
    <row r="25" spans="2:5" x14ac:dyDescent="0.25">
      <c r="B25" s="15">
        <v>2035</v>
      </c>
      <c r="C25" s="41">
        <v>1169.7358812906973</v>
      </c>
      <c r="D25" s="42">
        <v>860.44184147890724</v>
      </c>
      <c r="E25" s="34">
        <v>835400.32237259753</v>
      </c>
    </row>
    <row r="26" spans="2:5" x14ac:dyDescent="0.25">
      <c r="B26" s="15">
        <v>2036</v>
      </c>
      <c r="C26" s="41">
        <v>1180.1396731005816</v>
      </c>
      <c r="D26" s="42">
        <v>854.21096656500208</v>
      </c>
      <c r="E26" s="34">
        <v>845393.73930661194</v>
      </c>
    </row>
    <row r="27" spans="2:5" x14ac:dyDescent="0.25">
      <c r="B27" s="15">
        <v>2037</v>
      </c>
      <c r="C27" s="41">
        <v>1189.9895187295124</v>
      </c>
      <c r="D27" s="42">
        <v>847.95835143234547</v>
      </c>
      <c r="E27" s="34">
        <v>854978.98085807636</v>
      </c>
    </row>
    <row r="28" spans="2:5" x14ac:dyDescent="0.25">
      <c r="B28" s="15">
        <v>2038</v>
      </c>
      <c r="C28" s="41">
        <v>1199.5393629419298</v>
      </c>
      <c r="D28" s="42">
        <v>842.10504250467056</v>
      </c>
      <c r="E28" s="34">
        <v>864326.00076931599</v>
      </c>
    </row>
    <row r="29" spans="2:5" x14ac:dyDescent="0.25">
      <c r="B29" s="15">
        <v>2039</v>
      </c>
      <c r="C29" s="41">
        <v>1208.3484948535749</v>
      </c>
      <c r="D29" s="42">
        <v>837.10624774423013</v>
      </c>
      <c r="E29" s="34">
        <v>873104.02260473021</v>
      </c>
    </row>
    <row r="30" spans="2:5" x14ac:dyDescent="0.25">
      <c r="B30" s="15">
        <v>2040</v>
      </c>
      <c r="C30" s="41">
        <v>1216.5246431446851</v>
      </c>
      <c r="D30" s="42">
        <v>832.13467992357789</v>
      </c>
      <c r="E30" s="34">
        <v>881378.74618287594</v>
      </c>
    </row>
    <row r="31" spans="2:5" x14ac:dyDescent="0.25">
      <c r="E31" s="40"/>
    </row>
    <row r="32" spans="2:5" x14ac:dyDescent="0.25">
      <c r="B32" s="24" t="s">
        <v>47</v>
      </c>
    </row>
    <row r="33" spans="2:2" x14ac:dyDescent="0.25">
      <c r="B33" s="24" t="s">
        <v>48</v>
      </c>
    </row>
    <row r="34" spans="2:2" x14ac:dyDescent="0.25">
      <c r="B34" s="24" t="s">
        <v>49</v>
      </c>
    </row>
    <row r="35" spans="2:2" x14ac:dyDescent="0.25">
      <c r="B35" s="24" t="s">
        <v>50</v>
      </c>
    </row>
    <row r="36" spans="2:2" x14ac:dyDescent="0.25">
      <c r="B36" s="24" t="s">
        <v>51</v>
      </c>
    </row>
    <row r="37" spans="2:2" x14ac:dyDescent="0.25">
      <c r="B37" s="24" t="s">
        <v>52</v>
      </c>
    </row>
    <row r="38" spans="2:2" x14ac:dyDescent="0.25">
      <c r="B38" s="24" t="s">
        <v>53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74"/>
  <sheetViews>
    <sheetView showGridLines="0" workbookViewId="0"/>
  </sheetViews>
  <sheetFormatPr baseColWidth="10" defaultRowHeight="11.25" x14ac:dyDescent="0.25"/>
  <cols>
    <col min="1" max="1" width="3.7109375" style="24" customWidth="1"/>
    <col min="2" max="3" width="11.42578125" style="24"/>
    <col min="4" max="4" width="16.85546875" style="24" bestFit="1" customWidth="1"/>
    <col min="5" max="5" width="15.5703125" style="24" bestFit="1" customWidth="1"/>
    <col min="6" max="6" width="17.140625" style="24" customWidth="1"/>
    <col min="7" max="7" width="17.85546875" style="24" customWidth="1"/>
    <col min="8" max="8" width="19.140625" style="24" customWidth="1"/>
    <col min="9" max="9" width="21.42578125" style="24" customWidth="1"/>
    <col min="10" max="10" width="19.85546875" style="24" customWidth="1"/>
    <col min="11" max="11" width="14.85546875" style="24" customWidth="1"/>
    <col min="12" max="16384" width="11.42578125" style="24"/>
  </cols>
  <sheetData>
    <row r="1" spans="2:20" x14ac:dyDescent="0.25">
      <c r="B1" s="19" t="s">
        <v>54</v>
      </c>
    </row>
    <row r="3" spans="2:20" s="21" customFormat="1" ht="56.25" x14ac:dyDescent="0.25">
      <c r="B3" s="15" t="s">
        <v>0</v>
      </c>
      <c r="C3" s="9" t="s">
        <v>1</v>
      </c>
      <c r="D3" s="9" t="s">
        <v>26</v>
      </c>
      <c r="E3" s="9" t="s">
        <v>27</v>
      </c>
      <c r="F3" s="9" t="s">
        <v>28</v>
      </c>
      <c r="G3" s="9" t="s">
        <v>34</v>
      </c>
      <c r="H3" s="9" t="s">
        <v>35</v>
      </c>
      <c r="I3" s="9" t="s">
        <v>41</v>
      </c>
      <c r="J3" s="9" t="s">
        <v>36</v>
      </c>
    </row>
    <row r="4" spans="2:20" x14ac:dyDescent="0.25">
      <c r="B4" s="15">
        <v>2014</v>
      </c>
      <c r="C4" s="34">
        <v>574882.32115536043</v>
      </c>
      <c r="D4" s="34">
        <v>574882.32115535846</v>
      </c>
      <c r="E4" s="34">
        <v>574882.32115535741</v>
      </c>
      <c r="F4" s="34">
        <v>574882.3211553588</v>
      </c>
      <c r="G4" s="34">
        <v>574882.32115535683</v>
      </c>
      <c r="H4" s="34">
        <v>574882.32115535601</v>
      </c>
      <c r="I4" s="34">
        <v>574882.32115535846</v>
      </c>
      <c r="J4" s="34">
        <v>574882.32115535857</v>
      </c>
      <c r="K4" s="37"/>
      <c r="L4" s="37"/>
      <c r="M4" s="37"/>
      <c r="N4" s="37"/>
      <c r="O4" s="37"/>
      <c r="P4" s="37"/>
      <c r="Q4" s="33"/>
      <c r="R4" s="33"/>
      <c r="T4" s="33"/>
    </row>
    <row r="5" spans="2:20" x14ac:dyDescent="0.25">
      <c r="B5" s="15">
        <v>2015</v>
      </c>
      <c r="C5" s="34">
        <v>590976.38126063359</v>
      </c>
      <c r="D5" s="34">
        <v>590976.38126063836</v>
      </c>
      <c r="E5" s="34">
        <v>590976.38126063987</v>
      </c>
      <c r="F5" s="34">
        <v>590976.3812606401</v>
      </c>
      <c r="G5" s="34">
        <v>590976.38126063859</v>
      </c>
      <c r="H5" s="34">
        <v>590976.38126063917</v>
      </c>
      <c r="I5" s="34">
        <v>590976.38126063743</v>
      </c>
      <c r="J5" s="34">
        <v>590976.38126064162</v>
      </c>
      <c r="K5" s="37"/>
      <c r="L5" s="37"/>
      <c r="M5" s="37"/>
      <c r="N5" s="37"/>
      <c r="O5" s="37"/>
      <c r="P5" s="37"/>
      <c r="Q5" s="33"/>
      <c r="R5" s="33"/>
      <c r="T5" s="33"/>
    </row>
    <row r="6" spans="2:20" x14ac:dyDescent="0.25">
      <c r="B6" s="15">
        <v>2016</v>
      </c>
      <c r="C6" s="34">
        <v>606602.95112459199</v>
      </c>
      <c r="D6" s="34">
        <v>606602.95112459199</v>
      </c>
      <c r="E6" s="34">
        <v>606602.95112459292</v>
      </c>
      <c r="F6" s="34">
        <v>606602.9511245921</v>
      </c>
      <c r="G6" s="34">
        <v>606602.95112459362</v>
      </c>
      <c r="H6" s="34">
        <v>606602.95112459385</v>
      </c>
      <c r="I6" s="34">
        <v>606602.95112459559</v>
      </c>
      <c r="J6" s="34">
        <v>606602.9511245836</v>
      </c>
      <c r="K6" s="37"/>
      <c r="L6" s="37"/>
      <c r="M6" s="37"/>
      <c r="N6" s="37"/>
      <c r="O6" s="37"/>
      <c r="P6" s="37"/>
      <c r="Q6" s="33"/>
      <c r="R6" s="33"/>
      <c r="S6" s="37"/>
      <c r="T6" s="33"/>
    </row>
    <row r="7" spans="2:20" x14ac:dyDescent="0.25">
      <c r="B7" s="15">
        <v>2017</v>
      </c>
      <c r="C7" s="34">
        <v>621370.31956652342</v>
      </c>
      <c r="D7" s="34">
        <v>621370.31956652517</v>
      </c>
      <c r="E7" s="34">
        <v>621370.31956652459</v>
      </c>
      <c r="F7" s="34">
        <v>621370.31956652587</v>
      </c>
      <c r="G7" s="34">
        <v>621370.31956652459</v>
      </c>
      <c r="H7" s="34">
        <v>621370.3195665261</v>
      </c>
      <c r="I7" s="34">
        <v>621370.3195665261</v>
      </c>
      <c r="J7" s="34">
        <v>621370.31956652959</v>
      </c>
      <c r="K7" s="37"/>
      <c r="L7" s="37"/>
      <c r="M7" s="37"/>
      <c r="N7" s="37"/>
      <c r="O7" s="37"/>
      <c r="P7" s="37"/>
      <c r="Q7" s="33"/>
      <c r="R7" s="33"/>
      <c r="S7" s="37"/>
      <c r="T7" s="33"/>
    </row>
    <row r="8" spans="2:20" x14ac:dyDescent="0.25">
      <c r="B8" s="15">
        <v>2018</v>
      </c>
      <c r="C8" s="34">
        <v>635304.280429865</v>
      </c>
      <c r="D8" s="34">
        <v>635304.28042986873</v>
      </c>
      <c r="E8" s="34">
        <v>635304.28042986954</v>
      </c>
      <c r="F8" s="34">
        <v>635304.28042986779</v>
      </c>
      <c r="G8" s="34">
        <v>635304.28042986919</v>
      </c>
      <c r="H8" s="34">
        <v>635304.28042986873</v>
      </c>
      <c r="I8" s="34">
        <v>635304.28042986896</v>
      </c>
      <c r="J8" s="34">
        <v>637132.95849123294</v>
      </c>
      <c r="K8" s="37"/>
      <c r="L8" s="37"/>
      <c r="M8" s="37"/>
      <c r="N8" s="37"/>
      <c r="O8" s="37"/>
      <c r="P8" s="37"/>
      <c r="Q8" s="33"/>
      <c r="R8" s="33"/>
      <c r="S8" s="37"/>
      <c r="T8" s="33"/>
    </row>
    <row r="9" spans="2:20" x14ac:dyDescent="0.25">
      <c r="B9" s="15">
        <v>2019</v>
      </c>
      <c r="C9" s="34">
        <v>648818.58747553243</v>
      </c>
      <c r="D9" s="34">
        <v>648818.58747553185</v>
      </c>
      <c r="E9" s="34">
        <v>648818.58747553243</v>
      </c>
      <c r="F9" s="34">
        <v>648818.5874755322</v>
      </c>
      <c r="G9" s="34">
        <v>648818.5874755343</v>
      </c>
      <c r="H9" s="34">
        <v>648818.58747553383</v>
      </c>
      <c r="I9" s="34">
        <v>648818.58747553453</v>
      </c>
      <c r="J9" s="34">
        <v>651913.7501672206</v>
      </c>
      <c r="K9" s="37"/>
      <c r="L9" s="37"/>
      <c r="M9" s="37"/>
      <c r="N9" s="37"/>
      <c r="O9" s="37"/>
      <c r="P9" s="37"/>
      <c r="Q9" s="33"/>
      <c r="R9" s="33"/>
      <c r="S9" s="37"/>
      <c r="T9" s="33"/>
    </row>
    <row r="10" spans="2:20" x14ac:dyDescent="0.25">
      <c r="B10" s="15">
        <v>2020</v>
      </c>
      <c r="C10" s="34">
        <v>661832.19362499542</v>
      </c>
      <c r="D10" s="34">
        <v>661832.19362499716</v>
      </c>
      <c r="E10" s="34">
        <v>661832.19362499728</v>
      </c>
      <c r="F10" s="34">
        <v>661832.19362499588</v>
      </c>
      <c r="G10" s="34">
        <v>661832.19362499716</v>
      </c>
      <c r="H10" s="34">
        <v>661832.19362499891</v>
      </c>
      <c r="I10" s="34">
        <v>661832.19362499891</v>
      </c>
      <c r="J10" s="34">
        <v>666080.48812205321</v>
      </c>
      <c r="K10" s="37"/>
      <c r="L10" s="37"/>
      <c r="M10" s="37"/>
      <c r="N10" s="37"/>
      <c r="O10" s="37"/>
      <c r="P10" s="37"/>
      <c r="Q10" s="33"/>
      <c r="R10" s="33"/>
      <c r="S10" s="37"/>
      <c r="T10" s="33"/>
    </row>
    <row r="11" spans="2:20" x14ac:dyDescent="0.25">
      <c r="B11" s="15">
        <v>2021</v>
      </c>
      <c r="C11" s="34">
        <v>674412.7128509162</v>
      </c>
      <c r="D11" s="34">
        <v>671881.5128509159</v>
      </c>
      <c r="E11" s="34">
        <v>673131.51285091531</v>
      </c>
      <c r="F11" s="34">
        <v>675675.51285091718</v>
      </c>
      <c r="G11" s="34">
        <v>676918.71285091643</v>
      </c>
      <c r="H11" s="34">
        <v>664227.31285091641</v>
      </c>
      <c r="I11" s="34">
        <v>671617.11285091564</v>
      </c>
      <c r="J11" s="34">
        <v>679436.79372449755</v>
      </c>
      <c r="K11" s="37"/>
      <c r="L11" s="37"/>
      <c r="M11" s="37"/>
      <c r="N11" s="37"/>
      <c r="O11" s="37"/>
      <c r="P11" s="37"/>
      <c r="Q11" s="33"/>
      <c r="R11" s="33"/>
      <c r="S11" s="37"/>
      <c r="T11" s="33"/>
    </row>
    <row r="12" spans="2:20" x14ac:dyDescent="0.25">
      <c r="B12" s="15">
        <v>2022</v>
      </c>
      <c r="C12" s="34">
        <v>686567.49348625238</v>
      </c>
      <c r="D12" s="34">
        <v>681516.64158195874</v>
      </c>
      <c r="E12" s="34">
        <v>683855.91007567989</v>
      </c>
      <c r="F12" s="34">
        <v>689141.60418248642</v>
      </c>
      <c r="G12" s="34">
        <v>691730.59717007377</v>
      </c>
      <c r="H12" s="34">
        <v>666749.39846328681</v>
      </c>
      <c r="I12" s="34">
        <v>681779.10058582504</v>
      </c>
      <c r="J12" s="34">
        <v>692500.0369333796</v>
      </c>
      <c r="K12" s="37"/>
      <c r="L12" s="37"/>
      <c r="M12" s="37"/>
      <c r="N12" s="37"/>
      <c r="O12" s="37"/>
      <c r="P12" s="37"/>
      <c r="Q12" s="33"/>
      <c r="R12" s="33"/>
      <c r="S12" s="37"/>
      <c r="T12" s="33"/>
    </row>
    <row r="13" spans="2:20" x14ac:dyDescent="0.25">
      <c r="B13" s="15">
        <v>2023</v>
      </c>
      <c r="C13" s="34">
        <v>698362.12425427535</v>
      </c>
      <c r="D13" s="34">
        <v>690847.43570568727</v>
      </c>
      <c r="E13" s="34">
        <v>694461.22853479686</v>
      </c>
      <c r="F13" s="34">
        <v>702259.44205291814</v>
      </c>
      <c r="G13" s="34">
        <v>706215.53289540648</v>
      </c>
      <c r="H13" s="34">
        <v>669456.63781018439</v>
      </c>
      <c r="I13" s="34">
        <v>693341.95354504522</v>
      </c>
      <c r="J13" s="34">
        <v>704869.39080908266</v>
      </c>
      <c r="K13" s="37"/>
      <c r="L13" s="37"/>
      <c r="M13" s="37"/>
      <c r="N13" s="37"/>
      <c r="O13" s="37"/>
      <c r="P13" s="37"/>
      <c r="Q13" s="33"/>
      <c r="R13" s="33"/>
      <c r="S13" s="37"/>
      <c r="T13" s="33"/>
    </row>
    <row r="14" spans="2:20" x14ac:dyDescent="0.25">
      <c r="B14" s="15">
        <v>2024</v>
      </c>
      <c r="C14" s="34">
        <v>710273.22837935202</v>
      </c>
      <c r="D14" s="34">
        <v>699973.79999070766</v>
      </c>
      <c r="E14" s="34">
        <v>705095.91522137902</v>
      </c>
      <c r="F14" s="34">
        <v>715436.73826438386</v>
      </c>
      <c r="G14" s="34">
        <v>720547.74424632464</v>
      </c>
      <c r="H14" s="34">
        <v>672144.35538372421</v>
      </c>
      <c r="I14" s="34">
        <v>705042.08398486138</v>
      </c>
      <c r="J14" s="34">
        <v>717222.44707629108</v>
      </c>
      <c r="K14" s="37"/>
      <c r="L14" s="37"/>
      <c r="M14" s="37"/>
      <c r="N14" s="37"/>
      <c r="O14" s="37"/>
      <c r="P14" s="37"/>
      <c r="Q14" s="33"/>
      <c r="R14" s="33"/>
      <c r="S14" s="37"/>
      <c r="T14" s="33"/>
    </row>
    <row r="15" spans="2:20" x14ac:dyDescent="0.25">
      <c r="B15" s="15">
        <v>2025</v>
      </c>
      <c r="C15" s="34">
        <v>722098.67612664227</v>
      </c>
      <c r="D15" s="34">
        <v>709291.79113538866</v>
      </c>
      <c r="E15" s="34">
        <v>715543.35262432485</v>
      </c>
      <c r="F15" s="34">
        <v>728425.37194631179</v>
      </c>
      <c r="G15" s="34">
        <v>734572.63648783299</v>
      </c>
      <c r="H15" s="34">
        <v>674585.63885222957</v>
      </c>
      <c r="I15" s="34">
        <v>716912.09443362465</v>
      </c>
      <c r="J15" s="34">
        <v>729280.80625317956</v>
      </c>
      <c r="K15" s="37"/>
      <c r="L15" s="37"/>
      <c r="M15" s="37"/>
      <c r="N15" s="37"/>
      <c r="O15" s="37"/>
      <c r="P15" s="37"/>
      <c r="Q15" s="33"/>
      <c r="R15" s="33"/>
      <c r="S15" s="37"/>
      <c r="T15" s="33"/>
    </row>
    <row r="16" spans="2:20" x14ac:dyDescent="0.25">
      <c r="B16" s="15">
        <v>2026</v>
      </c>
      <c r="C16" s="34">
        <v>733784.05629030883</v>
      </c>
      <c r="D16" s="34">
        <v>718395.03508927475</v>
      </c>
      <c r="E16" s="34">
        <v>725910.18254510558</v>
      </c>
      <c r="F16" s="34">
        <v>741245.50370636384</v>
      </c>
      <c r="G16" s="34">
        <v>748742.75455032976</v>
      </c>
      <c r="H16" s="34">
        <v>676530.80911218713</v>
      </c>
      <c r="I16" s="34">
        <v>728321.25689171301</v>
      </c>
      <c r="J16" s="34">
        <v>741128.26863102836</v>
      </c>
      <c r="K16" s="37"/>
      <c r="L16" s="37"/>
      <c r="M16" s="37"/>
      <c r="N16" s="37"/>
      <c r="O16" s="37"/>
      <c r="P16" s="37"/>
      <c r="Q16" s="33"/>
      <c r="R16" s="33"/>
      <c r="S16" s="37"/>
      <c r="T16" s="33"/>
    </row>
    <row r="17" spans="2:20" x14ac:dyDescent="0.25">
      <c r="B17" s="15">
        <v>2027</v>
      </c>
      <c r="C17" s="34">
        <v>745520.17653102125</v>
      </c>
      <c r="D17" s="34">
        <v>727633.53232229385</v>
      </c>
      <c r="E17" s="34">
        <v>736388.75891129964</v>
      </c>
      <c r="F17" s="34">
        <v>754235.28237308003</v>
      </c>
      <c r="G17" s="34">
        <v>763041.96643439669</v>
      </c>
      <c r="H17" s="34">
        <v>678817.78024005005</v>
      </c>
      <c r="I17" s="34">
        <v>742126.1945526934</v>
      </c>
      <c r="J17" s="34">
        <v>753022.63335866178</v>
      </c>
      <c r="K17" s="37"/>
      <c r="L17" s="37"/>
      <c r="M17" s="37"/>
      <c r="N17" s="37"/>
      <c r="O17" s="37"/>
      <c r="P17" s="37"/>
      <c r="Q17" s="33"/>
      <c r="R17" s="33"/>
      <c r="S17" s="37"/>
      <c r="T17" s="33"/>
    </row>
    <row r="18" spans="2:20" x14ac:dyDescent="0.25">
      <c r="B18" s="15">
        <v>2028</v>
      </c>
      <c r="C18" s="34">
        <v>757130.86384664988</v>
      </c>
      <c r="D18" s="34">
        <v>736762.13197087042</v>
      </c>
      <c r="E18" s="34">
        <v>746735.86403676134</v>
      </c>
      <c r="F18" s="34">
        <v>767297.18782867643</v>
      </c>
      <c r="G18" s="34">
        <v>777166.85099648859</v>
      </c>
      <c r="H18" s="34">
        <v>681177.77272216708</v>
      </c>
      <c r="I18" s="34">
        <v>757600.76595527597</v>
      </c>
      <c r="J18" s="34">
        <v>764828.61781294912</v>
      </c>
      <c r="K18" s="37"/>
      <c r="L18" s="37"/>
      <c r="M18" s="37"/>
      <c r="N18" s="37"/>
      <c r="O18" s="37"/>
      <c r="P18" s="37"/>
      <c r="Q18" s="33"/>
      <c r="R18" s="33"/>
      <c r="S18" s="37"/>
      <c r="T18" s="33"/>
    </row>
    <row r="19" spans="2:20" x14ac:dyDescent="0.25">
      <c r="B19" s="15">
        <v>2029</v>
      </c>
      <c r="C19" s="34">
        <v>768850.37309827097</v>
      </c>
      <c r="D19" s="34">
        <v>745914.80455392692</v>
      </c>
      <c r="E19" s="34">
        <v>757046.04771926568</v>
      </c>
      <c r="F19" s="34">
        <v>780456.82479410444</v>
      </c>
      <c r="G19" s="34">
        <v>791401.13818231004</v>
      </c>
      <c r="H19" s="34">
        <v>683728.2571949882</v>
      </c>
      <c r="I19" s="34">
        <v>773546.84388589184</v>
      </c>
      <c r="J19" s="34">
        <v>776543.36203889525</v>
      </c>
      <c r="K19" s="37"/>
      <c r="L19" s="37"/>
      <c r="M19" s="37"/>
      <c r="N19" s="37"/>
      <c r="O19" s="37"/>
      <c r="P19" s="37"/>
      <c r="Q19" s="33"/>
      <c r="R19" s="33"/>
      <c r="S19" s="37"/>
      <c r="T19" s="33"/>
    </row>
    <row r="20" spans="2:20" x14ac:dyDescent="0.25">
      <c r="B20" s="15">
        <v>2030</v>
      </c>
      <c r="C20" s="34">
        <v>780497.11609257595</v>
      </c>
      <c r="D20" s="34">
        <v>755046.36371562316</v>
      </c>
      <c r="E20" s="34">
        <v>767407.60422152572</v>
      </c>
      <c r="F20" s="34">
        <v>793307.989336706</v>
      </c>
      <c r="G20" s="34">
        <v>805656.46419733658</v>
      </c>
      <c r="H20" s="34">
        <v>685957.93289103487</v>
      </c>
      <c r="I20" s="34">
        <v>789395.80900720903</v>
      </c>
      <c r="J20" s="34">
        <v>788408.10054493672</v>
      </c>
      <c r="K20" s="37"/>
      <c r="L20" s="37"/>
      <c r="M20" s="37"/>
      <c r="N20" s="37"/>
      <c r="O20" s="37"/>
      <c r="P20" s="37"/>
      <c r="Q20" s="33"/>
      <c r="R20" s="33"/>
      <c r="S20" s="37"/>
      <c r="T20" s="33"/>
    </row>
    <row r="21" spans="2:20" x14ac:dyDescent="0.25">
      <c r="B21" s="15">
        <v>2031</v>
      </c>
      <c r="C21" s="34">
        <v>792000.52211891289</v>
      </c>
      <c r="D21" s="34">
        <v>763944.50637953589</v>
      </c>
      <c r="E21" s="34">
        <v>777664.59993352008</v>
      </c>
      <c r="F21" s="34">
        <v>806165.11930191598</v>
      </c>
      <c r="G21" s="34">
        <v>819624.79559641797</v>
      </c>
      <c r="H21" s="34">
        <v>688142.12104780995</v>
      </c>
      <c r="I21" s="34">
        <v>805147.85764607997</v>
      </c>
      <c r="J21" s="34">
        <v>800270.9909378466</v>
      </c>
      <c r="K21" s="37"/>
      <c r="L21" s="37"/>
      <c r="M21" s="37"/>
      <c r="N21" s="37"/>
      <c r="O21" s="37"/>
      <c r="P21" s="37"/>
      <c r="Q21" s="33"/>
      <c r="R21" s="33"/>
      <c r="S21" s="37"/>
      <c r="T21" s="33"/>
    </row>
    <row r="22" spans="2:20" x14ac:dyDescent="0.25">
      <c r="B22" s="15">
        <v>2032</v>
      </c>
      <c r="C22" s="34">
        <v>803351.78331611503</v>
      </c>
      <c r="D22" s="34">
        <v>772509.38947649254</v>
      </c>
      <c r="E22" s="34">
        <v>787907.13256578683</v>
      </c>
      <c r="F22" s="34">
        <v>818739.28373284568</v>
      </c>
      <c r="G22" s="34">
        <v>833526.27665696002</v>
      </c>
      <c r="H22" s="34">
        <v>690399.89858658495</v>
      </c>
      <c r="I22" s="34">
        <v>823007.40254653618</v>
      </c>
      <c r="J22" s="34">
        <v>811724.27801867772</v>
      </c>
      <c r="K22" s="37"/>
      <c r="L22" s="37"/>
      <c r="M22" s="37"/>
      <c r="N22" s="37"/>
      <c r="O22" s="37"/>
      <c r="P22" s="37"/>
      <c r="Q22" s="33"/>
      <c r="R22" s="33"/>
      <c r="S22" s="37"/>
      <c r="T22" s="33"/>
    </row>
    <row r="23" spans="2:20" x14ac:dyDescent="0.25">
      <c r="B23" s="15">
        <v>2033</v>
      </c>
      <c r="C23" s="34">
        <v>814279.83035865845</v>
      </c>
      <c r="D23" s="34">
        <v>780991.64614246204</v>
      </c>
      <c r="E23" s="34">
        <v>797576.9349709478</v>
      </c>
      <c r="F23" s="34">
        <v>831008.1976971773</v>
      </c>
      <c r="G23" s="34">
        <v>847203.41667848022</v>
      </c>
      <c r="H23" s="34">
        <v>692489.56898719806</v>
      </c>
      <c r="I23" s="34">
        <v>841777.80567401275</v>
      </c>
      <c r="J23" s="34">
        <v>822941.38350679551</v>
      </c>
      <c r="K23" s="37"/>
      <c r="L23" s="37"/>
      <c r="M23" s="37"/>
      <c r="N23" s="37"/>
      <c r="O23" s="37"/>
      <c r="P23" s="37"/>
      <c r="Q23" s="33"/>
      <c r="R23" s="33"/>
      <c r="S23" s="37"/>
      <c r="T23" s="33"/>
    </row>
    <row r="24" spans="2:20" x14ac:dyDescent="0.25">
      <c r="B24" s="15">
        <v>2034</v>
      </c>
      <c r="C24" s="34">
        <v>825020.48168537347</v>
      </c>
      <c r="D24" s="34">
        <v>789207.76330244821</v>
      </c>
      <c r="E24" s="34">
        <v>806932.87959778775</v>
      </c>
      <c r="F24" s="34">
        <v>842903.93123181188</v>
      </c>
      <c r="G24" s="34">
        <v>860461.9920292804</v>
      </c>
      <c r="H24" s="34">
        <v>694741.34490852361</v>
      </c>
      <c r="I24" s="34">
        <v>859942.9374096595</v>
      </c>
      <c r="J24" s="34">
        <v>833899.90831336309</v>
      </c>
      <c r="K24" s="37"/>
      <c r="L24" s="37"/>
      <c r="M24" s="37"/>
      <c r="N24" s="37"/>
      <c r="O24" s="37"/>
      <c r="P24" s="37"/>
      <c r="Q24" s="33"/>
      <c r="R24" s="33"/>
      <c r="S24" s="37"/>
      <c r="T24" s="33"/>
    </row>
    <row r="25" spans="2:20" x14ac:dyDescent="0.25">
      <c r="B25" s="15">
        <v>2035</v>
      </c>
      <c r="C25" s="34">
        <v>835400.32237259753</v>
      </c>
      <c r="D25" s="34">
        <v>797056.53765282023</v>
      </c>
      <c r="E25" s="34">
        <v>816009.72919268673</v>
      </c>
      <c r="F25" s="34">
        <v>854330.5949506188</v>
      </c>
      <c r="G25" s="34">
        <v>873276.78806074639</v>
      </c>
      <c r="H25" s="34">
        <v>696998.25774643163</v>
      </c>
      <c r="I25" s="34">
        <v>877662.51838851045</v>
      </c>
      <c r="J25" s="34">
        <v>844463.06659397762</v>
      </c>
      <c r="K25" s="37"/>
      <c r="L25" s="37"/>
      <c r="M25" s="37"/>
      <c r="N25" s="37"/>
      <c r="O25" s="37"/>
      <c r="P25" s="37"/>
      <c r="Q25" s="33"/>
      <c r="R25" s="33"/>
      <c r="S25" s="37"/>
      <c r="T25" s="33"/>
    </row>
    <row r="26" spans="2:20" x14ac:dyDescent="0.25">
      <c r="B26" s="15">
        <v>2036</v>
      </c>
      <c r="C26" s="34">
        <v>845393.73930661194</v>
      </c>
      <c r="D26" s="34">
        <v>804440.64982590638</v>
      </c>
      <c r="E26" s="34">
        <v>824573.52440327895</v>
      </c>
      <c r="F26" s="34">
        <v>865461.5987683339</v>
      </c>
      <c r="G26" s="34">
        <v>885592.21877849591</v>
      </c>
      <c r="H26" s="34">
        <v>699179.94438385998</v>
      </c>
      <c r="I26" s="34">
        <v>894869.79412211548</v>
      </c>
      <c r="J26" s="34">
        <v>854699.92315776122</v>
      </c>
      <c r="K26" s="37"/>
      <c r="L26" s="37"/>
      <c r="M26" s="37"/>
      <c r="N26" s="37"/>
      <c r="O26" s="37"/>
      <c r="P26" s="37"/>
      <c r="Q26" s="33"/>
      <c r="R26" s="33"/>
      <c r="S26" s="37"/>
      <c r="T26" s="33"/>
    </row>
    <row r="27" spans="2:20" x14ac:dyDescent="0.25">
      <c r="B27" s="15">
        <v>2037</v>
      </c>
      <c r="C27" s="34">
        <v>854978.98085807636</v>
      </c>
      <c r="D27" s="34">
        <v>811348.55683475558</v>
      </c>
      <c r="E27" s="34">
        <v>832776.31231702003</v>
      </c>
      <c r="F27" s="34">
        <v>876397.84163082915</v>
      </c>
      <c r="G27" s="34">
        <v>897725.7250692423</v>
      </c>
      <c r="H27" s="34">
        <v>701393.0516826635</v>
      </c>
      <c r="I27" s="34">
        <v>911374.10406884528</v>
      </c>
      <c r="J27" s="34">
        <v>864587.67347077804</v>
      </c>
      <c r="K27" s="37"/>
      <c r="L27" s="37"/>
      <c r="M27" s="37"/>
      <c r="N27" s="37"/>
      <c r="O27" s="37"/>
      <c r="P27" s="37"/>
      <c r="Q27" s="33"/>
      <c r="R27" s="33"/>
      <c r="S27" s="37"/>
      <c r="T27" s="33"/>
    </row>
    <row r="28" spans="2:20" x14ac:dyDescent="0.25">
      <c r="B28" s="15">
        <v>2038</v>
      </c>
      <c r="C28" s="34">
        <v>864326.00076931599</v>
      </c>
      <c r="D28" s="34">
        <v>818068.28033068078</v>
      </c>
      <c r="E28" s="34">
        <v>840719.05463597982</v>
      </c>
      <c r="F28" s="34">
        <v>886957.96640833374</v>
      </c>
      <c r="G28" s="34">
        <v>909469.67400461971</v>
      </c>
      <c r="H28" s="34">
        <v>703190.65336857771</v>
      </c>
      <c r="I28" s="34">
        <v>927700.14002417249</v>
      </c>
      <c r="J28" s="34">
        <v>874138.16361177806</v>
      </c>
      <c r="K28" s="37"/>
      <c r="L28" s="37"/>
      <c r="M28" s="37"/>
      <c r="N28" s="37"/>
      <c r="O28" s="37"/>
      <c r="P28" s="37"/>
      <c r="Q28" s="33"/>
      <c r="R28" s="33"/>
      <c r="S28" s="37"/>
      <c r="T28" s="33"/>
    </row>
    <row r="29" spans="2:20" x14ac:dyDescent="0.25">
      <c r="B29" s="15">
        <v>2039</v>
      </c>
      <c r="C29" s="34">
        <v>873104.02260473021</v>
      </c>
      <c r="D29" s="34">
        <v>824449.4439988134</v>
      </c>
      <c r="E29" s="34">
        <v>848385.9520414375</v>
      </c>
      <c r="F29" s="34">
        <v>897285.35101032292</v>
      </c>
      <c r="G29" s="34">
        <v>920706.30685315258</v>
      </c>
      <c r="H29" s="34">
        <v>705054.61674463376</v>
      </c>
      <c r="I29" s="34">
        <v>943163.50339725544</v>
      </c>
      <c r="J29" s="34">
        <v>883229.55501307081</v>
      </c>
      <c r="K29" s="37"/>
      <c r="L29" s="37"/>
      <c r="M29" s="37"/>
      <c r="N29" s="37"/>
      <c r="O29" s="37"/>
      <c r="P29" s="37"/>
      <c r="Q29" s="33"/>
      <c r="R29" s="33"/>
      <c r="S29" s="37"/>
      <c r="T29" s="33"/>
    </row>
    <row r="30" spans="2:20" x14ac:dyDescent="0.25">
      <c r="B30" s="15">
        <v>2040</v>
      </c>
      <c r="C30" s="34">
        <v>881378.74618287594</v>
      </c>
      <c r="D30" s="34">
        <v>830363.26973172126</v>
      </c>
      <c r="E30" s="34">
        <v>855357.13304433483</v>
      </c>
      <c r="F30" s="34">
        <v>906896.42402691115</v>
      </c>
      <c r="G30" s="34">
        <v>931512.30115694774</v>
      </c>
      <c r="H30" s="34">
        <v>707255.18116801814</v>
      </c>
      <c r="I30" s="34">
        <v>957980.67226325907</v>
      </c>
      <c r="J30" s="34">
        <v>891825.52711449005</v>
      </c>
      <c r="K30" s="37"/>
      <c r="L30" s="37"/>
      <c r="M30" s="37"/>
      <c r="N30" s="37"/>
      <c r="O30" s="37"/>
      <c r="P30" s="37"/>
      <c r="Q30" s="33"/>
      <c r="R30" s="33"/>
      <c r="S30" s="37"/>
      <c r="T30" s="33"/>
    </row>
    <row r="31" spans="2:20" x14ac:dyDescent="0.25">
      <c r="C31" s="37"/>
      <c r="D31" s="33"/>
      <c r="E31" s="33"/>
      <c r="F31" s="37"/>
      <c r="H31" s="37"/>
      <c r="O31" s="33"/>
      <c r="Q31" s="33"/>
    </row>
    <row r="32" spans="2:20" x14ac:dyDescent="0.25">
      <c r="B32" s="24" t="s">
        <v>55</v>
      </c>
    </row>
    <row r="33" spans="2:2" x14ac:dyDescent="0.25">
      <c r="B33" s="24" t="s">
        <v>56</v>
      </c>
    </row>
    <row r="34" spans="2:2" x14ac:dyDescent="0.25">
      <c r="B34" s="19" t="s">
        <v>57</v>
      </c>
    </row>
    <row r="35" spans="2:2" x14ac:dyDescent="0.25">
      <c r="B35" s="22"/>
    </row>
    <row r="36" spans="2:2" x14ac:dyDescent="0.25">
      <c r="B36" s="22"/>
    </row>
    <row r="60" spans="2:4" x14ac:dyDescent="0.25">
      <c r="B60" s="23"/>
      <c r="C60" s="33"/>
      <c r="D60" s="37"/>
    </row>
    <row r="61" spans="2:4" x14ac:dyDescent="0.25">
      <c r="B61" s="23"/>
      <c r="C61" s="33"/>
      <c r="D61" s="37"/>
    </row>
    <row r="62" spans="2:4" x14ac:dyDescent="0.25">
      <c r="C62" s="33"/>
      <c r="D62" s="37"/>
    </row>
    <row r="63" spans="2:4" x14ac:dyDescent="0.25">
      <c r="C63" s="33"/>
      <c r="D63" s="37"/>
    </row>
    <row r="64" spans="2:4" x14ac:dyDescent="0.25">
      <c r="C64" s="33"/>
      <c r="D64" s="37"/>
    </row>
    <row r="65" spans="2:4" x14ac:dyDescent="0.25">
      <c r="B65" s="23"/>
      <c r="C65" s="33"/>
      <c r="D65" s="37"/>
    </row>
    <row r="66" spans="2:4" x14ac:dyDescent="0.25">
      <c r="B66" s="23"/>
      <c r="C66" s="33"/>
      <c r="D66" s="37"/>
    </row>
    <row r="67" spans="2:4" x14ac:dyDescent="0.25">
      <c r="B67" s="23"/>
      <c r="C67" s="33"/>
      <c r="D67" s="37"/>
    </row>
    <row r="68" spans="2:4" x14ac:dyDescent="0.25">
      <c r="B68" s="23"/>
      <c r="C68" s="33"/>
      <c r="D68" s="37"/>
    </row>
    <row r="69" spans="2:4" x14ac:dyDescent="0.25">
      <c r="B69" s="23"/>
      <c r="C69" s="33"/>
      <c r="D69" s="37"/>
    </row>
    <row r="70" spans="2:4" x14ac:dyDescent="0.25">
      <c r="B70" s="23"/>
      <c r="C70" s="33"/>
      <c r="D70" s="37"/>
    </row>
    <row r="71" spans="2:4" x14ac:dyDescent="0.25">
      <c r="B71" s="23"/>
      <c r="C71" s="33"/>
      <c r="D71" s="37"/>
    </row>
    <row r="72" spans="2:4" x14ac:dyDescent="0.25">
      <c r="B72" s="23"/>
      <c r="C72" s="33"/>
      <c r="D72" s="37"/>
    </row>
    <row r="73" spans="2:4" x14ac:dyDescent="0.25">
      <c r="B73" s="23"/>
      <c r="C73" s="33"/>
      <c r="D73" s="37"/>
    </row>
    <row r="74" spans="2:4" x14ac:dyDescent="0.25">
      <c r="C74" s="37"/>
      <c r="D74" s="39"/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54"/>
  <sheetViews>
    <sheetView showGridLines="0" zoomScaleNormal="100" workbookViewId="0"/>
  </sheetViews>
  <sheetFormatPr baseColWidth="10" defaultRowHeight="11.25" x14ac:dyDescent="0.25"/>
  <cols>
    <col min="1" max="1" width="3.7109375" style="24" customWidth="1"/>
    <col min="2" max="2" width="7.140625" style="24" customWidth="1"/>
    <col min="3" max="3" width="11.42578125" style="24" customWidth="1"/>
    <col min="4" max="4" width="16.5703125" style="24" customWidth="1"/>
    <col min="5" max="5" width="16.7109375" style="24" customWidth="1"/>
    <col min="6" max="7" width="16.42578125" style="24" customWidth="1"/>
    <col min="8" max="8" width="27.28515625" style="24" customWidth="1"/>
    <col min="9" max="9" width="29.7109375" style="24" customWidth="1"/>
    <col min="10" max="10" width="16.5703125" style="24" customWidth="1"/>
    <col min="11" max="16384" width="11.42578125" style="24"/>
  </cols>
  <sheetData>
    <row r="1" spans="2:11" x14ac:dyDescent="0.25">
      <c r="B1" s="23" t="s">
        <v>58</v>
      </c>
      <c r="D1" s="23"/>
    </row>
    <row r="3" spans="2:11" ht="33.75" x14ac:dyDescent="0.25">
      <c r="B3" s="11"/>
      <c r="C3" s="9" t="s">
        <v>1</v>
      </c>
      <c r="D3" s="9" t="s">
        <v>30</v>
      </c>
      <c r="E3" s="9" t="s">
        <v>29</v>
      </c>
      <c r="F3" s="9" t="s">
        <v>31</v>
      </c>
      <c r="G3" s="9" t="s">
        <v>32</v>
      </c>
      <c r="H3" s="9" t="s">
        <v>37</v>
      </c>
      <c r="I3" s="9" t="s">
        <v>40</v>
      </c>
    </row>
    <row r="4" spans="2:11" x14ac:dyDescent="0.25">
      <c r="B4" s="11">
        <v>1999</v>
      </c>
      <c r="C4" s="34">
        <v>18436</v>
      </c>
      <c r="D4" s="9"/>
      <c r="E4" s="9"/>
      <c r="F4" s="9"/>
      <c r="G4" s="9"/>
      <c r="H4" s="9"/>
      <c r="I4" s="9"/>
    </row>
    <row r="5" spans="2:11" x14ac:dyDescent="0.25">
      <c r="B5" s="11">
        <v>2000</v>
      </c>
      <c r="C5" s="34">
        <v>26436</v>
      </c>
      <c r="D5" s="9"/>
      <c r="E5" s="9"/>
      <c r="F5" s="9"/>
      <c r="G5" s="9"/>
      <c r="H5" s="9"/>
      <c r="I5" s="9"/>
    </row>
    <row r="6" spans="2:11" x14ac:dyDescent="0.25">
      <c r="B6" s="11">
        <v>2001</v>
      </c>
      <c r="C6" s="34">
        <v>26421</v>
      </c>
      <c r="D6" s="9"/>
      <c r="E6" s="9"/>
      <c r="F6" s="9"/>
      <c r="G6" s="9"/>
      <c r="H6" s="9"/>
      <c r="I6" s="9"/>
    </row>
    <row r="7" spans="2:11" x14ac:dyDescent="0.25">
      <c r="B7" s="35">
        <v>2002</v>
      </c>
      <c r="C7" s="34">
        <v>26421</v>
      </c>
      <c r="D7" s="12"/>
      <c r="E7" s="12"/>
      <c r="F7" s="34"/>
      <c r="G7" s="36"/>
      <c r="H7" s="12"/>
      <c r="I7" s="12"/>
    </row>
    <row r="8" spans="2:11" x14ac:dyDescent="0.25">
      <c r="B8" s="35">
        <v>2003</v>
      </c>
      <c r="C8" s="34">
        <v>29983</v>
      </c>
      <c r="D8" s="12"/>
      <c r="E8" s="12"/>
      <c r="F8" s="34"/>
      <c r="G8" s="36"/>
      <c r="H8" s="12"/>
      <c r="I8" s="12"/>
    </row>
    <row r="9" spans="2:11" x14ac:dyDescent="0.25">
      <c r="B9" s="35">
        <v>2004</v>
      </c>
      <c r="C9" s="34">
        <v>29980</v>
      </c>
      <c r="D9" s="12"/>
      <c r="E9" s="12"/>
      <c r="F9" s="34"/>
      <c r="G9" s="36"/>
      <c r="H9" s="12"/>
      <c r="I9" s="12"/>
    </row>
    <row r="10" spans="2:11" x14ac:dyDescent="0.25">
      <c r="B10" s="35">
        <v>2005</v>
      </c>
      <c r="C10" s="34">
        <v>29980</v>
      </c>
      <c r="D10" s="12"/>
      <c r="E10" s="12"/>
      <c r="F10" s="34"/>
      <c r="G10" s="36"/>
      <c r="H10" s="12"/>
      <c r="I10" s="12"/>
    </row>
    <row r="11" spans="2:11" x14ac:dyDescent="0.25">
      <c r="B11" s="35">
        <v>2006</v>
      </c>
      <c r="C11" s="34">
        <v>29980</v>
      </c>
      <c r="D11" s="12"/>
      <c r="E11" s="12"/>
      <c r="F11" s="34"/>
      <c r="G11" s="36"/>
      <c r="H11" s="12"/>
      <c r="I11" s="12"/>
      <c r="K11" s="19"/>
    </row>
    <row r="12" spans="2:11" x14ac:dyDescent="0.25">
      <c r="B12" s="35">
        <v>2007</v>
      </c>
      <c r="C12" s="34">
        <v>29980</v>
      </c>
      <c r="D12" s="12"/>
      <c r="E12" s="12"/>
      <c r="F12" s="34"/>
      <c r="G12" s="36"/>
      <c r="H12" s="12"/>
      <c r="I12" s="12"/>
    </row>
    <row r="13" spans="2:11" x14ac:dyDescent="0.25">
      <c r="B13" s="35">
        <v>2008</v>
      </c>
      <c r="C13" s="34">
        <v>30322</v>
      </c>
      <c r="D13" s="12"/>
      <c r="E13" s="12"/>
      <c r="F13" s="34"/>
      <c r="G13" s="36"/>
      <c r="H13" s="12"/>
      <c r="I13" s="12"/>
    </row>
    <row r="14" spans="2:11" x14ac:dyDescent="0.25">
      <c r="B14" s="35">
        <v>2009</v>
      </c>
      <c r="C14" s="34">
        <v>30609</v>
      </c>
      <c r="D14" s="12"/>
      <c r="E14" s="12"/>
      <c r="F14" s="34"/>
      <c r="G14" s="36"/>
      <c r="H14" s="12"/>
      <c r="I14" s="12"/>
    </row>
    <row r="15" spans="2:11" x14ac:dyDescent="0.25">
      <c r="B15" s="35">
        <v>2010</v>
      </c>
      <c r="C15" s="34">
        <v>30699</v>
      </c>
      <c r="D15" s="12"/>
      <c r="E15" s="12"/>
      <c r="F15" s="34"/>
      <c r="G15" s="36"/>
      <c r="H15" s="12"/>
      <c r="I15" s="12"/>
    </row>
    <row r="16" spans="2:11" x14ac:dyDescent="0.25">
      <c r="B16" s="35">
        <v>2011</v>
      </c>
      <c r="C16" s="34">
        <v>30811</v>
      </c>
      <c r="D16" s="12"/>
      <c r="E16" s="12"/>
      <c r="F16" s="34"/>
      <c r="G16" s="36"/>
      <c r="H16" s="12"/>
      <c r="I16" s="12"/>
    </row>
    <row r="17" spans="2:10" x14ac:dyDescent="0.25">
      <c r="B17" s="35">
        <v>2012</v>
      </c>
      <c r="C17" s="34">
        <v>31181</v>
      </c>
      <c r="D17" s="12"/>
      <c r="E17" s="12"/>
      <c r="F17" s="34"/>
      <c r="G17" s="36"/>
      <c r="H17" s="12"/>
      <c r="I17" s="12"/>
    </row>
    <row r="18" spans="2:10" x14ac:dyDescent="0.25">
      <c r="B18" s="35">
        <v>2013</v>
      </c>
      <c r="C18" s="34">
        <v>31038</v>
      </c>
      <c r="D18" s="12"/>
      <c r="E18" s="12"/>
      <c r="F18" s="34"/>
      <c r="G18" s="36"/>
      <c r="H18" s="12"/>
      <c r="I18" s="12"/>
    </row>
    <row r="19" spans="2:10" x14ac:dyDescent="0.25">
      <c r="B19" s="35">
        <v>2014</v>
      </c>
      <c r="C19" s="34">
        <v>31078</v>
      </c>
      <c r="D19" s="12"/>
      <c r="E19" s="12"/>
      <c r="F19" s="34"/>
      <c r="G19" s="36"/>
      <c r="H19" s="12"/>
      <c r="I19" s="12"/>
    </row>
    <row r="20" spans="2:10" x14ac:dyDescent="0.25">
      <c r="B20" s="35">
        <v>2015</v>
      </c>
      <c r="C20" s="34">
        <v>30814</v>
      </c>
      <c r="D20" s="12"/>
      <c r="E20" s="12"/>
      <c r="F20" s="34"/>
      <c r="G20" s="36"/>
      <c r="H20" s="12"/>
      <c r="I20" s="12"/>
    </row>
    <row r="21" spans="2:10" x14ac:dyDescent="0.25">
      <c r="B21" s="35">
        <v>2016</v>
      </c>
      <c r="C21" s="34">
        <v>31031</v>
      </c>
      <c r="D21" s="12"/>
      <c r="E21" s="12"/>
      <c r="F21" s="34"/>
      <c r="G21" s="36"/>
      <c r="H21" s="12"/>
      <c r="I21" s="12"/>
    </row>
    <row r="22" spans="2:10" x14ac:dyDescent="0.25">
      <c r="B22" s="35">
        <v>2017</v>
      </c>
      <c r="C22" s="34">
        <v>30917</v>
      </c>
      <c r="D22" s="12">
        <v>30917</v>
      </c>
      <c r="E22" s="12">
        <v>30917</v>
      </c>
      <c r="F22" s="34">
        <v>30917</v>
      </c>
      <c r="G22" s="12">
        <v>30917</v>
      </c>
      <c r="H22" s="12">
        <v>30917</v>
      </c>
      <c r="I22" s="12">
        <v>30917</v>
      </c>
    </row>
    <row r="23" spans="2:10" x14ac:dyDescent="0.25">
      <c r="B23" s="35">
        <v>2018</v>
      </c>
      <c r="C23" s="34">
        <v>30917</v>
      </c>
      <c r="D23" s="12">
        <v>27825</v>
      </c>
      <c r="E23" s="12">
        <v>29371</v>
      </c>
      <c r="F23" s="34">
        <v>32463</v>
      </c>
      <c r="G23" s="12">
        <v>34009</v>
      </c>
      <c r="H23" s="12">
        <v>18450</v>
      </c>
      <c r="I23" s="12">
        <v>27500</v>
      </c>
      <c r="J23" s="37"/>
    </row>
    <row r="24" spans="2:10" x14ac:dyDescent="0.25">
      <c r="B24" s="35">
        <v>2019</v>
      </c>
      <c r="C24" s="34">
        <v>30917</v>
      </c>
      <c r="D24" s="12">
        <v>27825</v>
      </c>
      <c r="E24" s="12">
        <v>29371</v>
      </c>
      <c r="F24" s="34">
        <v>32463</v>
      </c>
      <c r="G24" s="12">
        <v>34009</v>
      </c>
      <c r="H24" s="12">
        <v>19150</v>
      </c>
      <c r="I24" s="12">
        <v>28500</v>
      </c>
      <c r="J24" s="37"/>
    </row>
    <row r="25" spans="2:10" x14ac:dyDescent="0.25">
      <c r="B25" s="35">
        <v>2020</v>
      </c>
      <c r="C25" s="34">
        <v>30917</v>
      </c>
      <c r="D25" s="12">
        <v>27825</v>
      </c>
      <c r="E25" s="12">
        <v>29371</v>
      </c>
      <c r="F25" s="34">
        <v>32463</v>
      </c>
      <c r="G25" s="12">
        <v>34009</v>
      </c>
      <c r="H25" s="12">
        <v>19800</v>
      </c>
      <c r="I25" s="12">
        <v>30500</v>
      </c>
      <c r="J25" s="37"/>
    </row>
    <row r="26" spans="2:10" x14ac:dyDescent="0.25">
      <c r="B26" s="35">
        <v>2021</v>
      </c>
      <c r="C26" s="34">
        <v>30917</v>
      </c>
      <c r="D26" s="12">
        <v>27825</v>
      </c>
      <c r="E26" s="12">
        <v>29371</v>
      </c>
      <c r="F26" s="34">
        <v>32463</v>
      </c>
      <c r="G26" s="12">
        <v>34009</v>
      </c>
      <c r="H26" s="12">
        <v>19750</v>
      </c>
      <c r="I26" s="12">
        <v>30800</v>
      </c>
      <c r="J26" s="37"/>
    </row>
    <row r="27" spans="2:10" x14ac:dyDescent="0.25">
      <c r="B27" s="35">
        <v>2022</v>
      </c>
      <c r="C27" s="34">
        <v>30917</v>
      </c>
      <c r="D27" s="12">
        <v>27825</v>
      </c>
      <c r="E27" s="12">
        <v>29371</v>
      </c>
      <c r="F27" s="34">
        <v>32463</v>
      </c>
      <c r="G27" s="12">
        <v>34009</v>
      </c>
      <c r="H27" s="12">
        <v>19500</v>
      </c>
      <c r="I27" s="12">
        <v>31200</v>
      </c>
      <c r="J27" s="37"/>
    </row>
    <row r="28" spans="2:10" x14ac:dyDescent="0.25">
      <c r="B28" s="35">
        <v>2023</v>
      </c>
      <c r="C28" s="34">
        <v>30917</v>
      </c>
      <c r="D28" s="12">
        <v>27825</v>
      </c>
      <c r="E28" s="12">
        <v>29371</v>
      </c>
      <c r="F28" s="34">
        <v>32463</v>
      </c>
      <c r="G28" s="12">
        <v>34009</v>
      </c>
      <c r="H28" s="12">
        <v>19200</v>
      </c>
      <c r="I28" s="12">
        <v>30500</v>
      </c>
      <c r="J28" s="37"/>
    </row>
    <row r="29" spans="2:10" x14ac:dyDescent="0.25">
      <c r="B29" s="35">
        <v>2024</v>
      </c>
      <c r="C29" s="34">
        <v>30917</v>
      </c>
      <c r="D29" s="12">
        <v>27825</v>
      </c>
      <c r="E29" s="12">
        <v>29371</v>
      </c>
      <c r="F29" s="34">
        <v>32463</v>
      </c>
      <c r="G29" s="12">
        <v>34009</v>
      </c>
      <c r="H29" s="12">
        <v>19500</v>
      </c>
      <c r="I29" s="12">
        <v>33500</v>
      </c>
      <c r="J29" s="38"/>
    </row>
    <row r="30" spans="2:10" x14ac:dyDescent="0.25">
      <c r="B30" s="35">
        <v>2025</v>
      </c>
      <c r="C30" s="34">
        <v>30917</v>
      </c>
      <c r="D30" s="12">
        <v>27825</v>
      </c>
      <c r="E30" s="12">
        <v>29371</v>
      </c>
      <c r="F30" s="34">
        <v>32463</v>
      </c>
      <c r="G30" s="12">
        <v>34009</v>
      </c>
      <c r="H30" s="12">
        <v>19900</v>
      </c>
      <c r="I30" s="12">
        <v>35500</v>
      </c>
      <c r="J30" s="37"/>
    </row>
    <row r="31" spans="2:10" x14ac:dyDescent="0.25">
      <c r="B31" s="35">
        <v>2026</v>
      </c>
      <c r="C31" s="34">
        <v>30917</v>
      </c>
      <c r="D31" s="12">
        <v>27825</v>
      </c>
      <c r="E31" s="12">
        <v>29371</v>
      </c>
      <c r="F31" s="34">
        <v>32463</v>
      </c>
      <c r="G31" s="12">
        <v>34009</v>
      </c>
      <c r="H31" s="12">
        <v>19650</v>
      </c>
      <c r="I31" s="12">
        <v>36200</v>
      </c>
      <c r="J31" s="37"/>
    </row>
    <row r="32" spans="2:10" x14ac:dyDescent="0.25">
      <c r="B32" s="35">
        <v>2027</v>
      </c>
      <c r="C32" s="34">
        <v>30917</v>
      </c>
      <c r="D32" s="12">
        <v>27825</v>
      </c>
      <c r="E32" s="12">
        <v>29371</v>
      </c>
      <c r="F32" s="34">
        <v>32463</v>
      </c>
      <c r="G32" s="12">
        <v>34009</v>
      </c>
      <c r="H32" s="12">
        <v>19450</v>
      </c>
      <c r="I32" s="12">
        <v>36000</v>
      </c>
      <c r="J32" s="37"/>
    </row>
    <row r="33" spans="2:10" x14ac:dyDescent="0.25">
      <c r="B33" s="35">
        <v>2028</v>
      </c>
      <c r="C33" s="34">
        <v>30917</v>
      </c>
      <c r="D33" s="12">
        <v>27825</v>
      </c>
      <c r="E33" s="12">
        <v>29371</v>
      </c>
      <c r="F33" s="34">
        <v>32463</v>
      </c>
      <c r="G33" s="12">
        <v>34009</v>
      </c>
      <c r="H33" s="12">
        <v>19500</v>
      </c>
      <c r="I33" s="12">
        <v>36000</v>
      </c>
      <c r="J33" s="37"/>
    </row>
    <row r="34" spans="2:10" x14ac:dyDescent="0.25">
      <c r="B34" s="35">
        <v>2029</v>
      </c>
      <c r="C34" s="34">
        <v>30917</v>
      </c>
      <c r="D34" s="12">
        <v>27825</v>
      </c>
      <c r="E34" s="12">
        <v>29371</v>
      </c>
      <c r="F34" s="34">
        <v>32463</v>
      </c>
      <c r="G34" s="12">
        <v>34009</v>
      </c>
      <c r="H34" s="12">
        <v>19950</v>
      </c>
      <c r="I34" s="12">
        <v>39000</v>
      </c>
      <c r="J34" s="37"/>
    </row>
    <row r="35" spans="2:10" x14ac:dyDescent="0.25">
      <c r="B35" s="35">
        <v>2030</v>
      </c>
      <c r="C35" s="34">
        <v>30917</v>
      </c>
      <c r="D35" s="12">
        <v>27825</v>
      </c>
      <c r="E35" s="12">
        <v>29371</v>
      </c>
      <c r="F35" s="34">
        <v>32463</v>
      </c>
      <c r="G35" s="12">
        <v>34009</v>
      </c>
      <c r="H35" s="12">
        <v>20000</v>
      </c>
      <c r="I35" s="12">
        <v>40500</v>
      </c>
      <c r="J35" s="37"/>
    </row>
    <row r="36" spans="2:10" x14ac:dyDescent="0.25">
      <c r="B36" s="35">
        <v>2031</v>
      </c>
      <c r="C36" s="34">
        <v>30917</v>
      </c>
      <c r="D36" s="12">
        <v>27825</v>
      </c>
      <c r="E36" s="12">
        <v>29371</v>
      </c>
      <c r="F36" s="34">
        <v>32463</v>
      </c>
      <c r="G36" s="12">
        <v>34009</v>
      </c>
      <c r="H36" s="12">
        <v>20800</v>
      </c>
      <c r="I36" s="12">
        <v>40000</v>
      </c>
      <c r="J36" s="37"/>
    </row>
    <row r="37" spans="2:10" x14ac:dyDescent="0.25">
      <c r="B37" s="35">
        <v>2032</v>
      </c>
      <c r="C37" s="34">
        <v>30917</v>
      </c>
      <c r="D37" s="12">
        <v>27825</v>
      </c>
      <c r="E37" s="12">
        <v>29371</v>
      </c>
      <c r="F37" s="34">
        <v>32463</v>
      </c>
      <c r="G37" s="12">
        <v>34009</v>
      </c>
      <c r="H37" s="12">
        <v>21000</v>
      </c>
      <c r="I37" s="12">
        <v>40000</v>
      </c>
      <c r="J37" s="37"/>
    </row>
    <row r="38" spans="2:10" x14ac:dyDescent="0.25">
      <c r="B38" s="35">
        <v>2033</v>
      </c>
      <c r="C38" s="34">
        <v>30917</v>
      </c>
      <c r="D38" s="12">
        <v>27825</v>
      </c>
      <c r="E38" s="12">
        <v>29371</v>
      </c>
      <c r="F38" s="34">
        <v>32463</v>
      </c>
      <c r="G38" s="12">
        <v>34009</v>
      </c>
      <c r="H38" s="12">
        <v>21400</v>
      </c>
      <c r="I38" s="12">
        <v>39700</v>
      </c>
      <c r="J38" s="37"/>
    </row>
    <row r="39" spans="2:10" x14ac:dyDescent="0.25">
      <c r="B39" s="35">
        <v>2034</v>
      </c>
      <c r="C39" s="34">
        <v>30917</v>
      </c>
      <c r="D39" s="12">
        <v>27825</v>
      </c>
      <c r="E39" s="12">
        <v>29371</v>
      </c>
      <c r="F39" s="34">
        <v>32463</v>
      </c>
      <c r="G39" s="12">
        <v>34009</v>
      </c>
      <c r="H39" s="12">
        <v>21700</v>
      </c>
      <c r="I39" s="12">
        <v>39500</v>
      </c>
      <c r="J39" s="37"/>
    </row>
    <row r="40" spans="2:10" x14ac:dyDescent="0.25">
      <c r="B40" s="35">
        <v>2035</v>
      </c>
      <c r="C40" s="34">
        <v>30917</v>
      </c>
      <c r="D40" s="12">
        <v>27825</v>
      </c>
      <c r="E40" s="12">
        <v>29371</v>
      </c>
      <c r="F40" s="34">
        <v>32463</v>
      </c>
      <c r="G40" s="12">
        <v>34009</v>
      </c>
      <c r="H40" s="12">
        <v>22000</v>
      </c>
      <c r="I40" s="12">
        <v>39450</v>
      </c>
      <c r="J40" s="37"/>
    </row>
    <row r="41" spans="2:10" x14ac:dyDescent="0.25">
      <c r="B41" s="35">
        <v>2036</v>
      </c>
      <c r="C41" s="34">
        <v>30917</v>
      </c>
      <c r="D41" s="12">
        <v>27825</v>
      </c>
      <c r="E41" s="12">
        <v>29371</v>
      </c>
      <c r="F41" s="34">
        <v>32463</v>
      </c>
      <c r="G41" s="12">
        <v>34009</v>
      </c>
      <c r="H41" s="12">
        <v>22200</v>
      </c>
      <c r="I41" s="12">
        <v>39000</v>
      </c>
      <c r="J41" s="37"/>
    </row>
    <row r="42" spans="2:10" x14ac:dyDescent="0.25">
      <c r="B42" s="35">
        <v>2037</v>
      </c>
      <c r="C42" s="34">
        <v>30917</v>
      </c>
      <c r="D42" s="12">
        <v>27825</v>
      </c>
      <c r="E42" s="12">
        <v>29371</v>
      </c>
      <c r="F42" s="34">
        <v>32463</v>
      </c>
      <c r="G42" s="12">
        <v>34009</v>
      </c>
      <c r="H42" s="12">
        <v>23250</v>
      </c>
      <c r="I42" s="12">
        <v>38800</v>
      </c>
      <c r="J42" s="37"/>
    </row>
    <row r="43" spans="2:10" x14ac:dyDescent="0.25">
      <c r="B43" s="35">
        <v>2038</v>
      </c>
      <c r="C43" s="34">
        <v>30917</v>
      </c>
      <c r="D43" s="12">
        <v>27825</v>
      </c>
      <c r="E43" s="12">
        <v>29371</v>
      </c>
      <c r="F43" s="34">
        <v>32463</v>
      </c>
      <c r="G43" s="12">
        <v>34009</v>
      </c>
      <c r="H43" s="12">
        <v>23250</v>
      </c>
      <c r="I43" s="12">
        <v>38800</v>
      </c>
      <c r="J43" s="37"/>
    </row>
    <row r="44" spans="2:10" x14ac:dyDescent="0.25">
      <c r="B44" s="35">
        <v>2039</v>
      </c>
      <c r="C44" s="34">
        <v>30917</v>
      </c>
      <c r="D44" s="12">
        <v>27825</v>
      </c>
      <c r="E44" s="12">
        <v>29371</v>
      </c>
      <c r="F44" s="34">
        <v>32463</v>
      </c>
      <c r="G44" s="12">
        <v>34009</v>
      </c>
      <c r="H44" s="12">
        <v>23250</v>
      </c>
      <c r="I44" s="12">
        <v>38800</v>
      </c>
      <c r="J44" s="37"/>
    </row>
    <row r="45" spans="2:10" x14ac:dyDescent="0.25">
      <c r="B45" s="35">
        <v>2040</v>
      </c>
      <c r="C45" s="34">
        <v>30917</v>
      </c>
      <c r="D45" s="12">
        <v>27825</v>
      </c>
      <c r="E45" s="12">
        <v>29371</v>
      </c>
      <c r="F45" s="34">
        <v>32463</v>
      </c>
      <c r="G45" s="12">
        <v>34009</v>
      </c>
      <c r="H45" s="12">
        <v>23250</v>
      </c>
      <c r="I45" s="12">
        <v>38800</v>
      </c>
      <c r="J45" s="37"/>
    </row>
    <row r="47" spans="2:10" x14ac:dyDescent="0.25">
      <c r="B47" s="24" t="s">
        <v>59</v>
      </c>
    </row>
    <row r="48" spans="2:10" x14ac:dyDescent="0.25">
      <c r="B48" s="24" t="s">
        <v>60</v>
      </c>
    </row>
    <row r="49" spans="2:20" x14ac:dyDescent="0.25">
      <c r="B49" s="24" t="s">
        <v>52</v>
      </c>
    </row>
    <row r="50" spans="2:20" x14ac:dyDescent="0.25">
      <c r="B50" s="24" t="s">
        <v>61</v>
      </c>
    </row>
    <row r="51" spans="2:20" x14ac:dyDescent="0.25">
      <c r="L51" s="20"/>
      <c r="M51" s="20"/>
      <c r="N51" s="20"/>
      <c r="O51" s="20"/>
      <c r="P51" s="20"/>
      <c r="Q51" s="20"/>
      <c r="R51" s="20"/>
      <c r="S51" s="20"/>
      <c r="T51" s="20"/>
    </row>
    <row r="52" spans="2:20" x14ac:dyDescent="0.25">
      <c r="L52" s="20"/>
      <c r="M52" s="20"/>
      <c r="N52" s="20"/>
      <c r="O52" s="20"/>
      <c r="P52" s="20"/>
      <c r="Q52" s="20"/>
      <c r="R52" s="20"/>
      <c r="S52" s="20"/>
      <c r="T52" s="20"/>
    </row>
    <row r="53" spans="2:20" x14ac:dyDescent="0.25">
      <c r="L53" s="19"/>
    </row>
    <row r="54" spans="2:20" x14ac:dyDescent="0.25">
      <c r="L54" s="19"/>
    </row>
  </sheetData>
  <mergeCells count="1">
    <mergeCell ref="L51:T5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34"/>
  <sheetViews>
    <sheetView showGridLines="0" workbookViewId="0"/>
  </sheetViews>
  <sheetFormatPr baseColWidth="10" defaultRowHeight="11.25" x14ac:dyDescent="0.25"/>
  <cols>
    <col min="1" max="1" width="3.7109375" style="24" customWidth="1"/>
    <col min="2" max="2" width="11.42578125" style="24"/>
    <col min="3" max="3" width="18.140625" style="24" customWidth="1"/>
    <col min="4" max="4" width="24" style="24" customWidth="1"/>
    <col min="5" max="5" width="15.140625" style="24" customWidth="1"/>
    <col min="6" max="7" width="11.42578125" style="28"/>
    <col min="8" max="16384" width="11.42578125" style="24"/>
  </cols>
  <sheetData>
    <row r="1" spans="2:9" x14ac:dyDescent="0.25">
      <c r="B1" s="23" t="s">
        <v>65</v>
      </c>
    </row>
    <row r="2" spans="2:9" x14ac:dyDescent="0.25">
      <c r="B2" s="30"/>
    </row>
    <row r="3" spans="2:9" ht="33" customHeight="1" x14ac:dyDescent="0.25">
      <c r="B3" s="9" t="s">
        <v>13</v>
      </c>
      <c r="C3" s="9" t="s">
        <v>39</v>
      </c>
      <c r="D3" s="9" t="s">
        <v>38</v>
      </c>
      <c r="E3" s="9" t="s">
        <v>14</v>
      </c>
      <c r="F3" s="31"/>
    </row>
    <row r="4" spans="2:9" x14ac:dyDescent="0.25">
      <c r="B4" s="35">
        <v>2015</v>
      </c>
      <c r="C4" s="34">
        <v>25887.999999999916</v>
      </c>
      <c r="D4" s="34">
        <v>9175.9398947172122</v>
      </c>
      <c r="E4" s="34">
        <v>16712.060105282704</v>
      </c>
      <c r="F4" s="32"/>
      <c r="I4" s="19"/>
    </row>
    <row r="5" spans="2:9" x14ac:dyDescent="0.25">
      <c r="B5" s="35">
        <v>2016</v>
      </c>
      <c r="C5" s="34">
        <v>26071.002252213242</v>
      </c>
      <c r="D5" s="34">
        <v>9922.4301360545633</v>
      </c>
      <c r="E5" s="34">
        <v>16148.572116158679</v>
      </c>
      <c r="F5" s="32"/>
      <c r="G5" s="26"/>
    </row>
    <row r="6" spans="2:9" x14ac:dyDescent="0.25">
      <c r="B6" s="35">
        <v>2017</v>
      </c>
      <c r="C6" s="34">
        <v>26106.179577304094</v>
      </c>
      <c r="D6" s="34">
        <v>10832.431558064289</v>
      </c>
      <c r="E6" s="34">
        <v>15273.748019239805</v>
      </c>
      <c r="F6" s="32"/>
      <c r="G6" s="26"/>
    </row>
    <row r="7" spans="2:9" x14ac:dyDescent="0.25">
      <c r="B7" s="35">
        <v>2018</v>
      </c>
      <c r="C7" s="34">
        <v>25876.338146093178</v>
      </c>
      <c r="D7" s="34">
        <v>11397.639136658054</v>
      </c>
      <c r="E7" s="34">
        <v>14478.699009435124</v>
      </c>
      <c r="F7" s="32"/>
      <c r="G7" s="26"/>
    </row>
    <row r="8" spans="2:9" x14ac:dyDescent="0.25">
      <c r="B8" s="35">
        <v>2019</v>
      </c>
      <c r="C8" s="34">
        <v>26064.341432316472</v>
      </c>
      <c r="D8" s="34">
        <v>12062.092954339363</v>
      </c>
      <c r="E8" s="34">
        <v>14002.248477977109</v>
      </c>
      <c r="F8" s="32"/>
      <c r="G8" s="26"/>
    </row>
    <row r="9" spans="2:9" x14ac:dyDescent="0.25">
      <c r="B9" s="35">
        <v>2020</v>
      </c>
      <c r="C9" s="34">
        <v>25967.139666317154</v>
      </c>
      <c r="D9" s="34">
        <v>12450.793850526712</v>
      </c>
      <c r="E9" s="34">
        <v>13516.345815790442</v>
      </c>
      <c r="F9" s="32"/>
      <c r="G9" s="26"/>
    </row>
    <row r="10" spans="2:9" x14ac:dyDescent="0.25">
      <c r="B10" s="35">
        <v>2021</v>
      </c>
      <c r="C10" s="34">
        <v>25967.139666317187</v>
      </c>
      <c r="D10" s="34">
        <v>12856.680774081453</v>
      </c>
      <c r="E10" s="34">
        <v>13110.458892235734</v>
      </c>
      <c r="F10" s="32"/>
      <c r="G10" s="26"/>
    </row>
    <row r="11" spans="2:9" x14ac:dyDescent="0.25">
      <c r="B11" s="35">
        <v>2022</v>
      </c>
      <c r="C11" s="34">
        <v>25967.139666317187</v>
      </c>
      <c r="D11" s="34">
        <v>13300.619364669747</v>
      </c>
      <c r="E11" s="34">
        <v>12666.520301647441</v>
      </c>
      <c r="F11" s="32"/>
      <c r="G11" s="26"/>
    </row>
    <row r="12" spans="2:9" x14ac:dyDescent="0.25">
      <c r="B12" s="35">
        <v>2023</v>
      </c>
      <c r="C12" s="34">
        <v>25967.139666317136</v>
      </c>
      <c r="D12" s="34">
        <v>13639.169231976679</v>
      </c>
      <c r="E12" s="34">
        <v>12327.970434340457</v>
      </c>
      <c r="F12" s="32"/>
      <c r="G12" s="26"/>
    </row>
    <row r="13" spans="2:9" x14ac:dyDescent="0.25">
      <c r="B13" s="35">
        <v>2024</v>
      </c>
      <c r="C13" s="34">
        <v>25967.139666317165</v>
      </c>
      <c r="D13" s="34">
        <v>13564.095874917839</v>
      </c>
      <c r="E13" s="34">
        <v>12403.043791399326</v>
      </c>
      <c r="F13" s="32"/>
      <c r="G13" s="26"/>
    </row>
    <row r="14" spans="2:9" x14ac:dyDescent="0.25">
      <c r="B14" s="35">
        <v>2025</v>
      </c>
      <c r="C14" s="34">
        <v>25967.13966631714</v>
      </c>
      <c r="D14" s="34">
        <v>13641.952252716092</v>
      </c>
      <c r="E14" s="34">
        <v>12325.187413601048</v>
      </c>
      <c r="F14" s="32"/>
      <c r="G14" s="26"/>
    </row>
    <row r="15" spans="2:9" x14ac:dyDescent="0.25">
      <c r="B15" s="35">
        <v>2026</v>
      </c>
      <c r="C15" s="34">
        <v>25967.139666317154</v>
      </c>
      <c r="D15" s="34">
        <v>13788.819836332161</v>
      </c>
      <c r="E15" s="34">
        <v>12178.319829984994</v>
      </c>
      <c r="F15" s="32"/>
      <c r="G15" s="26"/>
    </row>
    <row r="16" spans="2:9" x14ac:dyDescent="0.25">
      <c r="B16" s="35">
        <v>2027</v>
      </c>
      <c r="C16" s="34">
        <v>25967.139666317173</v>
      </c>
      <c r="D16" s="34">
        <v>13716.279759286999</v>
      </c>
      <c r="E16" s="34">
        <v>12250.859907030173</v>
      </c>
      <c r="F16" s="32"/>
      <c r="G16" s="26"/>
    </row>
    <row r="17" spans="2:9" x14ac:dyDescent="0.25">
      <c r="B17" s="35">
        <v>2028</v>
      </c>
      <c r="C17" s="34">
        <v>25967.139666317187</v>
      </c>
      <c r="D17" s="34">
        <v>13878.712684372225</v>
      </c>
      <c r="E17" s="34">
        <v>12088.426981944962</v>
      </c>
      <c r="F17" s="32"/>
      <c r="G17" s="26"/>
    </row>
    <row r="18" spans="2:9" x14ac:dyDescent="0.25">
      <c r="B18" s="35">
        <v>2029</v>
      </c>
      <c r="C18" s="34">
        <v>25967.13966631718</v>
      </c>
      <c r="D18" s="34">
        <v>13746.490748376847</v>
      </c>
      <c r="E18" s="34">
        <v>12220.648917940332</v>
      </c>
      <c r="F18" s="32"/>
      <c r="G18" s="26"/>
    </row>
    <row r="19" spans="2:9" x14ac:dyDescent="0.25">
      <c r="B19" s="35">
        <v>2030</v>
      </c>
      <c r="C19" s="34">
        <v>25967.139666317169</v>
      </c>
      <c r="D19" s="34">
        <v>13799.257005700736</v>
      </c>
      <c r="E19" s="34">
        <v>12167.882660616433</v>
      </c>
      <c r="F19" s="32"/>
      <c r="G19" s="26"/>
    </row>
    <row r="20" spans="2:9" x14ac:dyDescent="0.25">
      <c r="B20" s="35">
        <v>2031</v>
      </c>
      <c r="C20" s="34">
        <v>25967.139666317184</v>
      </c>
      <c r="D20" s="34">
        <v>13991.793973654083</v>
      </c>
      <c r="E20" s="34">
        <v>11975.345692663101</v>
      </c>
      <c r="F20" s="32"/>
      <c r="G20" s="26"/>
    </row>
    <row r="21" spans="2:9" x14ac:dyDescent="0.25">
      <c r="B21" s="35">
        <v>2032</v>
      </c>
      <c r="C21" s="34">
        <v>25967.139666317151</v>
      </c>
      <c r="D21" s="34">
        <v>14092.138802800231</v>
      </c>
      <c r="E21" s="34">
        <v>11875.00086351692</v>
      </c>
      <c r="F21" s="32"/>
      <c r="G21" s="26"/>
    </row>
    <row r="22" spans="2:9" x14ac:dyDescent="0.25">
      <c r="B22" s="35">
        <v>2033</v>
      </c>
      <c r="C22" s="34">
        <v>25967.139666317154</v>
      </c>
      <c r="D22" s="34">
        <v>14539.352957450494</v>
      </c>
      <c r="E22" s="34">
        <v>11427.786708866661</v>
      </c>
      <c r="F22" s="32"/>
      <c r="G22" s="26"/>
    </row>
    <row r="23" spans="2:9" x14ac:dyDescent="0.25">
      <c r="B23" s="35">
        <v>2034</v>
      </c>
      <c r="C23" s="34">
        <v>25967.139666317147</v>
      </c>
      <c r="D23" s="34">
        <v>14740.548673292247</v>
      </c>
      <c r="E23" s="34">
        <v>11226.5909930249</v>
      </c>
      <c r="F23" s="32"/>
      <c r="G23" s="26"/>
      <c r="I23" s="19"/>
    </row>
    <row r="24" spans="2:9" x14ac:dyDescent="0.25">
      <c r="B24" s="35">
        <v>2035</v>
      </c>
      <c r="C24" s="34">
        <v>25967.139666317151</v>
      </c>
      <c r="D24" s="34">
        <v>15082.759312769907</v>
      </c>
      <c r="E24" s="34">
        <v>10884.380353547243</v>
      </c>
      <c r="F24" s="32"/>
      <c r="G24" s="26"/>
      <c r="I24" s="19"/>
    </row>
    <row r="25" spans="2:9" x14ac:dyDescent="0.25">
      <c r="B25" s="35">
        <v>2036</v>
      </c>
      <c r="C25" s="34">
        <v>25967.139666317151</v>
      </c>
      <c r="D25" s="34">
        <v>15451.783065992015</v>
      </c>
      <c r="E25" s="34">
        <v>10515.356600325136</v>
      </c>
      <c r="F25" s="32"/>
      <c r="G25" s="26"/>
      <c r="I25" s="19"/>
    </row>
    <row r="26" spans="2:9" x14ac:dyDescent="0.25">
      <c r="B26" s="35">
        <v>2037</v>
      </c>
      <c r="C26" s="34">
        <v>25967.13966631714</v>
      </c>
      <c r="D26" s="34">
        <v>15904.35844853601</v>
      </c>
      <c r="E26" s="34">
        <v>10062.78121778113</v>
      </c>
      <c r="F26" s="32"/>
      <c r="G26" s="26"/>
    </row>
    <row r="27" spans="2:9" x14ac:dyDescent="0.25">
      <c r="B27" s="35">
        <v>2038</v>
      </c>
      <c r="C27" s="34">
        <v>25967.139666317158</v>
      </c>
      <c r="D27" s="34">
        <v>16128.98008876108</v>
      </c>
      <c r="E27" s="34">
        <v>9838.1595775560781</v>
      </c>
      <c r="F27" s="32"/>
      <c r="G27" s="26"/>
    </row>
    <row r="28" spans="2:9" x14ac:dyDescent="0.25">
      <c r="B28" s="35">
        <v>2039</v>
      </c>
      <c r="C28" s="34">
        <v>25967.139666317147</v>
      </c>
      <c r="D28" s="34">
        <v>16686.378164582737</v>
      </c>
      <c r="E28" s="34">
        <v>9280.7615017344106</v>
      </c>
      <c r="F28" s="32"/>
      <c r="G28" s="26"/>
    </row>
    <row r="29" spans="2:9" x14ac:dyDescent="0.25">
      <c r="B29" s="35">
        <v>2040</v>
      </c>
      <c r="C29" s="34">
        <v>25967.139666317224</v>
      </c>
      <c r="D29" s="34">
        <v>17192.276421859246</v>
      </c>
      <c r="E29" s="34">
        <v>8774.863244457978</v>
      </c>
      <c r="F29" s="32"/>
      <c r="G29" s="26"/>
    </row>
    <row r="30" spans="2:9" x14ac:dyDescent="0.25">
      <c r="E30" s="33"/>
      <c r="G30" s="26"/>
    </row>
    <row r="31" spans="2:9" x14ac:dyDescent="0.25">
      <c r="B31" s="24" t="s">
        <v>62</v>
      </c>
    </row>
    <row r="32" spans="2:9" x14ac:dyDescent="0.25">
      <c r="B32" s="24" t="s">
        <v>63</v>
      </c>
    </row>
    <row r="33" spans="2:2" x14ac:dyDescent="0.25">
      <c r="B33" s="24" t="s">
        <v>52</v>
      </c>
    </row>
    <row r="34" spans="2:2" x14ac:dyDescent="0.25">
      <c r="B34" s="24" t="s">
        <v>61</v>
      </c>
    </row>
  </sheetData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71"/>
  <sheetViews>
    <sheetView showGridLines="0" zoomScaleNormal="100" workbookViewId="0"/>
  </sheetViews>
  <sheetFormatPr baseColWidth="10" defaultRowHeight="11.25" x14ac:dyDescent="0.25"/>
  <cols>
    <col min="1" max="1" width="3.7109375" style="24" customWidth="1"/>
    <col min="2" max="2" width="15.42578125" style="24" bestFit="1" customWidth="1"/>
    <col min="3" max="3" width="15" style="24" customWidth="1"/>
    <col min="4" max="4" width="14.7109375" style="24" customWidth="1"/>
    <col min="5" max="5" width="15" style="24" customWidth="1"/>
    <col min="6" max="6" width="16.5703125" style="24" customWidth="1"/>
    <col min="7" max="7" width="15" style="24" customWidth="1"/>
    <col min="8" max="8" width="13.85546875" style="24" customWidth="1"/>
    <col min="9" max="9" width="12.5703125" style="24" customWidth="1"/>
    <col min="10" max="12" width="12.7109375" style="24" customWidth="1"/>
    <col min="13" max="13" width="12.140625" style="24" customWidth="1"/>
    <col min="14" max="257" width="11.42578125" style="24"/>
    <col min="258" max="258" width="15.42578125" style="24" bestFit="1" customWidth="1"/>
    <col min="259" max="259" width="15" style="24" customWidth="1"/>
    <col min="260" max="260" width="13.28515625" style="24" customWidth="1"/>
    <col min="261" max="261" width="15" style="24" customWidth="1"/>
    <col min="262" max="262" width="15.28515625" style="24" customWidth="1"/>
    <col min="263" max="263" width="15" style="24" customWidth="1"/>
    <col min="264" max="264" width="13.85546875" style="24" customWidth="1"/>
    <col min="265" max="513" width="11.42578125" style="24"/>
    <col min="514" max="514" width="15.42578125" style="24" bestFit="1" customWidth="1"/>
    <col min="515" max="515" width="15" style="24" customWidth="1"/>
    <col min="516" max="516" width="13.28515625" style="24" customWidth="1"/>
    <col min="517" max="517" width="15" style="24" customWidth="1"/>
    <col min="518" max="518" width="15.28515625" style="24" customWidth="1"/>
    <col min="519" max="519" width="15" style="24" customWidth="1"/>
    <col min="520" max="520" width="13.85546875" style="24" customWidth="1"/>
    <col min="521" max="769" width="11.42578125" style="24"/>
    <col min="770" max="770" width="15.42578125" style="24" bestFit="1" customWidth="1"/>
    <col min="771" max="771" width="15" style="24" customWidth="1"/>
    <col min="772" max="772" width="13.28515625" style="24" customWidth="1"/>
    <col min="773" max="773" width="15" style="24" customWidth="1"/>
    <col min="774" max="774" width="15.28515625" style="24" customWidth="1"/>
    <col min="775" max="775" width="15" style="24" customWidth="1"/>
    <col min="776" max="776" width="13.85546875" style="24" customWidth="1"/>
    <col min="777" max="1025" width="11.42578125" style="24"/>
    <col min="1026" max="1026" width="15.42578125" style="24" bestFit="1" customWidth="1"/>
    <col min="1027" max="1027" width="15" style="24" customWidth="1"/>
    <col min="1028" max="1028" width="13.28515625" style="24" customWidth="1"/>
    <col min="1029" max="1029" width="15" style="24" customWidth="1"/>
    <col min="1030" max="1030" width="15.28515625" style="24" customWidth="1"/>
    <col min="1031" max="1031" width="15" style="24" customWidth="1"/>
    <col min="1032" max="1032" width="13.85546875" style="24" customWidth="1"/>
    <col min="1033" max="1281" width="11.42578125" style="24"/>
    <col min="1282" max="1282" width="15.42578125" style="24" bestFit="1" customWidth="1"/>
    <col min="1283" max="1283" width="15" style="24" customWidth="1"/>
    <col min="1284" max="1284" width="13.28515625" style="24" customWidth="1"/>
    <col min="1285" max="1285" width="15" style="24" customWidth="1"/>
    <col min="1286" max="1286" width="15.28515625" style="24" customWidth="1"/>
    <col min="1287" max="1287" width="15" style="24" customWidth="1"/>
    <col min="1288" max="1288" width="13.85546875" style="24" customWidth="1"/>
    <col min="1289" max="1537" width="11.42578125" style="24"/>
    <col min="1538" max="1538" width="15.42578125" style="24" bestFit="1" customWidth="1"/>
    <col min="1539" max="1539" width="15" style="24" customWidth="1"/>
    <col min="1540" max="1540" width="13.28515625" style="24" customWidth="1"/>
    <col min="1541" max="1541" width="15" style="24" customWidth="1"/>
    <col min="1542" max="1542" width="15.28515625" style="24" customWidth="1"/>
    <col min="1543" max="1543" width="15" style="24" customWidth="1"/>
    <col min="1544" max="1544" width="13.85546875" style="24" customWidth="1"/>
    <col min="1545" max="1793" width="11.42578125" style="24"/>
    <col min="1794" max="1794" width="15.42578125" style="24" bestFit="1" customWidth="1"/>
    <col min="1795" max="1795" width="15" style="24" customWidth="1"/>
    <col min="1796" max="1796" width="13.28515625" style="24" customWidth="1"/>
    <col min="1797" max="1797" width="15" style="24" customWidth="1"/>
    <col min="1798" max="1798" width="15.28515625" style="24" customWidth="1"/>
    <col min="1799" max="1799" width="15" style="24" customWidth="1"/>
    <col min="1800" max="1800" width="13.85546875" style="24" customWidth="1"/>
    <col min="1801" max="2049" width="11.42578125" style="24"/>
    <col min="2050" max="2050" width="15.42578125" style="24" bestFit="1" customWidth="1"/>
    <col min="2051" max="2051" width="15" style="24" customWidth="1"/>
    <col min="2052" max="2052" width="13.28515625" style="24" customWidth="1"/>
    <col min="2053" max="2053" width="15" style="24" customWidth="1"/>
    <col min="2054" max="2054" width="15.28515625" style="24" customWidth="1"/>
    <col min="2055" max="2055" width="15" style="24" customWidth="1"/>
    <col min="2056" max="2056" width="13.85546875" style="24" customWidth="1"/>
    <col min="2057" max="2305" width="11.42578125" style="24"/>
    <col min="2306" max="2306" width="15.42578125" style="24" bestFit="1" customWidth="1"/>
    <col min="2307" max="2307" width="15" style="24" customWidth="1"/>
    <col min="2308" max="2308" width="13.28515625" style="24" customWidth="1"/>
    <col min="2309" max="2309" width="15" style="24" customWidth="1"/>
    <col min="2310" max="2310" width="15.28515625" style="24" customWidth="1"/>
    <col min="2311" max="2311" width="15" style="24" customWidth="1"/>
    <col min="2312" max="2312" width="13.85546875" style="24" customWidth="1"/>
    <col min="2313" max="2561" width="11.42578125" style="24"/>
    <col min="2562" max="2562" width="15.42578125" style="24" bestFit="1" customWidth="1"/>
    <col min="2563" max="2563" width="15" style="24" customWidth="1"/>
    <col min="2564" max="2564" width="13.28515625" style="24" customWidth="1"/>
    <col min="2565" max="2565" width="15" style="24" customWidth="1"/>
    <col min="2566" max="2566" width="15.28515625" style="24" customWidth="1"/>
    <col min="2567" max="2567" width="15" style="24" customWidth="1"/>
    <col min="2568" max="2568" width="13.85546875" style="24" customWidth="1"/>
    <col min="2569" max="2817" width="11.42578125" style="24"/>
    <col min="2818" max="2818" width="15.42578125" style="24" bestFit="1" customWidth="1"/>
    <col min="2819" max="2819" width="15" style="24" customWidth="1"/>
    <col min="2820" max="2820" width="13.28515625" style="24" customWidth="1"/>
    <col min="2821" max="2821" width="15" style="24" customWidth="1"/>
    <col min="2822" max="2822" width="15.28515625" style="24" customWidth="1"/>
    <col min="2823" max="2823" width="15" style="24" customWidth="1"/>
    <col min="2824" max="2824" width="13.85546875" style="24" customWidth="1"/>
    <col min="2825" max="3073" width="11.42578125" style="24"/>
    <col min="3074" max="3074" width="15.42578125" style="24" bestFit="1" customWidth="1"/>
    <col min="3075" max="3075" width="15" style="24" customWidth="1"/>
    <col min="3076" max="3076" width="13.28515625" style="24" customWidth="1"/>
    <col min="3077" max="3077" width="15" style="24" customWidth="1"/>
    <col min="3078" max="3078" width="15.28515625" style="24" customWidth="1"/>
    <col min="3079" max="3079" width="15" style="24" customWidth="1"/>
    <col min="3080" max="3080" width="13.85546875" style="24" customWidth="1"/>
    <col min="3081" max="3329" width="11.42578125" style="24"/>
    <col min="3330" max="3330" width="15.42578125" style="24" bestFit="1" customWidth="1"/>
    <col min="3331" max="3331" width="15" style="24" customWidth="1"/>
    <col min="3332" max="3332" width="13.28515625" style="24" customWidth="1"/>
    <col min="3333" max="3333" width="15" style="24" customWidth="1"/>
    <col min="3334" max="3334" width="15.28515625" style="24" customWidth="1"/>
    <col min="3335" max="3335" width="15" style="24" customWidth="1"/>
    <col min="3336" max="3336" width="13.85546875" style="24" customWidth="1"/>
    <col min="3337" max="3585" width="11.42578125" style="24"/>
    <col min="3586" max="3586" width="15.42578125" style="24" bestFit="1" customWidth="1"/>
    <col min="3587" max="3587" width="15" style="24" customWidth="1"/>
    <col min="3588" max="3588" width="13.28515625" style="24" customWidth="1"/>
    <col min="3589" max="3589" width="15" style="24" customWidth="1"/>
    <col min="3590" max="3590" width="15.28515625" style="24" customWidth="1"/>
    <col min="3591" max="3591" width="15" style="24" customWidth="1"/>
    <col min="3592" max="3592" width="13.85546875" style="24" customWidth="1"/>
    <col min="3593" max="3841" width="11.42578125" style="24"/>
    <col min="3842" max="3842" width="15.42578125" style="24" bestFit="1" customWidth="1"/>
    <col min="3843" max="3843" width="15" style="24" customWidth="1"/>
    <col min="3844" max="3844" width="13.28515625" style="24" customWidth="1"/>
    <col min="3845" max="3845" width="15" style="24" customWidth="1"/>
    <col min="3846" max="3846" width="15.28515625" style="24" customWidth="1"/>
    <col min="3847" max="3847" width="15" style="24" customWidth="1"/>
    <col min="3848" max="3848" width="13.85546875" style="24" customWidth="1"/>
    <col min="3849" max="4097" width="11.42578125" style="24"/>
    <col min="4098" max="4098" width="15.42578125" style="24" bestFit="1" customWidth="1"/>
    <col min="4099" max="4099" width="15" style="24" customWidth="1"/>
    <col min="4100" max="4100" width="13.28515625" style="24" customWidth="1"/>
    <col min="4101" max="4101" width="15" style="24" customWidth="1"/>
    <col min="4102" max="4102" width="15.28515625" style="24" customWidth="1"/>
    <col min="4103" max="4103" width="15" style="24" customWidth="1"/>
    <col min="4104" max="4104" width="13.85546875" style="24" customWidth="1"/>
    <col min="4105" max="4353" width="11.42578125" style="24"/>
    <col min="4354" max="4354" width="15.42578125" style="24" bestFit="1" customWidth="1"/>
    <col min="4355" max="4355" width="15" style="24" customWidth="1"/>
    <col min="4356" max="4356" width="13.28515625" style="24" customWidth="1"/>
    <col min="4357" max="4357" width="15" style="24" customWidth="1"/>
    <col min="4358" max="4358" width="15.28515625" style="24" customWidth="1"/>
    <col min="4359" max="4359" width="15" style="24" customWidth="1"/>
    <col min="4360" max="4360" width="13.85546875" style="24" customWidth="1"/>
    <col min="4361" max="4609" width="11.42578125" style="24"/>
    <col min="4610" max="4610" width="15.42578125" style="24" bestFit="1" customWidth="1"/>
    <col min="4611" max="4611" width="15" style="24" customWidth="1"/>
    <col min="4612" max="4612" width="13.28515625" style="24" customWidth="1"/>
    <col min="4613" max="4613" width="15" style="24" customWidth="1"/>
    <col min="4614" max="4614" width="15.28515625" style="24" customWidth="1"/>
    <col min="4615" max="4615" width="15" style="24" customWidth="1"/>
    <col min="4616" max="4616" width="13.85546875" style="24" customWidth="1"/>
    <col min="4617" max="4865" width="11.42578125" style="24"/>
    <col min="4866" max="4866" width="15.42578125" style="24" bestFit="1" customWidth="1"/>
    <col min="4867" max="4867" width="15" style="24" customWidth="1"/>
    <col min="4868" max="4868" width="13.28515625" style="24" customWidth="1"/>
    <col min="4869" max="4869" width="15" style="24" customWidth="1"/>
    <col min="4870" max="4870" width="15.28515625" style="24" customWidth="1"/>
    <col min="4871" max="4871" width="15" style="24" customWidth="1"/>
    <col min="4872" max="4872" width="13.85546875" style="24" customWidth="1"/>
    <col min="4873" max="5121" width="11.42578125" style="24"/>
    <col min="5122" max="5122" width="15.42578125" style="24" bestFit="1" customWidth="1"/>
    <col min="5123" max="5123" width="15" style="24" customWidth="1"/>
    <col min="5124" max="5124" width="13.28515625" style="24" customWidth="1"/>
    <col min="5125" max="5125" width="15" style="24" customWidth="1"/>
    <col min="5126" max="5126" width="15.28515625" style="24" customWidth="1"/>
    <col min="5127" max="5127" width="15" style="24" customWidth="1"/>
    <col min="5128" max="5128" width="13.85546875" style="24" customWidth="1"/>
    <col min="5129" max="5377" width="11.42578125" style="24"/>
    <col min="5378" max="5378" width="15.42578125" style="24" bestFit="1" customWidth="1"/>
    <col min="5379" max="5379" width="15" style="24" customWidth="1"/>
    <col min="5380" max="5380" width="13.28515625" style="24" customWidth="1"/>
    <col min="5381" max="5381" width="15" style="24" customWidth="1"/>
    <col min="5382" max="5382" width="15.28515625" style="24" customWidth="1"/>
    <col min="5383" max="5383" width="15" style="24" customWidth="1"/>
    <col min="5384" max="5384" width="13.85546875" style="24" customWidth="1"/>
    <col min="5385" max="5633" width="11.42578125" style="24"/>
    <col min="5634" max="5634" width="15.42578125" style="24" bestFit="1" customWidth="1"/>
    <col min="5635" max="5635" width="15" style="24" customWidth="1"/>
    <col min="5636" max="5636" width="13.28515625" style="24" customWidth="1"/>
    <col min="5637" max="5637" width="15" style="24" customWidth="1"/>
    <col min="5638" max="5638" width="15.28515625" style="24" customWidth="1"/>
    <col min="5639" max="5639" width="15" style="24" customWidth="1"/>
    <col min="5640" max="5640" width="13.85546875" style="24" customWidth="1"/>
    <col min="5641" max="5889" width="11.42578125" style="24"/>
    <col min="5890" max="5890" width="15.42578125" style="24" bestFit="1" customWidth="1"/>
    <col min="5891" max="5891" width="15" style="24" customWidth="1"/>
    <col min="5892" max="5892" width="13.28515625" style="24" customWidth="1"/>
    <col min="5893" max="5893" width="15" style="24" customWidth="1"/>
    <col min="5894" max="5894" width="15.28515625" style="24" customWidth="1"/>
    <col min="5895" max="5895" width="15" style="24" customWidth="1"/>
    <col min="5896" max="5896" width="13.85546875" style="24" customWidth="1"/>
    <col min="5897" max="6145" width="11.42578125" style="24"/>
    <col min="6146" max="6146" width="15.42578125" style="24" bestFit="1" customWidth="1"/>
    <col min="6147" max="6147" width="15" style="24" customWidth="1"/>
    <col min="6148" max="6148" width="13.28515625" style="24" customWidth="1"/>
    <col min="6149" max="6149" width="15" style="24" customWidth="1"/>
    <col min="6150" max="6150" width="15.28515625" style="24" customWidth="1"/>
    <col min="6151" max="6151" width="15" style="24" customWidth="1"/>
    <col min="6152" max="6152" width="13.85546875" style="24" customWidth="1"/>
    <col min="6153" max="6401" width="11.42578125" style="24"/>
    <col min="6402" max="6402" width="15.42578125" style="24" bestFit="1" customWidth="1"/>
    <col min="6403" max="6403" width="15" style="24" customWidth="1"/>
    <col min="6404" max="6404" width="13.28515625" style="24" customWidth="1"/>
    <col min="6405" max="6405" width="15" style="24" customWidth="1"/>
    <col min="6406" max="6406" width="15.28515625" style="24" customWidth="1"/>
    <col min="6407" max="6407" width="15" style="24" customWidth="1"/>
    <col min="6408" max="6408" width="13.85546875" style="24" customWidth="1"/>
    <col min="6409" max="6657" width="11.42578125" style="24"/>
    <col min="6658" max="6658" width="15.42578125" style="24" bestFit="1" customWidth="1"/>
    <col min="6659" max="6659" width="15" style="24" customWidth="1"/>
    <col min="6660" max="6660" width="13.28515625" style="24" customWidth="1"/>
    <col min="6661" max="6661" width="15" style="24" customWidth="1"/>
    <col min="6662" max="6662" width="15.28515625" style="24" customWidth="1"/>
    <col min="6663" max="6663" width="15" style="24" customWidth="1"/>
    <col min="6664" max="6664" width="13.85546875" style="24" customWidth="1"/>
    <col min="6665" max="6913" width="11.42578125" style="24"/>
    <col min="6914" max="6914" width="15.42578125" style="24" bestFit="1" customWidth="1"/>
    <col min="6915" max="6915" width="15" style="24" customWidth="1"/>
    <col min="6916" max="6916" width="13.28515625" style="24" customWidth="1"/>
    <col min="6917" max="6917" width="15" style="24" customWidth="1"/>
    <col min="6918" max="6918" width="15.28515625" style="24" customWidth="1"/>
    <col min="6919" max="6919" width="15" style="24" customWidth="1"/>
    <col min="6920" max="6920" width="13.85546875" style="24" customWidth="1"/>
    <col min="6921" max="7169" width="11.42578125" style="24"/>
    <col min="7170" max="7170" width="15.42578125" style="24" bestFit="1" customWidth="1"/>
    <col min="7171" max="7171" width="15" style="24" customWidth="1"/>
    <col min="7172" max="7172" width="13.28515625" style="24" customWidth="1"/>
    <col min="7173" max="7173" width="15" style="24" customWidth="1"/>
    <col min="7174" max="7174" width="15.28515625" style="24" customWidth="1"/>
    <col min="7175" max="7175" width="15" style="24" customWidth="1"/>
    <col min="7176" max="7176" width="13.85546875" style="24" customWidth="1"/>
    <col min="7177" max="7425" width="11.42578125" style="24"/>
    <col min="7426" max="7426" width="15.42578125" style="24" bestFit="1" customWidth="1"/>
    <col min="7427" max="7427" width="15" style="24" customWidth="1"/>
    <col min="7428" max="7428" width="13.28515625" style="24" customWidth="1"/>
    <col min="7429" max="7429" width="15" style="24" customWidth="1"/>
    <col min="7430" max="7430" width="15.28515625" style="24" customWidth="1"/>
    <col min="7431" max="7431" width="15" style="24" customWidth="1"/>
    <col min="7432" max="7432" width="13.85546875" style="24" customWidth="1"/>
    <col min="7433" max="7681" width="11.42578125" style="24"/>
    <col min="7682" max="7682" width="15.42578125" style="24" bestFit="1" customWidth="1"/>
    <col min="7683" max="7683" width="15" style="24" customWidth="1"/>
    <col min="7684" max="7684" width="13.28515625" style="24" customWidth="1"/>
    <col min="7685" max="7685" width="15" style="24" customWidth="1"/>
    <col min="7686" max="7686" width="15.28515625" style="24" customWidth="1"/>
    <col min="7687" max="7687" width="15" style="24" customWidth="1"/>
    <col min="7688" max="7688" width="13.85546875" style="24" customWidth="1"/>
    <col min="7689" max="7937" width="11.42578125" style="24"/>
    <col min="7938" max="7938" width="15.42578125" style="24" bestFit="1" customWidth="1"/>
    <col min="7939" max="7939" width="15" style="24" customWidth="1"/>
    <col min="7940" max="7940" width="13.28515625" style="24" customWidth="1"/>
    <col min="7941" max="7941" width="15" style="24" customWidth="1"/>
    <col min="7942" max="7942" width="15.28515625" style="24" customWidth="1"/>
    <col min="7943" max="7943" width="15" style="24" customWidth="1"/>
    <col min="7944" max="7944" width="13.85546875" style="24" customWidth="1"/>
    <col min="7945" max="8193" width="11.42578125" style="24"/>
    <col min="8194" max="8194" width="15.42578125" style="24" bestFit="1" customWidth="1"/>
    <col min="8195" max="8195" width="15" style="24" customWidth="1"/>
    <col min="8196" max="8196" width="13.28515625" style="24" customWidth="1"/>
    <col min="8197" max="8197" width="15" style="24" customWidth="1"/>
    <col min="8198" max="8198" width="15.28515625" style="24" customWidth="1"/>
    <col min="8199" max="8199" width="15" style="24" customWidth="1"/>
    <col min="8200" max="8200" width="13.85546875" style="24" customWidth="1"/>
    <col min="8201" max="8449" width="11.42578125" style="24"/>
    <col min="8450" max="8450" width="15.42578125" style="24" bestFit="1" customWidth="1"/>
    <col min="8451" max="8451" width="15" style="24" customWidth="1"/>
    <col min="8452" max="8452" width="13.28515625" style="24" customWidth="1"/>
    <col min="8453" max="8453" width="15" style="24" customWidth="1"/>
    <col min="8454" max="8454" width="15.28515625" style="24" customWidth="1"/>
    <col min="8455" max="8455" width="15" style="24" customWidth="1"/>
    <col min="8456" max="8456" width="13.85546875" style="24" customWidth="1"/>
    <col min="8457" max="8705" width="11.42578125" style="24"/>
    <col min="8706" max="8706" width="15.42578125" style="24" bestFit="1" customWidth="1"/>
    <col min="8707" max="8707" width="15" style="24" customWidth="1"/>
    <col min="8708" max="8708" width="13.28515625" style="24" customWidth="1"/>
    <col min="8709" max="8709" width="15" style="24" customWidth="1"/>
    <col min="8710" max="8710" width="15.28515625" style="24" customWidth="1"/>
    <col min="8711" max="8711" width="15" style="24" customWidth="1"/>
    <col min="8712" max="8712" width="13.85546875" style="24" customWidth="1"/>
    <col min="8713" max="8961" width="11.42578125" style="24"/>
    <col min="8962" max="8962" width="15.42578125" style="24" bestFit="1" customWidth="1"/>
    <col min="8963" max="8963" width="15" style="24" customWidth="1"/>
    <col min="8964" max="8964" width="13.28515625" style="24" customWidth="1"/>
    <col min="8965" max="8965" width="15" style="24" customWidth="1"/>
    <col min="8966" max="8966" width="15.28515625" style="24" customWidth="1"/>
    <col min="8967" max="8967" width="15" style="24" customWidth="1"/>
    <col min="8968" max="8968" width="13.85546875" style="24" customWidth="1"/>
    <col min="8969" max="9217" width="11.42578125" style="24"/>
    <col min="9218" max="9218" width="15.42578125" style="24" bestFit="1" customWidth="1"/>
    <col min="9219" max="9219" width="15" style="24" customWidth="1"/>
    <col min="9220" max="9220" width="13.28515625" style="24" customWidth="1"/>
    <col min="9221" max="9221" width="15" style="24" customWidth="1"/>
    <col min="9222" max="9222" width="15.28515625" style="24" customWidth="1"/>
    <col min="9223" max="9223" width="15" style="24" customWidth="1"/>
    <col min="9224" max="9224" width="13.85546875" style="24" customWidth="1"/>
    <col min="9225" max="9473" width="11.42578125" style="24"/>
    <col min="9474" max="9474" width="15.42578125" style="24" bestFit="1" customWidth="1"/>
    <col min="9475" max="9475" width="15" style="24" customWidth="1"/>
    <col min="9476" max="9476" width="13.28515625" style="24" customWidth="1"/>
    <col min="9477" max="9477" width="15" style="24" customWidth="1"/>
    <col min="9478" max="9478" width="15.28515625" style="24" customWidth="1"/>
    <col min="9479" max="9479" width="15" style="24" customWidth="1"/>
    <col min="9480" max="9480" width="13.85546875" style="24" customWidth="1"/>
    <col min="9481" max="9729" width="11.42578125" style="24"/>
    <col min="9730" max="9730" width="15.42578125" style="24" bestFit="1" customWidth="1"/>
    <col min="9731" max="9731" width="15" style="24" customWidth="1"/>
    <col min="9732" max="9732" width="13.28515625" style="24" customWidth="1"/>
    <col min="9733" max="9733" width="15" style="24" customWidth="1"/>
    <col min="9734" max="9734" width="15.28515625" style="24" customWidth="1"/>
    <col min="9735" max="9735" width="15" style="24" customWidth="1"/>
    <col min="9736" max="9736" width="13.85546875" style="24" customWidth="1"/>
    <col min="9737" max="9985" width="11.42578125" style="24"/>
    <col min="9986" max="9986" width="15.42578125" style="24" bestFit="1" customWidth="1"/>
    <col min="9987" max="9987" width="15" style="24" customWidth="1"/>
    <col min="9988" max="9988" width="13.28515625" style="24" customWidth="1"/>
    <col min="9989" max="9989" width="15" style="24" customWidth="1"/>
    <col min="9990" max="9990" width="15.28515625" style="24" customWidth="1"/>
    <col min="9991" max="9991" width="15" style="24" customWidth="1"/>
    <col min="9992" max="9992" width="13.85546875" style="24" customWidth="1"/>
    <col min="9993" max="10241" width="11.42578125" style="24"/>
    <col min="10242" max="10242" width="15.42578125" style="24" bestFit="1" customWidth="1"/>
    <col min="10243" max="10243" width="15" style="24" customWidth="1"/>
    <col min="10244" max="10244" width="13.28515625" style="24" customWidth="1"/>
    <col min="10245" max="10245" width="15" style="24" customWidth="1"/>
    <col min="10246" max="10246" width="15.28515625" style="24" customWidth="1"/>
    <col min="10247" max="10247" width="15" style="24" customWidth="1"/>
    <col min="10248" max="10248" width="13.85546875" style="24" customWidth="1"/>
    <col min="10249" max="10497" width="11.42578125" style="24"/>
    <col min="10498" max="10498" width="15.42578125" style="24" bestFit="1" customWidth="1"/>
    <col min="10499" max="10499" width="15" style="24" customWidth="1"/>
    <col min="10500" max="10500" width="13.28515625" style="24" customWidth="1"/>
    <col min="10501" max="10501" width="15" style="24" customWidth="1"/>
    <col min="10502" max="10502" width="15.28515625" style="24" customWidth="1"/>
    <col min="10503" max="10503" width="15" style="24" customWidth="1"/>
    <col min="10504" max="10504" width="13.85546875" style="24" customWidth="1"/>
    <col min="10505" max="10753" width="11.42578125" style="24"/>
    <col min="10754" max="10754" width="15.42578125" style="24" bestFit="1" customWidth="1"/>
    <col min="10755" max="10755" width="15" style="24" customWidth="1"/>
    <col min="10756" max="10756" width="13.28515625" style="24" customWidth="1"/>
    <col min="10757" max="10757" width="15" style="24" customWidth="1"/>
    <col min="10758" max="10758" width="15.28515625" style="24" customWidth="1"/>
    <col min="10759" max="10759" width="15" style="24" customWidth="1"/>
    <col min="10760" max="10760" width="13.85546875" style="24" customWidth="1"/>
    <col min="10761" max="11009" width="11.42578125" style="24"/>
    <col min="11010" max="11010" width="15.42578125" style="24" bestFit="1" customWidth="1"/>
    <col min="11011" max="11011" width="15" style="24" customWidth="1"/>
    <col min="11012" max="11012" width="13.28515625" style="24" customWidth="1"/>
    <col min="11013" max="11013" width="15" style="24" customWidth="1"/>
    <col min="11014" max="11014" width="15.28515625" style="24" customWidth="1"/>
    <col min="11015" max="11015" width="15" style="24" customWidth="1"/>
    <col min="11016" max="11016" width="13.85546875" style="24" customWidth="1"/>
    <col min="11017" max="11265" width="11.42578125" style="24"/>
    <col min="11266" max="11266" width="15.42578125" style="24" bestFit="1" customWidth="1"/>
    <col min="11267" max="11267" width="15" style="24" customWidth="1"/>
    <col min="11268" max="11268" width="13.28515625" style="24" customWidth="1"/>
    <col min="11269" max="11269" width="15" style="24" customWidth="1"/>
    <col min="11270" max="11270" width="15.28515625" style="24" customWidth="1"/>
    <col min="11271" max="11271" width="15" style="24" customWidth="1"/>
    <col min="11272" max="11272" width="13.85546875" style="24" customWidth="1"/>
    <col min="11273" max="11521" width="11.42578125" style="24"/>
    <col min="11522" max="11522" width="15.42578125" style="24" bestFit="1" customWidth="1"/>
    <col min="11523" max="11523" width="15" style="24" customWidth="1"/>
    <col min="11524" max="11524" width="13.28515625" style="24" customWidth="1"/>
    <col min="11525" max="11525" width="15" style="24" customWidth="1"/>
    <col min="11526" max="11526" width="15.28515625" style="24" customWidth="1"/>
    <col min="11527" max="11527" width="15" style="24" customWidth="1"/>
    <col min="11528" max="11528" width="13.85546875" style="24" customWidth="1"/>
    <col min="11529" max="11777" width="11.42578125" style="24"/>
    <col min="11778" max="11778" width="15.42578125" style="24" bestFit="1" customWidth="1"/>
    <col min="11779" max="11779" width="15" style="24" customWidth="1"/>
    <col min="11780" max="11780" width="13.28515625" style="24" customWidth="1"/>
    <col min="11781" max="11781" width="15" style="24" customWidth="1"/>
    <col min="11782" max="11782" width="15.28515625" style="24" customWidth="1"/>
    <col min="11783" max="11783" width="15" style="24" customWidth="1"/>
    <col min="11784" max="11784" width="13.85546875" style="24" customWidth="1"/>
    <col min="11785" max="12033" width="11.42578125" style="24"/>
    <col min="12034" max="12034" width="15.42578125" style="24" bestFit="1" customWidth="1"/>
    <col min="12035" max="12035" width="15" style="24" customWidth="1"/>
    <col min="12036" max="12036" width="13.28515625" style="24" customWidth="1"/>
    <col min="12037" max="12037" width="15" style="24" customWidth="1"/>
    <col min="12038" max="12038" width="15.28515625" style="24" customWidth="1"/>
    <col min="12039" max="12039" width="15" style="24" customWidth="1"/>
    <col min="12040" max="12040" width="13.85546875" style="24" customWidth="1"/>
    <col min="12041" max="12289" width="11.42578125" style="24"/>
    <col min="12290" max="12290" width="15.42578125" style="24" bestFit="1" customWidth="1"/>
    <col min="12291" max="12291" width="15" style="24" customWidth="1"/>
    <col min="12292" max="12292" width="13.28515625" style="24" customWidth="1"/>
    <col min="12293" max="12293" width="15" style="24" customWidth="1"/>
    <col min="12294" max="12294" width="15.28515625" style="24" customWidth="1"/>
    <col min="12295" max="12295" width="15" style="24" customWidth="1"/>
    <col min="12296" max="12296" width="13.85546875" style="24" customWidth="1"/>
    <col min="12297" max="12545" width="11.42578125" style="24"/>
    <col min="12546" max="12546" width="15.42578125" style="24" bestFit="1" customWidth="1"/>
    <col min="12547" max="12547" width="15" style="24" customWidth="1"/>
    <col min="12548" max="12548" width="13.28515625" style="24" customWidth="1"/>
    <col min="12549" max="12549" width="15" style="24" customWidth="1"/>
    <col min="12550" max="12550" width="15.28515625" style="24" customWidth="1"/>
    <col min="12551" max="12551" width="15" style="24" customWidth="1"/>
    <col min="12552" max="12552" width="13.85546875" style="24" customWidth="1"/>
    <col min="12553" max="12801" width="11.42578125" style="24"/>
    <col min="12802" max="12802" width="15.42578125" style="24" bestFit="1" customWidth="1"/>
    <col min="12803" max="12803" width="15" style="24" customWidth="1"/>
    <col min="12804" max="12804" width="13.28515625" style="24" customWidth="1"/>
    <col min="12805" max="12805" width="15" style="24" customWidth="1"/>
    <col min="12806" max="12806" width="15.28515625" style="24" customWidth="1"/>
    <col min="12807" max="12807" width="15" style="24" customWidth="1"/>
    <col min="12808" max="12808" width="13.85546875" style="24" customWidth="1"/>
    <col min="12809" max="13057" width="11.42578125" style="24"/>
    <col min="13058" max="13058" width="15.42578125" style="24" bestFit="1" customWidth="1"/>
    <col min="13059" max="13059" width="15" style="24" customWidth="1"/>
    <col min="13060" max="13060" width="13.28515625" style="24" customWidth="1"/>
    <col min="13061" max="13061" width="15" style="24" customWidth="1"/>
    <col min="13062" max="13062" width="15.28515625" style="24" customWidth="1"/>
    <col min="13063" max="13063" width="15" style="24" customWidth="1"/>
    <col min="13064" max="13064" width="13.85546875" style="24" customWidth="1"/>
    <col min="13065" max="13313" width="11.42578125" style="24"/>
    <col min="13314" max="13314" width="15.42578125" style="24" bestFit="1" customWidth="1"/>
    <col min="13315" max="13315" width="15" style="24" customWidth="1"/>
    <col min="13316" max="13316" width="13.28515625" style="24" customWidth="1"/>
    <col min="13317" max="13317" width="15" style="24" customWidth="1"/>
    <col min="13318" max="13318" width="15.28515625" style="24" customWidth="1"/>
    <col min="13319" max="13319" width="15" style="24" customWidth="1"/>
    <col min="13320" max="13320" width="13.85546875" style="24" customWidth="1"/>
    <col min="13321" max="13569" width="11.42578125" style="24"/>
    <col min="13570" max="13570" width="15.42578125" style="24" bestFit="1" customWidth="1"/>
    <col min="13571" max="13571" width="15" style="24" customWidth="1"/>
    <col min="13572" max="13572" width="13.28515625" style="24" customWidth="1"/>
    <col min="13573" max="13573" width="15" style="24" customWidth="1"/>
    <col min="13574" max="13574" width="15.28515625" style="24" customWidth="1"/>
    <col min="13575" max="13575" width="15" style="24" customWidth="1"/>
    <col min="13576" max="13576" width="13.85546875" style="24" customWidth="1"/>
    <col min="13577" max="13825" width="11.42578125" style="24"/>
    <col min="13826" max="13826" width="15.42578125" style="24" bestFit="1" customWidth="1"/>
    <col min="13827" max="13827" width="15" style="24" customWidth="1"/>
    <col min="13828" max="13828" width="13.28515625" style="24" customWidth="1"/>
    <col min="13829" max="13829" width="15" style="24" customWidth="1"/>
    <col min="13830" max="13830" width="15.28515625" style="24" customWidth="1"/>
    <col min="13831" max="13831" width="15" style="24" customWidth="1"/>
    <col min="13832" max="13832" width="13.85546875" style="24" customWidth="1"/>
    <col min="13833" max="14081" width="11.42578125" style="24"/>
    <col min="14082" max="14082" width="15.42578125" style="24" bestFit="1" customWidth="1"/>
    <col min="14083" max="14083" width="15" style="24" customWidth="1"/>
    <col min="14084" max="14084" width="13.28515625" style="24" customWidth="1"/>
    <col min="14085" max="14085" width="15" style="24" customWidth="1"/>
    <col min="14086" max="14086" width="15.28515625" style="24" customWidth="1"/>
    <col min="14087" max="14087" width="15" style="24" customWidth="1"/>
    <col min="14088" max="14088" width="13.85546875" style="24" customWidth="1"/>
    <col min="14089" max="14337" width="11.42578125" style="24"/>
    <col min="14338" max="14338" width="15.42578125" style="24" bestFit="1" customWidth="1"/>
    <col min="14339" max="14339" width="15" style="24" customWidth="1"/>
    <col min="14340" max="14340" width="13.28515625" style="24" customWidth="1"/>
    <col min="14341" max="14341" width="15" style="24" customWidth="1"/>
    <col min="14342" max="14342" width="15.28515625" style="24" customWidth="1"/>
    <col min="14343" max="14343" width="15" style="24" customWidth="1"/>
    <col min="14344" max="14344" width="13.85546875" style="24" customWidth="1"/>
    <col min="14345" max="14593" width="11.42578125" style="24"/>
    <col min="14594" max="14594" width="15.42578125" style="24" bestFit="1" customWidth="1"/>
    <col min="14595" max="14595" width="15" style="24" customWidth="1"/>
    <col min="14596" max="14596" width="13.28515625" style="24" customWidth="1"/>
    <col min="14597" max="14597" width="15" style="24" customWidth="1"/>
    <col min="14598" max="14598" width="15.28515625" style="24" customWidth="1"/>
    <col min="14599" max="14599" width="15" style="24" customWidth="1"/>
    <col min="14600" max="14600" width="13.85546875" style="24" customWidth="1"/>
    <col min="14601" max="14849" width="11.42578125" style="24"/>
    <col min="14850" max="14850" width="15.42578125" style="24" bestFit="1" customWidth="1"/>
    <col min="14851" max="14851" width="15" style="24" customWidth="1"/>
    <col min="14852" max="14852" width="13.28515625" style="24" customWidth="1"/>
    <col min="14853" max="14853" width="15" style="24" customWidth="1"/>
    <col min="14854" max="14854" width="15.28515625" style="24" customWidth="1"/>
    <col min="14855" max="14855" width="15" style="24" customWidth="1"/>
    <col min="14856" max="14856" width="13.85546875" style="24" customWidth="1"/>
    <col min="14857" max="15105" width="11.42578125" style="24"/>
    <col min="15106" max="15106" width="15.42578125" style="24" bestFit="1" customWidth="1"/>
    <col min="15107" max="15107" width="15" style="24" customWidth="1"/>
    <col min="15108" max="15108" width="13.28515625" style="24" customWidth="1"/>
    <col min="15109" max="15109" width="15" style="24" customWidth="1"/>
    <col min="15110" max="15110" width="15.28515625" style="24" customWidth="1"/>
    <col min="15111" max="15111" width="15" style="24" customWidth="1"/>
    <col min="15112" max="15112" width="13.85546875" style="24" customWidth="1"/>
    <col min="15113" max="15361" width="11.42578125" style="24"/>
    <col min="15362" max="15362" width="15.42578125" style="24" bestFit="1" customWidth="1"/>
    <col min="15363" max="15363" width="15" style="24" customWidth="1"/>
    <col min="15364" max="15364" width="13.28515625" style="24" customWidth="1"/>
    <col min="15365" max="15365" width="15" style="24" customWidth="1"/>
    <col min="15366" max="15366" width="15.28515625" style="24" customWidth="1"/>
    <col min="15367" max="15367" width="15" style="24" customWidth="1"/>
    <col min="15368" max="15368" width="13.85546875" style="24" customWidth="1"/>
    <col min="15369" max="15617" width="11.42578125" style="24"/>
    <col min="15618" max="15618" width="15.42578125" style="24" bestFit="1" customWidth="1"/>
    <col min="15619" max="15619" width="15" style="24" customWidth="1"/>
    <col min="15620" max="15620" width="13.28515625" style="24" customWidth="1"/>
    <col min="15621" max="15621" width="15" style="24" customWidth="1"/>
    <col min="15622" max="15622" width="15.28515625" style="24" customWidth="1"/>
    <col min="15623" max="15623" width="15" style="24" customWidth="1"/>
    <col min="15624" max="15624" width="13.85546875" style="24" customWidth="1"/>
    <col min="15625" max="15873" width="11.42578125" style="24"/>
    <col min="15874" max="15874" width="15.42578125" style="24" bestFit="1" customWidth="1"/>
    <col min="15875" max="15875" width="15" style="24" customWidth="1"/>
    <col min="15876" max="15876" width="13.28515625" style="24" customWidth="1"/>
    <col min="15877" max="15877" width="15" style="24" customWidth="1"/>
    <col min="15878" max="15878" width="15.28515625" style="24" customWidth="1"/>
    <col min="15879" max="15879" width="15" style="24" customWidth="1"/>
    <col min="15880" max="15880" width="13.85546875" style="24" customWidth="1"/>
    <col min="15881" max="16129" width="11.42578125" style="24"/>
    <col min="16130" max="16130" width="15.42578125" style="24" bestFit="1" customWidth="1"/>
    <col min="16131" max="16131" width="15" style="24" customWidth="1"/>
    <col min="16132" max="16132" width="13.28515625" style="24" customWidth="1"/>
    <col min="16133" max="16133" width="15" style="24" customWidth="1"/>
    <col min="16134" max="16134" width="15.28515625" style="24" customWidth="1"/>
    <col min="16135" max="16135" width="15" style="24" customWidth="1"/>
    <col min="16136" max="16136" width="13.85546875" style="24" customWidth="1"/>
    <col min="16137" max="16384" width="11.42578125" style="24"/>
  </cols>
  <sheetData>
    <row r="1" spans="2:13" s="24" customFormat="1" x14ac:dyDescent="0.25">
      <c r="B1" s="23" t="s">
        <v>64</v>
      </c>
    </row>
    <row r="3" spans="2:13" s="24" customFormat="1" x14ac:dyDescent="0.25">
      <c r="B3" s="9" t="s">
        <v>25</v>
      </c>
      <c r="C3" s="9" t="s">
        <v>15</v>
      </c>
      <c r="D3" s="9" t="s">
        <v>16</v>
      </c>
      <c r="E3" s="9" t="s">
        <v>24</v>
      </c>
      <c r="F3" s="9" t="s">
        <v>17</v>
      </c>
      <c r="G3" s="9" t="s">
        <v>18</v>
      </c>
      <c r="H3" s="10" t="s">
        <v>19</v>
      </c>
      <c r="I3" s="25"/>
      <c r="J3" s="25"/>
      <c r="K3" s="25"/>
      <c r="L3" s="25"/>
      <c r="M3" s="25"/>
    </row>
    <row r="4" spans="2:13" s="24" customFormat="1" x14ac:dyDescent="0.25">
      <c r="B4" s="11">
        <v>11</v>
      </c>
      <c r="C4" s="12">
        <v>85954.75</v>
      </c>
      <c r="D4" s="12">
        <v>127876.64</v>
      </c>
      <c r="E4" s="12">
        <v>12027565</v>
      </c>
      <c r="F4" s="12">
        <v>12934000</v>
      </c>
      <c r="G4" s="13">
        <v>714.65</v>
      </c>
      <c r="H4" s="14">
        <v>988.69</v>
      </c>
      <c r="I4" s="26"/>
      <c r="J4" s="26"/>
      <c r="K4" s="26"/>
      <c r="L4" s="26"/>
      <c r="M4" s="26"/>
    </row>
    <row r="5" spans="2:13" s="24" customFormat="1" x14ac:dyDescent="0.25">
      <c r="B5" s="11">
        <v>21</v>
      </c>
      <c r="C5" s="12">
        <v>10669.23</v>
      </c>
      <c r="D5" s="12">
        <v>17674.12</v>
      </c>
      <c r="E5" s="12">
        <v>1339299</v>
      </c>
      <c r="F5" s="12">
        <v>1362000</v>
      </c>
      <c r="G5" s="13">
        <v>796.63</v>
      </c>
      <c r="H5" s="14">
        <v>1297.6600000000001</v>
      </c>
      <c r="I5" s="26"/>
      <c r="J5" s="26"/>
      <c r="K5" s="26"/>
      <c r="L5" s="26"/>
      <c r="M5" s="26"/>
    </row>
    <row r="6" spans="2:13" s="24" customFormat="1" x14ac:dyDescent="0.25">
      <c r="B6" s="11">
        <v>22</v>
      </c>
      <c r="C6" s="12">
        <v>17380.45</v>
      </c>
      <c r="D6" s="12">
        <v>23546.13</v>
      </c>
      <c r="E6" s="12">
        <v>1930095</v>
      </c>
      <c r="F6" s="12">
        <v>2010000</v>
      </c>
      <c r="G6" s="13">
        <v>900.5</v>
      </c>
      <c r="H6" s="14">
        <v>1171.45</v>
      </c>
      <c r="I6" s="26"/>
      <c r="J6" s="26"/>
      <c r="K6" s="26"/>
      <c r="L6" s="26"/>
      <c r="M6" s="26"/>
    </row>
    <row r="7" spans="2:13" s="24" customFormat="1" x14ac:dyDescent="0.25">
      <c r="B7" s="11">
        <v>23</v>
      </c>
      <c r="C7" s="12">
        <v>15280.37</v>
      </c>
      <c r="D7" s="12">
        <v>21262.45</v>
      </c>
      <c r="E7" s="12">
        <v>1856267</v>
      </c>
      <c r="F7" s="12">
        <v>1937000</v>
      </c>
      <c r="G7" s="13">
        <v>823.18</v>
      </c>
      <c r="H7" s="14">
        <v>1097.7</v>
      </c>
      <c r="I7" s="26"/>
      <c r="J7" s="26"/>
      <c r="K7" s="26"/>
      <c r="L7" s="26"/>
      <c r="M7" s="26"/>
    </row>
    <row r="8" spans="2:13" s="24" customFormat="1" x14ac:dyDescent="0.25">
      <c r="B8" s="11">
        <v>24</v>
      </c>
      <c r="C8" s="12">
        <v>20606.52</v>
      </c>
      <c r="D8" s="12">
        <v>30895.31</v>
      </c>
      <c r="E8" s="12">
        <v>2577435</v>
      </c>
      <c r="F8" s="12">
        <v>2705000</v>
      </c>
      <c r="G8" s="13">
        <v>799.5</v>
      </c>
      <c r="H8" s="14">
        <v>1142.1600000000001</v>
      </c>
      <c r="I8" s="26"/>
      <c r="J8" s="26"/>
      <c r="K8" s="26"/>
      <c r="L8" s="26"/>
      <c r="M8" s="26"/>
    </row>
    <row r="9" spans="2:13" s="24" customFormat="1" x14ac:dyDescent="0.25">
      <c r="B9" s="11">
        <v>25</v>
      </c>
      <c r="C9" s="12">
        <v>13431.28</v>
      </c>
      <c r="D9" s="12">
        <v>18538.52</v>
      </c>
      <c r="E9" s="12">
        <v>1479378</v>
      </c>
      <c r="F9" s="12">
        <v>1487000</v>
      </c>
      <c r="G9" s="13">
        <v>907.9</v>
      </c>
      <c r="H9" s="14">
        <v>1246.71</v>
      </c>
      <c r="I9" s="26"/>
      <c r="J9" s="26"/>
      <c r="K9" s="26"/>
      <c r="L9" s="26"/>
      <c r="M9" s="26"/>
    </row>
    <row r="10" spans="2:13" s="24" customFormat="1" x14ac:dyDescent="0.25">
      <c r="B10" s="11">
        <v>26</v>
      </c>
      <c r="C10" s="12">
        <v>14527.73</v>
      </c>
      <c r="D10" s="12">
        <v>21198.21</v>
      </c>
      <c r="E10" s="12">
        <v>1642551</v>
      </c>
      <c r="F10" s="12">
        <v>1666000</v>
      </c>
      <c r="G10" s="13">
        <v>884.46</v>
      </c>
      <c r="H10" s="14">
        <v>1272.4000000000001</v>
      </c>
      <c r="I10" s="26"/>
      <c r="J10" s="26"/>
      <c r="K10" s="26"/>
      <c r="L10" s="26"/>
      <c r="M10" s="26"/>
    </row>
    <row r="11" spans="2:13" s="24" customFormat="1" x14ac:dyDescent="0.25">
      <c r="B11" s="11">
        <v>31</v>
      </c>
      <c r="C11" s="12">
        <v>35667.050000000003</v>
      </c>
      <c r="D11" s="12">
        <v>56659.72</v>
      </c>
      <c r="E11" s="12">
        <v>4076061</v>
      </c>
      <c r="F11" s="12">
        <v>4206000</v>
      </c>
      <c r="G11" s="13">
        <v>875.04</v>
      </c>
      <c r="H11" s="14">
        <v>1347.12</v>
      </c>
      <c r="I11" s="26"/>
      <c r="J11" s="26"/>
      <c r="K11" s="26"/>
      <c r="L11" s="26"/>
      <c r="M11" s="26"/>
    </row>
    <row r="12" spans="2:13" s="24" customFormat="1" x14ac:dyDescent="0.25">
      <c r="B12" s="11">
        <v>41</v>
      </c>
      <c r="C12" s="12">
        <v>22058.21</v>
      </c>
      <c r="D12" s="12">
        <v>31628.11</v>
      </c>
      <c r="E12" s="12">
        <v>2342397</v>
      </c>
      <c r="F12" s="12">
        <v>2304000</v>
      </c>
      <c r="G12" s="13">
        <v>941.69</v>
      </c>
      <c r="H12" s="14">
        <v>1372.75</v>
      </c>
      <c r="I12" s="26"/>
      <c r="J12" s="26"/>
      <c r="K12" s="26"/>
      <c r="L12" s="26"/>
      <c r="M12" s="26"/>
    </row>
    <row r="13" spans="2:13" s="24" customFormat="1" x14ac:dyDescent="0.25">
      <c r="B13" s="11">
        <v>42</v>
      </c>
      <c r="C13" s="12">
        <v>17268.82</v>
      </c>
      <c r="D13" s="12">
        <v>25722.78</v>
      </c>
      <c r="E13" s="12">
        <v>1872949</v>
      </c>
      <c r="F13" s="12">
        <v>2047000</v>
      </c>
      <c r="G13" s="13">
        <v>922.01</v>
      </c>
      <c r="H13" s="14">
        <v>1256.6099999999999</v>
      </c>
      <c r="I13" s="26"/>
      <c r="J13" s="26"/>
      <c r="K13" s="26"/>
      <c r="L13" s="26"/>
      <c r="M13" s="26"/>
    </row>
    <row r="14" spans="2:13" s="24" customFormat="1" x14ac:dyDescent="0.25">
      <c r="B14" s="11">
        <v>43</v>
      </c>
      <c r="C14" s="12">
        <v>11247.07</v>
      </c>
      <c r="D14" s="12">
        <v>16327.81</v>
      </c>
      <c r="E14" s="12">
        <v>1178072</v>
      </c>
      <c r="F14" s="12">
        <v>1272000</v>
      </c>
      <c r="G14" s="13">
        <v>954.7</v>
      </c>
      <c r="H14" s="14">
        <v>1283.6300000000001</v>
      </c>
      <c r="I14" s="26"/>
      <c r="J14" s="26"/>
      <c r="K14" s="26"/>
      <c r="L14" s="26"/>
      <c r="M14" s="26"/>
    </row>
    <row r="15" spans="2:13" s="24" customFormat="1" x14ac:dyDescent="0.25">
      <c r="B15" s="11">
        <v>52</v>
      </c>
      <c r="C15" s="12">
        <v>29673.4</v>
      </c>
      <c r="D15" s="12">
        <v>45985.27</v>
      </c>
      <c r="E15" s="12">
        <v>3690659</v>
      </c>
      <c r="F15" s="12">
        <v>4333000</v>
      </c>
      <c r="G15" s="13">
        <v>804.01</v>
      </c>
      <c r="H15" s="14">
        <v>1061.28</v>
      </c>
      <c r="I15" s="26"/>
      <c r="J15" s="26"/>
      <c r="K15" s="26"/>
      <c r="L15" s="26"/>
      <c r="M15" s="26"/>
    </row>
    <row r="16" spans="2:13" s="24" customFormat="1" x14ac:dyDescent="0.25">
      <c r="B16" s="11">
        <v>53</v>
      </c>
      <c r="C16" s="12">
        <v>33041.17</v>
      </c>
      <c r="D16" s="12">
        <v>45578.82</v>
      </c>
      <c r="E16" s="12">
        <v>3276543</v>
      </c>
      <c r="F16" s="12">
        <v>3777000</v>
      </c>
      <c r="G16" s="13">
        <v>1008.42</v>
      </c>
      <c r="H16" s="14">
        <v>1206.75</v>
      </c>
      <c r="I16" s="26"/>
      <c r="J16" s="26"/>
      <c r="K16" s="26"/>
      <c r="L16" s="26"/>
      <c r="M16" s="26"/>
    </row>
    <row r="17" spans="2:13" s="24" customFormat="1" x14ac:dyDescent="0.25">
      <c r="B17" s="11">
        <v>54</v>
      </c>
      <c r="C17" s="12">
        <v>14628.74</v>
      </c>
      <c r="D17" s="12">
        <v>22176.92</v>
      </c>
      <c r="E17" s="12">
        <v>1797698</v>
      </c>
      <c r="F17" s="12">
        <v>2031000</v>
      </c>
      <c r="G17" s="13">
        <v>813.75</v>
      </c>
      <c r="H17" s="14">
        <v>1091.92</v>
      </c>
      <c r="I17" s="26"/>
      <c r="J17" s="26"/>
      <c r="K17" s="26"/>
      <c r="L17" s="26"/>
      <c r="M17" s="26"/>
    </row>
    <row r="18" spans="2:13" s="24" customFormat="1" x14ac:dyDescent="0.25">
      <c r="B18" s="11">
        <v>72</v>
      </c>
      <c r="C18" s="12">
        <v>31587.919999999998</v>
      </c>
      <c r="D18" s="12">
        <v>49883.31</v>
      </c>
      <c r="E18" s="12">
        <v>3343326</v>
      </c>
      <c r="F18" s="12">
        <v>3884000</v>
      </c>
      <c r="G18" s="13">
        <v>944.81</v>
      </c>
      <c r="H18" s="14">
        <v>1284.33</v>
      </c>
      <c r="I18" s="26"/>
      <c r="J18" s="26"/>
      <c r="K18" s="26"/>
      <c r="L18" s="26"/>
      <c r="M18" s="26"/>
    </row>
    <row r="19" spans="2:13" s="24" customFormat="1" x14ac:dyDescent="0.25">
      <c r="B19" s="11">
        <v>73</v>
      </c>
      <c r="C19" s="12">
        <v>29903.34</v>
      </c>
      <c r="D19" s="12">
        <v>45881.91</v>
      </c>
      <c r="E19" s="12">
        <v>2979161</v>
      </c>
      <c r="F19" s="12">
        <v>3489000</v>
      </c>
      <c r="G19" s="13">
        <v>1003.75</v>
      </c>
      <c r="H19" s="14">
        <v>1315.04</v>
      </c>
      <c r="I19" s="26"/>
      <c r="J19" s="26"/>
      <c r="K19" s="26"/>
      <c r="L19" s="26"/>
      <c r="M19" s="26"/>
    </row>
    <row r="20" spans="2:13" s="24" customFormat="1" x14ac:dyDescent="0.25">
      <c r="B20" s="11">
        <v>74</v>
      </c>
      <c r="C20" s="12">
        <v>8451.61</v>
      </c>
      <c r="D20" s="12">
        <v>12644.76</v>
      </c>
      <c r="E20" s="12">
        <v>738120</v>
      </c>
      <c r="F20" s="12">
        <v>760000</v>
      </c>
      <c r="G20" s="13">
        <v>1145.02</v>
      </c>
      <c r="H20" s="14">
        <v>1663.78</v>
      </c>
      <c r="I20" s="26"/>
      <c r="J20" s="26"/>
      <c r="K20" s="26"/>
      <c r="L20" s="26"/>
      <c r="M20" s="26"/>
    </row>
    <row r="21" spans="2:13" s="24" customFormat="1" x14ac:dyDescent="0.25">
      <c r="B21" s="11">
        <v>82</v>
      </c>
      <c r="C21" s="12">
        <v>57489.83</v>
      </c>
      <c r="D21" s="12">
        <v>97281.14</v>
      </c>
      <c r="E21" s="12">
        <v>6460505</v>
      </c>
      <c r="F21" s="12">
        <v>7619000</v>
      </c>
      <c r="G21" s="13">
        <v>889.87</v>
      </c>
      <c r="H21" s="14">
        <v>1276.82</v>
      </c>
      <c r="I21" s="26"/>
      <c r="J21" s="26"/>
      <c r="K21" s="26"/>
      <c r="L21" s="26"/>
      <c r="M21" s="26"/>
    </row>
    <row r="22" spans="2:13" s="24" customFormat="1" x14ac:dyDescent="0.25">
      <c r="B22" s="11">
        <v>83</v>
      </c>
      <c r="C22" s="12">
        <v>13774.85</v>
      </c>
      <c r="D22" s="12">
        <v>19819.22</v>
      </c>
      <c r="E22" s="12">
        <v>1360461</v>
      </c>
      <c r="F22" s="12">
        <v>1492000</v>
      </c>
      <c r="G22" s="13">
        <v>1012.51</v>
      </c>
      <c r="H22" s="14">
        <v>1328.37</v>
      </c>
      <c r="I22" s="26"/>
      <c r="J22" s="26"/>
      <c r="K22" s="26"/>
      <c r="L22" s="26"/>
      <c r="M22" s="26"/>
    </row>
    <row r="23" spans="2:13" s="24" customFormat="1" x14ac:dyDescent="0.25">
      <c r="B23" s="11">
        <v>91</v>
      </c>
      <c r="C23" s="12">
        <v>27680.34</v>
      </c>
      <c r="D23" s="12">
        <v>41739.300000000003</v>
      </c>
      <c r="E23" s="12">
        <v>2751592</v>
      </c>
      <c r="F23" s="12">
        <v>3193000</v>
      </c>
      <c r="G23" s="13">
        <v>1005.98</v>
      </c>
      <c r="H23" s="14">
        <v>1307.21</v>
      </c>
      <c r="I23" s="26"/>
      <c r="J23" s="26"/>
      <c r="K23" s="26"/>
      <c r="L23" s="26"/>
      <c r="M23" s="26"/>
    </row>
    <row r="24" spans="2:13" s="24" customFormat="1" x14ac:dyDescent="0.25">
      <c r="B24" s="11">
        <v>93</v>
      </c>
      <c r="C24" s="12">
        <v>46541.9</v>
      </c>
      <c r="D24" s="12">
        <v>79411.289999999994</v>
      </c>
      <c r="E24" s="12">
        <v>4983438</v>
      </c>
      <c r="F24" s="12">
        <v>5260000</v>
      </c>
      <c r="G24" s="13">
        <v>933.93</v>
      </c>
      <c r="H24" s="14">
        <v>1509.72</v>
      </c>
      <c r="I24" s="26"/>
      <c r="J24" s="26"/>
      <c r="K24" s="26"/>
      <c r="L24" s="26"/>
      <c r="M24" s="26"/>
    </row>
    <row r="25" spans="2:13" s="24" customFormat="1" x14ac:dyDescent="0.25">
      <c r="B25" s="11">
        <v>94</v>
      </c>
      <c r="C25" s="12">
        <v>3443.39</v>
      </c>
      <c r="D25" s="12">
        <v>4830.22</v>
      </c>
      <c r="E25" s="12">
        <v>324212</v>
      </c>
      <c r="F25" s="12">
        <v>374000</v>
      </c>
      <c r="G25" s="13">
        <v>1062.08</v>
      </c>
      <c r="H25" s="14">
        <v>1291.5</v>
      </c>
      <c r="I25" s="26"/>
      <c r="J25" s="26"/>
      <c r="K25" s="26"/>
      <c r="L25" s="26"/>
      <c r="M25" s="26"/>
    </row>
    <row r="26" spans="2:13" s="24" customFormat="1" x14ac:dyDescent="0.25">
      <c r="B26" s="11">
        <v>97</v>
      </c>
      <c r="C26" s="12">
        <v>8580.43</v>
      </c>
      <c r="D26" s="12">
        <v>13744.24</v>
      </c>
      <c r="E26" s="12">
        <v>1036435</v>
      </c>
      <c r="F26" s="12">
        <v>1016000</v>
      </c>
      <c r="G26" s="13">
        <v>827.88</v>
      </c>
      <c r="H26" s="14">
        <v>1352.78</v>
      </c>
      <c r="I26" s="26"/>
      <c r="J26" s="26"/>
      <c r="K26" s="26"/>
      <c r="L26" s="26"/>
      <c r="M26" s="26"/>
    </row>
    <row r="27" spans="2:13" s="24" customFormat="1" x14ac:dyDescent="0.25">
      <c r="B27" s="11">
        <v>98</v>
      </c>
      <c r="C27" s="12">
        <v>5993.95</v>
      </c>
      <c r="D27" s="12">
        <v>11072.54</v>
      </c>
      <c r="E27" s="12">
        <v>842767</v>
      </c>
      <c r="F27" s="12">
        <v>899000</v>
      </c>
      <c r="G27" s="13">
        <v>711.22</v>
      </c>
      <c r="H27" s="14">
        <v>1231.6500000000001</v>
      </c>
      <c r="I27" s="26"/>
      <c r="J27" s="26"/>
      <c r="K27" s="26"/>
      <c r="L27" s="26"/>
      <c r="M27" s="26"/>
    </row>
    <row r="28" spans="2:13" s="24" customFormat="1" x14ac:dyDescent="0.25">
      <c r="B28" s="15" t="s">
        <v>20</v>
      </c>
      <c r="C28" s="16">
        <f>SUM(C4:C27)</f>
        <v>574882.35</v>
      </c>
      <c r="D28" s="16">
        <f>SUM(D4:D27)</f>
        <v>881378.74000000011</v>
      </c>
      <c r="E28" s="16">
        <f>SUM(E4:E27)</f>
        <v>65906986</v>
      </c>
      <c r="F28" s="16">
        <f>SUM(F4:F27)</f>
        <v>72057000</v>
      </c>
      <c r="G28" s="17">
        <f>(C28/E28)*100000</f>
        <v>872.263146732275</v>
      </c>
      <c r="H28" s="18">
        <f>(D28/F28)*100000</f>
        <v>1223.168796924657</v>
      </c>
      <c r="I28" s="26"/>
      <c r="J28" s="26"/>
      <c r="K28" s="26"/>
      <c r="L28" s="26"/>
      <c r="M28" s="26"/>
    </row>
    <row r="29" spans="2:13" s="24" customFormat="1" x14ac:dyDescent="0.25">
      <c r="G29" s="27"/>
      <c r="H29" s="27"/>
      <c r="I29" s="28"/>
      <c r="J29" s="28"/>
      <c r="K29" s="26"/>
      <c r="L29" s="28"/>
      <c r="M29" s="28"/>
    </row>
    <row r="30" spans="2:13" s="24" customFormat="1" x14ac:dyDescent="0.25">
      <c r="B30" s="24" t="s">
        <v>52</v>
      </c>
      <c r="F30" s="29"/>
      <c r="G30" s="27"/>
      <c r="H30" s="27"/>
      <c r="I30" s="28"/>
      <c r="J30" s="28"/>
      <c r="K30" s="26"/>
      <c r="L30" s="28"/>
      <c r="M30" s="28"/>
    </row>
    <row r="31" spans="2:13" s="24" customFormat="1" x14ac:dyDescent="0.25">
      <c r="B31" s="24" t="s">
        <v>53</v>
      </c>
      <c r="G31" s="27"/>
      <c r="H31" s="27"/>
      <c r="I31" s="28"/>
      <c r="J31" s="28"/>
      <c r="K31" s="28"/>
      <c r="L31" s="28"/>
      <c r="M31" s="28"/>
    </row>
    <row r="32" spans="2:13" s="24" customFormat="1" x14ac:dyDescent="0.25">
      <c r="F32" s="29"/>
      <c r="I32" s="28"/>
      <c r="J32" s="28"/>
      <c r="K32" s="28"/>
      <c r="L32" s="28"/>
      <c r="M32" s="28"/>
    </row>
    <row r="33" spans="2:13" s="24" customFormat="1" x14ac:dyDescent="0.25">
      <c r="F33" s="29"/>
      <c r="I33" s="28"/>
      <c r="J33" s="28"/>
      <c r="K33" s="28"/>
      <c r="L33" s="28"/>
      <c r="M33" s="28"/>
    </row>
    <row r="34" spans="2:13" s="24" customFormat="1" x14ac:dyDescent="0.25">
      <c r="B34" s="19"/>
    </row>
    <row r="70" spans="2:2" s="24" customFormat="1" x14ac:dyDescent="0.25">
      <c r="B70" s="19" t="s">
        <v>66</v>
      </c>
    </row>
    <row r="71" spans="2:2" s="24" customFormat="1" x14ac:dyDescent="0.25">
      <c r="B71" s="19" t="s">
        <v>67</v>
      </c>
    </row>
  </sheetData>
  <pageMargins left="0.7" right="0.7" top="0.75" bottom="0.75" header="0.3" footer="0.3"/>
  <pageSetup paperSize="9" scale="58" orientation="portrait" r:id="rId1"/>
  <colBreaks count="1" manualBreakCount="1">
    <brk id="12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39"/>
  <sheetViews>
    <sheetView workbookViewId="0"/>
  </sheetViews>
  <sheetFormatPr baseColWidth="10" defaultRowHeight="11.25" x14ac:dyDescent="0.2"/>
  <cols>
    <col min="1" max="1" width="3.7109375" style="2" customWidth="1"/>
    <col min="2" max="2" width="24.140625" style="2" bestFit="1" customWidth="1"/>
    <col min="3" max="3" width="8" style="2" bestFit="1" customWidth="1"/>
    <col min="4" max="4" width="18.7109375" style="2" customWidth="1"/>
    <col min="5" max="5" width="16.7109375" style="2" bestFit="1" customWidth="1"/>
    <col min="6" max="6" width="30" style="2" customWidth="1"/>
    <col min="7" max="7" width="26.5703125" style="2" customWidth="1"/>
    <col min="8" max="8" width="14.5703125" style="2" customWidth="1"/>
    <col min="9" max="16384" width="11.42578125" style="2"/>
  </cols>
  <sheetData>
    <row r="1" spans="2:8" x14ac:dyDescent="0.2">
      <c r="B1" s="3" t="s">
        <v>33</v>
      </c>
    </row>
    <row r="3" spans="2:8" ht="56.25" x14ac:dyDescent="0.2">
      <c r="C3" s="43" t="s">
        <v>12</v>
      </c>
      <c r="D3" s="44" t="s">
        <v>45</v>
      </c>
      <c r="E3" s="44" t="s">
        <v>42</v>
      </c>
      <c r="F3" s="44" t="s">
        <v>43</v>
      </c>
      <c r="G3" s="43" t="s">
        <v>44</v>
      </c>
      <c r="H3" s="43" t="s">
        <v>20</v>
      </c>
    </row>
    <row r="4" spans="2:8" x14ac:dyDescent="0.2">
      <c r="B4" s="5" t="s">
        <v>21</v>
      </c>
      <c r="C4" s="6">
        <v>6.2803599999999987E-2</v>
      </c>
      <c r="D4" s="7">
        <v>3.6341507000000002E-2</v>
      </c>
      <c r="E4" s="7">
        <v>9.4779809000000007E-2</v>
      </c>
      <c r="F4" s="7">
        <v>0.110682</v>
      </c>
      <c r="G4" s="7">
        <v>0.13847999999999999</v>
      </c>
      <c r="H4" s="8">
        <v>6.5380839534430302E-2</v>
      </c>
    </row>
    <row r="5" spans="2:8" x14ac:dyDescent="0.2">
      <c r="B5" s="5" t="s">
        <v>5</v>
      </c>
      <c r="C5" s="6">
        <v>3.4633957999999999E-2</v>
      </c>
      <c r="D5" s="7">
        <v>4.0044638000000007E-2</v>
      </c>
      <c r="E5" s="7">
        <v>8.3201969000000014E-2</v>
      </c>
      <c r="F5" s="7">
        <v>8.4474999999999995E-2</v>
      </c>
      <c r="G5" s="7">
        <v>0.100172</v>
      </c>
      <c r="H5" s="8">
        <v>5.6063669677517913E-2</v>
      </c>
    </row>
    <row r="6" spans="2:8" x14ac:dyDescent="0.2">
      <c r="B6" s="5" t="s">
        <v>6</v>
      </c>
      <c r="C6" s="6">
        <v>2.0900458E-2</v>
      </c>
      <c r="D6" s="7">
        <v>3.3181245999999998E-2</v>
      </c>
      <c r="E6" s="7">
        <v>6.4341253000000001E-2</v>
      </c>
      <c r="F6" s="7">
        <v>6.4135999999999999E-2</v>
      </c>
      <c r="G6" s="7">
        <v>6.2227999999999999E-2</v>
      </c>
      <c r="H6" s="8">
        <v>4.0018399528953794E-2</v>
      </c>
    </row>
    <row r="7" spans="2:8" x14ac:dyDescent="0.2">
      <c r="B7" s="5" t="s">
        <v>7</v>
      </c>
      <c r="C7" s="6">
        <v>1.5185831E-2</v>
      </c>
      <c r="D7" s="7">
        <v>2.5337587000000002E-2</v>
      </c>
      <c r="E7" s="7">
        <v>4.9016903000000001E-2</v>
      </c>
      <c r="F7" s="7">
        <v>5.5718000000000004E-2</v>
      </c>
      <c r="G7" s="7">
        <v>4.2272999999999998E-2</v>
      </c>
      <c r="H7" s="8">
        <v>2.9810364886388635E-2</v>
      </c>
    </row>
    <row r="8" spans="2:8" x14ac:dyDescent="0.2">
      <c r="B8" s="5" t="s">
        <v>8</v>
      </c>
      <c r="C8" s="6">
        <v>1.2042973E-2</v>
      </c>
      <c r="D8" s="7">
        <v>1.9955117999999997E-2</v>
      </c>
      <c r="E8" s="7">
        <v>3.8304682999999999E-2</v>
      </c>
      <c r="F8" s="7">
        <v>4.9666000000000002E-2</v>
      </c>
      <c r="G8" s="7">
        <v>2.9484000000000003E-2</v>
      </c>
      <c r="H8" s="8">
        <v>2.308421817935934E-2</v>
      </c>
    </row>
    <row r="9" spans="2:8" x14ac:dyDescent="0.2">
      <c r="B9" s="5" t="s">
        <v>9</v>
      </c>
      <c r="C9" s="6">
        <v>8.8351090000000007E-3</v>
      </c>
      <c r="D9" s="7">
        <v>1.2572994000000001E-2</v>
      </c>
      <c r="E9" s="7">
        <v>2.8073659000000001E-2</v>
      </c>
      <c r="F9" s="7">
        <v>3.5319000000000003E-2</v>
      </c>
      <c r="G9" s="7">
        <v>2.0829E-2</v>
      </c>
      <c r="H9" s="8">
        <v>1.5884795691032686E-2</v>
      </c>
    </row>
    <row r="10" spans="2:8" x14ac:dyDescent="0.2">
      <c r="B10" s="5" t="s">
        <v>10</v>
      </c>
      <c r="C10" s="6">
        <v>9.2231659999999997E-3</v>
      </c>
      <c r="D10" s="7">
        <v>7.1955200000000004E-3</v>
      </c>
      <c r="E10" s="7">
        <v>1.8458411999999997E-2</v>
      </c>
      <c r="F10" s="7">
        <v>2.3087E-2</v>
      </c>
      <c r="G10" s="7">
        <v>1.1753000000000001E-2</v>
      </c>
      <c r="H10" s="8">
        <v>1.0495338187584913E-2</v>
      </c>
    </row>
    <row r="11" spans="2:8" x14ac:dyDescent="0.2">
      <c r="B11" s="5" t="s">
        <v>11</v>
      </c>
      <c r="C11" s="6">
        <v>5.8279720000000007E-3</v>
      </c>
      <c r="D11" s="7">
        <v>6.3013310000000003E-3</v>
      </c>
      <c r="E11" s="7">
        <v>1.017446E-2</v>
      </c>
      <c r="F11" s="7">
        <v>1.3611999999999999E-2</v>
      </c>
      <c r="G11" s="7">
        <v>6.6719999999999991E-3</v>
      </c>
      <c r="H11" s="8">
        <v>7.1915282115546358E-3</v>
      </c>
    </row>
    <row r="12" spans="2:8" x14ac:dyDescent="0.2">
      <c r="B12" s="5" t="s">
        <v>22</v>
      </c>
      <c r="C12" s="6">
        <v>3.6813160000000004E-3</v>
      </c>
      <c r="D12" s="7">
        <v>2.3985489999999998E-3</v>
      </c>
      <c r="E12" s="7">
        <v>4.8159769999999999E-3</v>
      </c>
      <c r="F12" s="7">
        <v>6.1069999999999996E-3</v>
      </c>
      <c r="G12" s="7">
        <v>3.199E-3</v>
      </c>
      <c r="H12" s="8">
        <v>3.3049936250326793E-3</v>
      </c>
    </row>
    <row r="13" spans="2:8" x14ac:dyDescent="0.2">
      <c r="B13" s="5" t="s">
        <v>23</v>
      </c>
      <c r="C13" s="6">
        <v>1.3155101999999998E-2</v>
      </c>
      <c r="D13" s="7">
        <v>2.4747000000000002E-2</v>
      </c>
      <c r="E13" s="7">
        <v>4.3463013888888895E-2</v>
      </c>
      <c r="F13" s="7">
        <v>4.9200222222222222E-2</v>
      </c>
      <c r="G13" s="7">
        <v>4.6121111111111113E-2</v>
      </c>
      <c r="H13" s="8">
        <v>2.6112473243980923E-2</v>
      </c>
    </row>
    <row r="17" spans="2:2" x14ac:dyDescent="0.2">
      <c r="B17" s="3"/>
    </row>
    <row r="18" spans="2:2" x14ac:dyDescent="0.2">
      <c r="B18" s="1"/>
    </row>
    <row r="19" spans="2:2" x14ac:dyDescent="0.2">
      <c r="B19" s="1"/>
    </row>
    <row r="20" spans="2:2" x14ac:dyDescent="0.2">
      <c r="B20" s="1"/>
    </row>
    <row r="21" spans="2:2" x14ac:dyDescent="0.2">
      <c r="B21" s="1"/>
    </row>
    <row r="37" spans="2:2" x14ac:dyDescent="0.2">
      <c r="B37" s="3"/>
    </row>
    <row r="38" spans="2:2" x14ac:dyDescent="0.2">
      <c r="B38" s="3"/>
    </row>
    <row r="39" spans="2:2" x14ac:dyDescent="0.2">
      <c r="B39" s="4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6</vt:i4>
      </vt:variant>
      <vt:variant>
        <vt:lpstr>Plages nommées</vt:lpstr>
      </vt:variant>
      <vt:variant>
        <vt:i4>1</vt:i4>
      </vt:variant>
    </vt:vector>
  </HeadingPairs>
  <TitlesOfParts>
    <vt:vector size="7" baseType="lpstr">
      <vt:lpstr>graphique 1</vt:lpstr>
      <vt:lpstr>graphique 2</vt:lpstr>
      <vt:lpstr>graphique 3</vt:lpstr>
      <vt:lpstr>graphique 4</vt:lpstr>
      <vt:lpstr>cartes</vt:lpstr>
      <vt:lpstr>tableau complémentaire A</vt:lpstr>
      <vt:lpstr>cartes!Zone_d_impression</vt:lpstr>
    </vt:vector>
  </TitlesOfParts>
  <Company>Vinci-Construction France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Christelle Millien</dc:creator>
  <cp:lastModifiedBy>BETTY, Thierry (DREES/DIRECTION)</cp:lastModifiedBy>
  <dcterms:created xsi:type="dcterms:W3CDTF">2017-09-12T12:54:35Z</dcterms:created>
  <dcterms:modified xsi:type="dcterms:W3CDTF">2018-04-11T13:57:40Z</dcterms:modified>
</cp:coreProperties>
</file>