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0" windowWidth="21090" windowHeight="9360" tabRatio="699"/>
  </bookViews>
  <sheets>
    <sheet name="Graphique web" sheetId="21" r:id="rId1"/>
    <sheet name="T01" sheetId="1" r:id="rId2"/>
    <sheet name="G01" sheetId="22" r:id="rId3"/>
    <sheet name="T02" sheetId="5" r:id="rId4"/>
    <sheet name="T03" sheetId="6" r:id="rId5"/>
    <sheet name="T04" sheetId="7" r:id="rId6"/>
    <sheet name="T05" sheetId="8" r:id="rId7"/>
    <sheet name="tableau complémentaire A" sheetId="2" r:id="rId8"/>
    <sheet name="tableau complémentaire B" sheetId="3" r:id="rId9"/>
    <sheet name="tableau complémentaire C" sheetId="17" r:id="rId10"/>
    <sheet name="tableau complémentaire D" sheetId="23" r:id="rId11"/>
    <sheet name="tableau complémentaire E" sheetId="4" r:id="rId12"/>
    <sheet name="tableau complémentaire F" sheetId="9" r:id="rId13"/>
    <sheet name="tableau complémentaire G" sheetId="11" r:id="rId14"/>
    <sheet name="tableau complémentaire H" sheetId="12" r:id="rId15"/>
    <sheet name="tableau complémentaire I" sheetId="13" r:id="rId16"/>
  </sheets>
  <calcPr calcId="145621"/>
</workbook>
</file>

<file path=xl/calcChain.xml><?xml version="1.0" encoding="utf-8"?>
<calcChain xmlns="http://schemas.openxmlformats.org/spreadsheetml/2006/main">
  <c r="M82" i="11" l="1"/>
  <c r="M83" i="11" l="1"/>
  <c r="M81" i="11"/>
  <c r="M80" i="11"/>
  <c r="M76" i="11"/>
  <c r="M78" i="11"/>
  <c r="M79" i="11"/>
  <c r="M75" i="11"/>
  <c r="M74" i="11"/>
  <c r="M68" i="11"/>
  <c r="M69" i="11"/>
  <c r="M70" i="11"/>
  <c r="M71" i="11"/>
  <c r="M72" i="11"/>
  <c r="M73" i="11"/>
  <c r="M67" i="11"/>
</calcChain>
</file>

<file path=xl/sharedStrings.xml><?xml version="1.0" encoding="utf-8"?>
<sst xmlns="http://schemas.openxmlformats.org/spreadsheetml/2006/main" count="810" uniqueCount="411">
  <si>
    <t>89 ans</t>
  </si>
  <si>
    <t>88 ans et 6 mois</t>
  </si>
  <si>
    <t>Âge au décès</t>
  </si>
  <si>
    <t>Sexe</t>
  </si>
  <si>
    <t>Répartition par sexe</t>
  </si>
  <si>
    <t>Moyenne</t>
  </si>
  <si>
    <t>Quartile inférieur</t>
  </si>
  <si>
    <t>Médiane</t>
  </si>
  <si>
    <t>Quartile supérieur</t>
  </si>
  <si>
    <t>Hommes</t>
  </si>
  <si>
    <t>86 ans et 9 mois</t>
  </si>
  <si>
    <t>82 ans et 11 mois</t>
  </si>
  <si>
    <t>88 ans et 1 mois</t>
  </si>
  <si>
    <t>92 ans et 1 mois</t>
  </si>
  <si>
    <t>Femmes</t>
  </si>
  <si>
    <t>90 ans et 1 mois</t>
  </si>
  <si>
    <t>86 ans et 6 mois</t>
  </si>
  <si>
    <t>90 ans et 9 mois</t>
  </si>
  <si>
    <t>94 ans et 3 mois</t>
  </si>
  <si>
    <t>Personnes décédées en 2015</t>
  </si>
  <si>
    <t>GIR</t>
  </si>
  <si>
    <t>Ensemble</t>
  </si>
  <si>
    <t>Motif de sortie définitive de l'établissement</t>
  </si>
  <si>
    <t>Âge à la sortie (en tranches)</t>
  </si>
  <si>
    <t>Âge moyen</t>
  </si>
  <si>
    <t>1 - Moins de 65 ans</t>
  </si>
  <si>
    <t>2 - De 65 à 69 ans</t>
  </si>
  <si>
    <t>3 - De 70 à 74 ans</t>
  </si>
  <si>
    <t>4 - De 75 à 79 ans</t>
  </si>
  <si>
    <t>5 - De 80 à 84 ans</t>
  </si>
  <si>
    <t>6 - De 85 à 89 ans</t>
  </si>
  <si>
    <t>7 - De 90 à 94 ans</t>
  </si>
  <si>
    <t>9 - Non renseigné</t>
  </si>
  <si>
    <t>Total</t>
  </si>
  <si>
    <t>Décès</t>
  </si>
  <si>
    <t>89 ans et 5 mois</t>
  </si>
  <si>
    <t>87 ans et 9 mois</t>
  </si>
  <si>
    <t>85 ans et 1 mois</t>
  </si>
  <si>
    <t>84 ans et 10 mois</t>
  </si>
  <si>
    <t>88 ans et 3 mois</t>
  </si>
  <si>
    <t xml:space="preserve">Décès </t>
  </si>
  <si>
    <t>3 ans et 4 mois</t>
  </si>
  <si>
    <t>8 mois</t>
  </si>
  <si>
    <t>2 ans et 4 mois</t>
  </si>
  <si>
    <t>4 ans et 10 mois</t>
  </si>
  <si>
    <t>3 ans et 6 mois</t>
  </si>
  <si>
    <t>9 mois</t>
  </si>
  <si>
    <t>2 ans et 6 mois</t>
  </si>
  <si>
    <t>5 ans et 1 mois</t>
  </si>
  <si>
    <t>2 ans et 10 mois</t>
  </si>
  <si>
    <t>6 mois</t>
  </si>
  <si>
    <t>1 an et 9 mois</t>
  </si>
  <si>
    <t>3 ans et 11 mois</t>
  </si>
  <si>
    <t>3 ans et 2 mois</t>
  </si>
  <si>
    <t>4 mois</t>
  </si>
  <si>
    <t>2 ans</t>
  </si>
  <si>
    <t>1 mois</t>
  </si>
  <si>
    <t>1 an et 10 mois</t>
  </si>
  <si>
    <t>2 ans et 11 mois</t>
  </si>
  <si>
    <t>5 mois</t>
  </si>
  <si>
    <t>4 ans et 4 mois</t>
  </si>
  <si>
    <t>Autre</t>
  </si>
  <si>
    <t>Catégorie et statut juridique</t>
  </si>
  <si>
    <t>avec une EMSP ou un RSSP</t>
  </si>
  <si>
    <t>une équipe mobile de soins palliatifs (EMSP)</t>
  </si>
  <si>
    <t xml:space="preserve"> un réseau de santé en soins palliatifs (RSSP)</t>
  </si>
  <si>
    <t>Présence d'un volet soins palliatifs dans le projet d’établissement</t>
  </si>
  <si>
    <t>Déclare avoir au moins un employé possédant un DU de soins palliatifs</t>
  </si>
  <si>
    <t>GMP moyen</t>
  </si>
  <si>
    <t>Non</t>
  </si>
  <si>
    <t>Oui</t>
  </si>
  <si>
    <t>Volet soins palliatifs dans le projet établissement</t>
  </si>
  <si>
    <t>600 - 699</t>
  </si>
  <si>
    <t>700 - 799</t>
  </si>
  <si>
    <t>&lt; 600</t>
  </si>
  <si>
    <t>Domicile privé ou d’un proche</t>
  </si>
  <si>
    <t>Maison de retraite non EHPAD</t>
  </si>
  <si>
    <t>Maison de retraite médicalisée, EHPAD (hors UHR)</t>
  </si>
  <si>
    <t>UHR d'une maison de retraite médicalisée ou d'un EHPAD</t>
  </si>
  <si>
    <t>Soins de longue durée</t>
  </si>
  <si>
    <t>Service de soins de suite et de réadaptation d’un établissement de santé (ex moyen séjour) (hors UCC)</t>
  </si>
  <si>
    <t>Unité de court séjour («médecine, chirurgie»)</t>
  </si>
  <si>
    <t>Établissement psychiatrique ou service psychiatrique d’un établissement de santé</t>
  </si>
  <si>
    <t>Tranche de GMP</t>
  </si>
  <si>
    <t>Nombre de décès en Ehpad</t>
  </si>
  <si>
    <t>Motif de sortie de l'établissement</t>
  </si>
  <si>
    <t>Départ à l'initiative du résident ou d'un proche</t>
  </si>
  <si>
    <t>Résiliation du Contrat de séjour à l’initiative de l’établissement (pour inadaptation de l'état de santé, pour défaut de paiement)</t>
  </si>
  <si>
    <t>Accueil familial agréé</t>
  </si>
  <si>
    <t>Logement-foyer</t>
  </si>
  <si>
    <t>Unité cognitivo-comportementale (UCC)</t>
  </si>
  <si>
    <t>800 - 1000</t>
  </si>
  <si>
    <t>85 ans et 5 mois</t>
  </si>
  <si>
    <t>90 ans</t>
  </si>
  <si>
    <t>1 an et 3 mois</t>
  </si>
  <si>
    <t>1 an et 6 mois</t>
  </si>
  <si>
    <t>Convention Soins palliatifs (avec EMSP ou RSSP)</t>
  </si>
  <si>
    <t>modèle (1)</t>
  </si>
  <si>
    <t>modèle (2)</t>
  </si>
  <si>
    <t xml:space="preserve">modèle (3) </t>
  </si>
  <si>
    <t>modèle (4)</t>
  </si>
  <si>
    <t>Variable</t>
  </si>
  <si>
    <t>écart-type</t>
  </si>
  <si>
    <t>significativité</t>
  </si>
  <si>
    <t>Constante</t>
  </si>
  <si>
    <t>***</t>
  </si>
  <si>
    <t>homme</t>
  </si>
  <si>
    <t>% d'hommes</t>
  </si>
  <si>
    <t>ns</t>
  </si>
  <si>
    <t>**</t>
  </si>
  <si>
    <t>*</t>
  </si>
  <si>
    <t>(1) : régression par moindres carrés généralisés, au niveau du résident</t>
  </si>
  <si>
    <t>(4) : régression par moindres carrés ordinaires, au niveau établissement, incluant les caractéristiques moyennes des résidents</t>
  </si>
  <si>
    <t>oui</t>
  </si>
  <si>
    <t>Reconnaissance d'un handicap avant 60 ans</t>
  </si>
  <si>
    <t>UHR</t>
  </si>
  <si>
    <t>Unité Alzheimer</t>
  </si>
  <si>
    <t>Unité pour personnes handicapées vieillissantes</t>
  </si>
  <si>
    <t>PASA</t>
  </si>
  <si>
    <t>Durée du séjour</t>
  </si>
  <si>
    <t>inconnue</t>
  </si>
  <si>
    <t>moins de 2 mois</t>
  </si>
  <si>
    <t>3 à 5 mois</t>
  </si>
  <si>
    <t>6 à 11 mois</t>
  </si>
  <si>
    <t>12 à 18 mois</t>
  </si>
  <si>
    <t>29 à 38 mois</t>
  </si>
  <si>
    <t>39 à 49 mois</t>
  </si>
  <si>
    <t>50 à 67 mois</t>
  </si>
  <si>
    <t>68 à 96 mois</t>
  </si>
  <si>
    <t>97 mois ou plus</t>
  </si>
  <si>
    <t>statut juridique</t>
  </si>
  <si>
    <t>convention avec une équipe ou un réseau de soins palliatifs</t>
  </si>
  <si>
    <t>sans objet</t>
  </si>
  <si>
    <t xml:space="preserve">1 - Caractéristiques du résident </t>
  </si>
  <si>
    <t>2 - Caractéristiques de l'établissement</t>
  </si>
  <si>
    <t>public hospitalier</t>
  </si>
  <si>
    <t>public non hospitalier</t>
  </si>
  <si>
    <t>privé lucratif</t>
  </si>
  <si>
    <t>moins de 70 ans</t>
  </si>
  <si>
    <t>70 à 79 ans</t>
  </si>
  <si>
    <t>90 à 94 ans</t>
  </si>
  <si>
    <t>95 à 99 ans</t>
  </si>
  <si>
    <t>100 ans ou plus</t>
  </si>
  <si>
    <t>inconnu</t>
  </si>
  <si>
    <t>GIR 1</t>
  </si>
  <si>
    <t>GIR 2</t>
  </si>
  <si>
    <t>GIR 4</t>
  </si>
  <si>
    <t>GIR 5</t>
  </si>
  <si>
    <t>GIR 6</t>
  </si>
  <si>
    <t>convention d'hospitalisation à domicile</t>
  </si>
  <si>
    <t>Présence d'une infirmière 24h/24</t>
  </si>
  <si>
    <t>Existence de difficultés de recrutement</t>
  </si>
  <si>
    <t>GMP de l'établissement</t>
  </si>
  <si>
    <t>moins de 600</t>
  </si>
  <si>
    <t>600-649</t>
  </si>
  <si>
    <t>700-749</t>
  </si>
  <si>
    <t>750-799</t>
  </si>
  <si>
    <t>800 ou plus</t>
  </si>
  <si>
    <t>PMP de l'établissement</t>
  </si>
  <si>
    <t>dernier quartile</t>
  </si>
  <si>
    <t>troisième quartile</t>
  </si>
  <si>
    <t>premier quartile</t>
  </si>
  <si>
    <t>présence d'une pharmacie à usage interne</t>
  </si>
  <si>
    <t>refus par la commission d'admission de personnes en raison de leur état de santé</t>
  </si>
  <si>
    <t>refus d'admission d'autres personnes âgées dépendantes par la commission</t>
  </si>
  <si>
    <t>Protocoles, procédures ou référentiels liés à la fin de vie</t>
  </si>
  <si>
    <t>volet soins palliatifs dans le projet d'établissement</t>
  </si>
  <si>
    <t>l'établissement dispose de chambres pour les personnes en fin de vie</t>
  </si>
  <si>
    <t>convention avec une association de bénévoles d'accompagnement en soins palliatifs</t>
  </si>
  <si>
    <t>zéro</t>
  </si>
  <si>
    <t>1 à 10</t>
  </si>
  <si>
    <t>21 à 31</t>
  </si>
  <si>
    <t>31 à 50</t>
  </si>
  <si>
    <t>plus de 50</t>
  </si>
  <si>
    <t>pourcentage de bénéficiaires de l'ASH parmi les résidents</t>
  </si>
  <si>
    <t>Densité de la commune</t>
  </si>
  <si>
    <t>très dense</t>
  </si>
  <si>
    <t>peu ou très peu dense</t>
  </si>
  <si>
    <t>âge moyen</t>
  </si>
  <si>
    <t>% de GIR 1</t>
  </si>
  <si>
    <t>% de GIR 2</t>
  </si>
  <si>
    <t>% de GIR 4</t>
  </si>
  <si>
    <t>% de GIR 5</t>
  </si>
  <si>
    <t>% de GIR 6</t>
  </si>
  <si>
    <t>% de GIR inconnu</t>
  </si>
  <si>
    <t>% de personnes reconnues handicapées avant 60 ans</t>
  </si>
  <si>
    <t>% en UHR</t>
  </si>
  <si>
    <t>% en unité Alzheimer</t>
  </si>
  <si>
    <t>% en unité pour PHV</t>
  </si>
  <si>
    <t>% en PASA</t>
  </si>
  <si>
    <t>durée moyenne de séjour des personnes sorties en 2015</t>
  </si>
  <si>
    <t xml:space="preserve">Modélisation : </t>
  </si>
  <si>
    <t>Accueils spécifiques</t>
  </si>
  <si>
    <t>(2 ) : régression logistique au niveau du résident, avec effets fixes établissements</t>
  </si>
  <si>
    <t xml:space="preserve">Significativité: </t>
  </si>
  <si>
    <t>*** : significatif au seuil de 1%</t>
  </si>
  <si>
    <t>** : significatif au seuil de 5%</t>
  </si>
  <si>
    <t>* : significatif au seuil de 10%</t>
  </si>
  <si>
    <t>ns : non significatif</t>
  </si>
  <si>
    <t>Type d'hébergement antérieur à l'établissement</t>
  </si>
  <si>
    <t>89 ans et 8 mois</t>
  </si>
  <si>
    <t>90 ans et 5 mois</t>
  </si>
  <si>
    <t>88 ans et 10 mois</t>
  </si>
  <si>
    <t>91 ans et 3 mois</t>
  </si>
  <si>
    <t>88 ans et 9 mois</t>
  </si>
  <si>
    <t>89 ans et 10 mois</t>
  </si>
  <si>
    <t>88 ans</t>
  </si>
  <si>
    <t>89 ans et 7 mois</t>
  </si>
  <si>
    <t>87 ans et 11 mois</t>
  </si>
  <si>
    <t>89 ans et 6 mois</t>
  </si>
  <si>
    <t>86 ans et 2 mois</t>
  </si>
  <si>
    <t>86 ans et 10 mois</t>
  </si>
  <si>
    <t>88 ans et 7 mois</t>
  </si>
  <si>
    <t>81 ans et 2 mois</t>
  </si>
  <si>
    <t>82 ans et 6 mois</t>
  </si>
  <si>
    <t>Établissement pour adultes handicapés</t>
  </si>
  <si>
    <t>72 ans et 7 mois</t>
  </si>
  <si>
    <t>70 ans et 1 mois</t>
  </si>
  <si>
    <t>90 ans et 2 mois</t>
  </si>
  <si>
    <t>86 ans et 1 mois</t>
  </si>
  <si>
    <t>81 ans et 5 mois</t>
  </si>
  <si>
    <t>93 ans et 1 mois</t>
  </si>
  <si>
    <t>86 ans et 8 mois</t>
  </si>
  <si>
    <t>94 ans et 6 mois</t>
  </si>
  <si>
    <t>84 ans et 9 mois</t>
  </si>
  <si>
    <t>93 ans et 10 mois</t>
  </si>
  <si>
    <t>93 ans et 6 mois</t>
  </si>
  <si>
    <t>93 ans et 4 mois</t>
  </si>
  <si>
    <t>92 ans et 11 mois</t>
  </si>
  <si>
    <t>85 ans et 0 mois</t>
  </si>
  <si>
    <t>93 ans et 2 mois</t>
  </si>
  <si>
    <t>82 ans et 3 mois</t>
  </si>
  <si>
    <t>75 ans et 4 mois</t>
  </si>
  <si>
    <t>64 ans et 8 mois</t>
  </si>
  <si>
    <t>80 ans et 1 mois</t>
  </si>
  <si>
    <t>85 ans et 4 mois</t>
  </si>
  <si>
    <t>93 ans et 8 mois</t>
  </si>
  <si>
    <t>94 ans</t>
  </si>
  <si>
    <t>84 ans</t>
  </si>
  <si>
    <t xml:space="preserve">Ensemble </t>
  </si>
  <si>
    <r>
      <t>dont décès dans l’établissement</t>
    </r>
    <r>
      <rPr>
        <i/>
        <vertAlign val="superscript"/>
        <sz val="8"/>
        <color theme="1"/>
        <rFont val="Arial"/>
        <family val="2"/>
      </rPr>
      <t>1</t>
    </r>
  </si>
  <si>
    <r>
      <t>dont décès lors d’une autre sortie temporaire</t>
    </r>
    <r>
      <rPr>
        <i/>
        <vertAlign val="superscript"/>
        <sz val="8"/>
        <color theme="1"/>
        <rFont val="Arial"/>
        <family val="2"/>
      </rPr>
      <t>1</t>
    </r>
  </si>
  <si>
    <r>
      <t>dont décès lors d’une hospitalisation</t>
    </r>
    <r>
      <rPr>
        <i/>
        <vertAlign val="superscript"/>
        <sz val="8"/>
        <color theme="1"/>
        <rFont val="Arial"/>
        <family val="2"/>
      </rPr>
      <t>1</t>
    </r>
  </si>
  <si>
    <t>1. Pour ces trois lignes, les proportions sont exprimées en % des sorties correspondant à des décès, et non en % de l'ensemble de sorties</t>
  </si>
  <si>
    <t>GMP : GIR moyen pondéré</t>
  </si>
  <si>
    <t>(3) : régression logistique au niveau du résident, avec effets aléatoires au niveau établissement</t>
  </si>
  <si>
    <t>80 à 84 ans</t>
  </si>
  <si>
    <t>2 ans et 8 mois</t>
  </si>
  <si>
    <t>3 ans et 8 mois</t>
  </si>
  <si>
    <t>5 ans et 3 mois</t>
  </si>
  <si>
    <t>11 mois</t>
  </si>
  <si>
    <t>1 an et 7 mois</t>
  </si>
  <si>
    <t>5 ans et 4 mois</t>
  </si>
  <si>
    <t>3 ans et 10 mois</t>
  </si>
  <si>
    <t>5 ans et 5 mois</t>
  </si>
  <si>
    <t>3 ans et 5 mois</t>
  </si>
  <si>
    <t>5 ans et 2 mois</t>
  </si>
  <si>
    <t>4 ans et 1 mois</t>
  </si>
  <si>
    <t>2 ans et 5 mois</t>
  </si>
  <si>
    <t>3 ans et 3 mois</t>
  </si>
  <si>
    <t>1 ans et 11 mois</t>
  </si>
  <si>
    <t>4 ans et 9 mois</t>
  </si>
  <si>
    <t>2 ans et 1 mois</t>
  </si>
  <si>
    <t>2 ans et 7 mois</t>
  </si>
  <si>
    <t>3 ans et 9 mois</t>
  </si>
  <si>
    <t>7 ans et 5 mois</t>
  </si>
  <si>
    <t>6 ans et 2 mois</t>
  </si>
  <si>
    <t>10 mois</t>
  </si>
  <si>
    <t xml:space="preserve"> 8 mois</t>
  </si>
  <si>
    <t>3 mois</t>
  </si>
  <si>
    <t>1 an et 4 mois</t>
  </si>
  <si>
    <t>1 an et 5 mois</t>
  </si>
  <si>
    <t>1 an et 8 mois</t>
  </si>
  <si>
    <t>4 ans</t>
  </si>
  <si>
    <t xml:space="preserve">9 ans </t>
  </si>
  <si>
    <t>3 ans</t>
  </si>
  <si>
    <t>Décès dans l’établissement</t>
  </si>
  <si>
    <t>Décès lors d’une hospitalisation</t>
  </si>
  <si>
    <t xml:space="preserve">sexe </t>
  </si>
  <si>
    <t>femme</t>
  </si>
  <si>
    <t>ref.</t>
  </si>
  <si>
    <t>85 à 89 ans</t>
  </si>
  <si>
    <t>GIR 3</t>
  </si>
  <si>
    <t xml:space="preserve">oui </t>
  </si>
  <si>
    <t>âge au décès</t>
  </si>
  <si>
    <t>GIR au décès</t>
  </si>
  <si>
    <t>19 à 28 mois</t>
  </si>
  <si>
    <t>privé non lucratif</t>
  </si>
  <si>
    <t>non</t>
  </si>
  <si>
    <t>650-699</t>
  </si>
  <si>
    <t>second quartile</t>
  </si>
  <si>
    <t>11 à 20</t>
  </si>
  <si>
    <t>dense</t>
  </si>
  <si>
    <t>Sortie sans décès (y compris transfert vers un autre Ehpad)</t>
  </si>
  <si>
    <t>Durée de séjour dans l'Ehpad</t>
  </si>
  <si>
    <t>Durée du séjour dans l'Ehpad</t>
  </si>
  <si>
    <t>Tableau complémentaire A. Âge au décès des résidents en Ehpad et durée de séjour des personnes décédées, 2015</t>
  </si>
  <si>
    <t>En %</t>
  </si>
  <si>
    <t>Décès parmi les sorties</t>
  </si>
  <si>
    <t>Décès parmi les personnes accueillies</t>
  </si>
  <si>
    <t>Âge moyen au décès</t>
  </si>
  <si>
    <t>Proportion parmi les personnes sorties (en %)</t>
  </si>
  <si>
    <t>Durée moyenne</t>
  </si>
  <si>
    <t>Hospitalisation en SLD ou en MCO parmi les sorties  (en %)</t>
  </si>
  <si>
    <t>Décès lors d’une hospitalisation  (en %)</t>
  </si>
  <si>
    <t>Personnes accueillies au 31 décembre</t>
  </si>
  <si>
    <t>Tableau complémentaire B. Répartition  par GIR  des personnes décédées au cours de l’année 2015 et accueillies au 31 décembre 2015 en Ehpad</t>
  </si>
  <si>
    <t>Tableau complémentaire C. Âge au décès en fonction de la situation antérieure à l’entrée en Ehpad et durée de séjour des personnes décédées</t>
  </si>
  <si>
    <t>Proportion de décès (en %)</t>
  </si>
  <si>
    <t>Hommes décédés</t>
  </si>
  <si>
    <t>Femmes décédées</t>
  </si>
  <si>
    <t>Hommes accueillis</t>
  </si>
  <si>
    <t>Femmes accueillies</t>
  </si>
  <si>
    <t>Moins de 60 ans</t>
  </si>
  <si>
    <t>105 et plus</t>
  </si>
  <si>
    <t>Résidents décédés en 2015</t>
  </si>
  <si>
    <t>Résidents accueillis fin 2015</t>
  </si>
  <si>
    <t>Âge en années</t>
  </si>
  <si>
    <t>Tableau complémentaire G. Résultat de la modélisation de la probabilité de décéder à l'hôpital plutôt qu'au sein de l'Ehpad</t>
  </si>
  <si>
    <t>Tableau complémentaire F. Répartition des motifs de sortie en fonction de la tranche de GMP de l’établissement.</t>
  </si>
  <si>
    <t>Lecture • En 2015, 62% des sorties d'Ehpad correspondent à des décès au sein de l'établissement.</t>
  </si>
  <si>
    <t>Champ • France métropolitaine et DROM (hors Mayotte), Ehpad.</t>
  </si>
  <si>
    <t>Source • DREES, enquête EHPA 2015.</t>
  </si>
  <si>
    <t>Graphique de Une  Répartition des résidents sortis d'Ehpad en 2015, par motif de sortie</t>
  </si>
  <si>
    <t>Lecture • En 2015, 82 % des sorties d’Ehpad correspondent à des décès.</t>
  </si>
  <si>
    <t>Tableau 1  Évolution de la part des personnes âgées décédées en Ehpad entre 2011 et 2015 et de leurs caractéristiques</t>
  </si>
  <si>
    <t>Tableau 2  Durée de séjour des résidents sortis selon leur motif de sortie</t>
  </si>
  <si>
    <t xml:space="preserve">Source • DREES, enquête EHPA 2015. </t>
  </si>
  <si>
    <t>Ehpad privés à but lucratif</t>
  </si>
  <si>
    <t>Ehpad privés à but non lucratif</t>
  </si>
  <si>
    <t>Ehpad publics hospitaliers</t>
  </si>
  <si>
    <t>Ehpad publics non hospitaliers</t>
  </si>
  <si>
    <t>Lecture • Fin 2015, 23 % des Ehpad privés à but lucratif déclarent avoir au moins un employé possédant un DU de soins palliatifs.</t>
  </si>
  <si>
    <t>8 - 95 ans ou plus</t>
  </si>
  <si>
    <t>coefficient estimé</t>
  </si>
  <si>
    <t>Tableau complémentaire H. Répartition des résidents sortis, selon leur motif de sortie, en fonction du statut juridique de l’Ehpad dans lequel ils étaient hébergés.</t>
  </si>
  <si>
    <t>Tableau complémentaire I. Répartition des résidents sortis (hors décès), selon leur destination, en fonction du statut juridique de l'Ehpad dans lequel ils étaient hébergés</t>
  </si>
  <si>
    <r>
      <t>dont décès dans l’établissement</t>
    </r>
    <r>
      <rPr>
        <vertAlign val="superscript"/>
        <sz val="8"/>
        <color theme="1"/>
        <rFont val="Arial"/>
        <family val="2"/>
      </rPr>
      <t>1</t>
    </r>
  </si>
  <si>
    <r>
      <t>dont décès lors d’une hospitalisation</t>
    </r>
    <r>
      <rPr>
        <vertAlign val="superscript"/>
        <sz val="8"/>
        <color theme="1"/>
        <rFont val="Arial"/>
        <family val="2"/>
      </rPr>
      <t>1</t>
    </r>
  </si>
  <si>
    <r>
      <t>dont décès lors d’une autre sortie temporaire</t>
    </r>
    <r>
      <rPr>
        <vertAlign val="superscript"/>
        <sz val="8"/>
        <color theme="1"/>
        <rFont val="Arial"/>
        <family val="2"/>
      </rPr>
      <t>1</t>
    </r>
  </si>
  <si>
    <t>Tableau 3  Proportion d’Ehpad ayant signé une convention EMSP ou RSSP, fin 2011 et fin 2015</t>
  </si>
  <si>
    <t>Proportion d’Ehpad ayant signé une convention avec…</t>
  </si>
  <si>
    <t>Ehpadprivés à but lucratif</t>
  </si>
  <si>
    <t>Maison de retraite non Ehpad</t>
  </si>
  <si>
    <t>Maison de retraite médicalisée, Ehpad (hors UHR)</t>
  </si>
  <si>
    <t>UHR d'une maison de retraite médicalisée ou d'un Ehpad</t>
  </si>
  <si>
    <t>GMP des personnes décédées</t>
  </si>
  <si>
    <t>Tableau 5.  Part des décès selon le type de mesures mises en place à l’égard de la fin de vie et des soins palliatifs dans l’Ehpad</t>
  </si>
  <si>
    <t>GMP : GIR moyen pondéré (le GMP est mesuré sur une échelle de 0 à 1000 ; il est d’autant plus élevé que la situation de perte d’autonomie est marquée).</t>
  </si>
  <si>
    <t>Effectif moyen de personnes accueillies par Ehpad au 31 décembre 2015</t>
  </si>
  <si>
    <t>Sans objet1</t>
  </si>
  <si>
    <t>Procédures ou référentiels liés à la fin de vie formalisés et mis en œuvre</t>
  </si>
  <si>
    <t>Nombre de décès rapporté au nombre de personnes accueillies en 2015 (en %)</t>
  </si>
  <si>
    <t>1. Rattachés à une structure sanitaire.</t>
  </si>
  <si>
    <t>Graphique 1 - Profil des personnes décédées en 2015 et des personnes accueillies au 31 décembre 2015</t>
  </si>
  <si>
    <t>Lecture • En 2015, 24 % des décès survenant en Ehpad ont eu lieu au cours d’une hospitalisation.</t>
  </si>
  <si>
    <t>Champ • France métropolitaine et DROM (hors Mayotte), résidents en Ehpad accueillis en hébergement permanent et sortis définitivement au cours de l’année 2015.</t>
  </si>
  <si>
    <t>dont décès dans l’établissement1</t>
  </si>
  <si>
    <t>dont décès lors d’une hospitalisation1</t>
  </si>
  <si>
    <t>dont décès lors d’une autre sortie temporaire1</t>
  </si>
  <si>
    <t>Présence de chambres aménagées pour les personnes en fin de vie</t>
  </si>
  <si>
    <t>Présence de protocoles, procédures et/ou référentiels liés à la fin de vie</t>
  </si>
  <si>
    <t>Convention avec une association de bénévoles d'accompagnement en soins palliatifs</t>
  </si>
  <si>
    <t>DU : diplôme universitaire.</t>
  </si>
  <si>
    <t>Champ • France métropolitaine et DROM (hors Mayotte), Ehpad.</t>
  </si>
  <si>
    <t>Source • DREES, enquête EHPA 2015.</t>
  </si>
  <si>
    <t>Décès parmi les sorties (en %)</t>
  </si>
  <si>
    <t>GMP : voir note tableau 1.</t>
  </si>
  <si>
    <t>Résidents d'Ehpad parmi les décès de l'année (tous âges)</t>
  </si>
  <si>
    <t>Résidents d'Ehpad parmi les décès de l'année (75 ans ou plus)</t>
  </si>
  <si>
    <t>Champ • France métropolitaine et DROM (hors Mayotte), décès de résidents en Ehpad accueillis en hébergement permanent et sortis définitivement pour cause de décès.</t>
  </si>
  <si>
    <t>Sources • DREES, enquêtes EHPA 2015 et 2011 ; Insee, Statistiques de l’état civil 2015 et 2011.</t>
  </si>
  <si>
    <t xml:space="preserve">Lecture • Fin 2015, 27 470 femmes âgées de 90 ans étaient accueillies en hébergement permanent en Ehpad </t>
  </si>
  <si>
    <t>et 6 830 femmes du même âge résidant en Ehpad étaient décédées au cours de l’année.</t>
  </si>
  <si>
    <t>Champ • France métropolitaine et DROM (hors Mayotte), Résidents en Ehpad accueillis en hébergement permanent au 31 décembre 2015 ou décédés au cours de l’année.</t>
  </si>
  <si>
    <t>Lecture • Fin 2015, 78 % des Ehpad privés à but lucratif ont signé une convention avec une équipe mobile de soins palliatifs ou un réseau de santé en soins palliatifs.</t>
  </si>
  <si>
    <t>Tableau 4  Proportion d’Ehpad ayant mis en place des mesures de soins palliatifs et liées à la fin de vie, en fonction du type de mesures, fin 2011 et fin 2015</t>
  </si>
  <si>
    <t>93     ans et 8 mois</t>
  </si>
  <si>
    <t>Nombre de décès moyen par Ehpad, par an</t>
  </si>
  <si>
    <t>Tableau D. Proportion d’Ehpad ayant signé une convention EMSP ou RSSP, fin 2011 et fin 2015</t>
  </si>
  <si>
    <t>Proportion d'EHPAD ayant signé une convention avec…</t>
  </si>
  <si>
    <t>EHPAD privés à but lucratif</t>
  </si>
  <si>
    <t>EHPAD privés à but non lucratif</t>
  </si>
  <si>
    <t>EHPAD publics hospitaliers</t>
  </si>
  <si>
    <t>EHPAD publics non hospitaliers</t>
  </si>
  <si>
    <t>Tableau complémentaire E. Répartition des sorties d’établissement selon leur motif, en fonction du groupe d’âge de la personne sortie</t>
  </si>
  <si>
    <r>
      <t>1. Pour ces trois lignes, les proportions sont exprimées en % des sorties, et non en % de l’ensemble des sorties</t>
    </r>
    <r>
      <rPr>
        <sz val="8"/>
        <color rgb="FFFF0000"/>
        <rFont val="Arial"/>
        <family val="2"/>
      </rPr>
      <t>.</t>
    </r>
  </si>
  <si>
    <t>Lecture • En 2015, dans les Ehpad comprenant un volet «s oins palliatifs » au sein de leur projet d’établissement, 23 % des décès surviennent lors d’une hospitalisation.</t>
  </si>
  <si>
    <t>Champ  • France métropolitaine et DROM (hors Mayotte), Ehpad.</t>
  </si>
  <si>
    <t>Source  • DREES, enquête EHPA 2015.</t>
  </si>
  <si>
    <t>Lectur • La moitié des femmes accueillies en hébergement permanent en Ehpad en 2015 et décédées au cours de l'année avaient plus de 90 ans et résidaient dans l'établissement depuis au moins 2 ans et 4 mois.</t>
  </si>
  <si>
    <t xml:space="preserve">Champ • France métropolitaine et DROM (hors Mayotte), décès de résidents en Ehpad accueillis en hébergement permanent et sortis définitivement pour cause de décès.
</t>
  </si>
  <si>
    <t>Lecture  • 33,9 % des personnes décédées au cours de l’année 2015 en Ehpad étaient évaluées en GIR 1.</t>
  </si>
  <si>
    <t xml:space="preserve">Champ  • France métropolitaine et DROM (hors Mayotte), résidents en Ehpad accueillis en hébergement permanent au 31 décembre 2015 et résidents accueillis en  hébergement permanent en 2015 et sortis définitivement pour cause de décès durant l'année.
</t>
  </si>
  <si>
    <t xml:space="preserve">Source  • DREES, enquête EHPA 2015. </t>
  </si>
  <si>
    <t>Lecture  • 53,7% des résidents d'Ehpad décédés au cours de l'année 2015 vivaient à leur domicile ou à celui d'un proche avant leur entrée dans l'établissement. Elles avaient en moyenne 89 ans et 8 mois au moment de leur décès.</t>
  </si>
  <si>
    <t xml:space="preserve">Champ  • France métropolitaine et DROM (hors Mayotte), Décès de résidents en Ehpad accueillis en hébergement permanent et sortis définitivement pour cause de décès.
</t>
  </si>
  <si>
    <t>Champ  • France métropolitaine et DROM (hors Mayotte), Ehpad hors établissements rattachés à une structure sanitaire.</t>
  </si>
  <si>
    <t>Source  • DREES, Enquête EHPA 2015.</t>
  </si>
  <si>
    <t>Lecture  • En 2015, 92,9 % des sorties d'Ehpad de personnes âgées de 95 ans ou plus correspondent à un décès.</t>
  </si>
  <si>
    <t xml:space="preserve">Champ • France métropolitaine et DROM (hors Mayotte), Résidents en Ehpad accueillis en hébergement permanent et sortis définitivement au cours de l'année 2015.
</t>
  </si>
  <si>
    <t xml:space="preserve">Source • DREES, Enquête EHPA 2015. </t>
  </si>
  <si>
    <t>Lecture • En 2015, 83 % des sorties survenues dans des Ehpad, dont le GMP est compris entre 700 et 800, correspondent à des décès.</t>
  </si>
  <si>
    <t xml:space="preserve">Champ  • France métropolitaine et DROM (hors Mayotte), résidents en Ehpad accueillis en hébergement permanent et sortis définitivement au cours de l'année 2015.
</t>
  </si>
  <si>
    <t>1. Pour ces trois lignes, les proportions sont exprimées en % des sorties correspondant à des décès, et non en % de l'ensemble de sorties.</t>
  </si>
  <si>
    <t>Lecture  • En 2015, 14 % des sorties d'Ehpad publics hospitaliers correspondent à des départs à l'initiative du résident ou d'un de ses proches.</t>
  </si>
  <si>
    <t>Lecture  • En 2015, 35% des résidents sortis d'Ehpad privés à but lucratif (hors décès) ont regagné leur domicile ou le domicile d'un proche.</t>
  </si>
  <si>
    <t xml:space="preserve">Champ  • France métropolitaine et DROM (hors Mayotte), résidents en Ehpad accueillis en hébergement permanent et sortis définitivement (hors décès) au cours de l'année 2015.
</t>
  </si>
  <si>
    <t>Lecture • D'après le modèle (1), le fait d'être un homme plutôt qu'une femme (modalité de référence) accroît la probabilité de décéder à l'hôpital plutôt qu'au sein de l'établissement de 2,8 points de pourcentage, à âge, GIR au décès, reconnaissance d'un handicap, hébergement au sein d'un accueil spécifique et durée de séjour égales.</t>
  </si>
  <si>
    <t xml:space="preserve">Champ • France métropolitaine et DROM (hors Mayotte), Résidents en Ehpad accueillis en hébergement permanent et sortis définitivement pour cause de décès au cours de l'année 2015 - hors décès lors d'une "autre sortie"
</t>
  </si>
  <si>
    <t>Lecture  • Fin 2015, 79 % des Ehpad privés à but lucratif ont signé une convention avec une équipe mobile de soins palliatifs ou un réseau de santé en soins palliatifs.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</si>
</sst>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0.000"/>
    <numFmt numFmtId="167" formatCode="_-* #,##0.000\ _€_-;\-* #,##0.000\ _€_-;_-* &quot;-&quot;??\ _€_-;_-@_-"/>
  </numFmts>
  <fonts count="14" x14ac:knownFonts="1">
    <font>
      <sz val="11"/>
      <color theme="1"/>
      <name val="Calibri"/>
      <family val="2"/>
      <scheme val="minor"/>
    </font>
    <font>
      <sz val="11"/>
      <color theme="1"/>
      <name val="Calibri"/>
      <family val="2"/>
      <scheme val="minor"/>
    </font>
    <font>
      <sz val="10"/>
      <color theme="1"/>
      <name val="Arial"/>
      <family val="2"/>
    </font>
    <font>
      <sz val="8"/>
      <color theme="1"/>
      <name val="Arial"/>
      <family val="2"/>
    </font>
    <font>
      <i/>
      <sz val="8"/>
      <color theme="1"/>
      <name val="Arial"/>
      <family val="2"/>
    </font>
    <font>
      <sz val="10"/>
      <name val="Arial"/>
      <family val="2"/>
    </font>
    <font>
      <b/>
      <sz val="8"/>
      <color theme="1"/>
      <name val="Arial"/>
      <family val="2"/>
    </font>
    <font>
      <sz val="8"/>
      <color theme="1"/>
      <name val="Calibri"/>
      <family val="2"/>
      <scheme val="minor"/>
    </font>
    <font>
      <i/>
      <vertAlign val="superscript"/>
      <sz val="8"/>
      <color theme="1"/>
      <name val="Arial"/>
      <family val="2"/>
    </font>
    <font>
      <vertAlign val="superscript"/>
      <sz val="8"/>
      <color theme="1"/>
      <name val="Arial"/>
      <family val="2"/>
    </font>
    <font>
      <sz val="8"/>
      <color rgb="FF000000"/>
      <name val="Arial"/>
      <family val="2"/>
    </font>
    <font>
      <sz val="8"/>
      <color rgb="FFFF0000"/>
      <name val="Arial"/>
      <family val="2"/>
    </font>
    <font>
      <sz val="8"/>
      <name val="Arial"/>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right/>
      <top style="thin">
        <color indexed="64"/>
      </top>
      <bottom style="thin">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auto="1"/>
      </right>
      <top style="double">
        <color auto="1"/>
      </top>
      <bottom style="double">
        <color indexed="64"/>
      </bottom>
      <diagonal/>
    </border>
    <border>
      <left/>
      <right/>
      <top style="double">
        <color auto="1"/>
      </top>
      <bottom style="double">
        <color indexed="64"/>
      </bottom>
      <diagonal/>
    </border>
    <border>
      <left style="thin">
        <color indexed="64"/>
      </left>
      <right/>
      <top style="double">
        <color auto="1"/>
      </top>
      <bottom style="double">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auto="1"/>
      </left>
      <right/>
      <top style="double">
        <color auto="1"/>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213">
    <xf numFmtId="0" fontId="0" fillId="0" borderId="0" xfId="0"/>
    <xf numFmtId="0" fontId="3" fillId="0" borderId="0" xfId="0" applyFont="1" applyFill="1" applyAlignment="1"/>
    <xf numFmtId="0" fontId="7" fillId="0" borderId="0" xfId="0" applyFont="1" applyFill="1" applyAlignment="1">
      <alignment wrapText="1"/>
    </xf>
    <xf numFmtId="0" fontId="7" fillId="0" borderId="0" xfId="0" applyFont="1" applyFill="1"/>
    <xf numFmtId="0" fontId="3" fillId="0" borderId="0" xfId="0" applyFont="1" applyFill="1" applyAlignment="1">
      <alignment wrapText="1"/>
    </xf>
    <xf numFmtId="0" fontId="3" fillId="0" borderId="0" xfId="0" applyFont="1" applyFill="1" applyBorder="1" applyAlignment="1">
      <alignment horizontal="left" vertical="center"/>
    </xf>
    <xf numFmtId="0" fontId="3" fillId="0" borderId="6" xfId="0" applyFont="1" applyFill="1" applyBorder="1" applyAlignment="1">
      <alignment vertical="center" wrapText="1"/>
    </xf>
    <xf numFmtId="9" fontId="3" fillId="0" borderId="6" xfId="2" applyFont="1" applyFill="1" applyBorder="1" applyAlignment="1">
      <alignment wrapText="1"/>
    </xf>
    <xf numFmtId="0" fontId="3" fillId="0" borderId="6" xfId="0" applyFont="1" applyFill="1" applyBorder="1" applyAlignment="1">
      <alignment wrapText="1"/>
    </xf>
    <xf numFmtId="0" fontId="6" fillId="0" borderId="6"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6" xfId="0" applyFont="1" applyFill="1" applyBorder="1" applyAlignment="1">
      <alignment horizontal="center" vertical="center" wrapText="1"/>
    </xf>
    <xf numFmtId="0" fontId="6" fillId="0" borderId="6" xfId="0" applyFont="1" applyFill="1" applyBorder="1" applyAlignment="1">
      <alignment horizontal="center"/>
    </xf>
    <xf numFmtId="0" fontId="6" fillId="0" borderId="6" xfId="0" applyFont="1" applyFill="1" applyBorder="1" applyAlignment="1">
      <alignment horizontal="center" wrapText="1"/>
    </xf>
    <xf numFmtId="0" fontId="6" fillId="0" borderId="0" xfId="0" applyFont="1" applyFill="1" applyAlignment="1">
      <alignment horizontal="left"/>
    </xf>
    <xf numFmtId="0" fontId="3"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3" fillId="0" borderId="6" xfId="0" applyFont="1" applyFill="1" applyBorder="1" applyAlignment="1">
      <alignment horizontal="left" vertical="center" wrapText="1"/>
    </xf>
    <xf numFmtId="9" fontId="3" fillId="0" borderId="6" xfId="2" applyFont="1" applyFill="1" applyBorder="1" applyAlignment="1">
      <alignment horizontal="center"/>
    </xf>
    <xf numFmtId="0" fontId="3" fillId="0" borderId="0" xfId="0" applyFont="1" applyFill="1" applyAlignment="1">
      <alignment horizontal="left" wrapText="1"/>
    </xf>
    <xf numFmtId="0" fontId="6" fillId="0" borderId="0" xfId="0" applyFont="1" applyFill="1" applyAlignment="1">
      <alignment vertical="center"/>
    </xf>
    <xf numFmtId="0" fontId="3" fillId="0" borderId="0" xfId="0" applyFont="1" applyFill="1" applyAlignment="1">
      <alignment vertical="center"/>
    </xf>
    <xf numFmtId="0" fontId="3" fillId="0" borderId="6" xfId="0" applyFont="1" applyFill="1" applyBorder="1" applyAlignment="1">
      <alignment horizontal="left" vertical="top" wrapText="1"/>
    </xf>
    <xf numFmtId="0" fontId="3" fillId="0" borderId="6" xfId="0" applyFont="1" applyFill="1" applyBorder="1" applyAlignment="1">
      <alignment horizontal="center" vertical="top" wrapText="1"/>
    </xf>
    <xf numFmtId="9" fontId="3" fillId="0" borderId="6" xfId="2" applyFont="1" applyFill="1" applyBorder="1" applyAlignment="1">
      <alignment vertical="top"/>
    </xf>
    <xf numFmtId="0" fontId="3" fillId="0" borderId="0" xfId="0" applyFont="1" applyFill="1" applyBorder="1" applyAlignment="1">
      <alignment horizontal="left" vertical="top" wrapText="1"/>
    </xf>
    <xf numFmtId="9" fontId="3" fillId="0" borderId="0" xfId="2" applyFont="1" applyFill="1" applyBorder="1" applyAlignment="1">
      <alignment vertical="top"/>
    </xf>
    <xf numFmtId="9" fontId="3" fillId="0" borderId="6" xfId="2" applyFont="1" applyFill="1" applyBorder="1" applyAlignment="1">
      <alignment horizontal="center" vertical="top"/>
    </xf>
    <xf numFmtId="0" fontId="3" fillId="0" borderId="6" xfId="0" applyFont="1" applyFill="1" applyBorder="1" applyAlignment="1">
      <alignment horizontal="right"/>
    </xf>
    <xf numFmtId="9" fontId="3" fillId="0" borderId="6" xfId="0" applyNumberFormat="1" applyFont="1" applyFill="1" applyBorder="1" applyAlignment="1">
      <alignment vertical="top"/>
    </xf>
    <xf numFmtId="9" fontId="3" fillId="0" borderId="0" xfId="0" applyNumberFormat="1" applyFont="1" applyFill="1" applyBorder="1" applyAlignment="1">
      <alignment vertical="top"/>
    </xf>
    <xf numFmtId="0" fontId="3" fillId="0" borderId="0" xfId="0" applyFont="1" applyFill="1" applyBorder="1"/>
    <xf numFmtId="0" fontId="3" fillId="0" borderId="0" xfId="0" applyFont="1" applyFill="1" applyBorder="1" applyAlignment="1">
      <alignment wrapText="1"/>
    </xf>
    <xf numFmtId="0" fontId="3" fillId="0" borderId="2" xfId="0" applyFont="1" applyFill="1" applyBorder="1"/>
    <xf numFmtId="0" fontId="3" fillId="0" borderId="3" xfId="0" applyFont="1" applyFill="1" applyBorder="1"/>
    <xf numFmtId="0" fontId="3" fillId="0" borderId="4" xfId="0" applyFont="1" applyFill="1" applyBorder="1"/>
    <xf numFmtId="0" fontId="3" fillId="0" borderId="1" xfId="0" applyFont="1" applyFill="1" applyBorder="1"/>
    <xf numFmtId="0" fontId="3" fillId="0" borderId="21" xfId="0" applyFont="1" applyFill="1" applyBorder="1"/>
    <xf numFmtId="0" fontId="3" fillId="0" borderId="14" xfId="0" applyFont="1" applyFill="1" applyBorder="1" applyAlignment="1">
      <alignment wrapText="1"/>
    </xf>
    <xf numFmtId="0" fontId="3" fillId="0" borderId="0" xfId="0" applyFont="1" applyFill="1" applyBorder="1" applyAlignment="1">
      <alignment horizontal="left"/>
    </xf>
    <xf numFmtId="0" fontId="3" fillId="0" borderId="0" xfId="0" applyFont="1" applyFill="1" applyBorder="1" applyAlignment="1"/>
    <xf numFmtId="0" fontId="2" fillId="0" borderId="0" xfId="0" applyFont="1" applyFill="1"/>
    <xf numFmtId="0" fontId="3" fillId="0" borderId="6" xfId="0" applyFont="1" applyFill="1" applyBorder="1" applyAlignment="1">
      <alignment horizontal="center" vertical="top"/>
    </xf>
    <xf numFmtId="165" fontId="3" fillId="0" borderId="6" xfId="2" applyNumberFormat="1" applyFont="1" applyFill="1" applyBorder="1" applyAlignment="1">
      <alignment vertical="top"/>
    </xf>
    <xf numFmtId="0" fontId="3" fillId="0" borderId="6" xfId="0" applyFont="1" applyFill="1" applyBorder="1"/>
    <xf numFmtId="165" fontId="4" fillId="0" borderId="6" xfId="2" applyNumberFormat="1" applyFont="1" applyFill="1" applyBorder="1" applyAlignment="1">
      <alignment vertical="top"/>
    </xf>
    <xf numFmtId="0" fontId="4" fillId="0" borderId="6" xfId="0" applyFont="1" applyFill="1" applyBorder="1" applyAlignment="1">
      <alignment horizontal="right"/>
    </xf>
    <xf numFmtId="0" fontId="3" fillId="0" borderId="6" xfId="0" applyFont="1" applyFill="1" applyBorder="1" applyAlignment="1">
      <alignment horizontal="left" vertical="top"/>
    </xf>
    <xf numFmtId="0" fontId="3" fillId="0" borderId="0" xfId="0" applyFont="1" applyFill="1" applyBorder="1" applyAlignment="1">
      <alignment horizontal="left" vertical="top"/>
    </xf>
    <xf numFmtId="165" fontId="3" fillId="0" borderId="0" xfId="2" applyNumberFormat="1" applyFont="1" applyFill="1" applyBorder="1" applyAlignment="1">
      <alignment vertical="top"/>
    </xf>
    <xf numFmtId="0" fontId="2" fillId="0" borderId="0" xfId="0" applyFont="1" applyFill="1" applyAlignment="1"/>
    <xf numFmtId="164" fontId="3" fillId="0" borderId="6" xfId="0" applyNumberFormat="1" applyFont="1" applyFill="1" applyBorder="1" applyAlignment="1">
      <alignment wrapText="1"/>
    </xf>
    <xf numFmtId="0" fontId="3" fillId="0" borderId="6" xfId="0" applyFont="1" applyFill="1" applyBorder="1" applyAlignment="1">
      <alignment horizontal="center"/>
    </xf>
    <xf numFmtId="164" fontId="3" fillId="0" borderId="6" xfId="0" applyNumberFormat="1" applyFont="1" applyFill="1" applyBorder="1" applyAlignment="1">
      <alignment horizontal="right" wrapText="1"/>
    </xf>
    <xf numFmtId="164" fontId="4" fillId="0" borderId="0" xfId="0" applyNumberFormat="1" applyFont="1" applyFill="1" applyAlignment="1">
      <alignment wrapText="1"/>
    </xf>
    <xf numFmtId="0" fontId="4" fillId="0" borderId="0" xfId="0" applyFont="1" applyFill="1"/>
    <xf numFmtId="0" fontId="6" fillId="0" borderId="0" xfId="0" applyFont="1" applyFill="1" applyAlignment="1"/>
    <xf numFmtId="165" fontId="3" fillId="0" borderId="6" xfId="2" applyNumberFormat="1" applyFont="1" applyFill="1" applyBorder="1" applyAlignment="1">
      <alignment horizontal="center" vertical="center"/>
    </xf>
    <xf numFmtId="9" fontId="3" fillId="0" borderId="6" xfId="2" applyFont="1" applyFill="1" applyBorder="1" applyAlignment="1">
      <alignment horizontal="center" vertical="center"/>
    </xf>
    <xf numFmtId="9" fontId="3" fillId="0" borderId="0" xfId="2" applyFont="1" applyFill="1" applyBorder="1" applyAlignment="1">
      <alignment horizontal="center" vertical="center"/>
    </xf>
    <xf numFmtId="0" fontId="3" fillId="0" borderId="0" xfId="0" applyFont="1" applyFill="1" applyAlignment="1">
      <alignment horizontal="right" vertical="center"/>
    </xf>
    <xf numFmtId="0" fontId="3" fillId="0" borderId="6" xfId="0" applyFont="1" applyFill="1" applyBorder="1" applyAlignment="1">
      <alignment horizontal="center" vertical="center"/>
    </xf>
    <xf numFmtId="164" fontId="3" fillId="0" borderId="6" xfId="0" applyNumberFormat="1" applyFont="1" applyFill="1" applyBorder="1" applyAlignment="1">
      <alignment horizontal="center" vertical="center"/>
    </xf>
    <xf numFmtId="164" fontId="3" fillId="0" borderId="6" xfId="0" applyNumberFormat="1" applyFont="1" applyFill="1" applyBorder="1" applyAlignment="1">
      <alignment horizontal="center" vertical="center" wrapText="1"/>
    </xf>
    <xf numFmtId="164" fontId="3" fillId="0" borderId="0" xfId="0" applyNumberFormat="1" applyFont="1" applyFill="1" applyBorder="1" applyAlignment="1">
      <alignment wrapText="1"/>
    </xf>
    <xf numFmtId="0" fontId="6" fillId="0" borderId="0" xfId="0" applyFont="1" applyFill="1"/>
    <xf numFmtId="43" fontId="3" fillId="0" borderId="6" xfId="1" applyFont="1" applyFill="1" applyBorder="1" applyAlignment="1">
      <alignment horizontal="center" vertical="center"/>
    </xf>
    <xf numFmtId="0" fontId="3" fillId="0" borderId="0" xfId="0" applyFont="1" applyFill="1" applyAlignment="1">
      <alignment horizontal="right" wrapText="1"/>
    </xf>
    <xf numFmtId="0" fontId="3" fillId="0" borderId="6" xfId="0" applyFont="1" applyFill="1" applyBorder="1" applyAlignment="1">
      <alignment vertical="center"/>
    </xf>
    <xf numFmtId="165" fontId="3" fillId="0" borderId="6" xfId="2" applyNumberFormat="1" applyFont="1" applyFill="1" applyBorder="1" applyAlignment="1">
      <alignment vertical="center"/>
    </xf>
    <xf numFmtId="0" fontId="6" fillId="0" borderId="6" xfId="0" applyFont="1" applyFill="1" applyBorder="1" applyAlignment="1">
      <alignment horizontal="center" vertical="center"/>
    </xf>
    <xf numFmtId="0" fontId="6" fillId="0" borderId="6" xfId="0" applyFont="1" applyFill="1" applyBorder="1" applyAlignment="1">
      <alignment wrapText="1"/>
    </xf>
    <xf numFmtId="0" fontId="3" fillId="0" borderId="6" xfId="0" applyFont="1" applyFill="1" applyBorder="1" applyAlignment="1">
      <alignment horizontal="right" wrapText="1"/>
    </xf>
    <xf numFmtId="0" fontId="6" fillId="0" borderId="6" xfId="0" applyFont="1" applyFill="1" applyBorder="1" applyAlignment="1">
      <alignment horizontal="center" vertical="top" wrapText="1"/>
    </xf>
    <xf numFmtId="0" fontId="3" fillId="0" borderId="9" xfId="0" applyFont="1" applyFill="1" applyBorder="1" applyAlignment="1">
      <alignment horizontal="left" vertical="top" wrapText="1"/>
    </xf>
    <xf numFmtId="1" fontId="3" fillId="0" borderId="9"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1" fontId="3" fillId="0" borderId="10" xfId="0" applyNumberFormat="1" applyFont="1" applyFill="1" applyBorder="1" applyAlignment="1">
      <alignment horizontal="center" vertical="top" wrapText="1"/>
    </xf>
    <xf numFmtId="1" fontId="3" fillId="0" borderId="10" xfId="0" applyNumberFormat="1" applyFont="1" applyFill="1" applyBorder="1" applyAlignment="1">
      <alignment horizontal="center"/>
    </xf>
    <xf numFmtId="0" fontId="3" fillId="0" borderId="11" xfId="0" applyFont="1" applyFill="1" applyBorder="1" applyAlignment="1">
      <alignment horizontal="left" vertical="top" wrapText="1"/>
    </xf>
    <xf numFmtId="1" fontId="3" fillId="0" borderId="11" xfId="0" applyNumberFormat="1" applyFont="1" applyFill="1" applyBorder="1" applyAlignment="1">
      <alignment horizontal="center" vertical="top" wrapText="1"/>
    </xf>
    <xf numFmtId="1" fontId="3" fillId="0" borderId="0" xfId="0" applyNumberFormat="1" applyFont="1" applyFill="1" applyBorder="1" applyAlignment="1">
      <alignment horizontal="right" vertical="top" wrapText="1"/>
    </xf>
    <xf numFmtId="1" fontId="3" fillId="0" borderId="0" xfId="0" applyNumberFormat="1" applyFont="1" applyFill="1" applyBorder="1" applyAlignment="1">
      <alignment horizontal="right"/>
    </xf>
    <xf numFmtId="0" fontId="7" fillId="0" borderId="0" xfId="0" applyFont="1" applyFill="1" applyAlignment="1"/>
    <xf numFmtId="0" fontId="3" fillId="0" borderId="0" xfId="0" applyFont="1" applyFill="1" applyBorder="1" applyAlignment="1">
      <alignment vertical="top"/>
    </xf>
    <xf numFmtId="1" fontId="3" fillId="0" borderId="0" xfId="0" applyNumberFormat="1" applyFont="1" applyFill="1" applyBorder="1" applyAlignment="1">
      <alignment vertical="top"/>
    </xf>
    <xf numFmtId="1" fontId="3" fillId="0" borderId="0" xfId="0" applyNumberFormat="1" applyFont="1" applyFill="1" applyBorder="1" applyAlignment="1"/>
    <xf numFmtId="3" fontId="3" fillId="0" borderId="6" xfId="0" applyNumberFormat="1" applyFont="1" applyFill="1" applyBorder="1" applyAlignment="1">
      <alignment horizontal="center"/>
    </xf>
    <xf numFmtId="9" fontId="3" fillId="0" borderId="6" xfId="0" applyNumberFormat="1" applyFont="1" applyFill="1" applyBorder="1" applyAlignment="1">
      <alignment horizontal="center"/>
    </xf>
    <xf numFmtId="0" fontId="6" fillId="0" borderId="0" xfId="0" applyFont="1" applyFill="1" applyBorder="1"/>
    <xf numFmtId="0" fontId="3" fillId="0" borderId="5" xfId="0" applyFont="1" applyFill="1" applyBorder="1"/>
    <xf numFmtId="0" fontId="3" fillId="0" borderId="9" xfId="0" applyFont="1" applyFill="1" applyBorder="1" applyAlignment="1">
      <alignment wrapText="1"/>
    </xf>
    <xf numFmtId="0" fontId="3" fillId="0" borderId="9" xfId="0" applyFont="1" applyFill="1" applyBorder="1" applyAlignment="1">
      <alignment vertical="center" wrapText="1"/>
    </xf>
    <xf numFmtId="0" fontId="3" fillId="0" borderId="33" xfId="0" applyFont="1" applyFill="1" applyBorder="1"/>
    <xf numFmtId="0" fontId="3" fillId="0" borderId="28" xfId="0" applyFont="1" applyFill="1" applyBorder="1"/>
    <xf numFmtId="166" fontId="3" fillId="0" borderId="28" xfId="0" applyNumberFormat="1" applyFont="1" applyFill="1" applyBorder="1"/>
    <xf numFmtId="0" fontId="3" fillId="0" borderId="29" xfId="0" applyFont="1" applyFill="1" applyBorder="1"/>
    <xf numFmtId="166" fontId="3" fillId="0" borderId="29" xfId="0" applyNumberFormat="1" applyFont="1" applyFill="1" applyBorder="1"/>
    <xf numFmtId="9" fontId="3" fillId="0" borderId="28" xfId="2" applyFont="1" applyFill="1" applyBorder="1"/>
    <xf numFmtId="9" fontId="3" fillId="0" borderId="27" xfId="2" applyFont="1" applyFill="1" applyBorder="1"/>
    <xf numFmtId="0" fontId="6" fillId="0" borderId="20" xfId="0" applyFont="1" applyFill="1" applyBorder="1"/>
    <xf numFmtId="166" fontId="6" fillId="0" borderId="0" xfId="0" applyNumberFormat="1" applyFont="1" applyFill="1" applyBorder="1"/>
    <xf numFmtId="0" fontId="6" fillId="0" borderId="30" xfId="0" applyFont="1" applyFill="1" applyBorder="1"/>
    <xf numFmtId="0" fontId="6" fillId="0" borderId="31" xfId="0" applyFont="1" applyFill="1" applyBorder="1"/>
    <xf numFmtId="0" fontId="6" fillId="0" borderId="32" xfId="0" applyFont="1" applyFill="1" applyBorder="1"/>
    <xf numFmtId="9" fontId="6" fillId="0" borderId="0" xfId="2" applyFont="1" applyFill="1" applyBorder="1"/>
    <xf numFmtId="166" fontId="6" fillId="0" borderId="31" xfId="0" applyNumberFormat="1" applyFont="1" applyFill="1" applyBorder="1"/>
    <xf numFmtId="9" fontId="6" fillId="0" borderId="32" xfId="2" applyFont="1" applyFill="1" applyBorder="1"/>
    <xf numFmtId="166" fontId="3" fillId="0" borderId="0" xfId="0" applyNumberFormat="1" applyFont="1" applyFill="1" applyBorder="1"/>
    <xf numFmtId="166" fontId="3" fillId="0" borderId="20" xfId="0" applyNumberFormat="1" applyFont="1" applyFill="1" applyBorder="1"/>
    <xf numFmtId="9" fontId="3" fillId="0" borderId="0" xfId="2" applyFont="1" applyFill="1" applyBorder="1"/>
    <xf numFmtId="0" fontId="3" fillId="0" borderId="20" xfId="0" applyFont="1" applyFill="1" applyBorder="1"/>
    <xf numFmtId="9" fontId="3" fillId="0" borderId="21" xfId="2" applyFont="1" applyFill="1" applyBorder="1"/>
    <xf numFmtId="167" fontId="3" fillId="0" borderId="0" xfId="1" applyNumberFormat="1" applyFont="1" applyFill="1" applyBorder="1"/>
    <xf numFmtId="165" fontId="3" fillId="0" borderId="0" xfId="2" applyNumberFormat="1" applyFont="1" applyFill="1" applyBorder="1"/>
    <xf numFmtId="0" fontId="3" fillId="0" borderId="18" xfId="0" applyFont="1" applyFill="1" applyBorder="1" applyAlignment="1">
      <alignment wrapText="1"/>
    </xf>
    <xf numFmtId="166" fontId="3" fillId="0" borderId="18" xfId="0" applyNumberFormat="1" applyFont="1" applyFill="1" applyBorder="1"/>
    <xf numFmtId="167" fontId="3" fillId="0" borderId="18" xfId="1" applyNumberFormat="1" applyFont="1" applyFill="1" applyBorder="1"/>
    <xf numFmtId="165" fontId="3" fillId="0" borderId="18" xfId="2" applyNumberFormat="1" applyFont="1" applyFill="1" applyBorder="1"/>
    <xf numFmtId="166" fontId="3" fillId="0" borderId="17" xfId="0" applyNumberFormat="1" applyFont="1" applyFill="1" applyBorder="1"/>
    <xf numFmtId="9" fontId="3" fillId="0" borderId="19" xfId="2" applyFont="1" applyFill="1" applyBorder="1"/>
    <xf numFmtId="9" fontId="3" fillId="0" borderId="18" xfId="2" applyFont="1" applyFill="1" applyBorder="1"/>
    <xf numFmtId="0" fontId="3" fillId="0" borderId="17" xfId="0" applyFont="1" applyFill="1" applyBorder="1"/>
    <xf numFmtId="0" fontId="3" fillId="0" borderId="23" xfId="0" applyFont="1" applyFill="1" applyBorder="1" applyAlignment="1">
      <alignment wrapText="1"/>
    </xf>
    <xf numFmtId="166" fontId="3" fillId="0" borderId="23" xfId="0" applyNumberFormat="1" applyFont="1" applyFill="1" applyBorder="1"/>
    <xf numFmtId="167" fontId="3" fillId="0" borderId="23" xfId="1" applyNumberFormat="1" applyFont="1" applyFill="1" applyBorder="1"/>
    <xf numFmtId="165" fontId="3" fillId="0" borderId="23" xfId="2" applyNumberFormat="1" applyFont="1" applyFill="1" applyBorder="1"/>
    <xf numFmtId="166" fontId="3" fillId="0" borderId="22" xfId="0" applyNumberFormat="1" applyFont="1" applyFill="1" applyBorder="1"/>
    <xf numFmtId="9" fontId="3" fillId="0" borderId="24" xfId="2" applyFont="1" applyFill="1" applyBorder="1"/>
    <xf numFmtId="9" fontId="3" fillId="0" borderId="23" xfId="2" applyFont="1" applyFill="1" applyBorder="1"/>
    <xf numFmtId="0" fontId="3" fillId="0" borderId="22" xfId="0" applyFont="1" applyFill="1" applyBorder="1"/>
    <xf numFmtId="0" fontId="3" fillId="0" borderId="15" xfId="0" applyFont="1" applyFill="1" applyBorder="1" applyAlignment="1">
      <alignment wrapText="1"/>
    </xf>
    <xf numFmtId="166" fontId="3" fillId="0" borderId="15" xfId="0" applyNumberFormat="1" applyFont="1" applyFill="1" applyBorder="1"/>
    <xf numFmtId="167" fontId="3" fillId="0" borderId="15" xfId="1" applyNumberFormat="1" applyFont="1" applyFill="1" applyBorder="1"/>
    <xf numFmtId="165" fontId="3" fillId="0" borderId="15" xfId="2" applyNumberFormat="1" applyFont="1" applyFill="1" applyBorder="1"/>
    <xf numFmtId="166" fontId="3" fillId="0" borderId="14" xfId="0" applyNumberFormat="1" applyFont="1" applyFill="1" applyBorder="1"/>
    <xf numFmtId="9" fontId="3" fillId="0" borderId="16" xfId="2" applyFont="1" applyFill="1" applyBorder="1"/>
    <xf numFmtId="9" fontId="3" fillId="0" borderId="15" xfId="2" applyFont="1" applyFill="1" applyBorder="1"/>
    <xf numFmtId="0" fontId="3" fillId="0" borderId="2" xfId="0" applyFont="1" applyFill="1" applyBorder="1" applyAlignment="1">
      <alignment wrapText="1"/>
    </xf>
    <xf numFmtId="166" fontId="3" fillId="0" borderId="2" xfId="0" applyNumberFormat="1" applyFont="1" applyFill="1" applyBorder="1"/>
    <xf numFmtId="167" fontId="3" fillId="0" borderId="2" xfId="1" applyNumberFormat="1" applyFont="1" applyFill="1" applyBorder="1"/>
    <xf numFmtId="165" fontId="3" fillId="0" borderId="2" xfId="2" applyNumberFormat="1" applyFont="1" applyFill="1" applyBorder="1"/>
    <xf numFmtId="166" fontId="3" fillId="0" borderId="25" xfId="0" applyNumberFormat="1" applyFont="1" applyFill="1" applyBorder="1"/>
    <xf numFmtId="9" fontId="3" fillId="0" borderId="26" xfId="2" applyFont="1" applyFill="1" applyBorder="1"/>
    <xf numFmtId="9" fontId="3" fillId="0" borderId="2" xfId="2" applyFont="1" applyFill="1" applyBorder="1"/>
    <xf numFmtId="0" fontId="3" fillId="0" borderId="25" xfId="0" applyFont="1" applyFill="1" applyBorder="1" applyAlignment="1">
      <alignment wrapText="1"/>
    </xf>
    <xf numFmtId="0" fontId="6" fillId="0" borderId="0" xfId="0" applyFont="1" applyFill="1" applyBorder="1" applyAlignment="1">
      <alignment wrapText="1"/>
    </xf>
    <xf numFmtId="167" fontId="6" fillId="0" borderId="0" xfId="1" applyNumberFormat="1" applyFont="1" applyFill="1" applyBorder="1"/>
    <xf numFmtId="165" fontId="6" fillId="0" borderId="0" xfId="2" applyNumberFormat="1" applyFont="1" applyFill="1" applyBorder="1"/>
    <xf numFmtId="166" fontId="6" fillId="0" borderId="20" xfId="0" applyNumberFormat="1" applyFont="1" applyFill="1" applyBorder="1"/>
    <xf numFmtId="9" fontId="6" fillId="0" borderId="21" xfId="2" applyFont="1" applyFill="1" applyBorder="1"/>
    <xf numFmtId="0" fontId="3" fillId="0" borderId="20" xfId="0" applyFont="1" applyFill="1" applyBorder="1" applyAlignment="1">
      <alignment vertical="center"/>
    </xf>
    <xf numFmtId="0" fontId="3" fillId="0" borderId="20" xfId="0" applyFont="1" applyFill="1" applyBorder="1" applyAlignment="1">
      <alignment wrapText="1"/>
    </xf>
    <xf numFmtId="0" fontId="3" fillId="0" borderId="22" xfId="0" applyFont="1" applyFill="1" applyBorder="1" applyAlignment="1">
      <alignment vertical="center"/>
    </xf>
    <xf numFmtId="0" fontId="3" fillId="0" borderId="17" xfId="0" applyFont="1" applyFill="1" applyBorder="1" applyAlignment="1">
      <alignment vertical="center" wrapText="1"/>
    </xf>
    <xf numFmtId="0" fontId="3" fillId="0" borderId="18" xfId="0" applyFont="1" applyFill="1" applyBorder="1"/>
    <xf numFmtId="0" fontId="3" fillId="0" borderId="19" xfId="0" applyFont="1" applyFill="1" applyBorder="1"/>
    <xf numFmtId="0" fontId="3" fillId="0" borderId="20"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xf numFmtId="0" fontId="3" fillId="0" borderId="24" xfId="0" applyFont="1" applyFill="1" applyBorder="1"/>
    <xf numFmtId="0" fontId="3" fillId="0" borderId="14" xfId="0" applyFont="1" applyFill="1" applyBorder="1"/>
    <xf numFmtId="0" fontId="3" fillId="0" borderId="15" xfId="0" applyFont="1" applyFill="1" applyBorder="1"/>
    <xf numFmtId="0" fontId="3" fillId="0" borderId="16" xfId="0" applyFont="1" applyFill="1" applyBorder="1"/>
    <xf numFmtId="0" fontId="3" fillId="0" borderId="17" xfId="0" applyFont="1" applyFill="1" applyBorder="1" applyAlignment="1">
      <alignment wrapText="1"/>
    </xf>
    <xf numFmtId="0" fontId="3" fillId="0" borderId="0" xfId="0" quotePrefix="1" applyFont="1" applyFill="1" applyBorder="1" applyAlignment="1">
      <alignment wrapText="1"/>
    </xf>
    <xf numFmtId="0" fontId="3" fillId="0" borderId="22" xfId="0" applyFont="1" applyFill="1" applyBorder="1" applyAlignment="1">
      <alignment wrapText="1"/>
    </xf>
    <xf numFmtId="0" fontId="0" fillId="0" borderId="0" xfId="0" applyFont="1" applyFill="1"/>
    <xf numFmtId="0" fontId="6" fillId="0" borderId="6" xfId="0" applyFont="1" applyFill="1" applyBorder="1" applyAlignment="1">
      <alignment vertical="center" wrapText="1"/>
    </xf>
    <xf numFmtId="0" fontId="3" fillId="0" borderId="0" xfId="0" applyFont="1" applyFill="1" applyBorder="1" applyAlignment="1">
      <alignment horizontal="center" vertical="top" wrapText="1"/>
    </xf>
    <xf numFmtId="164" fontId="3" fillId="0" borderId="0" xfId="0" applyNumberFormat="1" applyFont="1" applyFill="1" applyBorder="1" applyAlignment="1">
      <alignment horizontal="center" vertical="top" wrapText="1"/>
    </xf>
    <xf numFmtId="0" fontId="6" fillId="2" borderId="0" xfId="0" applyFont="1" applyFill="1" applyAlignment="1">
      <alignment vertical="center"/>
    </xf>
    <xf numFmtId="0" fontId="3" fillId="2" borderId="0" xfId="0" applyFont="1" applyFill="1"/>
    <xf numFmtId="0" fontId="0" fillId="2" borderId="0" xfId="0" applyFill="1"/>
    <xf numFmtId="0" fontId="3" fillId="2" borderId="0" xfId="0" applyFont="1" applyFill="1" applyAlignment="1">
      <alignment vertical="center"/>
    </xf>
    <xf numFmtId="0" fontId="3" fillId="2" borderId="0" xfId="0" applyFont="1" applyFill="1" applyAlignment="1">
      <alignment horizontal="right"/>
    </xf>
    <xf numFmtId="0" fontId="3" fillId="2" borderId="6" xfId="0" applyFont="1" applyFill="1" applyBorder="1" applyAlignment="1">
      <alignment vertical="center"/>
    </xf>
    <xf numFmtId="0" fontId="3" fillId="2" borderId="6" xfId="0" applyFont="1" applyFill="1" applyBorder="1" applyAlignment="1">
      <alignment horizontal="left" vertical="center"/>
    </xf>
    <xf numFmtId="165" fontId="3" fillId="2" borderId="6" xfId="2" applyNumberFormat="1" applyFont="1" applyFill="1" applyBorder="1" applyAlignment="1">
      <alignment vertical="center"/>
    </xf>
    <xf numFmtId="0" fontId="3" fillId="2" borderId="0" xfId="0" applyFont="1" applyFill="1" applyBorder="1" applyAlignment="1">
      <alignment horizontal="left" vertical="center"/>
    </xf>
    <xf numFmtId="165" fontId="3" fillId="2" borderId="0" xfId="2" applyNumberFormat="1" applyFont="1" applyFill="1" applyBorder="1" applyAlignment="1">
      <alignment vertical="center"/>
    </xf>
    <xf numFmtId="0" fontId="10" fillId="2" borderId="0" xfId="0" applyFont="1" applyFill="1" applyAlignment="1">
      <alignment vertical="center"/>
    </xf>
    <xf numFmtId="0" fontId="3" fillId="0" borderId="0" xfId="0" applyFont="1" applyFill="1" applyAlignment="1">
      <alignment vertical="center" wrapText="1"/>
    </xf>
    <xf numFmtId="0" fontId="12" fillId="2" borderId="0" xfId="0" applyFont="1" applyFill="1" applyBorder="1" applyAlignment="1">
      <alignment horizontal="left" vertical="center"/>
    </xf>
    <xf numFmtId="165" fontId="12" fillId="2" borderId="0" xfId="2" applyNumberFormat="1" applyFont="1" applyFill="1" applyBorder="1" applyAlignment="1">
      <alignment vertical="center"/>
    </xf>
    <xf numFmtId="0" fontId="13" fillId="2" borderId="0" xfId="0" applyFont="1" applyFill="1"/>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6" fillId="0" borderId="6" xfId="0" applyFont="1" applyFill="1" applyBorder="1" applyAlignment="1">
      <alignment horizontal="center"/>
    </xf>
    <xf numFmtId="0" fontId="3"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top"/>
    </xf>
    <xf numFmtId="0" fontId="3" fillId="0" borderId="6" xfId="0" applyFont="1" applyFill="1" applyBorder="1" applyAlignment="1">
      <alignment horizontal="center" vertical="top" wrapText="1"/>
    </xf>
    <xf numFmtId="0" fontId="3" fillId="0" borderId="17" xfId="0" applyFont="1" applyFill="1" applyBorder="1" applyAlignment="1">
      <alignment horizontal="left" vertical="center"/>
    </xf>
    <xf numFmtId="0" fontId="3" fillId="0" borderId="20" xfId="0" applyFont="1" applyFill="1" applyBorder="1" applyAlignment="1">
      <alignment horizontal="left" vertical="center"/>
    </xf>
    <xf numFmtId="0" fontId="3" fillId="0" borderId="25" xfId="0" applyFont="1" applyFill="1" applyBorder="1" applyAlignment="1">
      <alignment horizontal="left" vertical="center"/>
    </xf>
    <xf numFmtId="0" fontId="3" fillId="0" borderId="9" xfId="0" applyFont="1" applyFill="1" applyBorder="1" applyAlignment="1">
      <alignment horizontal="center"/>
    </xf>
    <xf numFmtId="0" fontId="3" fillId="0" borderId="17"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3" fillId="0" borderId="22" xfId="0" applyFont="1" applyFill="1" applyBorder="1" applyAlignment="1">
      <alignment horizontal="left" vertical="center"/>
    </xf>
  </cellXfs>
  <cellStyles count="4">
    <cellStyle name="Milliers" xfId="1" builtinId="3"/>
    <cellStyle name="Normal" xfId="0" builtinId="0"/>
    <cellStyle name="Normal 2"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1"/>
  <sheetViews>
    <sheetView showGridLines="0" tabSelected="1" zoomScaleNormal="100" workbookViewId="0"/>
  </sheetViews>
  <sheetFormatPr baseColWidth="10" defaultRowHeight="11.25" x14ac:dyDescent="0.2"/>
  <cols>
    <col min="1" max="1" width="3.7109375" style="15" customWidth="1"/>
    <col min="2" max="2" width="47.28515625" style="20" customWidth="1"/>
    <col min="3" max="6" width="11.42578125" style="15" customWidth="1"/>
    <col min="7" max="7" width="9.140625" style="15" customWidth="1"/>
    <col min="8" max="16384" width="11.42578125" style="15"/>
  </cols>
  <sheetData>
    <row r="1" spans="2:4" x14ac:dyDescent="0.2">
      <c r="B1" s="14" t="s">
        <v>323</v>
      </c>
    </row>
    <row r="2" spans="2:4" x14ac:dyDescent="0.2">
      <c r="B2" s="14"/>
    </row>
    <row r="3" spans="2:4" x14ac:dyDescent="0.2">
      <c r="B3" s="16"/>
      <c r="C3" s="17" t="s">
        <v>297</v>
      </c>
      <c r="D3" s="1"/>
    </row>
    <row r="4" spans="2:4" x14ac:dyDescent="0.2">
      <c r="B4" s="18" t="s">
        <v>276</v>
      </c>
      <c r="C4" s="28">
        <v>0.62130000000000007</v>
      </c>
      <c r="D4" s="1"/>
    </row>
    <row r="5" spans="2:4" x14ac:dyDescent="0.2">
      <c r="B5" s="18" t="s">
        <v>277</v>
      </c>
      <c r="C5" s="28">
        <v>0.19670000000000001</v>
      </c>
      <c r="D5" s="1"/>
    </row>
    <row r="6" spans="2:4" x14ac:dyDescent="0.2">
      <c r="B6" s="18" t="s">
        <v>293</v>
      </c>
      <c r="C6" s="19">
        <v>0.18105604295938846</v>
      </c>
      <c r="D6" s="1"/>
    </row>
    <row r="9" spans="2:4" x14ac:dyDescent="0.2">
      <c r="B9" s="16" t="s">
        <v>320</v>
      </c>
    </row>
    <row r="10" spans="2:4" x14ac:dyDescent="0.2">
      <c r="B10" s="22" t="s">
        <v>321</v>
      </c>
    </row>
    <row r="11" spans="2:4" x14ac:dyDescent="0.2">
      <c r="B11" s="22" t="s">
        <v>322</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showGridLines="0" zoomScaleNormal="100" workbookViewId="0"/>
  </sheetViews>
  <sheetFormatPr baseColWidth="10" defaultColWidth="15.28515625" defaultRowHeight="11.25" x14ac:dyDescent="0.2"/>
  <cols>
    <col min="1" max="1" width="3.7109375" style="1" customWidth="1"/>
    <col min="2" max="2" width="31.28515625" style="1" customWidth="1"/>
    <col min="3" max="3" width="11.5703125" style="1" customWidth="1"/>
    <col min="4" max="16384" width="15.28515625" style="1"/>
  </cols>
  <sheetData>
    <row r="1" spans="2:11" x14ac:dyDescent="0.2">
      <c r="B1" s="57" t="s">
        <v>307</v>
      </c>
    </row>
    <row r="4" spans="2:11" x14ac:dyDescent="0.2">
      <c r="D4" s="199" t="s">
        <v>2</v>
      </c>
      <c r="E4" s="199"/>
      <c r="F4" s="199"/>
      <c r="G4" s="199"/>
      <c r="H4" s="199" t="s">
        <v>295</v>
      </c>
      <c r="I4" s="199"/>
      <c r="J4" s="199"/>
      <c r="K4" s="199"/>
    </row>
    <row r="5" spans="2:11" s="4" customFormat="1" ht="33.75" x14ac:dyDescent="0.2">
      <c r="B5" s="9" t="s">
        <v>199</v>
      </c>
      <c r="C5" s="9" t="s">
        <v>308</v>
      </c>
      <c r="D5" s="9" t="s">
        <v>5</v>
      </c>
      <c r="E5" s="9" t="s">
        <v>6</v>
      </c>
      <c r="F5" s="9" t="s">
        <v>7</v>
      </c>
      <c r="G5" s="9" t="s">
        <v>8</v>
      </c>
      <c r="H5" s="9" t="s">
        <v>5</v>
      </c>
      <c r="I5" s="9" t="s">
        <v>6</v>
      </c>
      <c r="J5" s="9" t="s">
        <v>7</v>
      </c>
      <c r="K5" s="9" t="s">
        <v>8</v>
      </c>
    </row>
    <row r="6" spans="2:11" ht="20.25" customHeight="1" x14ac:dyDescent="0.2">
      <c r="B6" s="8" t="s">
        <v>75</v>
      </c>
      <c r="C6" s="58">
        <v>0.53662793796301234</v>
      </c>
      <c r="D6" s="10" t="s">
        <v>200</v>
      </c>
      <c r="E6" s="10" t="s">
        <v>219</v>
      </c>
      <c r="F6" s="10" t="s">
        <v>201</v>
      </c>
      <c r="G6" s="10" t="s">
        <v>237</v>
      </c>
      <c r="H6" s="10" t="s">
        <v>248</v>
      </c>
      <c r="I6" s="10" t="s">
        <v>250</v>
      </c>
      <c r="J6" s="10" t="s">
        <v>247</v>
      </c>
      <c r="K6" s="10" t="s">
        <v>252</v>
      </c>
    </row>
    <row r="7" spans="2:11" ht="21.75" customHeight="1" x14ac:dyDescent="0.2">
      <c r="B7" s="8" t="s">
        <v>88</v>
      </c>
      <c r="C7" s="58">
        <v>2.7847359164312742E-3</v>
      </c>
      <c r="D7" s="10" t="s">
        <v>16</v>
      </c>
      <c r="E7" s="10" t="s">
        <v>220</v>
      </c>
      <c r="F7" s="10" t="s">
        <v>202</v>
      </c>
      <c r="G7" s="10" t="s">
        <v>221</v>
      </c>
      <c r="H7" s="10" t="s">
        <v>253</v>
      </c>
      <c r="I7" s="10" t="s">
        <v>94</v>
      </c>
      <c r="J7" s="10" t="s">
        <v>58</v>
      </c>
      <c r="K7" s="10" t="s">
        <v>254</v>
      </c>
    </row>
    <row r="8" spans="2:11" ht="18" customHeight="1" x14ac:dyDescent="0.2">
      <c r="B8" s="8" t="s">
        <v>89</v>
      </c>
      <c r="C8" s="58">
        <v>2.3583648670255291E-2</v>
      </c>
      <c r="D8" s="10" t="s">
        <v>93</v>
      </c>
      <c r="E8" s="10" t="s">
        <v>222</v>
      </c>
      <c r="F8" s="10" t="s">
        <v>203</v>
      </c>
      <c r="G8" s="10" t="s">
        <v>223</v>
      </c>
      <c r="H8" s="10" t="s">
        <v>255</v>
      </c>
      <c r="I8" s="10" t="s">
        <v>267</v>
      </c>
      <c r="J8" s="10" t="s">
        <v>47</v>
      </c>
      <c r="K8" s="10" t="s">
        <v>44</v>
      </c>
    </row>
    <row r="9" spans="2:11" ht="17.25" customHeight="1" x14ac:dyDescent="0.2">
      <c r="B9" s="8" t="s">
        <v>76</v>
      </c>
      <c r="C9" s="58">
        <v>9.6333208975110593E-3</v>
      </c>
      <c r="D9" s="10" t="s">
        <v>204</v>
      </c>
      <c r="E9" s="10" t="s">
        <v>224</v>
      </c>
      <c r="F9" s="10" t="s">
        <v>205</v>
      </c>
      <c r="G9" s="10" t="s">
        <v>225</v>
      </c>
      <c r="H9" s="10" t="s">
        <v>45</v>
      </c>
      <c r="I9" s="10" t="s">
        <v>46</v>
      </c>
      <c r="J9" s="10" t="s">
        <v>47</v>
      </c>
      <c r="K9" s="10" t="s">
        <v>256</v>
      </c>
    </row>
    <row r="10" spans="2:11" ht="22.5" x14ac:dyDescent="0.2">
      <c r="B10" s="8" t="s">
        <v>77</v>
      </c>
      <c r="C10" s="58">
        <v>7.8319032137717848E-2</v>
      </c>
      <c r="D10" s="10" t="s">
        <v>204</v>
      </c>
      <c r="E10" s="10" t="s">
        <v>37</v>
      </c>
      <c r="F10" s="10" t="s">
        <v>200</v>
      </c>
      <c r="G10" s="10" t="s">
        <v>226</v>
      </c>
      <c r="H10" s="10" t="s">
        <v>58</v>
      </c>
      <c r="I10" s="10" t="s">
        <v>268</v>
      </c>
      <c r="J10" s="10" t="s">
        <v>55</v>
      </c>
      <c r="K10" s="10" t="s">
        <v>257</v>
      </c>
    </row>
    <row r="11" spans="2:11" ht="27" customHeight="1" x14ac:dyDescent="0.2">
      <c r="B11" s="8" t="s">
        <v>78</v>
      </c>
      <c r="C11" s="58">
        <v>3.5575334434791877E-3</v>
      </c>
      <c r="D11" s="10" t="s">
        <v>206</v>
      </c>
      <c r="E11" s="10" t="s">
        <v>38</v>
      </c>
      <c r="F11" s="10" t="s">
        <v>207</v>
      </c>
      <c r="G11" s="10" t="s">
        <v>227</v>
      </c>
      <c r="H11" s="10" t="s">
        <v>258</v>
      </c>
      <c r="I11" s="10" t="s">
        <v>269</v>
      </c>
      <c r="J11" s="10" t="s">
        <v>271</v>
      </c>
      <c r="K11" s="10" t="s">
        <v>259</v>
      </c>
    </row>
    <row r="12" spans="2:11" ht="22.5" customHeight="1" x14ac:dyDescent="0.2">
      <c r="B12" s="8" t="s">
        <v>79</v>
      </c>
      <c r="C12" s="58">
        <v>1.7321323882108403E-2</v>
      </c>
      <c r="D12" s="10" t="s">
        <v>208</v>
      </c>
      <c r="E12" s="10" t="s">
        <v>238</v>
      </c>
      <c r="F12" s="10" t="s">
        <v>0</v>
      </c>
      <c r="G12" s="10" t="s">
        <v>228</v>
      </c>
      <c r="H12" s="10" t="s">
        <v>275</v>
      </c>
      <c r="I12" s="10" t="s">
        <v>50</v>
      </c>
      <c r="J12" s="10" t="s">
        <v>260</v>
      </c>
      <c r="K12" s="10" t="s">
        <v>261</v>
      </c>
    </row>
    <row r="13" spans="2:11" ht="36.75" customHeight="1" x14ac:dyDescent="0.2">
      <c r="B13" s="8" t="s">
        <v>80</v>
      </c>
      <c r="C13" s="58">
        <v>0.18199381761978362</v>
      </c>
      <c r="D13" s="10" t="s">
        <v>1</v>
      </c>
      <c r="E13" s="10" t="s">
        <v>229</v>
      </c>
      <c r="F13" s="10" t="s">
        <v>209</v>
      </c>
      <c r="G13" s="10" t="s">
        <v>230</v>
      </c>
      <c r="H13" s="10" t="s">
        <v>247</v>
      </c>
      <c r="I13" s="10" t="s">
        <v>50</v>
      </c>
      <c r="J13" s="10" t="s">
        <v>51</v>
      </c>
      <c r="K13" s="10" t="s">
        <v>253</v>
      </c>
    </row>
    <row r="14" spans="2:11" ht="24.75" customHeight="1" x14ac:dyDescent="0.2">
      <c r="B14" s="8" t="s">
        <v>90</v>
      </c>
      <c r="C14" s="58">
        <v>1.7987528646804883E-3</v>
      </c>
      <c r="D14" s="10" t="s">
        <v>210</v>
      </c>
      <c r="E14" s="10" t="s">
        <v>231</v>
      </c>
      <c r="F14" s="10" t="s">
        <v>211</v>
      </c>
      <c r="G14" s="10" t="s">
        <v>218</v>
      </c>
      <c r="H14" s="10" t="s">
        <v>262</v>
      </c>
      <c r="I14" s="10" t="s">
        <v>50</v>
      </c>
      <c r="J14" s="10" t="s">
        <v>94</v>
      </c>
      <c r="K14" s="10" t="s">
        <v>53</v>
      </c>
    </row>
    <row r="15" spans="2:11" ht="27" customHeight="1" x14ac:dyDescent="0.2">
      <c r="B15" s="8" t="s">
        <v>81</v>
      </c>
      <c r="C15" s="58">
        <v>0.10705910568672387</v>
      </c>
      <c r="D15" s="10" t="s">
        <v>212</v>
      </c>
      <c r="E15" s="10" t="s">
        <v>229</v>
      </c>
      <c r="F15" s="10" t="s">
        <v>207</v>
      </c>
      <c r="G15" s="10" t="s">
        <v>230</v>
      </c>
      <c r="H15" s="10" t="s">
        <v>263</v>
      </c>
      <c r="I15" s="10" t="s">
        <v>54</v>
      </c>
      <c r="J15" s="10" t="s">
        <v>95</v>
      </c>
      <c r="K15" s="10" t="s">
        <v>264</v>
      </c>
    </row>
    <row r="16" spans="2:11" ht="26.25" customHeight="1" x14ac:dyDescent="0.2">
      <c r="B16" s="8" t="s">
        <v>82</v>
      </c>
      <c r="C16" s="58">
        <v>1.5282737302137184E-2</v>
      </c>
      <c r="D16" s="10" t="s">
        <v>213</v>
      </c>
      <c r="E16" s="10" t="s">
        <v>232</v>
      </c>
      <c r="F16" s="10" t="s">
        <v>214</v>
      </c>
      <c r="G16" s="10" t="s">
        <v>36</v>
      </c>
      <c r="H16" s="10" t="s">
        <v>48</v>
      </c>
      <c r="I16" s="10" t="s">
        <v>270</v>
      </c>
      <c r="J16" s="10" t="s">
        <v>255</v>
      </c>
      <c r="K16" s="10" t="s">
        <v>265</v>
      </c>
    </row>
    <row r="17" spans="2:11" ht="18.75" customHeight="1" x14ac:dyDescent="0.2">
      <c r="B17" s="8" t="s">
        <v>215</v>
      </c>
      <c r="C17" s="58">
        <v>2.5582262964344723E-3</v>
      </c>
      <c r="D17" s="10" t="s">
        <v>216</v>
      </c>
      <c r="E17" s="10" t="s">
        <v>233</v>
      </c>
      <c r="F17" s="10" t="s">
        <v>217</v>
      </c>
      <c r="G17" s="10" t="s">
        <v>234</v>
      </c>
      <c r="H17" s="10" t="s">
        <v>266</v>
      </c>
      <c r="I17" s="10" t="s">
        <v>57</v>
      </c>
      <c r="J17" s="10" t="s">
        <v>249</v>
      </c>
      <c r="K17" s="10" t="s">
        <v>274</v>
      </c>
    </row>
    <row r="18" spans="2:11" ht="15.75" customHeight="1" x14ac:dyDescent="0.2">
      <c r="B18" s="8" t="s">
        <v>61</v>
      </c>
      <c r="C18" s="58">
        <v>1.9479827319724991E-2</v>
      </c>
      <c r="D18" s="10" t="s">
        <v>202</v>
      </c>
      <c r="E18" s="10" t="s">
        <v>235</v>
      </c>
      <c r="F18" s="10" t="s">
        <v>205</v>
      </c>
      <c r="G18" s="10" t="s">
        <v>236</v>
      </c>
      <c r="H18" s="10" t="s">
        <v>58</v>
      </c>
      <c r="I18" s="10" t="s">
        <v>59</v>
      </c>
      <c r="J18" s="10" t="s">
        <v>272</v>
      </c>
      <c r="K18" s="10" t="s">
        <v>273</v>
      </c>
    </row>
    <row r="19" spans="2:11" ht="15.75" customHeight="1" x14ac:dyDescent="0.2">
      <c r="B19" s="8" t="s">
        <v>239</v>
      </c>
      <c r="C19" s="59">
        <v>1</v>
      </c>
      <c r="D19" s="10" t="s">
        <v>0</v>
      </c>
      <c r="E19" s="10" t="s">
        <v>92</v>
      </c>
      <c r="F19" s="10" t="s">
        <v>93</v>
      </c>
      <c r="G19" s="10" t="s">
        <v>236</v>
      </c>
      <c r="H19" s="10" t="s">
        <v>41</v>
      </c>
      <c r="I19" s="10" t="s">
        <v>42</v>
      </c>
      <c r="J19" s="10" t="s">
        <v>43</v>
      </c>
      <c r="K19" s="10" t="s">
        <v>44</v>
      </c>
    </row>
    <row r="20" spans="2:11" x14ac:dyDescent="0.2">
      <c r="B20" s="33"/>
      <c r="C20" s="60"/>
      <c r="D20" s="5"/>
      <c r="E20" s="5"/>
      <c r="F20" s="5"/>
      <c r="G20" s="5"/>
      <c r="H20" s="5"/>
      <c r="I20" s="5"/>
      <c r="J20" s="5"/>
      <c r="K20" s="5"/>
    </row>
    <row r="21" spans="2:11" x14ac:dyDescent="0.2">
      <c r="B21" s="1" t="s">
        <v>395</v>
      </c>
      <c r="C21" s="60"/>
      <c r="D21" s="5"/>
      <c r="E21" s="5"/>
      <c r="F21" s="5"/>
      <c r="G21" s="5"/>
      <c r="H21" s="5"/>
      <c r="I21" s="5"/>
      <c r="J21" s="5"/>
      <c r="K21" s="5"/>
    </row>
    <row r="22" spans="2:11" x14ac:dyDescent="0.2">
      <c r="B22" s="1" t="s">
        <v>396</v>
      </c>
    </row>
    <row r="23" spans="2:11" x14ac:dyDescent="0.2">
      <c r="B23" s="1" t="s">
        <v>394</v>
      </c>
    </row>
    <row r="25" spans="2:11" ht="15" customHeight="1" x14ac:dyDescent="0.2"/>
  </sheetData>
  <mergeCells count="2">
    <mergeCell ref="D4:G4"/>
    <mergeCell ref="H4:K4"/>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heetViews>
  <sheetFormatPr baseColWidth="10" defaultRowHeight="15" x14ac:dyDescent="0.25"/>
  <cols>
    <col min="1" max="1" width="3.7109375" style="174" customWidth="1"/>
    <col min="2" max="2" width="23.42578125" style="174" customWidth="1"/>
    <col min="3" max="16384" width="11.42578125" style="174"/>
  </cols>
  <sheetData>
    <row r="1" spans="2:8" x14ac:dyDescent="0.25">
      <c r="B1" s="172" t="s">
        <v>379</v>
      </c>
      <c r="C1" s="173"/>
      <c r="D1" s="173"/>
      <c r="E1" s="173"/>
      <c r="F1" s="173"/>
      <c r="G1" s="173"/>
      <c r="H1" s="173"/>
    </row>
    <row r="2" spans="2:8" x14ac:dyDescent="0.25">
      <c r="B2" s="175"/>
      <c r="C2" s="173"/>
      <c r="D2" s="173"/>
      <c r="E2" s="173"/>
      <c r="F2" s="173"/>
      <c r="G2" s="173"/>
      <c r="H2" s="173"/>
    </row>
    <row r="3" spans="2:8" x14ac:dyDescent="0.25">
      <c r="B3" s="175"/>
      <c r="C3" s="173"/>
      <c r="D3" s="173"/>
      <c r="E3" s="173"/>
      <c r="F3" s="173"/>
      <c r="G3" s="173"/>
      <c r="H3" s="176" t="s">
        <v>297</v>
      </c>
    </row>
    <row r="4" spans="2:8" x14ac:dyDescent="0.25">
      <c r="B4" s="200" t="s">
        <v>62</v>
      </c>
      <c r="C4" s="201" t="s">
        <v>380</v>
      </c>
      <c r="D4" s="201"/>
      <c r="E4" s="201"/>
      <c r="F4" s="201"/>
      <c r="G4" s="201"/>
      <c r="H4" s="201"/>
    </row>
    <row r="5" spans="2:8" ht="24.75" customHeight="1" x14ac:dyDescent="0.25">
      <c r="B5" s="200"/>
      <c r="C5" s="200" t="s">
        <v>64</v>
      </c>
      <c r="D5" s="200"/>
      <c r="E5" s="200" t="s">
        <v>65</v>
      </c>
      <c r="F5" s="200"/>
      <c r="G5" s="200" t="s">
        <v>63</v>
      </c>
      <c r="H5" s="200"/>
    </row>
    <row r="6" spans="2:8" x14ac:dyDescent="0.25">
      <c r="B6" s="200"/>
      <c r="C6" s="177">
        <v>2015</v>
      </c>
      <c r="D6" s="177">
        <v>2011</v>
      </c>
      <c r="E6" s="177">
        <v>2015</v>
      </c>
      <c r="F6" s="177">
        <v>2011</v>
      </c>
      <c r="G6" s="177">
        <v>2015</v>
      </c>
      <c r="H6" s="177">
        <v>2011</v>
      </c>
    </row>
    <row r="7" spans="2:8" x14ac:dyDescent="0.25">
      <c r="B7" s="178" t="s">
        <v>381</v>
      </c>
      <c r="C7" s="179">
        <v>0.67743105992717345</v>
      </c>
      <c r="D7" s="179">
        <v>0.54496750285490114</v>
      </c>
      <c r="E7" s="179">
        <v>0.40995655740374959</v>
      </c>
      <c r="F7" s="179">
        <v>0.38719868158498971</v>
      </c>
      <c r="G7" s="179">
        <v>0.79159928843968785</v>
      </c>
      <c r="H7" s="179">
        <v>0.64942029012491642</v>
      </c>
    </row>
    <row r="8" spans="2:8" x14ac:dyDescent="0.25">
      <c r="B8" s="178" t="s">
        <v>382</v>
      </c>
      <c r="C8" s="179">
        <v>0.66579699291511152</v>
      </c>
      <c r="D8" s="179">
        <v>0.53735938233591463</v>
      </c>
      <c r="E8" s="179">
        <v>0.31860129266584386</v>
      </c>
      <c r="F8" s="179">
        <v>0.29876898492139531</v>
      </c>
      <c r="G8" s="179">
        <v>0.7894632060003175</v>
      </c>
      <c r="H8" s="179">
        <v>0.63869469808382151</v>
      </c>
    </row>
    <row r="9" spans="2:8" x14ac:dyDescent="0.25">
      <c r="B9" s="178" t="s">
        <v>383</v>
      </c>
      <c r="C9" s="179">
        <v>0.68754952078742093</v>
      </c>
      <c r="D9" s="179">
        <v>0.58471952016709772</v>
      </c>
      <c r="E9" s="179">
        <v>0.22323591296161838</v>
      </c>
      <c r="F9" s="179">
        <v>0.22983820572312452</v>
      </c>
      <c r="G9" s="179">
        <v>0.78176658308349456</v>
      </c>
      <c r="H9" s="179">
        <v>0.6559815005138746</v>
      </c>
    </row>
    <row r="10" spans="2:8" x14ac:dyDescent="0.25">
      <c r="B10" s="178" t="s">
        <v>384</v>
      </c>
      <c r="C10" s="179">
        <v>0.70363781795815528</v>
      </c>
      <c r="D10" s="179">
        <v>0.5519216151973062</v>
      </c>
      <c r="E10" s="179">
        <v>0.25998496744785732</v>
      </c>
      <c r="F10" s="179">
        <v>0.25715488215488214</v>
      </c>
      <c r="G10" s="179">
        <v>0.80287482749668659</v>
      </c>
      <c r="H10" s="179">
        <v>0.64824891986654398</v>
      </c>
    </row>
    <row r="11" spans="2:8" x14ac:dyDescent="0.25">
      <c r="B11" s="178" t="s">
        <v>21</v>
      </c>
      <c r="C11" s="179">
        <v>0.68290493021899934</v>
      </c>
      <c r="D11" s="179">
        <v>0.54938921071465707</v>
      </c>
      <c r="E11" s="179">
        <v>0.31158990887876925</v>
      </c>
      <c r="F11" s="179">
        <v>0.29859364769809538</v>
      </c>
      <c r="G11" s="179">
        <v>0.79326114657093483</v>
      </c>
      <c r="H11" s="179">
        <v>0.6463734427225768</v>
      </c>
    </row>
    <row r="12" spans="2:8" x14ac:dyDescent="0.25">
      <c r="B12" s="180"/>
      <c r="C12" s="181"/>
      <c r="D12" s="181"/>
      <c r="E12" s="181"/>
      <c r="F12" s="181"/>
      <c r="G12" s="181"/>
      <c r="H12" s="181"/>
    </row>
    <row r="13" spans="2:8" s="186" customFormat="1" x14ac:dyDescent="0.25">
      <c r="B13" s="184" t="s">
        <v>410</v>
      </c>
      <c r="C13" s="185"/>
      <c r="D13" s="185"/>
      <c r="E13" s="185"/>
      <c r="F13" s="185"/>
      <c r="G13" s="185"/>
      <c r="H13" s="185"/>
    </row>
    <row r="14" spans="2:8" x14ac:dyDescent="0.25">
      <c r="B14" s="182" t="s">
        <v>397</v>
      </c>
      <c r="C14" s="173"/>
      <c r="D14" s="173"/>
      <c r="E14" s="173"/>
      <c r="F14" s="173"/>
      <c r="G14" s="173"/>
      <c r="H14" s="173"/>
    </row>
    <row r="15" spans="2:8" x14ac:dyDescent="0.25">
      <c r="B15" s="182" t="s">
        <v>398</v>
      </c>
      <c r="C15" s="173"/>
      <c r="D15" s="173"/>
      <c r="E15" s="173"/>
      <c r="F15" s="173"/>
      <c r="G15" s="173"/>
      <c r="H15" s="173"/>
    </row>
  </sheetData>
  <mergeCells count="5">
    <mergeCell ref="B4:B6"/>
    <mergeCell ref="C4:H4"/>
    <mergeCell ref="C5:D5"/>
    <mergeCell ref="E5:F5"/>
    <mergeCell ref="G5:H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
  <sheetViews>
    <sheetView showGridLines="0" zoomScaleNormal="100" workbookViewId="0"/>
  </sheetViews>
  <sheetFormatPr baseColWidth="10" defaultColWidth="11.42578125" defaultRowHeight="11.25" x14ac:dyDescent="0.2"/>
  <cols>
    <col min="1" max="1" width="3.7109375" style="3" customWidth="1"/>
    <col min="2" max="2" width="34.140625" style="3" customWidth="1"/>
    <col min="3" max="12" width="9" style="2" customWidth="1"/>
    <col min="13" max="13" width="14.28515625" style="3" customWidth="1"/>
    <col min="14" max="16384" width="11.42578125" style="3"/>
  </cols>
  <sheetData>
    <row r="1" spans="2:14" x14ac:dyDescent="0.2">
      <c r="B1" s="21" t="s">
        <v>385</v>
      </c>
      <c r="C1" s="4"/>
      <c r="D1" s="4"/>
      <c r="E1" s="4"/>
      <c r="F1" s="4"/>
      <c r="G1" s="4"/>
      <c r="H1" s="4"/>
      <c r="I1" s="4"/>
      <c r="J1" s="4"/>
      <c r="K1" s="4"/>
      <c r="L1" s="4"/>
      <c r="M1" s="15"/>
      <c r="N1" s="15"/>
    </row>
    <row r="2" spans="2:14" x14ac:dyDescent="0.2">
      <c r="B2" s="22"/>
      <c r="C2" s="4"/>
      <c r="D2" s="4"/>
      <c r="E2" s="4"/>
      <c r="F2" s="4"/>
      <c r="G2" s="4"/>
      <c r="H2" s="4"/>
      <c r="I2" s="4"/>
      <c r="J2" s="4"/>
      <c r="K2" s="4"/>
      <c r="L2" s="4"/>
      <c r="M2" s="15"/>
      <c r="N2" s="15"/>
    </row>
    <row r="3" spans="2:14" ht="24" customHeight="1" x14ac:dyDescent="0.2">
      <c r="B3" s="9" t="s">
        <v>22</v>
      </c>
      <c r="C3" s="192" t="s">
        <v>23</v>
      </c>
      <c r="D3" s="193"/>
      <c r="E3" s="193"/>
      <c r="F3" s="193"/>
      <c r="G3" s="193"/>
      <c r="H3" s="193"/>
      <c r="I3" s="193"/>
      <c r="J3" s="193"/>
      <c r="K3" s="193"/>
      <c r="L3" s="193"/>
      <c r="M3" s="191" t="s">
        <v>24</v>
      </c>
      <c r="N3" s="15"/>
    </row>
    <row r="4" spans="2:14" ht="22.5" x14ac:dyDescent="0.2">
      <c r="B4" s="45"/>
      <c r="C4" s="8" t="s">
        <v>25</v>
      </c>
      <c r="D4" s="8" t="s">
        <v>26</v>
      </c>
      <c r="E4" s="8" t="s">
        <v>27</v>
      </c>
      <c r="F4" s="8" t="s">
        <v>28</v>
      </c>
      <c r="G4" s="8" t="s">
        <v>29</v>
      </c>
      <c r="H4" s="8" t="s">
        <v>30</v>
      </c>
      <c r="I4" s="8" t="s">
        <v>31</v>
      </c>
      <c r="J4" s="8" t="s">
        <v>333</v>
      </c>
      <c r="K4" s="8" t="s">
        <v>32</v>
      </c>
      <c r="L4" s="8" t="s">
        <v>33</v>
      </c>
      <c r="M4" s="202"/>
      <c r="N4" s="15"/>
    </row>
    <row r="5" spans="2:14" x14ac:dyDescent="0.2">
      <c r="B5" s="45" t="s">
        <v>34</v>
      </c>
      <c r="C5" s="52">
        <v>55.989566479147371</v>
      </c>
      <c r="D5" s="52">
        <v>62.799743749902625</v>
      </c>
      <c r="E5" s="52">
        <v>64.10706436874905</v>
      </c>
      <c r="F5" s="52">
        <v>70.340389898280307</v>
      </c>
      <c r="G5" s="52">
        <v>74.641575520654641</v>
      </c>
      <c r="H5" s="52">
        <v>80.648915326128943</v>
      </c>
      <c r="I5" s="52">
        <v>87.057187223861419</v>
      </c>
      <c r="J5" s="52">
        <v>92.914331836421027</v>
      </c>
      <c r="K5" s="52">
        <v>81.908320956502763</v>
      </c>
      <c r="L5" s="52">
        <v>81.894127949575875</v>
      </c>
      <c r="M5" s="53" t="s">
        <v>0</v>
      </c>
      <c r="N5" s="15"/>
    </row>
    <row r="6" spans="2:14" ht="20.25" customHeight="1" x14ac:dyDescent="0.2">
      <c r="B6" s="29" t="s">
        <v>337</v>
      </c>
      <c r="C6" s="54">
        <v>63.002680854862369</v>
      </c>
      <c r="D6" s="54">
        <v>66.496472845980193</v>
      </c>
      <c r="E6" s="54">
        <v>67.961152357903103</v>
      </c>
      <c r="F6" s="54">
        <v>69.261112811958654</v>
      </c>
      <c r="G6" s="54">
        <v>72.617674564888716</v>
      </c>
      <c r="H6" s="54">
        <v>74.003696230710375</v>
      </c>
      <c r="I6" s="54">
        <v>76.946290447721026</v>
      </c>
      <c r="J6" s="54">
        <v>83.61406369877524</v>
      </c>
      <c r="K6" s="54">
        <v>79.215887111869051</v>
      </c>
      <c r="L6" s="54">
        <v>75.864038042238818</v>
      </c>
      <c r="M6" s="53" t="s">
        <v>35</v>
      </c>
      <c r="N6" s="15"/>
    </row>
    <row r="7" spans="2:14" ht="16.5" customHeight="1" x14ac:dyDescent="0.2">
      <c r="B7" s="29" t="s">
        <v>338</v>
      </c>
      <c r="C7" s="54">
        <v>36.304953513886183</v>
      </c>
      <c r="D7" s="54">
        <v>32.990043233600034</v>
      </c>
      <c r="E7" s="54">
        <v>31.705947029812798</v>
      </c>
      <c r="F7" s="54">
        <v>30.513270810486809</v>
      </c>
      <c r="G7" s="54">
        <v>27.240965262923346</v>
      </c>
      <c r="H7" s="54">
        <v>25.90895228864623</v>
      </c>
      <c r="I7" s="54">
        <v>22.945902151814032</v>
      </c>
      <c r="J7" s="54">
        <v>16.288723739524247</v>
      </c>
      <c r="K7" s="54">
        <v>20.784112888130942</v>
      </c>
      <c r="L7" s="54">
        <v>24.010979207519252</v>
      </c>
      <c r="M7" s="53" t="s">
        <v>36</v>
      </c>
      <c r="N7" s="15"/>
    </row>
    <row r="8" spans="2:14" ht="15.75" customHeight="1" x14ac:dyDescent="0.2">
      <c r="B8" s="29" t="s">
        <v>339</v>
      </c>
      <c r="C8" s="54">
        <v>0.69236563125143713</v>
      </c>
      <c r="D8" s="54">
        <v>0.5134839204197722</v>
      </c>
      <c r="E8" s="54">
        <v>0.33290061228410189</v>
      </c>
      <c r="F8" s="54">
        <v>0.22561637755455338</v>
      </c>
      <c r="G8" s="54">
        <v>0.1413601721879218</v>
      </c>
      <c r="H8" s="54">
        <v>8.7351480643394014E-2</v>
      </c>
      <c r="I8" s="54">
        <v>0.107807400464945</v>
      </c>
      <c r="J8" s="54">
        <v>9.7212561700502798E-2</v>
      </c>
      <c r="K8" s="54">
        <v>0</v>
      </c>
      <c r="L8" s="54">
        <v>0.12498275024195728</v>
      </c>
      <c r="M8" s="53" t="s">
        <v>37</v>
      </c>
      <c r="N8" s="15"/>
    </row>
    <row r="9" spans="2:14" ht="30" customHeight="1" x14ac:dyDescent="0.2">
      <c r="B9" s="8" t="s">
        <v>293</v>
      </c>
      <c r="C9" s="52">
        <v>44.010673975505412</v>
      </c>
      <c r="D9" s="52">
        <v>37.200076234829453</v>
      </c>
      <c r="E9" s="52">
        <v>35.892951527634509</v>
      </c>
      <c r="F9" s="52">
        <v>29.659972970898359</v>
      </c>
      <c r="G9" s="52">
        <v>25.358590728102897</v>
      </c>
      <c r="H9" s="52">
        <v>19.351022590194553</v>
      </c>
      <c r="I9" s="52">
        <v>12.942775527814684</v>
      </c>
      <c r="J9" s="52">
        <v>7.0856748613210714</v>
      </c>
      <c r="K9" s="52">
        <v>18.091631133185345</v>
      </c>
      <c r="L9" s="52">
        <v>18.105586661757958</v>
      </c>
      <c r="M9" s="53" t="s">
        <v>38</v>
      </c>
      <c r="N9" s="15"/>
    </row>
    <row r="10" spans="2:14" ht="17.25" customHeight="1" x14ac:dyDescent="0.2">
      <c r="B10" s="45" t="s">
        <v>33</v>
      </c>
      <c r="C10" s="52">
        <v>100.00024045465278</v>
      </c>
      <c r="D10" s="52">
        <v>99.999819984732071</v>
      </c>
      <c r="E10" s="52">
        <v>100.00001589638354</v>
      </c>
      <c r="F10" s="52">
        <v>100.00036286917869</v>
      </c>
      <c r="G10" s="52">
        <v>100.00016624875754</v>
      </c>
      <c r="H10" s="52">
        <v>99.999937916323503</v>
      </c>
      <c r="I10" s="52">
        <v>99.999962751676108</v>
      </c>
      <c r="J10" s="52">
        <v>100.00000669774209</v>
      </c>
      <c r="K10" s="52">
        <v>99.999952089688108</v>
      </c>
      <c r="L10" s="52">
        <v>99.999714611333829</v>
      </c>
      <c r="M10" s="53" t="s">
        <v>39</v>
      </c>
      <c r="N10" s="15"/>
    </row>
    <row r="11" spans="2:14" ht="19.5" customHeight="1" x14ac:dyDescent="0.2">
      <c r="B11" s="56" t="s">
        <v>243</v>
      </c>
      <c r="C11" s="55"/>
      <c r="D11" s="55"/>
      <c r="E11" s="55"/>
      <c r="F11" s="55"/>
      <c r="G11" s="55"/>
      <c r="H11" s="55"/>
      <c r="I11" s="55"/>
      <c r="J11" s="55"/>
      <c r="K11" s="55"/>
      <c r="L11" s="55"/>
      <c r="M11" s="56"/>
      <c r="N11" s="15"/>
    </row>
    <row r="12" spans="2:14" ht="19.5" customHeight="1" x14ac:dyDescent="0.2">
      <c r="B12" s="15" t="s">
        <v>399</v>
      </c>
      <c r="C12" s="55"/>
      <c r="D12" s="55"/>
      <c r="E12" s="55"/>
      <c r="F12" s="55"/>
      <c r="G12" s="55"/>
      <c r="H12" s="55"/>
      <c r="I12" s="55"/>
      <c r="J12" s="55"/>
      <c r="K12" s="55"/>
      <c r="L12" s="55"/>
      <c r="M12" s="56"/>
      <c r="N12" s="15"/>
    </row>
    <row r="13" spans="2:14" ht="13.5" customHeight="1" x14ac:dyDescent="0.2">
      <c r="B13" s="4" t="s">
        <v>400</v>
      </c>
    </row>
    <row r="14" spans="2:14" ht="14.25" customHeight="1" x14ac:dyDescent="0.2">
      <c r="B14" s="1" t="s">
        <v>401</v>
      </c>
    </row>
  </sheetData>
  <mergeCells count="2">
    <mergeCell ref="C3:L3"/>
    <mergeCell ref="M3:M4"/>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showGridLines="0" zoomScaleNormal="100" workbookViewId="0"/>
  </sheetViews>
  <sheetFormatPr baseColWidth="10" defaultColWidth="11.42578125" defaultRowHeight="12.75" x14ac:dyDescent="0.2"/>
  <cols>
    <col min="1" max="1" width="3.7109375" style="42" customWidth="1"/>
    <col min="2" max="2" width="36.5703125" style="42" customWidth="1"/>
    <col min="3" max="8" width="15.28515625" style="42" customWidth="1"/>
    <col min="9" max="16384" width="11.42578125" style="42"/>
  </cols>
  <sheetData>
    <row r="1" spans="2:7" ht="15" x14ac:dyDescent="0.25">
      <c r="B1" s="21" t="s">
        <v>319</v>
      </c>
      <c r="C1" s="168"/>
      <c r="D1" s="168"/>
      <c r="E1" s="168"/>
      <c r="F1" s="168"/>
      <c r="G1" s="168"/>
    </row>
    <row r="2" spans="2:7" ht="15" x14ac:dyDescent="0.25">
      <c r="B2" s="22"/>
      <c r="C2" s="168"/>
      <c r="D2" s="168"/>
      <c r="E2" s="168"/>
      <c r="F2" s="168"/>
      <c r="G2" s="168"/>
    </row>
    <row r="3" spans="2:7" ht="23.25" customHeight="1" x14ac:dyDescent="0.2">
      <c r="B3" s="204" t="s">
        <v>22</v>
      </c>
      <c r="C3" s="203" t="s">
        <v>83</v>
      </c>
      <c r="D3" s="203"/>
      <c r="E3" s="203"/>
      <c r="F3" s="203"/>
      <c r="G3" s="203"/>
    </row>
    <row r="4" spans="2:7" x14ac:dyDescent="0.2">
      <c r="B4" s="204"/>
      <c r="C4" s="43" t="s">
        <v>74</v>
      </c>
      <c r="D4" s="43" t="s">
        <v>72</v>
      </c>
      <c r="E4" s="43" t="s">
        <v>73</v>
      </c>
      <c r="F4" s="43" t="s">
        <v>91</v>
      </c>
      <c r="G4" s="43" t="s">
        <v>33</v>
      </c>
    </row>
    <row r="5" spans="2:7" x14ac:dyDescent="0.2">
      <c r="B5" s="23" t="s">
        <v>34</v>
      </c>
      <c r="C5" s="44">
        <v>0.84000432948121062</v>
      </c>
      <c r="D5" s="44">
        <v>0.82962727822053739</v>
      </c>
      <c r="E5" s="44">
        <v>0.81986633435339029</v>
      </c>
      <c r="F5" s="44">
        <v>0.80832463337710003</v>
      </c>
      <c r="G5" s="44">
        <v>0.81894370420107077</v>
      </c>
    </row>
    <row r="6" spans="2:7" x14ac:dyDescent="0.2">
      <c r="B6" s="45" t="s">
        <v>34</v>
      </c>
      <c r="C6" s="44">
        <v>0.72629634801709475</v>
      </c>
      <c r="D6" s="46">
        <v>0.74031586682572603</v>
      </c>
      <c r="E6" s="46">
        <v>0.76060977038618316</v>
      </c>
      <c r="F6" s="46">
        <v>0.81767514675059494</v>
      </c>
      <c r="G6" s="46">
        <v>0.75864038042238813</v>
      </c>
    </row>
    <row r="7" spans="2:7" x14ac:dyDescent="0.2">
      <c r="B7" s="47" t="s">
        <v>240</v>
      </c>
      <c r="C7" s="44">
        <v>0.27286141767836103</v>
      </c>
      <c r="D7" s="46">
        <v>0.25866063967170894</v>
      </c>
      <c r="E7" s="46">
        <v>0.23811384530359611</v>
      </c>
      <c r="F7" s="46">
        <v>0.18122816950667947</v>
      </c>
      <c r="G7" s="46">
        <v>0.24010979207519251</v>
      </c>
    </row>
    <row r="8" spans="2:7" x14ac:dyDescent="0.2">
      <c r="B8" s="47" t="s">
        <v>242</v>
      </c>
      <c r="C8" s="44">
        <v>8.4223430454421729E-4</v>
      </c>
      <c r="D8" s="46">
        <v>1.0234935025649015E-3</v>
      </c>
      <c r="E8" s="46">
        <v>1.2763843102207475E-3</v>
      </c>
      <c r="F8" s="46">
        <v>1.0966837427255093E-3</v>
      </c>
      <c r="G8" s="46">
        <v>1.2498275024195728E-3</v>
      </c>
    </row>
    <row r="9" spans="2:7" x14ac:dyDescent="0.2">
      <c r="B9" s="47" t="s">
        <v>241</v>
      </c>
      <c r="C9" s="44">
        <v>0.14492226471566347</v>
      </c>
      <c r="D9" s="44">
        <v>0.17037272177946255</v>
      </c>
      <c r="E9" s="44">
        <v>0.18013366564660968</v>
      </c>
      <c r="F9" s="44">
        <v>0.19167536662290002</v>
      </c>
      <c r="G9" s="44">
        <v>0.18105629579892923</v>
      </c>
    </row>
    <row r="10" spans="2:7" x14ac:dyDescent="0.2">
      <c r="B10" s="48" t="s">
        <v>33</v>
      </c>
      <c r="C10" s="44">
        <v>1</v>
      </c>
      <c r="D10" s="44">
        <v>1</v>
      </c>
      <c r="E10" s="44">
        <v>1</v>
      </c>
      <c r="F10" s="44">
        <v>1</v>
      </c>
      <c r="G10" s="44">
        <v>1</v>
      </c>
    </row>
    <row r="11" spans="2:7" x14ac:dyDescent="0.2">
      <c r="B11" s="49"/>
      <c r="C11" s="50"/>
      <c r="D11" s="50"/>
      <c r="E11" s="50"/>
      <c r="F11" s="50"/>
      <c r="G11" s="50"/>
    </row>
    <row r="12" spans="2:7" x14ac:dyDescent="0.2">
      <c r="B12" s="56" t="s">
        <v>404</v>
      </c>
      <c r="C12" s="50"/>
      <c r="D12" s="50"/>
      <c r="E12" s="50"/>
      <c r="F12" s="50"/>
      <c r="G12" s="50"/>
    </row>
    <row r="13" spans="2:7" x14ac:dyDescent="0.2">
      <c r="B13" s="15" t="s">
        <v>244</v>
      </c>
    </row>
    <row r="14" spans="2:7" x14ac:dyDescent="0.2">
      <c r="B14" s="15" t="s">
        <v>402</v>
      </c>
    </row>
    <row r="15" spans="2:7" s="51" customFormat="1" x14ac:dyDescent="0.2">
      <c r="B15" s="1" t="s">
        <v>403</v>
      </c>
    </row>
    <row r="16" spans="2:7" x14ac:dyDescent="0.2">
      <c r="B16" s="1" t="s">
        <v>394</v>
      </c>
    </row>
  </sheetData>
  <mergeCells count="2">
    <mergeCell ref="C3:G3"/>
    <mergeCell ref="B3:B4"/>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97"/>
  <sheetViews>
    <sheetView showGridLines="0" zoomScaleNormal="100" workbookViewId="0"/>
  </sheetViews>
  <sheetFormatPr baseColWidth="10" defaultColWidth="11.42578125" defaultRowHeight="11.25" x14ac:dyDescent="0.2"/>
  <cols>
    <col min="1" max="1" width="3.7109375" style="15" customWidth="1"/>
    <col min="2" max="2" width="41.140625" style="15" customWidth="1"/>
    <col min="3" max="3" width="29" style="15" customWidth="1"/>
    <col min="4" max="4" width="11.7109375" style="15" customWidth="1"/>
    <col min="5" max="5" width="11.42578125" style="15"/>
    <col min="6" max="6" width="9.7109375" style="15" customWidth="1"/>
    <col min="7" max="8" width="11.42578125" style="15"/>
    <col min="9" max="9" width="9.7109375" style="15" customWidth="1"/>
    <col min="10" max="11" width="11.42578125" style="15"/>
    <col min="12" max="12" width="10.28515625" style="16" customWidth="1"/>
    <col min="13" max="13" width="41.7109375" style="15" customWidth="1"/>
    <col min="14" max="15" width="11.42578125" style="15"/>
    <col min="16" max="16" width="9.85546875" style="15" customWidth="1"/>
    <col min="17" max="93" width="11.42578125" style="32"/>
    <col min="94" max="16384" width="11.42578125" style="15"/>
  </cols>
  <sheetData>
    <row r="1" spans="1:93" x14ac:dyDescent="0.2">
      <c r="B1" s="90" t="s">
        <v>318</v>
      </c>
      <c r="C1" s="32"/>
      <c r="D1" s="32"/>
      <c r="E1" s="32"/>
      <c r="F1" s="32"/>
      <c r="G1" s="32"/>
      <c r="H1" s="32"/>
      <c r="I1" s="32"/>
      <c r="J1" s="32"/>
      <c r="K1" s="32"/>
      <c r="L1" s="32"/>
      <c r="M1" s="32"/>
      <c r="N1" s="32"/>
      <c r="O1" s="32"/>
      <c r="P1" s="91"/>
    </row>
    <row r="2" spans="1:93" x14ac:dyDescent="0.2">
      <c r="B2" s="90"/>
      <c r="C2" s="32"/>
      <c r="D2" s="32"/>
      <c r="E2" s="32"/>
      <c r="F2" s="32"/>
      <c r="G2" s="32"/>
      <c r="H2" s="32"/>
      <c r="I2" s="32"/>
      <c r="J2" s="32"/>
      <c r="K2" s="32"/>
      <c r="L2" s="32"/>
      <c r="M2" s="32"/>
      <c r="N2" s="32"/>
      <c r="O2" s="32"/>
      <c r="P2" s="91"/>
    </row>
    <row r="3" spans="1:93" x14ac:dyDescent="0.2">
      <c r="B3" s="32"/>
      <c r="C3" s="32"/>
      <c r="D3" s="208" t="s">
        <v>97</v>
      </c>
      <c r="E3" s="208"/>
      <c r="F3" s="208"/>
      <c r="G3" s="208" t="s">
        <v>98</v>
      </c>
      <c r="H3" s="208"/>
      <c r="I3" s="208"/>
      <c r="J3" s="208" t="s">
        <v>99</v>
      </c>
      <c r="K3" s="208"/>
      <c r="L3" s="208"/>
      <c r="M3" s="209" t="s">
        <v>100</v>
      </c>
      <c r="N3" s="210"/>
      <c r="O3" s="210"/>
      <c r="P3" s="211"/>
    </row>
    <row r="4" spans="1:93" s="4" customFormat="1" ht="23.25" thickBot="1" x14ac:dyDescent="0.25">
      <c r="B4" s="92" t="s">
        <v>101</v>
      </c>
      <c r="C4" s="92" t="s">
        <v>101</v>
      </c>
      <c r="D4" s="93" t="s">
        <v>334</v>
      </c>
      <c r="E4" s="93" t="s">
        <v>102</v>
      </c>
      <c r="F4" s="93" t="s">
        <v>103</v>
      </c>
      <c r="G4" s="93" t="s">
        <v>334</v>
      </c>
      <c r="H4" s="93" t="s">
        <v>102</v>
      </c>
      <c r="I4" s="93" t="s">
        <v>103</v>
      </c>
      <c r="J4" s="93" t="s">
        <v>334</v>
      </c>
      <c r="K4" s="93" t="s">
        <v>102</v>
      </c>
      <c r="L4" s="93" t="s">
        <v>103</v>
      </c>
      <c r="M4" s="93" t="s">
        <v>101</v>
      </c>
      <c r="N4" s="93" t="s">
        <v>334</v>
      </c>
      <c r="O4" s="93" t="s">
        <v>102</v>
      </c>
      <c r="P4" s="93" t="s">
        <v>103</v>
      </c>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row>
    <row r="5" spans="1:93" s="34" customFormat="1" ht="12.75" thickTop="1" thickBot="1" x14ac:dyDescent="0.25">
      <c r="A5" s="32"/>
      <c r="B5" s="94" t="s">
        <v>104</v>
      </c>
      <c r="C5" s="95"/>
      <c r="D5" s="96">
        <v>0.32870381792155612</v>
      </c>
      <c r="E5" s="95"/>
      <c r="F5" s="95" t="s">
        <v>105</v>
      </c>
      <c r="G5" s="97"/>
      <c r="H5" s="95"/>
      <c r="I5" s="95"/>
      <c r="J5" s="98">
        <v>-0.5218106472606453</v>
      </c>
      <c r="K5" s="96">
        <v>9.6972881992830287E-2</v>
      </c>
      <c r="L5" s="99" t="s">
        <v>105</v>
      </c>
      <c r="M5" s="97" t="s">
        <v>104</v>
      </c>
      <c r="N5" s="96">
        <v>1.2138941545150548</v>
      </c>
      <c r="O5" s="96">
        <v>0.11025844057041914</v>
      </c>
      <c r="P5" s="100" t="s">
        <v>105</v>
      </c>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row>
    <row r="6" spans="1:93" ht="12" thickTop="1" x14ac:dyDescent="0.2">
      <c r="B6" s="101" t="s">
        <v>133</v>
      </c>
      <c r="C6" s="90"/>
      <c r="D6" s="102"/>
      <c r="E6" s="90"/>
      <c r="F6" s="90"/>
      <c r="G6" s="103"/>
      <c r="H6" s="104"/>
      <c r="I6" s="105"/>
      <c r="J6" s="102"/>
      <c r="K6" s="102"/>
      <c r="L6" s="106"/>
      <c r="M6" s="103"/>
      <c r="N6" s="107"/>
      <c r="O6" s="107"/>
      <c r="P6" s="108"/>
    </row>
    <row r="7" spans="1:93" x14ac:dyDescent="0.2">
      <c r="B7" s="206" t="s">
        <v>278</v>
      </c>
      <c r="C7" s="32" t="s">
        <v>279</v>
      </c>
      <c r="D7" s="109" t="s">
        <v>280</v>
      </c>
      <c r="E7" s="32"/>
      <c r="F7" s="32"/>
      <c r="G7" s="110" t="s">
        <v>280</v>
      </c>
      <c r="H7" s="32"/>
      <c r="I7" s="38"/>
      <c r="J7" s="109" t="s">
        <v>280</v>
      </c>
      <c r="K7" s="109"/>
      <c r="L7" s="111"/>
      <c r="M7" s="112"/>
      <c r="N7" s="109"/>
      <c r="O7" s="109"/>
      <c r="P7" s="113"/>
    </row>
    <row r="8" spans="1:93" s="35" customFormat="1" x14ac:dyDescent="0.2">
      <c r="A8" s="32"/>
      <c r="B8" s="212"/>
      <c r="C8" s="33" t="s">
        <v>106</v>
      </c>
      <c r="D8" s="109">
        <v>2.8306329936235643E-2</v>
      </c>
      <c r="E8" s="114">
        <v>7.6396738925317608E-20</v>
      </c>
      <c r="F8" s="115" t="s">
        <v>105</v>
      </c>
      <c r="G8" s="110">
        <v>9.554068146479934E-2</v>
      </c>
      <c r="H8" s="109">
        <v>9.7514256344854028E-3</v>
      </c>
      <c r="I8" s="113" t="s">
        <v>105</v>
      </c>
      <c r="J8" s="109">
        <v>0.18386236637451339</v>
      </c>
      <c r="K8" s="109">
        <v>1.8903354571165553E-2</v>
      </c>
      <c r="L8" s="111" t="s">
        <v>105</v>
      </c>
      <c r="M8" s="112" t="s">
        <v>107</v>
      </c>
      <c r="N8" s="109">
        <v>1.8023825672221421E-2</v>
      </c>
      <c r="O8" s="109">
        <v>2.0874047112768648E-2</v>
      </c>
      <c r="P8" s="113" t="s">
        <v>108</v>
      </c>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row>
    <row r="9" spans="1:93" s="32" customFormat="1" x14ac:dyDescent="0.2">
      <c r="B9" s="205" t="s">
        <v>284</v>
      </c>
      <c r="C9" s="116" t="s">
        <v>138</v>
      </c>
      <c r="D9" s="117">
        <v>5.1658124382530569E-2</v>
      </c>
      <c r="E9" s="118">
        <v>1.6598789699946644E-7</v>
      </c>
      <c r="F9" s="119" t="s">
        <v>105</v>
      </c>
      <c r="G9" s="120">
        <v>0.15742442853346852</v>
      </c>
      <c r="H9" s="117">
        <v>3.0138143669618377E-2</v>
      </c>
      <c r="I9" s="121" t="s">
        <v>105</v>
      </c>
      <c r="J9" s="117">
        <v>0.30104393229800425</v>
      </c>
      <c r="K9" s="117">
        <v>5.7681101616290129E-2</v>
      </c>
      <c r="L9" s="122" t="s">
        <v>105</v>
      </c>
      <c r="M9" s="123"/>
      <c r="N9" s="117"/>
      <c r="O9" s="117"/>
      <c r="P9" s="121"/>
    </row>
    <row r="10" spans="1:93" s="32" customFormat="1" x14ac:dyDescent="0.2">
      <c r="B10" s="206"/>
      <c r="C10" s="33" t="s">
        <v>139</v>
      </c>
      <c r="D10" s="109">
        <v>4.1088762715304365E-2</v>
      </c>
      <c r="E10" s="114">
        <v>1.8213380008525599E-12</v>
      </c>
      <c r="F10" s="115" t="s">
        <v>105</v>
      </c>
      <c r="G10" s="110">
        <v>0.13834852945383738</v>
      </c>
      <c r="H10" s="109">
        <v>1.7856612750270357E-2</v>
      </c>
      <c r="I10" s="113" t="s">
        <v>105</v>
      </c>
      <c r="J10" s="109">
        <v>0.26611598755628751</v>
      </c>
      <c r="K10" s="109">
        <v>3.4468027974324834E-2</v>
      </c>
      <c r="L10" s="111" t="s">
        <v>105</v>
      </c>
      <c r="M10" s="112"/>
      <c r="N10" s="109"/>
      <c r="O10" s="109"/>
      <c r="P10" s="113"/>
    </row>
    <row r="11" spans="1:93" s="32" customFormat="1" x14ac:dyDescent="0.2">
      <c r="B11" s="206"/>
      <c r="C11" s="33" t="s">
        <v>246</v>
      </c>
      <c r="D11" s="109">
        <v>1.0434772438188824E-2</v>
      </c>
      <c r="E11" s="114">
        <v>2.5209537680043671E-2</v>
      </c>
      <c r="F11" s="115" t="s">
        <v>109</v>
      </c>
      <c r="G11" s="110">
        <v>4.6127915193374586E-2</v>
      </c>
      <c r="H11" s="109">
        <v>1.4518355333789982E-2</v>
      </c>
      <c r="I11" s="113" t="s">
        <v>105</v>
      </c>
      <c r="J11" s="109">
        <v>8.381724487868368E-2</v>
      </c>
      <c r="K11" s="109">
        <v>2.818302695042162E-2</v>
      </c>
      <c r="L11" s="111" t="s">
        <v>105</v>
      </c>
      <c r="M11" s="112"/>
      <c r="N11" s="109"/>
      <c r="O11" s="109"/>
      <c r="P11" s="113"/>
    </row>
    <row r="12" spans="1:93" s="32" customFormat="1" x14ac:dyDescent="0.2">
      <c r="B12" s="206"/>
      <c r="C12" s="33" t="s">
        <v>281</v>
      </c>
      <c r="D12" s="109" t="s">
        <v>280</v>
      </c>
      <c r="E12" s="114"/>
      <c r="F12" s="115"/>
      <c r="G12" s="110" t="s">
        <v>280</v>
      </c>
      <c r="H12" s="109"/>
      <c r="I12" s="113"/>
      <c r="J12" s="109" t="s">
        <v>280</v>
      </c>
      <c r="K12" s="109"/>
      <c r="L12" s="111"/>
      <c r="M12" s="112"/>
      <c r="N12" s="109"/>
      <c r="O12" s="109"/>
      <c r="P12" s="113"/>
    </row>
    <row r="13" spans="1:93" s="32" customFormat="1" x14ac:dyDescent="0.2">
      <c r="B13" s="206"/>
      <c r="C13" s="33" t="s">
        <v>140</v>
      </c>
      <c r="D13" s="109">
        <v>-2.4747256002394392E-2</v>
      </c>
      <c r="E13" s="114">
        <v>1.0234890893445506E-11</v>
      </c>
      <c r="F13" s="115" t="s">
        <v>105</v>
      </c>
      <c r="G13" s="110">
        <v>-7.9433818987004606E-2</v>
      </c>
      <c r="H13" s="109">
        <v>1.1585151682503752E-2</v>
      </c>
      <c r="I13" s="113" t="s">
        <v>105</v>
      </c>
      <c r="J13" s="109">
        <v>-0.15806349790109328</v>
      </c>
      <c r="K13" s="109">
        <v>2.2535208369017002E-2</v>
      </c>
      <c r="L13" s="111" t="s">
        <v>105</v>
      </c>
      <c r="M13" s="112"/>
      <c r="N13" s="109"/>
      <c r="O13" s="109"/>
      <c r="P13" s="113"/>
    </row>
    <row r="14" spans="1:93" s="32" customFormat="1" x14ac:dyDescent="0.2">
      <c r="B14" s="206"/>
      <c r="C14" s="33" t="s">
        <v>141</v>
      </c>
      <c r="D14" s="109">
        <v>-5.8722171378934554E-2</v>
      </c>
      <c r="E14" s="114">
        <v>8.5113792854486182E-33</v>
      </c>
      <c r="F14" s="115" t="s">
        <v>105</v>
      </c>
      <c r="G14" s="110">
        <v>-0.2048616480853592</v>
      </c>
      <c r="H14" s="109">
        <v>1.6604017020052746E-2</v>
      </c>
      <c r="I14" s="113" t="s">
        <v>105</v>
      </c>
      <c r="J14" s="109">
        <v>-0.40185499970465233</v>
      </c>
      <c r="K14" s="109">
        <v>3.2347781946882169E-2</v>
      </c>
      <c r="L14" s="111" t="s">
        <v>105</v>
      </c>
      <c r="M14" s="112"/>
      <c r="N14" s="109"/>
      <c r="O14" s="109"/>
      <c r="P14" s="113"/>
    </row>
    <row r="15" spans="1:93" s="32" customFormat="1" x14ac:dyDescent="0.2">
      <c r="B15" s="206"/>
      <c r="C15" s="33" t="s">
        <v>142</v>
      </c>
      <c r="D15" s="109">
        <v>-0.12372024312649854</v>
      </c>
      <c r="E15" s="114">
        <v>1.7574835495506333E-65</v>
      </c>
      <c r="F15" s="115" t="s">
        <v>105</v>
      </c>
      <c r="G15" s="110">
        <v>-0.52780656649163649</v>
      </c>
      <c r="H15" s="109">
        <v>3.0281180289515638E-2</v>
      </c>
      <c r="I15" s="113" t="s">
        <v>105</v>
      </c>
      <c r="J15" s="109">
        <v>-1.0385117619958641</v>
      </c>
      <c r="K15" s="109">
        <v>5.9302760025721393E-2</v>
      </c>
      <c r="L15" s="111" t="s">
        <v>105</v>
      </c>
      <c r="M15" s="112"/>
      <c r="N15" s="109"/>
      <c r="O15" s="109"/>
      <c r="P15" s="113"/>
    </row>
    <row r="16" spans="1:93" s="35" customFormat="1" x14ac:dyDescent="0.2">
      <c r="A16" s="32"/>
      <c r="B16" s="212"/>
      <c r="C16" s="124" t="s">
        <v>143</v>
      </c>
      <c r="D16" s="125">
        <v>-3.2725590175875195E-2</v>
      </c>
      <c r="E16" s="126">
        <v>2.6221387899624436E-2</v>
      </c>
      <c r="F16" s="127" t="s">
        <v>109</v>
      </c>
      <c r="G16" s="128">
        <v>-0.16576098855160704</v>
      </c>
      <c r="H16" s="125">
        <v>0.19064218262844024</v>
      </c>
      <c r="I16" s="129" t="s">
        <v>108</v>
      </c>
      <c r="J16" s="125">
        <v>-0.2839382422644226</v>
      </c>
      <c r="K16" s="125">
        <v>0.15410449185572056</v>
      </c>
      <c r="L16" s="130" t="s">
        <v>110</v>
      </c>
      <c r="M16" s="131" t="s">
        <v>178</v>
      </c>
      <c r="N16" s="125">
        <v>-9.0894122506007292E-3</v>
      </c>
      <c r="O16" s="125">
        <v>1.1677836835976398E-3</v>
      </c>
      <c r="P16" s="129" t="s">
        <v>108</v>
      </c>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row>
    <row r="17" spans="1:93" s="36" customFormat="1" x14ac:dyDescent="0.2">
      <c r="A17" s="32"/>
      <c r="B17" s="205" t="s">
        <v>285</v>
      </c>
      <c r="C17" s="116" t="s">
        <v>144</v>
      </c>
      <c r="D17" s="117">
        <v>-0.17933517993627124</v>
      </c>
      <c r="E17" s="118">
        <v>0</v>
      </c>
      <c r="F17" s="119" t="s">
        <v>105</v>
      </c>
      <c r="G17" s="120">
        <v>-0.58422320409471917</v>
      </c>
      <c r="H17" s="117">
        <v>1.5332931436567389E-2</v>
      </c>
      <c r="I17" s="121" t="s">
        <v>105</v>
      </c>
      <c r="J17" s="117">
        <v>-1.135956112207168</v>
      </c>
      <c r="K17" s="117">
        <v>2.9584480600541942E-2</v>
      </c>
      <c r="L17" s="122" t="s">
        <v>105</v>
      </c>
      <c r="M17" s="123" t="s">
        <v>179</v>
      </c>
      <c r="N17" s="117">
        <v>-0.20674447583652675</v>
      </c>
      <c r="O17" s="117">
        <v>2.9239980366656402E-2</v>
      </c>
      <c r="P17" s="121" t="s">
        <v>108</v>
      </c>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row>
    <row r="18" spans="1:93" s="32" customFormat="1" x14ac:dyDescent="0.2">
      <c r="B18" s="206"/>
      <c r="C18" s="33" t="s">
        <v>145</v>
      </c>
      <c r="D18" s="109">
        <v>-7.7494640590752312E-2</v>
      </c>
      <c r="E18" s="114">
        <v>2.3765528029651276E-64</v>
      </c>
      <c r="F18" s="115" t="s">
        <v>105</v>
      </c>
      <c r="G18" s="110">
        <v>-0.20124523633434857</v>
      </c>
      <c r="H18" s="109">
        <v>1.3643169801133065E-2</v>
      </c>
      <c r="I18" s="113" t="s">
        <v>105</v>
      </c>
      <c r="J18" s="109">
        <v>-0.39453377014649427</v>
      </c>
      <c r="K18" s="109">
        <v>2.6375701065004094E-2</v>
      </c>
      <c r="L18" s="111" t="s">
        <v>105</v>
      </c>
      <c r="M18" s="112" t="s">
        <v>180</v>
      </c>
      <c r="N18" s="109">
        <v>-0.10615093099764</v>
      </c>
      <c r="O18" s="109">
        <v>3.0796514552690859E-2</v>
      </c>
      <c r="P18" s="113" t="s">
        <v>108</v>
      </c>
    </row>
    <row r="19" spans="1:93" s="32" customFormat="1" x14ac:dyDescent="0.2">
      <c r="B19" s="206"/>
      <c r="C19" s="33" t="s">
        <v>282</v>
      </c>
      <c r="D19" s="109" t="s">
        <v>280</v>
      </c>
      <c r="E19" s="114"/>
      <c r="F19" s="115"/>
      <c r="G19" s="110" t="s">
        <v>280</v>
      </c>
      <c r="H19" s="109"/>
      <c r="I19" s="113"/>
      <c r="J19" s="109" t="s">
        <v>280</v>
      </c>
      <c r="K19" s="109"/>
      <c r="L19" s="111"/>
      <c r="M19" s="112"/>
      <c r="N19" s="109"/>
      <c r="O19" s="109"/>
      <c r="P19" s="113"/>
    </row>
    <row r="20" spans="1:93" s="32" customFormat="1" x14ac:dyDescent="0.2">
      <c r="B20" s="206"/>
      <c r="C20" s="33" t="s">
        <v>146</v>
      </c>
      <c r="D20" s="109">
        <v>4.2104418799520663E-2</v>
      </c>
      <c r="E20" s="114">
        <v>5.401997754810617E-13</v>
      </c>
      <c r="F20" s="115" t="s">
        <v>105</v>
      </c>
      <c r="G20" s="110">
        <v>9.6661125608069637E-2</v>
      </c>
      <c r="H20" s="109">
        <v>1.6834398341494805E-2</v>
      </c>
      <c r="I20" s="113" t="s">
        <v>105</v>
      </c>
      <c r="J20" s="109">
        <v>0.19070107562027874</v>
      </c>
      <c r="K20" s="109">
        <v>3.2456745510754108E-2</v>
      </c>
      <c r="L20" s="111" t="s">
        <v>105</v>
      </c>
      <c r="M20" s="112" t="s">
        <v>181</v>
      </c>
      <c r="N20" s="109">
        <v>7.2802126107733775E-2</v>
      </c>
      <c r="O20" s="109">
        <v>3.8358325970042705E-2</v>
      </c>
      <c r="P20" s="113" t="s">
        <v>110</v>
      </c>
    </row>
    <row r="21" spans="1:93" s="32" customFormat="1" x14ac:dyDescent="0.2">
      <c r="B21" s="206"/>
      <c r="C21" s="33" t="s">
        <v>147</v>
      </c>
      <c r="D21" s="109">
        <v>6.4355367352174134E-2</v>
      </c>
      <c r="E21" s="114">
        <v>1.5291689991364596E-10</v>
      </c>
      <c r="F21" s="115" t="s">
        <v>105</v>
      </c>
      <c r="G21" s="110">
        <v>0.15528461885232736</v>
      </c>
      <c r="H21" s="109">
        <v>2.8615258393331927E-2</v>
      </c>
      <c r="I21" s="113" t="s">
        <v>105</v>
      </c>
      <c r="J21" s="109">
        <v>0.29827735101533087</v>
      </c>
      <c r="K21" s="109">
        <v>5.4993617078263023E-2</v>
      </c>
      <c r="L21" s="111" t="s">
        <v>105</v>
      </c>
      <c r="M21" s="112" t="s">
        <v>182</v>
      </c>
      <c r="N21" s="109">
        <v>-4.0190198536862315E-2</v>
      </c>
      <c r="O21" s="109">
        <v>6.5013685622583431E-2</v>
      </c>
      <c r="P21" s="113" t="s">
        <v>108</v>
      </c>
    </row>
    <row r="22" spans="1:93" s="32" customFormat="1" x14ac:dyDescent="0.2">
      <c r="B22" s="206"/>
      <c r="C22" s="33" t="s">
        <v>148</v>
      </c>
      <c r="D22" s="109">
        <v>4.2449406713540694E-2</v>
      </c>
      <c r="E22" s="114">
        <v>9.859745738751383E-4</v>
      </c>
      <c r="F22" s="115" t="s">
        <v>105</v>
      </c>
      <c r="G22" s="110">
        <v>0.13637543249563772</v>
      </c>
      <c r="H22" s="109">
        <v>3.7852188411143649E-2</v>
      </c>
      <c r="I22" s="113" t="s">
        <v>105</v>
      </c>
      <c r="J22" s="109">
        <v>0.23165892100152641</v>
      </c>
      <c r="K22" s="109">
        <v>7.2243167856021695E-2</v>
      </c>
      <c r="L22" s="111" t="s">
        <v>105</v>
      </c>
      <c r="M22" s="112" t="s">
        <v>183</v>
      </c>
      <c r="N22" s="109">
        <v>-9.3734827642477758E-2</v>
      </c>
      <c r="O22" s="109">
        <v>7.2780380510176587E-2</v>
      </c>
      <c r="P22" s="113" t="s">
        <v>108</v>
      </c>
    </row>
    <row r="23" spans="1:93" s="35" customFormat="1" x14ac:dyDescent="0.2">
      <c r="A23" s="32"/>
      <c r="B23" s="212"/>
      <c r="C23" s="124" t="s">
        <v>143</v>
      </c>
      <c r="D23" s="125">
        <v>-5.7449695892231117E-2</v>
      </c>
      <c r="E23" s="126">
        <v>1.7587977468624063E-5</v>
      </c>
      <c r="F23" s="127" t="s">
        <v>105</v>
      </c>
      <c r="G23" s="128">
        <v>-6.7493735930885715E-2</v>
      </c>
      <c r="H23" s="125">
        <v>5.7363092679665231E-2</v>
      </c>
      <c r="I23" s="129" t="s">
        <v>108</v>
      </c>
      <c r="J23" s="125">
        <v>-0.2101256117455978</v>
      </c>
      <c r="K23" s="125">
        <v>9.8875874609489559E-2</v>
      </c>
      <c r="L23" s="130" t="s">
        <v>109</v>
      </c>
      <c r="M23" s="131" t="s">
        <v>184</v>
      </c>
      <c r="N23" s="125">
        <v>-0.11974318426579088</v>
      </c>
      <c r="O23" s="125">
        <v>4.3600484334742194E-2</v>
      </c>
      <c r="P23" s="129" t="s">
        <v>109</v>
      </c>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row>
    <row r="24" spans="1:93" s="37" customFormat="1" x14ac:dyDescent="0.2">
      <c r="A24" s="32"/>
      <c r="B24" s="39" t="s">
        <v>114</v>
      </c>
      <c r="C24" s="132" t="s">
        <v>283</v>
      </c>
      <c r="D24" s="133">
        <v>6.4258118924333044E-2</v>
      </c>
      <c r="E24" s="134">
        <v>5.4981654312883374E-8</v>
      </c>
      <c r="F24" s="135" t="s">
        <v>105</v>
      </c>
      <c r="G24" s="136">
        <v>0.14429347037720494</v>
      </c>
      <c r="H24" s="133">
        <v>4.1321080729526186E-2</v>
      </c>
      <c r="I24" s="137" t="s">
        <v>105</v>
      </c>
      <c r="J24" s="133">
        <v>0.33128290019386725</v>
      </c>
      <c r="K24" s="133">
        <v>7.6122816976498739E-2</v>
      </c>
      <c r="L24" s="138" t="s">
        <v>105</v>
      </c>
      <c r="M24" s="39" t="s">
        <v>185</v>
      </c>
      <c r="N24" s="133">
        <v>6.2102316473019864E-2</v>
      </c>
      <c r="O24" s="133">
        <v>3.7824447659361514E-2</v>
      </c>
      <c r="P24" s="137" t="s">
        <v>108</v>
      </c>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row>
    <row r="25" spans="1:93" s="36" customFormat="1" x14ac:dyDescent="0.2">
      <c r="A25" s="32"/>
      <c r="B25" s="205" t="s">
        <v>192</v>
      </c>
      <c r="C25" s="116" t="s">
        <v>115</v>
      </c>
      <c r="D25" s="117">
        <v>-2.3007929139614622E-2</v>
      </c>
      <c r="E25" s="118">
        <v>0.21062967068217606</v>
      </c>
      <c r="F25" s="119" t="s">
        <v>108</v>
      </c>
      <c r="G25" s="120">
        <v>8.4786194601970899E-2</v>
      </c>
      <c r="H25" s="117">
        <v>7.9991991305106008E-2</v>
      </c>
      <c r="I25" s="121" t="s">
        <v>108</v>
      </c>
      <c r="J25" s="117">
        <v>5.1148410255926799E-2</v>
      </c>
      <c r="K25" s="117">
        <v>0.13787991605870373</v>
      </c>
      <c r="L25" s="122" t="s">
        <v>108</v>
      </c>
      <c r="M25" s="123" t="s">
        <v>186</v>
      </c>
      <c r="N25" s="117">
        <v>-8.4247191116056924E-3</v>
      </c>
      <c r="O25" s="117">
        <v>4.7661683792121615E-2</v>
      </c>
      <c r="P25" s="121" t="s">
        <v>108</v>
      </c>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row>
    <row r="26" spans="1:93" s="32" customFormat="1" x14ac:dyDescent="0.2">
      <c r="B26" s="206"/>
      <c r="C26" s="33" t="s">
        <v>116</v>
      </c>
      <c r="D26" s="109">
        <v>6.2638821179180769E-4</v>
      </c>
      <c r="E26" s="114">
        <v>0.90886587067130242</v>
      </c>
      <c r="F26" s="115" t="s">
        <v>108</v>
      </c>
      <c r="G26" s="110">
        <v>-4.8415654324399329E-2</v>
      </c>
      <c r="H26" s="109">
        <v>2.0313591034345584E-2</v>
      </c>
      <c r="I26" s="113" t="s">
        <v>109</v>
      </c>
      <c r="J26" s="109">
        <v>-6.7933798368485343E-2</v>
      </c>
      <c r="K26" s="109">
        <v>3.7902771108987487E-2</v>
      </c>
      <c r="L26" s="111" t="s">
        <v>110</v>
      </c>
      <c r="M26" s="112" t="s">
        <v>187</v>
      </c>
      <c r="N26" s="109">
        <v>3.04833176331041E-2</v>
      </c>
      <c r="O26" s="109">
        <v>1.9614391218775413E-2</v>
      </c>
      <c r="P26" s="113" t="s">
        <v>108</v>
      </c>
    </row>
    <row r="27" spans="1:93" s="32" customFormat="1" ht="22.5" x14ac:dyDescent="0.2">
      <c r="B27" s="206"/>
      <c r="C27" s="33" t="s">
        <v>117</v>
      </c>
      <c r="D27" s="109">
        <v>-6.9720731031088267E-3</v>
      </c>
      <c r="E27" s="114">
        <v>0.70791605759824971</v>
      </c>
      <c r="F27" s="115" t="s">
        <v>108</v>
      </c>
      <c r="G27" s="110">
        <v>-3.822874052639081E-2</v>
      </c>
      <c r="H27" s="109">
        <v>9.9825651601779281E-2</v>
      </c>
      <c r="I27" s="113" t="s">
        <v>108</v>
      </c>
      <c r="J27" s="109">
        <v>-0.11626277983478794</v>
      </c>
      <c r="K27" s="109">
        <v>0.15369746399809509</v>
      </c>
      <c r="L27" s="111" t="s">
        <v>108</v>
      </c>
      <c r="M27" s="112" t="s">
        <v>188</v>
      </c>
      <c r="N27" s="109">
        <v>-0.12102636303139064</v>
      </c>
      <c r="O27" s="109">
        <v>4.2683990786527237E-2</v>
      </c>
      <c r="P27" s="113" t="s">
        <v>105</v>
      </c>
    </row>
    <row r="28" spans="1:93" s="35" customFormat="1" x14ac:dyDescent="0.2">
      <c r="A28" s="32"/>
      <c r="B28" s="212"/>
      <c r="C28" s="124" t="s">
        <v>118</v>
      </c>
      <c r="D28" s="125">
        <v>1.3375624288801471E-2</v>
      </c>
      <c r="E28" s="126">
        <v>0.27112501502191089</v>
      </c>
      <c r="F28" s="127" t="s">
        <v>108</v>
      </c>
      <c r="G28" s="128">
        <v>3.5104538310060246E-2</v>
      </c>
      <c r="H28" s="125">
        <v>4.2925026228934689E-2</v>
      </c>
      <c r="I28" s="129" t="s">
        <v>108</v>
      </c>
      <c r="J28" s="125">
        <v>6.1152009763491194E-2</v>
      </c>
      <c r="K28" s="125">
        <v>8.0439324311630256E-2</v>
      </c>
      <c r="L28" s="130" t="s">
        <v>108</v>
      </c>
      <c r="M28" s="131" t="s">
        <v>189</v>
      </c>
      <c r="N28" s="125">
        <v>1.9711838958758037E-2</v>
      </c>
      <c r="O28" s="125">
        <v>4.7658587013544376E-2</v>
      </c>
      <c r="P28" s="129" t="s">
        <v>108</v>
      </c>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row>
    <row r="29" spans="1:93" s="36" customFormat="1" x14ac:dyDescent="0.2">
      <c r="A29" s="32"/>
      <c r="B29" s="205" t="s">
        <v>119</v>
      </c>
      <c r="C29" s="116" t="s">
        <v>120</v>
      </c>
      <c r="D29" s="117">
        <v>-4.5217634188762158E-2</v>
      </c>
      <c r="E29" s="118">
        <v>5.9433139637257837E-5</v>
      </c>
      <c r="F29" s="119" t="s">
        <v>105</v>
      </c>
      <c r="G29" s="120">
        <v>-0.1439245536813715</v>
      </c>
      <c r="H29" s="117">
        <v>4.8398847122724464E-2</v>
      </c>
      <c r="I29" s="121" t="s">
        <v>105</v>
      </c>
      <c r="J29" s="117">
        <v>-0.30549946580059267</v>
      </c>
      <c r="K29" s="117">
        <v>8.5984123221715267E-2</v>
      </c>
      <c r="L29" s="122" t="s">
        <v>105</v>
      </c>
      <c r="M29" s="123"/>
      <c r="N29" s="117"/>
      <c r="O29" s="117"/>
      <c r="P29" s="121"/>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row>
    <row r="30" spans="1:93" s="32" customFormat="1" ht="14.45" customHeight="1" x14ac:dyDescent="0.2">
      <c r="B30" s="206"/>
      <c r="C30" s="33" t="s">
        <v>121</v>
      </c>
      <c r="D30" s="109">
        <v>2.6800491680019693E-2</v>
      </c>
      <c r="E30" s="114">
        <v>4.9100423557054548E-6</v>
      </c>
      <c r="F30" s="115" t="s">
        <v>105</v>
      </c>
      <c r="G30" s="110">
        <v>0.10287918727458652</v>
      </c>
      <c r="H30" s="109">
        <v>1.8427321173880521E-2</v>
      </c>
      <c r="I30" s="113" t="s">
        <v>105</v>
      </c>
      <c r="J30" s="109">
        <v>0.18959023600569649</v>
      </c>
      <c r="K30" s="109">
        <v>3.5544946898526115E-2</v>
      </c>
      <c r="L30" s="111" t="s">
        <v>105</v>
      </c>
      <c r="M30" s="112"/>
      <c r="N30" s="109"/>
      <c r="O30" s="109"/>
      <c r="P30" s="113"/>
    </row>
    <row r="31" spans="1:93" s="32" customFormat="1" ht="14.45" customHeight="1" x14ac:dyDescent="0.2">
      <c r="B31" s="206"/>
      <c r="C31" s="33" t="s">
        <v>122</v>
      </c>
      <c r="D31" s="109">
        <v>1.3514610519589991E-2</v>
      </c>
      <c r="E31" s="114">
        <v>3.6604781502903909E-2</v>
      </c>
      <c r="F31" s="115" t="s">
        <v>109</v>
      </c>
      <c r="G31" s="110">
        <v>4.892510392892177E-2</v>
      </c>
      <c r="H31" s="109">
        <v>1.9917371447884066E-2</v>
      </c>
      <c r="I31" s="113" t="s">
        <v>109</v>
      </c>
      <c r="J31" s="109">
        <v>9.3503810499950935E-2</v>
      </c>
      <c r="K31" s="109">
        <v>3.8619108981154421E-2</v>
      </c>
      <c r="L31" s="111" t="s">
        <v>109</v>
      </c>
      <c r="M31" s="112"/>
      <c r="N31" s="109"/>
      <c r="O31" s="109"/>
      <c r="P31" s="113"/>
    </row>
    <row r="32" spans="1:93" s="32" customFormat="1" ht="14.45" customHeight="1" x14ac:dyDescent="0.2">
      <c r="B32" s="206"/>
      <c r="C32" s="33" t="s">
        <v>123</v>
      </c>
      <c r="D32" s="109">
        <v>1.1850967506490236E-2</v>
      </c>
      <c r="E32" s="114">
        <v>4.9657433011519758E-2</v>
      </c>
      <c r="F32" s="115" t="s">
        <v>110</v>
      </c>
      <c r="G32" s="110">
        <v>3.2295887589641359E-2</v>
      </c>
      <c r="H32" s="109">
        <v>1.8701920004379105E-2</v>
      </c>
      <c r="I32" s="113" t="s">
        <v>110</v>
      </c>
      <c r="J32" s="109">
        <v>6.3051179008685565E-2</v>
      </c>
      <c r="K32" s="109">
        <v>3.6234301926160437E-2</v>
      </c>
      <c r="L32" s="111" t="s">
        <v>110</v>
      </c>
      <c r="M32" s="112"/>
      <c r="N32" s="109"/>
      <c r="O32" s="109"/>
      <c r="P32" s="113"/>
    </row>
    <row r="33" spans="1:93" s="32" customFormat="1" ht="14.45" customHeight="1" x14ac:dyDescent="0.2">
      <c r="B33" s="206"/>
      <c r="C33" s="33" t="s">
        <v>124</v>
      </c>
      <c r="D33" s="109">
        <v>-7.0514299258849491E-3</v>
      </c>
      <c r="E33" s="114">
        <v>0.25673025363934976</v>
      </c>
      <c r="F33" s="115" t="s">
        <v>108</v>
      </c>
      <c r="G33" s="110">
        <v>-2.5495786283206135E-2</v>
      </c>
      <c r="H33" s="109">
        <v>1.9504818160865574E-2</v>
      </c>
      <c r="I33" s="113" t="s">
        <v>108</v>
      </c>
      <c r="J33" s="109">
        <v>-4.8665476089602699E-2</v>
      </c>
      <c r="K33" s="109">
        <v>3.7824067514714517E-2</v>
      </c>
      <c r="L33" s="111" t="s">
        <v>108</v>
      </c>
      <c r="M33" s="112"/>
      <c r="N33" s="109"/>
      <c r="O33" s="109"/>
      <c r="P33" s="113"/>
    </row>
    <row r="34" spans="1:93" s="32" customFormat="1" ht="14.45" customHeight="1" x14ac:dyDescent="0.2">
      <c r="B34" s="206"/>
      <c r="C34" s="33" t="s">
        <v>286</v>
      </c>
      <c r="D34" s="109" t="s">
        <v>280</v>
      </c>
      <c r="E34" s="114"/>
      <c r="F34" s="115"/>
      <c r="G34" s="110" t="s">
        <v>280</v>
      </c>
      <c r="H34" s="109"/>
      <c r="I34" s="113"/>
      <c r="J34" s="109" t="s">
        <v>280</v>
      </c>
      <c r="K34" s="109"/>
      <c r="L34" s="111"/>
      <c r="M34" s="112"/>
      <c r="N34" s="109"/>
      <c r="O34" s="109"/>
      <c r="P34" s="113"/>
    </row>
    <row r="35" spans="1:93" s="32" customFormat="1" ht="14.45" customHeight="1" x14ac:dyDescent="0.2">
      <c r="B35" s="206"/>
      <c r="C35" s="33" t="s">
        <v>125</v>
      </c>
      <c r="D35" s="109">
        <v>-1.831240094735705E-2</v>
      </c>
      <c r="E35" s="114">
        <v>2.5396152662389075E-3</v>
      </c>
      <c r="F35" s="115" t="s">
        <v>109</v>
      </c>
      <c r="G35" s="110">
        <v>-4.9982861148497724E-2</v>
      </c>
      <c r="H35" s="109">
        <v>1.9485676476864666E-2</v>
      </c>
      <c r="I35" s="113" t="s">
        <v>109</v>
      </c>
      <c r="J35" s="109">
        <v>-9.8756317714311342E-2</v>
      </c>
      <c r="K35" s="109">
        <v>3.7853369267965946E-2</v>
      </c>
      <c r="L35" s="111" t="s">
        <v>109</v>
      </c>
      <c r="M35" s="112"/>
      <c r="N35" s="109"/>
      <c r="O35" s="109"/>
      <c r="P35" s="113"/>
    </row>
    <row r="36" spans="1:93" s="32" customFormat="1" ht="14.45" customHeight="1" x14ac:dyDescent="0.2">
      <c r="B36" s="206"/>
      <c r="C36" s="33" t="s">
        <v>126</v>
      </c>
      <c r="D36" s="109">
        <v>-2.5550154004169236E-2</v>
      </c>
      <c r="E36" s="114">
        <v>4.4854448081744914E-5</v>
      </c>
      <c r="F36" s="115" t="s">
        <v>105</v>
      </c>
      <c r="G36" s="110">
        <v>-8.5270009694828966E-2</v>
      </c>
      <c r="H36" s="109">
        <v>2.0442564524509661E-2</v>
      </c>
      <c r="I36" s="113" t="s">
        <v>105</v>
      </c>
      <c r="J36" s="109">
        <v>-0.16243709065740822</v>
      </c>
      <c r="K36" s="109">
        <v>3.9772182845078947E-2</v>
      </c>
      <c r="L36" s="111" t="s">
        <v>105</v>
      </c>
      <c r="M36" s="112"/>
      <c r="N36" s="109"/>
      <c r="O36" s="109"/>
      <c r="P36" s="113"/>
    </row>
    <row r="37" spans="1:93" s="32" customFormat="1" ht="14.45" customHeight="1" x14ac:dyDescent="0.2">
      <c r="B37" s="206"/>
      <c r="C37" s="33" t="s">
        <v>127</v>
      </c>
      <c r="D37" s="109">
        <v>-2.4750673951346454E-2</v>
      </c>
      <c r="E37" s="114">
        <v>3.623156891000574E-5</v>
      </c>
      <c r="F37" s="115" t="s">
        <v>105</v>
      </c>
      <c r="G37" s="110">
        <v>-8.2586574356760659E-2</v>
      </c>
      <c r="H37" s="109">
        <v>1.9766000566293473E-2</v>
      </c>
      <c r="I37" s="113" t="s">
        <v>105</v>
      </c>
      <c r="J37" s="109">
        <v>-0.16108201118621351</v>
      </c>
      <c r="K37" s="109">
        <v>3.8422376950608794E-2</v>
      </c>
      <c r="L37" s="111" t="s">
        <v>105</v>
      </c>
      <c r="M37" s="112"/>
      <c r="N37" s="109"/>
      <c r="O37" s="109"/>
      <c r="P37" s="113"/>
    </row>
    <row r="38" spans="1:93" s="32" customFormat="1" ht="14.45" customHeight="1" x14ac:dyDescent="0.2">
      <c r="B38" s="206"/>
      <c r="C38" s="33" t="s">
        <v>128</v>
      </c>
      <c r="D38" s="109">
        <v>-2.6008421046049002E-2</v>
      </c>
      <c r="E38" s="114">
        <v>1.7951242327347761E-5</v>
      </c>
      <c r="F38" s="115" t="s">
        <v>105</v>
      </c>
      <c r="G38" s="110">
        <v>-9.6318408738433767E-2</v>
      </c>
      <c r="H38" s="109">
        <v>2.0300739693635873E-2</v>
      </c>
      <c r="I38" s="113" t="s">
        <v>105</v>
      </c>
      <c r="J38" s="109">
        <v>-0.18693060934153424</v>
      </c>
      <c r="K38" s="109">
        <v>3.9432722012888492E-2</v>
      </c>
      <c r="L38" s="111" t="s">
        <v>105</v>
      </c>
      <c r="M38" s="112"/>
      <c r="N38" s="109"/>
      <c r="O38" s="109"/>
      <c r="P38" s="113"/>
    </row>
    <row r="39" spans="1:93" s="34" customFormat="1" ht="30" customHeight="1" thickBot="1" x14ac:dyDescent="0.25">
      <c r="A39" s="38"/>
      <c r="B39" s="207"/>
      <c r="C39" s="139" t="s">
        <v>129</v>
      </c>
      <c r="D39" s="140">
        <v>-2.3939109418347045E-2</v>
      </c>
      <c r="E39" s="141">
        <v>1.0029318637511172E-4</v>
      </c>
      <c r="F39" s="142" t="s">
        <v>105</v>
      </c>
      <c r="G39" s="143">
        <v>-9.7730083618310995E-2</v>
      </c>
      <c r="H39" s="140">
        <v>2.0607208889915817E-2</v>
      </c>
      <c r="I39" s="144" t="s">
        <v>105</v>
      </c>
      <c r="J39" s="140">
        <v>-0.19531884444551706</v>
      </c>
      <c r="K39" s="140">
        <v>4.0066717033822342E-2</v>
      </c>
      <c r="L39" s="145" t="s">
        <v>105</v>
      </c>
      <c r="M39" s="146" t="s">
        <v>190</v>
      </c>
      <c r="N39" s="140">
        <v>-9.4410190532826007E-3</v>
      </c>
      <c r="O39" s="140">
        <v>2.3749414718237235E-3</v>
      </c>
      <c r="P39" s="144" t="s">
        <v>105</v>
      </c>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row>
    <row r="40" spans="1:93" ht="12" thickTop="1" x14ac:dyDescent="0.2">
      <c r="B40" s="103" t="s">
        <v>134</v>
      </c>
      <c r="C40" s="147"/>
      <c r="D40" s="102"/>
      <c r="E40" s="148"/>
      <c r="F40" s="149"/>
      <c r="G40" s="150"/>
      <c r="H40" s="102"/>
      <c r="I40" s="151"/>
      <c r="J40" s="102"/>
      <c r="K40" s="102"/>
      <c r="L40" s="106"/>
      <c r="M40" s="101"/>
      <c r="N40" s="102"/>
      <c r="O40" s="102"/>
      <c r="P40" s="151"/>
    </row>
    <row r="41" spans="1:93" s="32" customFormat="1" x14ac:dyDescent="0.2">
      <c r="B41" s="152" t="s">
        <v>130</v>
      </c>
      <c r="C41" s="33" t="s">
        <v>137</v>
      </c>
      <c r="G41" s="112"/>
      <c r="H41" s="109"/>
      <c r="I41" s="38"/>
      <c r="J41" s="109">
        <v>3.2206778123229425E-2</v>
      </c>
      <c r="K41" s="109">
        <v>5.5977156276158492E-2</v>
      </c>
      <c r="L41" s="111" t="s">
        <v>108</v>
      </c>
      <c r="M41" s="112" t="s">
        <v>137</v>
      </c>
      <c r="N41" s="109">
        <v>3.4617330616650197E-3</v>
      </c>
      <c r="O41" s="109">
        <v>9.8246893478840767E-3</v>
      </c>
      <c r="P41" s="113" t="s">
        <v>108</v>
      </c>
    </row>
    <row r="42" spans="1:93" s="32" customFormat="1" x14ac:dyDescent="0.2">
      <c r="B42" s="152"/>
      <c r="C42" s="33" t="s">
        <v>287</v>
      </c>
      <c r="G42" s="112"/>
      <c r="H42" s="109"/>
      <c r="I42" s="38"/>
      <c r="J42" s="109" t="s">
        <v>280</v>
      </c>
      <c r="K42" s="109"/>
      <c r="L42" s="111"/>
      <c r="M42" s="153" t="s">
        <v>287</v>
      </c>
      <c r="N42" s="109" t="s">
        <v>280</v>
      </c>
      <c r="O42" s="109"/>
      <c r="P42" s="113"/>
    </row>
    <row r="43" spans="1:93" s="32" customFormat="1" x14ac:dyDescent="0.2">
      <c r="B43" s="152"/>
      <c r="C43" s="33" t="s">
        <v>135</v>
      </c>
      <c r="G43" s="112"/>
      <c r="H43" s="109"/>
      <c r="I43" s="38"/>
      <c r="J43" s="109">
        <v>-1.2560827716641647E-2</v>
      </c>
      <c r="K43" s="109">
        <v>7.5171711839210509E-2</v>
      </c>
      <c r="L43" s="111" t="s">
        <v>108</v>
      </c>
      <c r="M43" s="112" t="s">
        <v>135</v>
      </c>
      <c r="N43" s="109">
        <v>2.7594801359909178E-2</v>
      </c>
      <c r="O43" s="109">
        <v>1.2758698646849002E-2</v>
      </c>
      <c r="P43" s="113" t="s">
        <v>109</v>
      </c>
    </row>
    <row r="44" spans="1:93" s="32" customFormat="1" x14ac:dyDescent="0.2">
      <c r="B44" s="154"/>
      <c r="C44" s="33" t="s">
        <v>136</v>
      </c>
      <c r="G44" s="112"/>
      <c r="H44" s="109"/>
      <c r="I44" s="38"/>
      <c r="J44" s="109">
        <v>5.1702149358754244E-2</v>
      </c>
      <c r="K44" s="109">
        <v>4.434721010576477E-2</v>
      </c>
      <c r="L44" s="111" t="s">
        <v>108</v>
      </c>
      <c r="M44" s="112" t="s">
        <v>136</v>
      </c>
      <c r="N44" s="109">
        <v>1.2832369853116322E-2</v>
      </c>
      <c r="O44" s="109">
        <v>7.7061245377711869E-3</v>
      </c>
      <c r="P44" s="113" t="s">
        <v>110</v>
      </c>
    </row>
    <row r="45" spans="1:93" s="36" customFormat="1" ht="20.25" customHeight="1" x14ac:dyDescent="0.2">
      <c r="A45" s="32"/>
      <c r="B45" s="155" t="s">
        <v>131</v>
      </c>
      <c r="C45" s="116" t="s">
        <v>113</v>
      </c>
      <c r="D45" s="156"/>
      <c r="E45" s="156"/>
      <c r="F45" s="156"/>
      <c r="G45" s="123"/>
      <c r="H45" s="117"/>
      <c r="I45" s="157"/>
      <c r="J45" s="117">
        <v>-1.3543006420251186E-2</v>
      </c>
      <c r="K45" s="117">
        <v>4.4118258794675305E-2</v>
      </c>
      <c r="L45" s="122" t="s">
        <v>108</v>
      </c>
      <c r="M45" s="123" t="s">
        <v>113</v>
      </c>
      <c r="N45" s="117">
        <v>-5.9800511699751755E-3</v>
      </c>
      <c r="O45" s="117">
        <v>7.6442783401561801E-3</v>
      </c>
      <c r="P45" s="121" t="s">
        <v>108</v>
      </c>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row>
    <row r="46" spans="1:93" s="32" customFormat="1" ht="13.9" customHeight="1" x14ac:dyDescent="0.2">
      <c r="B46" s="158"/>
      <c r="C46" s="33" t="s">
        <v>288</v>
      </c>
      <c r="G46" s="112"/>
      <c r="H46" s="109"/>
      <c r="I46" s="38"/>
      <c r="J46" s="109" t="s">
        <v>280</v>
      </c>
      <c r="K46" s="109"/>
      <c r="L46" s="111"/>
      <c r="M46" s="112" t="s">
        <v>288</v>
      </c>
      <c r="N46" s="109" t="s">
        <v>280</v>
      </c>
      <c r="O46" s="109"/>
      <c r="P46" s="113"/>
    </row>
    <row r="47" spans="1:93" s="35" customFormat="1" ht="21" customHeight="1" x14ac:dyDescent="0.2">
      <c r="A47" s="32"/>
      <c r="B47" s="159"/>
      <c r="C47" s="124" t="s">
        <v>132</v>
      </c>
      <c r="D47" s="160"/>
      <c r="E47" s="160"/>
      <c r="F47" s="160"/>
      <c r="G47" s="131"/>
      <c r="H47" s="125"/>
      <c r="I47" s="161"/>
      <c r="J47" s="125">
        <v>-0.21955808217057393</v>
      </c>
      <c r="K47" s="125">
        <v>7.9682051001096918E-2</v>
      </c>
      <c r="L47" s="130" t="s">
        <v>109</v>
      </c>
      <c r="M47" s="131" t="s">
        <v>132</v>
      </c>
      <c r="N47" s="125">
        <v>-1.7067255351826256E-2</v>
      </c>
      <c r="O47" s="125">
        <v>1.3533923330860061E-2</v>
      </c>
      <c r="P47" s="129" t="s">
        <v>108</v>
      </c>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row>
    <row r="48" spans="1:93" s="36" customFormat="1" x14ac:dyDescent="0.2">
      <c r="A48" s="32"/>
      <c r="B48" s="155" t="s">
        <v>149</v>
      </c>
      <c r="C48" s="116" t="s">
        <v>113</v>
      </c>
      <c r="D48" s="156"/>
      <c r="E48" s="156"/>
      <c r="F48" s="156"/>
      <c r="G48" s="123"/>
      <c r="H48" s="117"/>
      <c r="I48" s="157"/>
      <c r="J48" s="117">
        <v>6.7797900457995247E-2</v>
      </c>
      <c r="K48" s="117">
        <v>3.8909303753123625E-2</v>
      </c>
      <c r="L48" s="122" t="s">
        <v>110</v>
      </c>
      <c r="M48" s="123" t="s">
        <v>113</v>
      </c>
      <c r="N48" s="117">
        <v>4.5948224536661968E-3</v>
      </c>
      <c r="O48" s="117">
        <v>6.7007974712861304E-3</v>
      </c>
      <c r="P48" s="121" t="s">
        <v>108</v>
      </c>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row>
    <row r="49" spans="1:93" s="32" customFormat="1" ht="13.9" customHeight="1" x14ac:dyDescent="0.2">
      <c r="B49" s="158"/>
      <c r="C49" s="33" t="s">
        <v>288</v>
      </c>
      <c r="G49" s="112"/>
      <c r="H49" s="109"/>
      <c r="I49" s="38"/>
      <c r="J49" s="109" t="s">
        <v>280</v>
      </c>
      <c r="K49" s="109"/>
      <c r="L49" s="111"/>
      <c r="M49" s="112" t="s">
        <v>288</v>
      </c>
      <c r="N49" s="109" t="s">
        <v>280</v>
      </c>
      <c r="O49" s="109"/>
      <c r="P49" s="113"/>
    </row>
    <row r="50" spans="1:93" s="35" customFormat="1" x14ac:dyDescent="0.2">
      <c r="A50" s="32"/>
      <c r="B50" s="159"/>
      <c r="C50" s="124" t="s">
        <v>132</v>
      </c>
      <c r="D50" s="160"/>
      <c r="E50" s="160"/>
      <c r="F50" s="160"/>
      <c r="G50" s="131"/>
      <c r="H50" s="125"/>
      <c r="I50" s="161"/>
      <c r="J50" s="125">
        <v>0.11387910276682481</v>
      </c>
      <c r="K50" s="125">
        <v>0.14559873319569996</v>
      </c>
      <c r="L50" s="130" t="s">
        <v>108</v>
      </c>
      <c r="M50" s="131" t="s">
        <v>132</v>
      </c>
      <c r="N50" s="125">
        <v>4.1031836138857832E-3</v>
      </c>
      <c r="O50" s="125">
        <v>2.5870912252263133E-2</v>
      </c>
      <c r="P50" s="129" t="s">
        <v>108</v>
      </c>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row>
    <row r="51" spans="1:93" s="36" customFormat="1" ht="14.25" customHeight="1" x14ac:dyDescent="0.2">
      <c r="A51" s="32"/>
      <c r="B51" s="155" t="s">
        <v>150</v>
      </c>
      <c r="C51" s="33" t="s">
        <v>113</v>
      </c>
      <c r="D51" s="32"/>
      <c r="E51" s="32"/>
      <c r="F51" s="32"/>
      <c r="G51" s="112"/>
      <c r="H51" s="109"/>
      <c r="I51" s="38"/>
      <c r="J51" s="109">
        <v>-0.2478967332074028</v>
      </c>
      <c r="K51" s="109">
        <v>5.8294767187526408E-2</v>
      </c>
      <c r="L51" s="111" t="s">
        <v>105</v>
      </c>
      <c r="M51" s="112" t="s">
        <v>113</v>
      </c>
      <c r="N51" s="109">
        <v>-4.5020022555627641E-2</v>
      </c>
      <c r="O51" s="109">
        <v>1.0057664604750841E-2</v>
      </c>
      <c r="P51" s="113" t="s">
        <v>105</v>
      </c>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row>
    <row r="52" spans="1:93" s="32" customFormat="1" ht="14.25" customHeight="1" x14ac:dyDescent="0.2">
      <c r="B52" s="158"/>
      <c r="C52" s="33" t="s">
        <v>288</v>
      </c>
      <c r="G52" s="112"/>
      <c r="H52" s="109"/>
      <c r="I52" s="38"/>
      <c r="J52" s="109" t="s">
        <v>280</v>
      </c>
      <c r="K52" s="109"/>
      <c r="L52" s="111"/>
      <c r="M52" s="112" t="s">
        <v>288</v>
      </c>
      <c r="N52" s="109" t="s">
        <v>280</v>
      </c>
      <c r="O52" s="109"/>
      <c r="P52" s="113"/>
    </row>
    <row r="53" spans="1:93" s="35" customFormat="1" x14ac:dyDescent="0.2">
      <c r="A53" s="32"/>
      <c r="B53" s="158"/>
      <c r="C53" s="33" t="s">
        <v>143</v>
      </c>
      <c r="D53" s="32"/>
      <c r="E53" s="32"/>
      <c r="F53" s="32"/>
      <c r="G53" s="112"/>
      <c r="H53" s="109"/>
      <c r="I53" s="38"/>
      <c r="J53" s="109">
        <v>-7.7730547176198969E-2</v>
      </c>
      <c r="K53" s="109">
        <v>5.070167736519382E-2</v>
      </c>
      <c r="L53" s="111" t="s">
        <v>108</v>
      </c>
      <c r="M53" s="112" t="s">
        <v>143</v>
      </c>
      <c r="N53" s="109">
        <v>-1.3539757569763019E-2</v>
      </c>
      <c r="O53" s="109">
        <v>8.6739823956834827E-3</v>
      </c>
      <c r="P53" s="113" t="s">
        <v>108</v>
      </c>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row>
    <row r="54" spans="1:93" s="36" customFormat="1" x14ac:dyDescent="0.2">
      <c r="A54" s="32"/>
      <c r="B54" s="162" t="s">
        <v>151</v>
      </c>
      <c r="C54" s="132" t="s">
        <v>113</v>
      </c>
      <c r="D54" s="163"/>
      <c r="E54" s="163"/>
      <c r="F54" s="163"/>
      <c r="G54" s="162"/>
      <c r="H54" s="133"/>
      <c r="I54" s="164"/>
      <c r="J54" s="133">
        <v>7.1936241785805419E-2</v>
      </c>
      <c r="K54" s="133">
        <v>3.3735781948220703E-2</v>
      </c>
      <c r="L54" s="138" t="s">
        <v>109</v>
      </c>
      <c r="M54" s="162" t="s">
        <v>113</v>
      </c>
      <c r="N54" s="133">
        <v>1.0272184328341689E-2</v>
      </c>
      <c r="O54" s="133">
        <v>5.8603882227438713E-3</v>
      </c>
      <c r="P54" s="137" t="s">
        <v>110</v>
      </c>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row>
    <row r="55" spans="1:93" s="32" customFormat="1" x14ac:dyDescent="0.2">
      <c r="B55" s="152" t="s">
        <v>152</v>
      </c>
      <c r="C55" s="33" t="s">
        <v>143</v>
      </c>
      <c r="G55" s="112"/>
      <c r="H55" s="109"/>
      <c r="I55" s="38"/>
      <c r="J55" s="109">
        <v>-5.737164987865178E-3</v>
      </c>
      <c r="K55" s="109">
        <v>9.5239684276587036E-2</v>
      </c>
      <c r="L55" s="111" t="s">
        <v>108</v>
      </c>
      <c r="M55" s="112" t="s">
        <v>143</v>
      </c>
      <c r="N55" s="109">
        <v>-2.1258482324275534E-3</v>
      </c>
      <c r="O55" s="109">
        <v>1.6341801775546377E-2</v>
      </c>
      <c r="P55" s="113" t="s">
        <v>108</v>
      </c>
    </row>
    <row r="56" spans="1:93" s="36" customFormat="1" x14ac:dyDescent="0.2">
      <c r="A56" s="32"/>
      <c r="B56" s="152"/>
      <c r="C56" s="33" t="s">
        <v>153</v>
      </c>
      <c r="D56" s="32"/>
      <c r="E56" s="32"/>
      <c r="F56" s="32"/>
      <c r="G56" s="112"/>
      <c r="H56" s="109"/>
      <c r="I56" s="38"/>
      <c r="J56" s="109">
        <v>7.8369695367047715E-2</v>
      </c>
      <c r="K56" s="109">
        <v>7.3412516441772546E-2</v>
      </c>
      <c r="L56" s="111" t="s">
        <v>108</v>
      </c>
      <c r="M56" s="112" t="s">
        <v>153</v>
      </c>
      <c r="N56" s="109">
        <v>3.2469740149498993E-2</v>
      </c>
      <c r="O56" s="109">
        <v>1.2626555454119594E-2</v>
      </c>
      <c r="P56" s="113" t="s">
        <v>109</v>
      </c>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row>
    <row r="57" spans="1:93" s="32" customFormat="1" x14ac:dyDescent="0.2">
      <c r="B57" s="152"/>
      <c r="C57" s="33" t="s">
        <v>154</v>
      </c>
      <c r="G57" s="112"/>
      <c r="H57" s="109"/>
      <c r="I57" s="38"/>
      <c r="J57" s="109">
        <v>-2.156399553411479E-2</v>
      </c>
      <c r="K57" s="109">
        <v>6.3995320751538812E-2</v>
      </c>
      <c r="L57" s="111" t="s">
        <v>108</v>
      </c>
      <c r="M57" s="153" t="s">
        <v>154</v>
      </c>
      <c r="N57" s="109">
        <v>1.0907217461392409E-2</v>
      </c>
      <c r="O57" s="109">
        <v>1.1073227640319995E-2</v>
      </c>
      <c r="P57" s="113" t="s">
        <v>108</v>
      </c>
    </row>
    <row r="58" spans="1:93" s="32" customFormat="1" x14ac:dyDescent="0.2">
      <c r="B58" s="152"/>
      <c r="C58" s="33" t="s">
        <v>289</v>
      </c>
      <c r="G58" s="112"/>
      <c r="H58" s="109"/>
      <c r="I58" s="38"/>
      <c r="J58" s="109" t="s">
        <v>280</v>
      </c>
      <c r="K58" s="109"/>
      <c r="L58" s="111"/>
      <c r="M58" s="153" t="s">
        <v>280</v>
      </c>
      <c r="N58" s="109"/>
      <c r="O58" s="109"/>
      <c r="P58" s="113"/>
    </row>
    <row r="59" spans="1:93" s="32" customFormat="1" x14ac:dyDescent="0.2">
      <c r="B59" s="152"/>
      <c r="C59" s="33" t="s">
        <v>155</v>
      </c>
      <c r="G59" s="112"/>
      <c r="H59" s="109"/>
      <c r="I59" s="38"/>
      <c r="J59" s="109">
        <v>-5.6431516021783708E-2</v>
      </c>
      <c r="K59" s="109">
        <v>4.8884076864248185E-2</v>
      </c>
      <c r="L59" s="111" t="s">
        <v>108</v>
      </c>
      <c r="M59" s="153" t="s">
        <v>155</v>
      </c>
      <c r="N59" s="109">
        <v>-1.007948850114382E-2</v>
      </c>
      <c r="O59" s="109">
        <v>8.6057301827117561E-3</v>
      </c>
      <c r="P59" s="113" t="s">
        <v>108</v>
      </c>
    </row>
    <row r="60" spans="1:93" s="32" customFormat="1" x14ac:dyDescent="0.2">
      <c r="B60" s="152"/>
      <c r="C60" s="33" t="s">
        <v>156</v>
      </c>
      <c r="G60" s="112"/>
      <c r="H60" s="109"/>
      <c r="I60" s="38"/>
      <c r="J60" s="109">
        <v>-9.0144082127003311E-2</v>
      </c>
      <c r="K60" s="109">
        <v>5.400122771784472E-2</v>
      </c>
      <c r="L60" s="111" t="s">
        <v>110</v>
      </c>
      <c r="M60" s="153" t="s">
        <v>156</v>
      </c>
      <c r="N60" s="109">
        <v>-1.4508500466194747E-2</v>
      </c>
      <c r="O60" s="109">
        <v>9.5768736625864142E-3</v>
      </c>
      <c r="P60" s="113" t="s">
        <v>108</v>
      </c>
    </row>
    <row r="61" spans="1:93" s="32" customFormat="1" x14ac:dyDescent="0.2">
      <c r="B61" s="152"/>
      <c r="C61" s="33" t="s">
        <v>157</v>
      </c>
      <c r="G61" s="112"/>
      <c r="H61" s="109"/>
      <c r="I61" s="38"/>
      <c r="J61" s="109">
        <v>-0.21672780546777318</v>
      </c>
      <c r="K61" s="109">
        <v>6.6797580348430641E-2</v>
      </c>
      <c r="L61" s="111" t="s">
        <v>105</v>
      </c>
      <c r="M61" s="153" t="s">
        <v>157</v>
      </c>
      <c r="N61" s="109">
        <v>-2.8437924828715353E-2</v>
      </c>
      <c r="O61" s="109">
        <v>1.193905614639487E-2</v>
      </c>
      <c r="P61" s="113" t="s">
        <v>109</v>
      </c>
    </row>
    <row r="62" spans="1:93" s="36" customFormat="1" x14ac:dyDescent="0.2">
      <c r="A62" s="32"/>
      <c r="B62" s="155" t="s">
        <v>158</v>
      </c>
      <c r="C62" s="116" t="s">
        <v>143</v>
      </c>
      <c r="D62" s="156"/>
      <c r="E62" s="156"/>
      <c r="F62" s="156"/>
      <c r="G62" s="123"/>
      <c r="H62" s="117"/>
      <c r="I62" s="157"/>
      <c r="J62" s="117">
        <v>-7.0488012301622341E-2</v>
      </c>
      <c r="K62" s="117">
        <v>5.9102417680341759E-2</v>
      </c>
      <c r="L62" s="122" t="s">
        <v>108</v>
      </c>
      <c r="M62" s="165" t="s">
        <v>143</v>
      </c>
      <c r="N62" s="117">
        <v>-8.0387396031166135E-3</v>
      </c>
      <c r="O62" s="117">
        <v>1.0200850003524317E-2</v>
      </c>
      <c r="P62" s="121" t="s">
        <v>108</v>
      </c>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row>
    <row r="63" spans="1:93" s="32" customFormat="1" x14ac:dyDescent="0.2">
      <c r="B63" s="158"/>
      <c r="C63" s="33" t="s">
        <v>159</v>
      </c>
      <c r="G63" s="112"/>
      <c r="H63" s="109"/>
      <c r="I63" s="38"/>
      <c r="J63" s="109">
        <v>1.3448860589083541E-2</v>
      </c>
      <c r="K63" s="109">
        <v>5.1455508904920108E-2</v>
      </c>
      <c r="L63" s="111" t="s">
        <v>108</v>
      </c>
      <c r="M63" s="153" t="s">
        <v>159</v>
      </c>
      <c r="N63" s="109">
        <v>1.5027303107116164E-2</v>
      </c>
      <c r="O63" s="109">
        <v>8.9193485351129927E-3</v>
      </c>
      <c r="P63" s="113" t="s">
        <v>110</v>
      </c>
    </row>
    <row r="64" spans="1:93" s="32" customFormat="1" x14ac:dyDescent="0.2">
      <c r="B64" s="158"/>
      <c r="C64" s="33" t="s">
        <v>160</v>
      </c>
      <c r="G64" s="112"/>
      <c r="H64" s="109"/>
      <c r="I64" s="38"/>
      <c r="J64" s="109">
        <v>5.3604705795627971E-3</v>
      </c>
      <c r="K64" s="109">
        <v>5.086735143800894E-2</v>
      </c>
      <c r="L64" s="111" t="s">
        <v>108</v>
      </c>
      <c r="M64" s="153" t="s">
        <v>160</v>
      </c>
      <c r="N64" s="109">
        <v>2.1156254968360847E-3</v>
      </c>
      <c r="O64" s="109">
        <v>8.8683955442463592E-3</v>
      </c>
      <c r="P64" s="113" t="s">
        <v>108</v>
      </c>
    </row>
    <row r="65" spans="1:93" s="32" customFormat="1" x14ac:dyDescent="0.2">
      <c r="B65" s="158"/>
      <c r="C65" s="33" t="s">
        <v>290</v>
      </c>
      <c r="G65" s="112"/>
      <c r="H65" s="109"/>
      <c r="I65" s="38"/>
      <c r="J65" s="109" t="s">
        <v>280</v>
      </c>
      <c r="K65" s="109"/>
      <c r="L65" s="111"/>
      <c r="M65" s="153" t="s">
        <v>290</v>
      </c>
      <c r="N65" s="109" t="s">
        <v>280</v>
      </c>
      <c r="O65" s="109"/>
      <c r="P65" s="113"/>
    </row>
    <row r="66" spans="1:93" s="35" customFormat="1" x14ac:dyDescent="0.2">
      <c r="A66" s="32"/>
      <c r="B66" s="159"/>
      <c r="C66" s="33" t="s">
        <v>161</v>
      </c>
      <c r="D66" s="32"/>
      <c r="E66" s="32"/>
      <c r="F66" s="32"/>
      <c r="G66" s="112"/>
      <c r="H66" s="109"/>
      <c r="I66" s="38"/>
      <c r="J66" s="109">
        <v>-2.3032123678153854E-2</v>
      </c>
      <c r="K66" s="109">
        <v>5.0660406859797058E-2</v>
      </c>
      <c r="L66" s="111" t="s">
        <v>108</v>
      </c>
      <c r="M66" s="153" t="s">
        <v>161</v>
      </c>
      <c r="N66" s="109">
        <v>-2.5468549967017128E-4</v>
      </c>
      <c r="O66" s="109">
        <v>8.7929914575834711E-3</v>
      </c>
      <c r="P66" s="113" t="s">
        <v>108</v>
      </c>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row>
    <row r="67" spans="1:93" s="37" customFormat="1" x14ac:dyDescent="0.2">
      <c r="A67" s="32"/>
      <c r="B67" s="39" t="s">
        <v>162</v>
      </c>
      <c r="C67" s="132" t="s">
        <v>113</v>
      </c>
      <c r="D67" s="163"/>
      <c r="E67" s="163"/>
      <c r="F67" s="163"/>
      <c r="G67" s="162"/>
      <c r="H67" s="133"/>
      <c r="I67" s="164"/>
      <c r="J67" s="133">
        <v>-0.29136400570012944</v>
      </c>
      <c r="K67" s="133">
        <v>6.3810195474800005E-2</v>
      </c>
      <c r="L67" s="138" t="s">
        <v>105</v>
      </c>
      <c r="M67" s="39" t="str">
        <f>B67</f>
        <v>présence d'une pharmacie à usage interne</v>
      </c>
      <c r="N67" s="133">
        <v>-1.5555701758864338E-2</v>
      </c>
      <c r="O67" s="133">
        <v>1.091741463779221E-2</v>
      </c>
      <c r="P67" s="137" t="s">
        <v>108</v>
      </c>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row>
    <row r="68" spans="1:93" s="37" customFormat="1" ht="22.5" x14ac:dyDescent="0.2">
      <c r="A68" s="32"/>
      <c r="B68" s="39" t="s">
        <v>163</v>
      </c>
      <c r="C68" s="132" t="s">
        <v>113</v>
      </c>
      <c r="D68" s="163"/>
      <c r="E68" s="163"/>
      <c r="F68" s="163"/>
      <c r="G68" s="162"/>
      <c r="H68" s="133"/>
      <c r="I68" s="164"/>
      <c r="J68" s="133">
        <v>9.6196681466592326E-2</v>
      </c>
      <c r="K68" s="133">
        <v>3.9355709121547927E-2</v>
      </c>
      <c r="L68" s="138" t="s">
        <v>109</v>
      </c>
      <c r="M68" s="39" t="str">
        <f t="shared" ref="M68:M73" si="0">B68</f>
        <v>refus par la commission d'admission de personnes en raison de leur état de santé</v>
      </c>
      <c r="N68" s="133">
        <v>1.5342317817261581E-2</v>
      </c>
      <c r="O68" s="133">
        <v>6.8695005605144315E-3</v>
      </c>
      <c r="P68" s="137" t="s">
        <v>109</v>
      </c>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row>
    <row r="69" spans="1:93" s="37" customFormat="1" ht="22.5" x14ac:dyDescent="0.2">
      <c r="A69" s="32"/>
      <c r="B69" s="39" t="s">
        <v>164</v>
      </c>
      <c r="C69" s="132" t="s">
        <v>113</v>
      </c>
      <c r="D69" s="163"/>
      <c r="E69" s="163"/>
      <c r="F69" s="163"/>
      <c r="G69" s="162"/>
      <c r="H69" s="133"/>
      <c r="I69" s="164"/>
      <c r="J69" s="133">
        <v>3.3503485753489673E-2</v>
      </c>
      <c r="K69" s="133">
        <v>3.8251521898870725E-2</v>
      </c>
      <c r="L69" s="138" t="s">
        <v>108</v>
      </c>
      <c r="M69" s="39" t="str">
        <f t="shared" si="0"/>
        <v>refus d'admission d'autres personnes âgées dépendantes par la commission</v>
      </c>
      <c r="N69" s="133">
        <v>3.6281380352297023E-3</v>
      </c>
      <c r="O69" s="133">
        <v>6.665598288139494E-3</v>
      </c>
      <c r="P69" s="137" t="s">
        <v>108</v>
      </c>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row>
    <row r="70" spans="1:93" s="37" customFormat="1" ht="22.5" x14ac:dyDescent="0.2">
      <c r="A70" s="32"/>
      <c r="B70" s="39" t="s">
        <v>167</v>
      </c>
      <c r="C70" s="132" t="s">
        <v>113</v>
      </c>
      <c r="D70" s="163"/>
      <c r="E70" s="163"/>
      <c r="F70" s="163"/>
      <c r="G70" s="162"/>
      <c r="H70" s="133"/>
      <c r="I70" s="164"/>
      <c r="J70" s="133">
        <v>-5.6961018913581449E-2</v>
      </c>
      <c r="K70" s="133">
        <v>7.0006546793356911E-2</v>
      </c>
      <c r="L70" s="138" t="s">
        <v>108</v>
      </c>
      <c r="M70" s="39" t="str">
        <f t="shared" si="0"/>
        <v>l'établissement dispose de chambres pour les personnes en fin de vie</v>
      </c>
      <c r="N70" s="133">
        <v>-3.2025030986587832E-3</v>
      </c>
      <c r="O70" s="133">
        <v>1.1987740746483256E-2</v>
      </c>
      <c r="P70" s="137" t="s">
        <v>108</v>
      </c>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row>
    <row r="71" spans="1:93" s="37" customFormat="1" x14ac:dyDescent="0.2">
      <c r="A71" s="32"/>
      <c r="B71" s="39" t="s">
        <v>166</v>
      </c>
      <c r="C71" s="33" t="s">
        <v>113</v>
      </c>
      <c r="D71" s="32"/>
      <c r="E71" s="32"/>
      <c r="F71" s="32"/>
      <c r="G71" s="112"/>
      <c r="H71" s="109"/>
      <c r="I71" s="38"/>
      <c r="J71" s="109">
        <v>-5.7773738598122397E-2</v>
      </c>
      <c r="K71" s="109">
        <v>3.9378931729197875E-2</v>
      </c>
      <c r="L71" s="111" t="s">
        <v>108</v>
      </c>
      <c r="M71" s="153" t="str">
        <f t="shared" si="0"/>
        <v>volet soins palliatifs dans le projet d'établissement</v>
      </c>
      <c r="N71" s="109">
        <v>-7.5746671502966286E-3</v>
      </c>
      <c r="O71" s="109">
        <v>6.809178773088659E-3</v>
      </c>
      <c r="P71" s="113" t="s">
        <v>108</v>
      </c>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row>
    <row r="72" spans="1:93" s="37" customFormat="1" x14ac:dyDescent="0.2">
      <c r="A72" s="32"/>
      <c r="B72" s="39" t="s">
        <v>165</v>
      </c>
      <c r="C72" s="132" t="s">
        <v>113</v>
      </c>
      <c r="D72" s="163"/>
      <c r="E72" s="163"/>
      <c r="F72" s="163"/>
      <c r="G72" s="162"/>
      <c r="H72" s="133"/>
      <c r="I72" s="164"/>
      <c r="J72" s="133">
        <v>-4.4320665548582494E-2</v>
      </c>
      <c r="K72" s="133">
        <v>4.58094128329328E-2</v>
      </c>
      <c r="L72" s="138" t="s">
        <v>108</v>
      </c>
      <c r="M72" s="39" t="str">
        <f t="shared" si="0"/>
        <v>Protocoles, procédures ou référentiels liés à la fin de vie</v>
      </c>
      <c r="N72" s="133">
        <v>-8.367608319263883E-3</v>
      </c>
      <c r="O72" s="133">
        <v>7.9456315437260432E-3</v>
      </c>
      <c r="P72" s="137" t="s">
        <v>108</v>
      </c>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row>
    <row r="73" spans="1:93" s="37" customFormat="1" ht="22.5" x14ac:dyDescent="0.2">
      <c r="A73" s="32"/>
      <c r="B73" s="39" t="s">
        <v>168</v>
      </c>
      <c r="C73" s="132" t="s">
        <v>113</v>
      </c>
      <c r="D73" s="163"/>
      <c r="E73" s="163"/>
      <c r="F73" s="163"/>
      <c r="G73" s="162"/>
      <c r="H73" s="133"/>
      <c r="I73" s="164"/>
      <c r="J73" s="133">
        <v>-1.5552745468629892E-2</v>
      </c>
      <c r="K73" s="133">
        <v>3.6978005871227689E-2</v>
      </c>
      <c r="L73" s="138" t="s">
        <v>108</v>
      </c>
      <c r="M73" s="39" t="str">
        <f t="shared" si="0"/>
        <v>convention avec une association de bénévoles d'accompagnement en soins palliatifs</v>
      </c>
      <c r="N73" s="133">
        <v>2.531771210449759E-4</v>
      </c>
      <c r="O73" s="133">
        <v>6.424275614916603E-3</v>
      </c>
      <c r="P73" s="137" t="s">
        <v>108</v>
      </c>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row>
    <row r="74" spans="1:93" s="36" customFormat="1" ht="13.9" customHeight="1" x14ac:dyDescent="0.2">
      <c r="A74" s="32"/>
      <c r="B74" s="155" t="s">
        <v>174</v>
      </c>
      <c r="C74" s="116" t="s">
        <v>143</v>
      </c>
      <c r="D74" s="156"/>
      <c r="E74" s="156"/>
      <c r="F74" s="156"/>
      <c r="G74" s="123"/>
      <c r="H74" s="117"/>
      <c r="I74" s="157"/>
      <c r="J74" s="117">
        <v>-8.8763895581139188E-2</v>
      </c>
      <c r="K74" s="117">
        <v>5.5684373178028136E-2</v>
      </c>
      <c r="L74" s="122" t="s">
        <v>108</v>
      </c>
      <c r="M74" s="165" t="str">
        <f>C74</f>
        <v>inconnu</v>
      </c>
      <c r="N74" s="117">
        <v>-4.7611181072897291E-3</v>
      </c>
      <c r="O74" s="117">
        <v>9.6389771543379209E-3</v>
      </c>
      <c r="P74" s="121" t="s">
        <v>108</v>
      </c>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row>
    <row r="75" spans="1:93" s="32" customFormat="1" x14ac:dyDescent="0.2">
      <c r="B75" s="158"/>
      <c r="C75" s="166" t="s">
        <v>169</v>
      </c>
      <c r="G75" s="112"/>
      <c r="H75" s="109"/>
      <c r="I75" s="38"/>
      <c r="J75" s="109">
        <v>-2.7529271370493772E-2</v>
      </c>
      <c r="K75" s="109">
        <v>9.6984161451513826E-2</v>
      </c>
      <c r="L75" s="111" t="s">
        <v>108</v>
      </c>
      <c r="M75" s="153" t="str">
        <f>C75</f>
        <v>zéro</v>
      </c>
      <c r="N75" s="109">
        <v>1.0902203618967618E-2</v>
      </c>
      <c r="O75" s="109">
        <v>1.6478960627502221E-2</v>
      </c>
      <c r="P75" s="113" t="s">
        <v>108</v>
      </c>
    </row>
    <row r="76" spans="1:93" s="32" customFormat="1" x14ac:dyDescent="0.2">
      <c r="B76" s="158"/>
      <c r="C76" s="33" t="s">
        <v>170</v>
      </c>
      <c r="G76" s="112"/>
      <c r="H76" s="109"/>
      <c r="I76" s="38"/>
      <c r="J76" s="109">
        <v>-9.8917259657449894E-2</v>
      </c>
      <c r="K76" s="109">
        <v>5.2827929279072476E-2</v>
      </c>
      <c r="L76" s="111" t="s">
        <v>110</v>
      </c>
      <c r="M76" s="153" t="str">
        <f t="shared" ref="M76:M79" si="1">C76</f>
        <v>1 à 10</v>
      </c>
      <c r="N76" s="109">
        <v>-6.9621129691300725E-3</v>
      </c>
      <c r="O76" s="109">
        <v>9.1563605566710986E-3</v>
      </c>
      <c r="P76" s="113" t="s">
        <v>108</v>
      </c>
    </row>
    <row r="77" spans="1:93" s="32" customFormat="1" x14ac:dyDescent="0.2">
      <c r="B77" s="158"/>
      <c r="C77" s="33" t="s">
        <v>291</v>
      </c>
      <c r="G77" s="112"/>
      <c r="H77" s="109"/>
      <c r="I77" s="38"/>
      <c r="J77" s="109" t="s">
        <v>280</v>
      </c>
      <c r="K77" s="109"/>
      <c r="L77" s="111"/>
      <c r="M77" s="153" t="s">
        <v>291</v>
      </c>
      <c r="N77" s="109" t="s">
        <v>280</v>
      </c>
      <c r="O77" s="109"/>
      <c r="P77" s="113"/>
    </row>
    <row r="78" spans="1:93" s="32" customFormat="1" x14ac:dyDescent="0.2">
      <c r="B78" s="158"/>
      <c r="C78" s="33" t="s">
        <v>171</v>
      </c>
      <c r="G78" s="112"/>
      <c r="H78" s="109"/>
      <c r="I78" s="38"/>
      <c r="J78" s="109">
        <v>1.3804394163551127E-3</v>
      </c>
      <c r="K78" s="109">
        <v>5.1394473726155354E-2</v>
      </c>
      <c r="L78" s="111" t="s">
        <v>108</v>
      </c>
      <c r="M78" s="153" t="str">
        <f t="shared" si="1"/>
        <v>21 à 31</v>
      </c>
      <c r="N78" s="109">
        <v>2.3170127872280589E-4</v>
      </c>
      <c r="O78" s="109">
        <v>8.9823639813393988E-3</v>
      </c>
      <c r="P78" s="113" t="s">
        <v>108</v>
      </c>
    </row>
    <row r="79" spans="1:93" s="32" customFormat="1" x14ac:dyDescent="0.2">
      <c r="B79" s="158"/>
      <c r="C79" s="33" t="s">
        <v>172</v>
      </c>
      <c r="G79" s="112"/>
      <c r="H79" s="109"/>
      <c r="I79" s="38"/>
      <c r="J79" s="109">
        <v>9.4203256246692069E-2</v>
      </c>
      <c r="K79" s="109">
        <v>5.5913571050071005E-2</v>
      </c>
      <c r="L79" s="111" t="s">
        <v>110</v>
      </c>
      <c r="M79" s="153" t="str">
        <f t="shared" si="1"/>
        <v>31 à 50</v>
      </c>
      <c r="N79" s="109">
        <v>2.2164643763629741E-2</v>
      </c>
      <c r="O79" s="109">
        <v>9.8012729542444142E-3</v>
      </c>
      <c r="P79" s="113" t="s">
        <v>109</v>
      </c>
    </row>
    <row r="80" spans="1:93" s="35" customFormat="1" x14ac:dyDescent="0.2">
      <c r="A80" s="32"/>
      <c r="B80" s="159"/>
      <c r="C80" s="124" t="s">
        <v>173</v>
      </c>
      <c r="D80" s="160"/>
      <c r="E80" s="160"/>
      <c r="F80" s="160"/>
      <c r="G80" s="131"/>
      <c r="H80" s="125"/>
      <c r="I80" s="161"/>
      <c r="J80" s="125">
        <v>0.17988960171867577</v>
      </c>
      <c r="K80" s="125">
        <v>8.3767480149640583E-2</v>
      </c>
      <c r="L80" s="130" t="s">
        <v>109</v>
      </c>
      <c r="M80" s="167" t="str">
        <f>C80</f>
        <v>plus de 50</v>
      </c>
      <c r="N80" s="125">
        <v>2.850911767660708E-2</v>
      </c>
      <c r="O80" s="125">
        <v>1.4480784537964442E-2</v>
      </c>
      <c r="P80" s="129" t="s">
        <v>109</v>
      </c>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row>
    <row r="81" spans="2:92" x14ac:dyDescent="0.2">
      <c r="B81" s="155" t="s">
        <v>175</v>
      </c>
      <c r="C81" s="116" t="s">
        <v>176</v>
      </c>
      <c r="D81" s="117">
        <v>2.0352579946619096E-3</v>
      </c>
      <c r="E81" s="117">
        <v>3.9001136135025714E-3</v>
      </c>
      <c r="F81" s="156" t="s">
        <v>108</v>
      </c>
      <c r="G81" s="123"/>
      <c r="H81" s="117"/>
      <c r="I81" s="157"/>
      <c r="J81" s="117">
        <v>-0.10770383695784153</v>
      </c>
      <c r="K81" s="117">
        <v>4.8758437699669185E-2</v>
      </c>
      <c r="L81" s="122" t="s">
        <v>109</v>
      </c>
      <c r="M81" s="165" t="str">
        <f>C81</f>
        <v>très dense</v>
      </c>
      <c r="N81" s="117">
        <v>-1.3580475853610366E-2</v>
      </c>
      <c r="O81" s="117">
        <v>8.4545826421572219E-3</v>
      </c>
      <c r="P81" s="121" t="s">
        <v>108</v>
      </c>
    </row>
    <row r="82" spans="2:92" x14ac:dyDescent="0.2">
      <c r="B82" s="158"/>
      <c r="C82" s="33" t="s">
        <v>292</v>
      </c>
      <c r="D82" s="109" t="s">
        <v>280</v>
      </c>
      <c r="E82" s="109"/>
      <c r="F82" s="32"/>
      <c r="G82" s="112"/>
      <c r="H82" s="109"/>
      <c r="I82" s="38"/>
      <c r="J82" s="109" t="s">
        <v>280</v>
      </c>
      <c r="K82" s="109"/>
      <c r="L82" s="111"/>
      <c r="M82" s="153" t="str">
        <f>C82</f>
        <v>dense</v>
      </c>
      <c r="N82" s="109" t="s">
        <v>280</v>
      </c>
      <c r="O82" s="109"/>
      <c r="P82" s="113"/>
    </row>
    <row r="83" spans="2:92" x14ac:dyDescent="0.2">
      <c r="B83" s="159"/>
      <c r="C83" s="124" t="s">
        <v>177</v>
      </c>
      <c r="D83" s="125">
        <v>1.0838680518852464E-2</v>
      </c>
      <c r="E83" s="125">
        <v>3.1214735050446654E-3</v>
      </c>
      <c r="F83" s="160" t="s">
        <v>105</v>
      </c>
      <c r="G83" s="131"/>
      <c r="H83" s="125"/>
      <c r="I83" s="161"/>
      <c r="J83" s="125">
        <v>-6.4581275913278446E-2</v>
      </c>
      <c r="K83" s="125">
        <v>3.9121800684323964E-2</v>
      </c>
      <c r="L83" s="130" t="s">
        <v>110</v>
      </c>
      <c r="M83" s="167" t="str">
        <f>C83</f>
        <v>peu ou très peu dense</v>
      </c>
      <c r="N83" s="125">
        <v>-1.701644293683479E-2</v>
      </c>
      <c r="O83" s="125">
        <v>6.8011301442584705E-3</v>
      </c>
      <c r="P83" s="129" t="s">
        <v>110</v>
      </c>
    </row>
    <row r="84" spans="2:92" x14ac:dyDescent="0.2">
      <c r="B84" s="32"/>
      <c r="C84" s="32"/>
      <c r="D84" s="32"/>
      <c r="E84" s="32"/>
      <c r="F84" s="32"/>
      <c r="G84" s="32"/>
      <c r="H84" s="32"/>
      <c r="I84" s="32"/>
      <c r="J84" s="32"/>
      <c r="K84" s="32"/>
      <c r="L84" s="32"/>
      <c r="M84" s="32"/>
      <c r="N84" s="32"/>
      <c r="O84" s="32"/>
      <c r="P84" s="111"/>
    </row>
    <row r="85" spans="2:92" x14ac:dyDescent="0.2">
      <c r="B85" s="32" t="s">
        <v>191</v>
      </c>
      <c r="C85" s="32" t="s">
        <v>111</v>
      </c>
      <c r="D85" s="32"/>
      <c r="E85" s="32"/>
      <c r="F85" s="32"/>
      <c r="G85" s="32"/>
      <c r="H85" s="32"/>
      <c r="I85" s="32"/>
      <c r="J85" s="32"/>
      <c r="K85" s="32"/>
      <c r="L85" s="32"/>
      <c r="M85" s="32"/>
      <c r="N85" s="32"/>
      <c r="O85" s="32"/>
      <c r="P85" s="32"/>
    </row>
    <row r="86" spans="2:92" x14ac:dyDescent="0.2">
      <c r="B86" s="32"/>
      <c r="C86" s="32" t="s">
        <v>193</v>
      </c>
      <c r="D86" s="32"/>
      <c r="E86" s="32"/>
      <c r="F86" s="32"/>
      <c r="G86" s="32"/>
      <c r="H86" s="32"/>
      <c r="I86" s="32"/>
      <c r="J86" s="32"/>
      <c r="K86" s="32"/>
      <c r="L86" s="32"/>
      <c r="M86" s="32"/>
      <c r="N86" s="32"/>
      <c r="O86" s="32"/>
      <c r="P86" s="32"/>
    </row>
    <row r="87" spans="2:92" x14ac:dyDescent="0.2">
      <c r="B87" s="32"/>
      <c r="C87" s="32" t="s">
        <v>245</v>
      </c>
      <c r="D87" s="32"/>
      <c r="E87" s="32"/>
      <c r="F87" s="32"/>
      <c r="G87" s="32"/>
      <c r="H87" s="32"/>
      <c r="I87" s="32"/>
      <c r="J87" s="32"/>
      <c r="K87" s="32"/>
      <c r="L87" s="32"/>
      <c r="M87" s="32"/>
      <c r="N87" s="32"/>
      <c r="O87" s="32"/>
      <c r="P87" s="32"/>
    </row>
    <row r="88" spans="2:92" x14ac:dyDescent="0.2">
      <c r="B88" s="32"/>
      <c r="C88" s="32" t="s">
        <v>112</v>
      </c>
      <c r="D88" s="32"/>
      <c r="E88" s="32"/>
      <c r="F88" s="32"/>
      <c r="G88" s="32"/>
      <c r="H88" s="32"/>
      <c r="I88" s="32"/>
      <c r="J88" s="32"/>
      <c r="K88" s="32"/>
      <c r="L88" s="32"/>
      <c r="M88" s="32"/>
      <c r="N88" s="32"/>
      <c r="O88" s="32"/>
      <c r="P88" s="32"/>
    </row>
    <row r="89" spans="2:92" x14ac:dyDescent="0.2">
      <c r="B89" s="32"/>
      <c r="C89" s="32"/>
      <c r="D89" s="32"/>
      <c r="E89" s="32"/>
      <c r="F89" s="32"/>
      <c r="G89" s="32"/>
      <c r="H89" s="32"/>
      <c r="I89" s="32"/>
      <c r="J89" s="32"/>
      <c r="K89" s="32"/>
      <c r="L89" s="40"/>
      <c r="M89" s="32"/>
      <c r="N89" s="32"/>
      <c r="O89" s="32"/>
      <c r="P89" s="32"/>
    </row>
    <row r="90" spans="2:92" x14ac:dyDescent="0.2">
      <c r="B90" s="32" t="s">
        <v>194</v>
      </c>
      <c r="C90" s="32" t="s">
        <v>195</v>
      </c>
      <c r="D90" s="32"/>
      <c r="E90" s="32"/>
      <c r="F90" s="32"/>
      <c r="G90" s="32"/>
      <c r="H90" s="32"/>
      <c r="I90" s="32"/>
      <c r="J90" s="32"/>
      <c r="K90" s="32"/>
      <c r="L90" s="40"/>
      <c r="M90" s="32"/>
      <c r="N90" s="32"/>
      <c r="O90" s="32"/>
      <c r="P90" s="32"/>
    </row>
    <row r="91" spans="2:92" x14ac:dyDescent="0.2">
      <c r="B91" s="32"/>
      <c r="C91" s="32" t="s">
        <v>196</v>
      </c>
      <c r="D91" s="32"/>
      <c r="E91" s="32"/>
      <c r="F91" s="32"/>
      <c r="G91" s="32"/>
      <c r="H91" s="32"/>
      <c r="I91" s="32"/>
      <c r="J91" s="32"/>
      <c r="K91" s="32"/>
      <c r="L91" s="40"/>
      <c r="M91" s="32"/>
      <c r="N91" s="32"/>
      <c r="O91" s="32"/>
      <c r="P91" s="32"/>
    </row>
    <row r="92" spans="2:92" x14ac:dyDescent="0.2">
      <c r="C92" s="15" t="s">
        <v>197</v>
      </c>
    </row>
    <row r="93" spans="2:92" x14ac:dyDescent="0.2">
      <c r="C93" s="15" t="s">
        <v>198</v>
      </c>
    </row>
    <row r="95" spans="2:92" x14ac:dyDescent="0.2">
      <c r="B95" s="15" t="s">
        <v>408</v>
      </c>
    </row>
    <row r="96" spans="2:92" s="1" customFormat="1" x14ac:dyDescent="0.2">
      <c r="B96" s="1" t="s">
        <v>409</v>
      </c>
      <c r="K96" s="16"/>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c r="CN96" s="41"/>
    </row>
    <row r="97" spans="2:93" x14ac:dyDescent="0.2">
      <c r="B97" s="1" t="s">
        <v>327</v>
      </c>
      <c r="K97" s="16"/>
      <c r="L97" s="15"/>
      <c r="P97" s="32"/>
      <c r="CO97" s="15"/>
    </row>
  </sheetData>
  <mergeCells count="9">
    <mergeCell ref="B29:B39"/>
    <mergeCell ref="J3:L3"/>
    <mergeCell ref="M3:P3"/>
    <mergeCell ref="D3:F3"/>
    <mergeCell ref="G3:I3"/>
    <mergeCell ref="B25:B28"/>
    <mergeCell ref="B17:B23"/>
    <mergeCell ref="B7:B8"/>
    <mergeCell ref="B9:B1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showGridLines="0" zoomScaleNormal="100" workbookViewId="0"/>
  </sheetViews>
  <sheetFormatPr baseColWidth="10" defaultColWidth="11.42578125" defaultRowHeight="11.25" x14ac:dyDescent="0.2"/>
  <cols>
    <col min="1" max="1" width="3.7109375" style="15" customWidth="1"/>
    <col min="2" max="2" width="37.7109375" style="4" customWidth="1"/>
    <col min="3" max="7" width="11.42578125" style="15"/>
    <col min="8" max="8" width="9.28515625" style="15" customWidth="1"/>
    <col min="9" max="16384" width="11.42578125" style="15"/>
  </cols>
  <sheetData>
    <row r="1" spans="2:7" x14ac:dyDescent="0.2">
      <c r="B1" s="21" t="s">
        <v>335</v>
      </c>
    </row>
    <row r="2" spans="2:7" x14ac:dyDescent="0.2">
      <c r="B2" s="22"/>
    </row>
    <row r="3" spans="2:7" x14ac:dyDescent="0.2">
      <c r="B3" s="22"/>
    </row>
    <row r="4" spans="2:7" ht="33.75" x14ac:dyDescent="0.2">
      <c r="B4" s="23" t="s">
        <v>85</v>
      </c>
      <c r="C4" s="24" t="s">
        <v>342</v>
      </c>
      <c r="D4" s="24" t="s">
        <v>329</v>
      </c>
      <c r="E4" s="24" t="s">
        <v>330</v>
      </c>
      <c r="F4" s="24" t="s">
        <v>331</v>
      </c>
      <c r="G4" s="24" t="s">
        <v>21</v>
      </c>
    </row>
    <row r="5" spans="2:7" x14ac:dyDescent="0.2">
      <c r="B5" s="23" t="s">
        <v>34</v>
      </c>
      <c r="C5" s="28">
        <v>0.72525113030554733</v>
      </c>
      <c r="D5" s="28">
        <v>0.88704436630581829</v>
      </c>
      <c r="E5" s="28">
        <v>0.76208789785109976</v>
      </c>
      <c r="F5" s="28">
        <v>0.89321097386411419</v>
      </c>
      <c r="G5" s="28">
        <v>0.81894361666802307</v>
      </c>
    </row>
    <row r="6" spans="2:7" ht="14.25" customHeight="1" x14ac:dyDescent="0.2">
      <c r="B6" s="29" t="s">
        <v>337</v>
      </c>
      <c r="C6" s="25">
        <v>0.74506762362856782</v>
      </c>
      <c r="D6" s="25">
        <v>0.75062290562727274</v>
      </c>
      <c r="E6" s="25">
        <v>0.80321334237025155</v>
      </c>
      <c r="F6" s="25">
        <v>0.74390996626665273</v>
      </c>
      <c r="G6" s="25">
        <v>0.75864038042238813</v>
      </c>
    </row>
    <row r="7" spans="2:7" ht="14.25" customHeight="1" x14ac:dyDescent="0.2">
      <c r="B7" s="29" t="s">
        <v>338</v>
      </c>
      <c r="C7" s="25">
        <v>0.25256172748976646</v>
      </c>
      <c r="D7" s="25">
        <v>0.24854436482544875</v>
      </c>
      <c r="E7" s="25">
        <v>0.19627005526323246</v>
      </c>
      <c r="F7" s="25">
        <v>0.25477095406527195</v>
      </c>
      <c r="G7" s="25">
        <v>0.24010979207519251</v>
      </c>
    </row>
    <row r="8" spans="2:7" ht="15" customHeight="1" x14ac:dyDescent="0.2">
      <c r="B8" s="29" t="s">
        <v>339</v>
      </c>
      <c r="C8" s="25">
        <v>2.3706488816658175E-3</v>
      </c>
      <c r="D8" s="25">
        <v>8.3272954727853937E-4</v>
      </c>
      <c r="E8" s="25">
        <v>5.1660236651594304E-4</v>
      </c>
      <c r="F8" s="25">
        <v>1.3190796680752567E-3</v>
      </c>
      <c r="G8" s="25">
        <v>1.2498275024195728E-3</v>
      </c>
    </row>
    <row r="9" spans="2:7" ht="16.5" customHeight="1" x14ac:dyDescent="0.2">
      <c r="B9" s="23" t="s">
        <v>86</v>
      </c>
      <c r="C9" s="28">
        <v>0.23790091289097062</v>
      </c>
      <c r="D9" s="28">
        <v>8.5888401422401076E-2</v>
      </c>
      <c r="E9" s="28">
        <v>0.13623810738131922</v>
      </c>
      <c r="F9" s="28">
        <v>8.1181105578083904E-2</v>
      </c>
      <c r="G9" s="28">
        <v>0.13485084501753242</v>
      </c>
    </row>
    <row r="10" spans="2:7" ht="37.5" customHeight="1" x14ac:dyDescent="0.2">
      <c r="B10" s="23" t="s">
        <v>87</v>
      </c>
      <c r="C10" s="28">
        <v>8.9387259588260132E-3</v>
      </c>
      <c r="D10" s="28">
        <v>1.1519804314118106E-2</v>
      </c>
      <c r="E10" s="28">
        <v>4.0505905811821966E-2</v>
      </c>
      <c r="F10" s="28">
        <v>1.2813216128974247E-2</v>
      </c>
      <c r="G10" s="28">
        <v>1.7813657573035047E-2</v>
      </c>
    </row>
    <row r="11" spans="2:7" ht="14.25" customHeight="1" x14ac:dyDescent="0.2">
      <c r="B11" s="23" t="s">
        <v>61</v>
      </c>
      <c r="C11" s="28">
        <v>2.7909230844655939E-2</v>
      </c>
      <c r="D11" s="28">
        <v>1.5547427957662379E-2</v>
      </c>
      <c r="E11" s="28">
        <v>6.1168088955759169E-2</v>
      </c>
      <c r="F11" s="28">
        <v>1.2794704428827674E-2</v>
      </c>
      <c r="G11" s="28">
        <v>2.839188074140955E-2</v>
      </c>
    </row>
    <row r="12" spans="2:7" ht="14.25" customHeight="1" x14ac:dyDescent="0.2">
      <c r="B12" s="23" t="s">
        <v>33</v>
      </c>
      <c r="C12" s="30">
        <v>0.99999999999999989</v>
      </c>
      <c r="D12" s="30">
        <v>0.99999999999999989</v>
      </c>
      <c r="E12" s="30">
        <v>1.0000000000000002</v>
      </c>
      <c r="F12" s="30">
        <v>1</v>
      </c>
      <c r="G12" s="30">
        <v>1.0000000000000002</v>
      </c>
    </row>
    <row r="13" spans="2:7" x14ac:dyDescent="0.2">
      <c r="B13" s="26"/>
      <c r="C13" s="31"/>
      <c r="D13" s="31"/>
      <c r="E13" s="31"/>
      <c r="F13" s="31"/>
      <c r="G13" s="31"/>
    </row>
    <row r="14" spans="2:7" x14ac:dyDescent="0.2">
      <c r="B14" s="1" t="s">
        <v>404</v>
      </c>
    </row>
    <row r="15" spans="2:7" x14ac:dyDescent="0.2">
      <c r="B15" s="1" t="s">
        <v>405</v>
      </c>
    </row>
    <row r="16" spans="2:7" x14ac:dyDescent="0.2">
      <c r="B16" s="1" t="s">
        <v>403</v>
      </c>
      <c r="C16" s="1"/>
      <c r="D16" s="1"/>
      <c r="E16" s="1"/>
      <c r="F16" s="1"/>
      <c r="G16" s="1"/>
    </row>
    <row r="17" spans="2:2" x14ac:dyDescent="0.2">
      <c r="B17" s="1" t="s">
        <v>394</v>
      </c>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showGridLines="0" zoomScaleNormal="100" workbookViewId="0"/>
  </sheetViews>
  <sheetFormatPr baseColWidth="10" defaultColWidth="11.42578125" defaultRowHeight="11.25" x14ac:dyDescent="0.2"/>
  <cols>
    <col min="1" max="1" width="3.7109375" style="15" customWidth="1"/>
    <col min="2" max="2" width="25.85546875" style="4" customWidth="1"/>
    <col min="3" max="4" width="11.42578125" style="1"/>
    <col min="5" max="16384" width="11.42578125" style="15"/>
  </cols>
  <sheetData>
    <row r="1" spans="2:7" x14ac:dyDescent="0.2">
      <c r="B1" s="21" t="s">
        <v>336</v>
      </c>
    </row>
    <row r="2" spans="2:7" x14ac:dyDescent="0.2">
      <c r="B2" s="22"/>
    </row>
    <row r="3" spans="2:7" x14ac:dyDescent="0.2">
      <c r="B3" s="22"/>
    </row>
    <row r="4" spans="2:7" ht="33.75" x14ac:dyDescent="0.2">
      <c r="B4" s="23"/>
      <c r="C4" s="24" t="s">
        <v>328</v>
      </c>
      <c r="D4" s="24" t="s">
        <v>329</v>
      </c>
      <c r="E4" s="24" t="s">
        <v>330</v>
      </c>
      <c r="F4" s="24" t="s">
        <v>331</v>
      </c>
      <c r="G4" s="24" t="s">
        <v>21</v>
      </c>
    </row>
    <row r="5" spans="2:7" ht="15.75" customHeight="1" x14ac:dyDescent="0.2">
      <c r="B5" s="23" t="s">
        <v>75</v>
      </c>
      <c r="C5" s="25">
        <v>0.34538117910729277</v>
      </c>
      <c r="D5" s="25">
        <v>0.29741029378085571</v>
      </c>
      <c r="E5" s="25">
        <v>0.21797868352615588</v>
      </c>
      <c r="F5" s="25">
        <v>0.29801511923181739</v>
      </c>
      <c r="G5" s="25">
        <v>0.29132160703241466</v>
      </c>
    </row>
    <row r="6" spans="2:7" ht="15.75" customHeight="1" x14ac:dyDescent="0.2">
      <c r="B6" s="23" t="s">
        <v>88</v>
      </c>
      <c r="C6" s="25">
        <v>5.7634255070599079E-3</v>
      </c>
      <c r="D6" s="25">
        <v>7.6223638739355603E-3</v>
      </c>
      <c r="E6" s="25">
        <v>3.2996247624295732E-3</v>
      </c>
      <c r="F6" s="25">
        <v>7.2907794383273031E-3</v>
      </c>
      <c r="G6" s="25">
        <v>5.5377250396541015E-3</v>
      </c>
    </row>
    <row r="7" spans="2:7" ht="15" customHeight="1" x14ac:dyDescent="0.2">
      <c r="B7" s="23" t="s">
        <v>89</v>
      </c>
      <c r="C7" s="25">
        <v>1.5587942947949769E-2</v>
      </c>
      <c r="D7" s="25">
        <v>2.2949239666114323E-2</v>
      </c>
      <c r="E7" s="25">
        <v>1.222475472433979E-2</v>
      </c>
      <c r="F7" s="25">
        <v>2.4525549968996679E-2</v>
      </c>
      <c r="G7" s="25">
        <v>1.7096842958539551E-2</v>
      </c>
    </row>
    <row r="8" spans="2:7" ht="20.25" customHeight="1" x14ac:dyDescent="0.2">
      <c r="B8" s="23" t="s">
        <v>343</v>
      </c>
      <c r="C8" s="25">
        <v>3.4155574151253303E-2</v>
      </c>
      <c r="D8" s="25">
        <v>3.6591123316419234E-2</v>
      </c>
      <c r="E8" s="25">
        <v>2.0732692849488487E-2</v>
      </c>
      <c r="F8" s="25">
        <v>2.7762588830496412E-2</v>
      </c>
      <c r="G8" s="25">
        <v>2.9454196883489169E-2</v>
      </c>
    </row>
    <row r="9" spans="2:7" ht="25.5" customHeight="1" x14ac:dyDescent="0.2">
      <c r="B9" s="23" t="s">
        <v>344</v>
      </c>
      <c r="C9" s="25">
        <v>0.52215238924603691</v>
      </c>
      <c r="D9" s="25">
        <v>0.44745447989986825</v>
      </c>
      <c r="E9" s="25">
        <v>0.37556622967767472</v>
      </c>
      <c r="F9" s="25">
        <v>0.42624170289229635</v>
      </c>
      <c r="G9" s="25">
        <v>0.45052809025006973</v>
      </c>
    </row>
    <row r="10" spans="2:7" ht="28.5" customHeight="1" x14ac:dyDescent="0.2">
      <c r="B10" s="23" t="s">
        <v>345</v>
      </c>
      <c r="C10" s="25">
        <v>1.9626571395396981E-2</v>
      </c>
      <c r="D10" s="25">
        <v>3.699642471087141E-2</v>
      </c>
      <c r="E10" s="25">
        <v>2.8558548910978442E-2</v>
      </c>
      <c r="F10" s="25">
        <v>3.3757558916776696E-2</v>
      </c>
      <c r="G10" s="25">
        <v>2.7313857127430258E-2</v>
      </c>
    </row>
    <row r="11" spans="2:7" ht="18" customHeight="1" x14ac:dyDescent="0.2">
      <c r="B11" s="23" t="s">
        <v>79</v>
      </c>
      <c r="C11" s="25">
        <v>1.3235921787456343E-2</v>
      </c>
      <c r="D11" s="25">
        <v>5.992303885630778E-2</v>
      </c>
      <c r="E11" s="25">
        <v>0.23164885424820383</v>
      </c>
      <c r="F11" s="25">
        <v>5.3464760593288259E-2</v>
      </c>
      <c r="G11" s="25">
        <v>9.396724732518888E-2</v>
      </c>
    </row>
    <row r="12" spans="2:7" ht="39.75" customHeight="1" x14ac:dyDescent="0.2">
      <c r="B12" s="23" t="s">
        <v>80</v>
      </c>
      <c r="C12" s="25">
        <v>6.407520295330797E-3</v>
      </c>
      <c r="D12" s="25">
        <v>1.153079203920185E-2</v>
      </c>
      <c r="E12" s="25">
        <v>2.3534855317807104E-2</v>
      </c>
      <c r="F12" s="25">
        <v>1.3131062239872345E-2</v>
      </c>
      <c r="G12" s="25">
        <v>1.3515281729942598E-2</v>
      </c>
    </row>
    <row r="13" spans="2:7" ht="24" customHeight="1" x14ac:dyDescent="0.2">
      <c r="B13" s="23" t="s">
        <v>90</v>
      </c>
      <c r="C13" s="25">
        <v>3.2025788303864373E-3</v>
      </c>
      <c r="D13" s="25">
        <v>1.1272317220764582E-2</v>
      </c>
      <c r="E13" s="25">
        <v>6.1353150390638907E-3</v>
      </c>
      <c r="F13" s="25">
        <v>1.2928926427487107E-2</v>
      </c>
      <c r="G13" s="25">
        <v>6.8796534841614994E-3</v>
      </c>
    </row>
    <row r="14" spans="2:7" ht="27.75" customHeight="1" x14ac:dyDescent="0.2">
      <c r="B14" s="23" t="s">
        <v>81</v>
      </c>
      <c r="C14" s="25">
        <v>4.0562374581367229E-3</v>
      </c>
      <c r="D14" s="25">
        <v>7.9681427447580427E-3</v>
      </c>
      <c r="E14" s="25">
        <v>4.7544212429272072E-2</v>
      </c>
      <c r="F14" s="25">
        <v>3.9059868324211142E-2</v>
      </c>
      <c r="G14" s="25">
        <v>2.3357878438967746E-2</v>
      </c>
    </row>
    <row r="15" spans="2:7" ht="37.5" customHeight="1" x14ac:dyDescent="0.2">
      <c r="B15" s="23" t="s">
        <v>82</v>
      </c>
      <c r="C15" s="25">
        <v>8.1095769973234949E-3</v>
      </c>
      <c r="D15" s="25">
        <v>3.0617985857439686E-2</v>
      </c>
      <c r="E15" s="25">
        <v>1.4276478569499653E-2</v>
      </c>
      <c r="F15" s="25">
        <v>3.6308639521748426E-2</v>
      </c>
      <c r="G15" s="25">
        <v>1.7909594258955656E-2</v>
      </c>
    </row>
    <row r="16" spans="2:7" ht="15.75" customHeight="1" x14ac:dyDescent="0.2">
      <c r="B16" s="23" t="s">
        <v>61</v>
      </c>
      <c r="C16" s="25">
        <v>2.2321082276376619E-2</v>
      </c>
      <c r="D16" s="25">
        <v>2.9663798033463716E-2</v>
      </c>
      <c r="E16" s="25">
        <v>1.8499749945086515E-2</v>
      </c>
      <c r="F16" s="25">
        <v>2.7513443614681995E-2</v>
      </c>
      <c r="G16" s="25">
        <v>2.3118025471186091E-2</v>
      </c>
    </row>
    <row r="17" spans="2:9" ht="14.25" customHeight="1" x14ac:dyDescent="0.2">
      <c r="B17" s="23" t="s">
        <v>33</v>
      </c>
      <c r="C17" s="25">
        <v>1</v>
      </c>
      <c r="D17" s="25">
        <v>1</v>
      </c>
      <c r="E17" s="25">
        <v>1</v>
      </c>
      <c r="F17" s="25">
        <v>1</v>
      </c>
      <c r="G17" s="25">
        <v>1</v>
      </c>
    </row>
    <row r="18" spans="2:9" x14ac:dyDescent="0.2">
      <c r="B18" s="26"/>
      <c r="C18" s="27"/>
      <c r="D18" s="27"/>
      <c r="E18" s="27"/>
      <c r="F18" s="27"/>
      <c r="G18" s="27"/>
    </row>
    <row r="19" spans="2:9" x14ac:dyDescent="0.2">
      <c r="B19" s="1" t="s">
        <v>406</v>
      </c>
      <c r="C19" s="27"/>
      <c r="D19" s="27"/>
      <c r="E19" s="27"/>
      <c r="F19" s="27"/>
      <c r="G19" s="27"/>
    </row>
    <row r="20" spans="2:9" x14ac:dyDescent="0.2">
      <c r="B20" s="1" t="s">
        <v>407</v>
      </c>
      <c r="E20" s="1"/>
      <c r="F20" s="1"/>
      <c r="G20" s="1"/>
      <c r="H20" s="1"/>
      <c r="I20" s="1"/>
    </row>
    <row r="21" spans="2:9" x14ac:dyDescent="0.2">
      <c r="B21" s="1" t="s">
        <v>394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showGridLines="0" zoomScaleNormal="100" workbookViewId="0"/>
  </sheetViews>
  <sheetFormatPr baseColWidth="10" defaultColWidth="11.42578125" defaultRowHeight="11.25" x14ac:dyDescent="0.2"/>
  <cols>
    <col min="1" max="1" width="3.7109375" style="15" customWidth="1"/>
    <col min="2" max="2" width="47.42578125" style="15" customWidth="1"/>
    <col min="3" max="4" width="16.140625" style="15" customWidth="1"/>
    <col min="5" max="16384" width="11.42578125" style="15"/>
  </cols>
  <sheetData>
    <row r="1" spans="2:4" x14ac:dyDescent="0.2">
      <c r="B1" s="66" t="s">
        <v>325</v>
      </c>
    </row>
    <row r="2" spans="2:4" x14ac:dyDescent="0.2">
      <c r="B2" s="66"/>
    </row>
    <row r="3" spans="2:4" x14ac:dyDescent="0.2">
      <c r="B3" s="45"/>
      <c r="C3" s="12">
        <v>2015</v>
      </c>
      <c r="D3" s="12">
        <v>2011</v>
      </c>
    </row>
    <row r="4" spans="2:4" x14ac:dyDescent="0.2">
      <c r="B4" s="45" t="s">
        <v>84</v>
      </c>
      <c r="C4" s="88">
        <v>148300</v>
      </c>
      <c r="D4" s="88">
        <v>124500</v>
      </c>
    </row>
    <row r="5" spans="2:4" x14ac:dyDescent="0.2">
      <c r="B5" s="45" t="s">
        <v>298</v>
      </c>
      <c r="C5" s="89">
        <v>0.82</v>
      </c>
      <c r="D5" s="89">
        <v>0.77</v>
      </c>
    </row>
    <row r="6" spans="2:4" x14ac:dyDescent="0.2">
      <c r="B6" s="45" t="s">
        <v>299</v>
      </c>
      <c r="C6" s="89">
        <v>0.2</v>
      </c>
      <c r="D6" s="89">
        <v>0.18</v>
      </c>
    </row>
    <row r="7" spans="2:4" x14ac:dyDescent="0.2">
      <c r="B7" s="45" t="s">
        <v>368</v>
      </c>
      <c r="C7" s="89">
        <v>0.25</v>
      </c>
      <c r="D7" s="89">
        <v>0.23</v>
      </c>
    </row>
    <row r="8" spans="2:4" x14ac:dyDescent="0.2">
      <c r="B8" s="45" t="s">
        <v>369</v>
      </c>
      <c r="C8" s="89">
        <v>0.35</v>
      </c>
      <c r="D8" s="89">
        <v>0.32</v>
      </c>
    </row>
    <row r="9" spans="2:4" x14ac:dyDescent="0.2">
      <c r="B9" s="45" t="s">
        <v>300</v>
      </c>
      <c r="C9" s="53" t="s">
        <v>0</v>
      </c>
      <c r="D9" s="53" t="s">
        <v>1</v>
      </c>
    </row>
    <row r="10" spans="2:4" x14ac:dyDescent="0.2">
      <c r="B10" s="45" t="s">
        <v>346</v>
      </c>
      <c r="C10" s="53">
        <v>840</v>
      </c>
      <c r="D10" s="53">
        <v>790</v>
      </c>
    </row>
    <row r="12" spans="2:4" x14ac:dyDescent="0.2">
      <c r="B12" s="15" t="s">
        <v>348</v>
      </c>
    </row>
    <row r="13" spans="2:4" x14ac:dyDescent="0.2">
      <c r="B13" s="15" t="s">
        <v>324</v>
      </c>
    </row>
    <row r="14" spans="2:4" x14ac:dyDescent="0.2">
      <c r="B14" s="15" t="s">
        <v>370</v>
      </c>
    </row>
    <row r="15" spans="2:4" x14ac:dyDescent="0.2">
      <c r="B15" s="15" t="s">
        <v>371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6"/>
  <sheetViews>
    <sheetView showGridLines="0" zoomScaleNormal="100" workbookViewId="0"/>
  </sheetViews>
  <sheetFormatPr baseColWidth="10" defaultRowHeight="11.25" x14ac:dyDescent="0.2"/>
  <cols>
    <col min="1" max="1" width="3.7109375" style="3" customWidth="1"/>
    <col min="2" max="2" width="11.42578125" style="16"/>
    <col min="3" max="7" width="11.42578125" style="15"/>
    <col min="8" max="16384" width="11.42578125" style="3"/>
  </cols>
  <sheetData>
    <row r="1" spans="2:12" x14ac:dyDescent="0.2">
      <c r="B1" s="21" t="s">
        <v>354</v>
      </c>
      <c r="C1" s="21"/>
      <c r="D1" s="21"/>
      <c r="E1" s="21"/>
      <c r="F1" s="21"/>
      <c r="G1" s="21"/>
      <c r="H1" s="21"/>
      <c r="I1" s="21"/>
      <c r="J1" s="21"/>
      <c r="K1" s="21"/>
      <c r="L1" s="21"/>
    </row>
    <row r="3" spans="2:12" ht="40.5" customHeight="1" x14ac:dyDescent="0.2">
      <c r="B3" s="189" t="s">
        <v>317</v>
      </c>
      <c r="C3" s="187" t="s">
        <v>315</v>
      </c>
      <c r="D3" s="188"/>
      <c r="E3" s="187" t="s">
        <v>316</v>
      </c>
      <c r="F3" s="188"/>
    </row>
    <row r="4" spans="2:12" ht="22.5" x14ac:dyDescent="0.2">
      <c r="B4" s="190"/>
      <c r="C4" s="74" t="s">
        <v>309</v>
      </c>
      <c r="D4" s="74" t="s">
        <v>310</v>
      </c>
      <c r="E4" s="74" t="s">
        <v>311</v>
      </c>
      <c r="F4" s="74" t="s">
        <v>312</v>
      </c>
    </row>
    <row r="5" spans="2:12" ht="22.5" x14ac:dyDescent="0.2">
      <c r="B5" s="75" t="s">
        <v>313</v>
      </c>
      <c r="C5" s="76">
        <v>183.86783000000003</v>
      </c>
      <c r="D5" s="76">
        <v>140.68625</v>
      </c>
      <c r="E5" s="76">
        <v>1994.2901000000002</v>
      </c>
      <c r="F5" s="76">
        <v>1402.5945000000002</v>
      </c>
    </row>
    <row r="6" spans="2:12" x14ac:dyDescent="0.2">
      <c r="B6" s="77">
        <v>60</v>
      </c>
      <c r="C6" s="78">
        <v>71.652000000000001</v>
      </c>
      <c r="D6" s="78">
        <v>43.820500000000003</v>
      </c>
      <c r="E6" s="79">
        <v>761.33900000000006</v>
      </c>
      <c r="F6" s="78">
        <v>586.68700000000001</v>
      </c>
    </row>
    <row r="7" spans="2:12" x14ac:dyDescent="0.2">
      <c r="B7" s="77">
        <v>61</v>
      </c>
      <c r="C7" s="78">
        <v>76.519000000000005</v>
      </c>
      <c r="D7" s="78">
        <v>54.115499999999997</v>
      </c>
      <c r="E7" s="79">
        <v>1072.3</v>
      </c>
      <c r="F7" s="78">
        <v>806.66700000000003</v>
      </c>
    </row>
    <row r="8" spans="2:12" x14ac:dyDescent="0.2">
      <c r="B8" s="77">
        <v>62</v>
      </c>
      <c r="C8" s="78">
        <v>112.874</v>
      </c>
      <c r="D8" s="78">
        <v>66.868700000000004</v>
      </c>
      <c r="E8" s="79">
        <v>1287.08</v>
      </c>
      <c r="F8" s="78">
        <v>936.22799999999995</v>
      </c>
    </row>
    <row r="9" spans="2:12" x14ac:dyDescent="0.2">
      <c r="B9" s="77">
        <v>63</v>
      </c>
      <c r="C9" s="78">
        <v>130.595</v>
      </c>
      <c r="D9" s="78">
        <v>73.5779</v>
      </c>
      <c r="E9" s="79">
        <v>1502.89</v>
      </c>
      <c r="F9" s="78">
        <v>1124.49</v>
      </c>
    </row>
    <row r="10" spans="2:12" x14ac:dyDescent="0.2">
      <c r="B10" s="77">
        <v>64</v>
      </c>
      <c r="C10" s="78">
        <v>179.18899999999999</v>
      </c>
      <c r="D10" s="78">
        <v>67.708799999999997</v>
      </c>
      <c r="E10" s="79">
        <v>1688.73</v>
      </c>
      <c r="F10" s="78">
        <v>1264.03</v>
      </c>
    </row>
    <row r="11" spans="2:12" x14ac:dyDescent="0.2">
      <c r="B11" s="77">
        <v>65</v>
      </c>
      <c r="C11" s="78">
        <v>188.61500000000001</v>
      </c>
      <c r="D11" s="78">
        <v>133.04</v>
      </c>
      <c r="E11" s="79">
        <v>1874.13</v>
      </c>
      <c r="F11" s="78">
        <v>1542.93</v>
      </c>
    </row>
    <row r="12" spans="2:12" x14ac:dyDescent="0.2">
      <c r="B12" s="77">
        <v>66</v>
      </c>
      <c r="C12" s="78">
        <v>191.77099999999999</v>
      </c>
      <c r="D12" s="78">
        <v>133.988</v>
      </c>
      <c r="E12" s="79">
        <v>2029.9</v>
      </c>
      <c r="F12" s="78">
        <v>1689.28</v>
      </c>
    </row>
    <row r="13" spans="2:12" x14ac:dyDescent="0.2">
      <c r="B13" s="77">
        <v>67</v>
      </c>
      <c r="C13" s="78">
        <v>247.828</v>
      </c>
      <c r="D13" s="78">
        <v>145.08099999999999</v>
      </c>
      <c r="E13" s="79">
        <v>2056.13</v>
      </c>
      <c r="F13" s="78">
        <v>1875.83</v>
      </c>
    </row>
    <row r="14" spans="2:12" x14ac:dyDescent="0.2">
      <c r="B14" s="77">
        <v>68</v>
      </c>
      <c r="C14" s="78">
        <v>287.51900000000001</v>
      </c>
      <c r="D14" s="78">
        <v>179.92699999999999</v>
      </c>
      <c r="E14" s="79">
        <v>2308.3000000000002</v>
      </c>
      <c r="F14" s="78">
        <v>2067.16</v>
      </c>
    </row>
    <row r="15" spans="2:12" x14ac:dyDescent="0.2">
      <c r="B15" s="77">
        <v>69</v>
      </c>
      <c r="C15" s="78">
        <v>241.74</v>
      </c>
      <c r="D15" s="78">
        <v>166.58600000000001</v>
      </c>
      <c r="E15" s="79">
        <v>2280.6</v>
      </c>
      <c r="F15" s="78">
        <v>2300.46</v>
      </c>
    </row>
    <row r="16" spans="2:12" x14ac:dyDescent="0.2">
      <c r="B16" s="77">
        <v>70</v>
      </c>
      <c r="C16" s="78">
        <v>260.416</v>
      </c>
      <c r="D16" s="78">
        <v>157.55500000000001</v>
      </c>
      <c r="E16" s="79">
        <v>1969.14</v>
      </c>
      <c r="F16" s="78">
        <v>1935.89</v>
      </c>
    </row>
    <row r="17" spans="2:6" x14ac:dyDescent="0.2">
      <c r="B17" s="77">
        <v>71</v>
      </c>
      <c r="C17" s="78">
        <v>252.74100000000001</v>
      </c>
      <c r="D17" s="78">
        <v>220.02600000000001</v>
      </c>
      <c r="E17" s="79">
        <v>1905.8</v>
      </c>
      <c r="F17" s="78">
        <v>2165.4</v>
      </c>
    </row>
    <row r="18" spans="2:6" x14ac:dyDescent="0.2">
      <c r="B18" s="77">
        <v>72</v>
      </c>
      <c r="C18" s="78">
        <v>323.75400000000002</v>
      </c>
      <c r="D18" s="78">
        <v>230.994</v>
      </c>
      <c r="E18" s="79">
        <v>2011.45</v>
      </c>
      <c r="F18" s="78">
        <v>2378.52</v>
      </c>
    </row>
    <row r="19" spans="2:6" x14ac:dyDescent="0.2">
      <c r="B19" s="77">
        <v>73</v>
      </c>
      <c r="C19" s="78">
        <v>387.58699999999999</v>
      </c>
      <c r="D19" s="78">
        <v>324.51400000000001</v>
      </c>
      <c r="E19" s="79">
        <v>2071.4499999999998</v>
      </c>
      <c r="F19" s="78">
        <v>2552.0500000000002</v>
      </c>
    </row>
    <row r="20" spans="2:6" x14ac:dyDescent="0.2">
      <c r="B20" s="77">
        <v>74</v>
      </c>
      <c r="C20" s="78">
        <v>373.81099999999998</v>
      </c>
      <c r="D20" s="78">
        <v>290.077</v>
      </c>
      <c r="E20" s="79">
        <v>2096.71</v>
      </c>
      <c r="F20" s="78">
        <v>2650.23</v>
      </c>
    </row>
    <row r="21" spans="2:6" x14ac:dyDescent="0.2">
      <c r="B21" s="77">
        <v>75</v>
      </c>
      <c r="C21" s="78">
        <v>553.22</v>
      </c>
      <c r="D21" s="78">
        <v>508.53199999999998</v>
      </c>
      <c r="E21" s="79">
        <v>2412.06</v>
      </c>
      <c r="F21" s="78">
        <v>3567.95</v>
      </c>
    </row>
    <row r="22" spans="2:6" x14ac:dyDescent="0.2">
      <c r="B22" s="77">
        <v>76</v>
      </c>
      <c r="C22" s="78">
        <v>571.375</v>
      </c>
      <c r="D22" s="78">
        <v>641.11599999999999</v>
      </c>
      <c r="E22" s="79">
        <v>2865.59</v>
      </c>
      <c r="F22" s="78">
        <v>4596.88</v>
      </c>
    </row>
    <row r="23" spans="2:6" x14ac:dyDescent="0.2">
      <c r="B23" s="77">
        <v>77</v>
      </c>
      <c r="C23" s="78">
        <v>720.57899999999995</v>
      </c>
      <c r="D23" s="78">
        <v>713.86699999999996</v>
      </c>
      <c r="E23" s="79">
        <v>3166.77</v>
      </c>
      <c r="F23" s="78">
        <v>5347.77</v>
      </c>
    </row>
    <row r="24" spans="2:6" x14ac:dyDescent="0.2">
      <c r="B24" s="77">
        <v>78</v>
      </c>
      <c r="C24" s="78">
        <v>878.98400000000004</v>
      </c>
      <c r="D24" s="78">
        <v>871.31200000000001</v>
      </c>
      <c r="E24" s="79">
        <v>3462</v>
      </c>
      <c r="F24" s="78">
        <v>6186.51</v>
      </c>
    </row>
    <row r="25" spans="2:6" x14ac:dyDescent="0.2">
      <c r="B25" s="77">
        <v>79</v>
      </c>
      <c r="C25" s="78">
        <v>962.75300000000004</v>
      </c>
      <c r="D25" s="78">
        <v>1134.46</v>
      </c>
      <c r="E25" s="79">
        <v>3754.15</v>
      </c>
      <c r="F25" s="78">
        <v>7277.1</v>
      </c>
    </row>
    <row r="26" spans="2:6" x14ac:dyDescent="0.2">
      <c r="B26" s="77">
        <v>80</v>
      </c>
      <c r="C26" s="78">
        <v>1151.05</v>
      </c>
      <c r="D26" s="78">
        <v>1370.1</v>
      </c>
      <c r="E26" s="79">
        <v>4201.78</v>
      </c>
      <c r="F26" s="78">
        <v>8496.44</v>
      </c>
    </row>
    <row r="27" spans="2:6" x14ac:dyDescent="0.2">
      <c r="B27" s="77">
        <v>81</v>
      </c>
      <c r="C27" s="78">
        <v>1285.93</v>
      </c>
      <c r="D27" s="78">
        <v>1855.38</v>
      </c>
      <c r="E27" s="79">
        <v>4755.62</v>
      </c>
      <c r="F27" s="78">
        <v>10329.700000000001</v>
      </c>
    </row>
    <row r="28" spans="2:6" x14ac:dyDescent="0.2">
      <c r="B28" s="77">
        <v>82</v>
      </c>
      <c r="C28" s="78">
        <v>1522.29</v>
      </c>
      <c r="D28" s="78">
        <v>2160.09</v>
      </c>
      <c r="E28" s="79">
        <v>4938.75</v>
      </c>
      <c r="F28" s="78">
        <v>12175.2</v>
      </c>
    </row>
    <row r="29" spans="2:6" x14ac:dyDescent="0.2">
      <c r="B29" s="77">
        <v>83</v>
      </c>
      <c r="C29" s="78">
        <v>1719.32</v>
      </c>
      <c r="D29" s="78">
        <v>2705.63</v>
      </c>
      <c r="E29" s="79">
        <v>5774.52</v>
      </c>
      <c r="F29" s="78">
        <v>15076.9</v>
      </c>
    </row>
    <row r="30" spans="2:6" x14ac:dyDescent="0.2">
      <c r="B30" s="77">
        <v>84</v>
      </c>
      <c r="C30" s="78">
        <v>1951.89</v>
      </c>
      <c r="D30" s="78">
        <v>3306.63</v>
      </c>
      <c r="E30" s="79">
        <v>5913.25</v>
      </c>
      <c r="F30" s="78">
        <v>17253.7</v>
      </c>
    </row>
    <row r="31" spans="2:6" x14ac:dyDescent="0.2">
      <c r="B31" s="77">
        <v>85</v>
      </c>
      <c r="C31" s="78">
        <v>2193.1999999999998</v>
      </c>
      <c r="D31" s="78">
        <v>3892.29</v>
      </c>
      <c r="E31" s="79">
        <v>6664.45</v>
      </c>
      <c r="F31" s="78">
        <v>20280.7</v>
      </c>
    </row>
    <row r="32" spans="2:6" x14ac:dyDescent="0.2">
      <c r="B32" s="77">
        <v>86</v>
      </c>
      <c r="C32" s="78">
        <v>2472.89</v>
      </c>
      <c r="D32" s="78">
        <v>4434.08</v>
      </c>
      <c r="E32" s="79">
        <v>6832.26</v>
      </c>
      <c r="F32" s="78">
        <v>21765.3</v>
      </c>
    </row>
    <row r="33" spans="2:6" x14ac:dyDescent="0.2">
      <c r="B33" s="77">
        <v>87</v>
      </c>
      <c r="C33" s="78">
        <v>2527.6799999999998</v>
      </c>
      <c r="D33" s="78">
        <v>5096.47</v>
      </c>
      <c r="E33" s="79">
        <v>7137.03</v>
      </c>
      <c r="F33" s="78">
        <v>24146.7</v>
      </c>
    </row>
    <row r="34" spans="2:6" x14ac:dyDescent="0.2">
      <c r="B34" s="77">
        <v>88</v>
      </c>
      <c r="C34" s="78">
        <v>2715.48</v>
      </c>
      <c r="D34" s="78">
        <v>5636.24</v>
      </c>
      <c r="E34" s="79">
        <v>6923.18</v>
      </c>
      <c r="F34" s="78">
        <v>25339.3</v>
      </c>
    </row>
    <row r="35" spans="2:6" x14ac:dyDescent="0.2">
      <c r="B35" s="77">
        <v>89</v>
      </c>
      <c r="C35" s="78">
        <v>2762.22</v>
      </c>
      <c r="D35" s="78">
        <v>6308.44</v>
      </c>
      <c r="E35" s="79">
        <v>7257.25</v>
      </c>
      <c r="F35" s="78">
        <v>27000.7</v>
      </c>
    </row>
    <row r="36" spans="2:6" x14ac:dyDescent="0.2">
      <c r="B36" s="77">
        <v>90</v>
      </c>
      <c r="C36" s="78">
        <v>2847.88</v>
      </c>
      <c r="D36" s="78">
        <v>6829.17</v>
      </c>
      <c r="E36" s="79">
        <v>6792.36</v>
      </c>
      <c r="F36" s="78">
        <v>27470.1</v>
      </c>
    </row>
    <row r="37" spans="2:6" x14ac:dyDescent="0.2">
      <c r="B37" s="77">
        <v>91</v>
      </c>
      <c r="C37" s="78">
        <v>2700.59</v>
      </c>
      <c r="D37" s="78">
        <v>6968.43</v>
      </c>
      <c r="E37" s="79">
        <v>6498.83</v>
      </c>
      <c r="F37" s="78">
        <v>26713.599999999999</v>
      </c>
    </row>
    <row r="38" spans="2:6" x14ac:dyDescent="0.2">
      <c r="B38" s="77">
        <v>92</v>
      </c>
      <c r="C38" s="78">
        <v>2558.4499999999998</v>
      </c>
      <c r="D38" s="78">
        <v>7046.8</v>
      </c>
      <c r="E38" s="79">
        <v>6126.61</v>
      </c>
      <c r="F38" s="78">
        <v>25497.7</v>
      </c>
    </row>
    <row r="39" spans="2:6" x14ac:dyDescent="0.2">
      <c r="B39" s="77">
        <v>93</v>
      </c>
      <c r="C39" s="78">
        <v>2441.92</v>
      </c>
      <c r="D39" s="78">
        <v>7078.52</v>
      </c>
      <c r="E39" s="79">
        <v>5344.21</v>
      </c>
      <c r="F39" s="78">
        <v>23860.3</v>
      </c>
    </row>
    <row r="40" spans="2:6" x14ac:dyDescent="0.2">
      <c r="B40" s="77">
        <v>94</v>
      </c>
      <c r="C40" s="78">
        <v>2260.8200000000002</v>
      </c>
      <c r="D40" s="78">
        <v>6918.01</v>
      </c>
      <c r="E40" s="79">
        <v>4414.43</v>
      </c>
      <c r="F40" s="78">
        <v>21903.1</v>
      </c>
    </row>
    <row r="41" spans="2:6" x14ac:dyDescent="0.2">
      <c r="B41" s="77">
        <v>95</v>
      </c>
      <c r="C41" s="78">
        <v>1507.25</v>
      </c>
      <c r="D41" s="78">
        <v>5279.27</v>
      </c>
      <c r="E41" s="79">
        <v>3635.1</v>
      </c>
      <c r="F41" s="78">
        <v>18977.900000000001</v>
      </c>
    </row>
    <row r="42" spans="2:6" x14ac:dyDescent="0.2">
      <c r="B42" s="77">
        <v>96</v>
      </c>
      <c r="C42" s="78">
        <v>756.68399999999997</v>
      </c>
      <c r="D42" s="78">
        <v>2833.97</v>
      </c>
      <c r="E42" s="79">
        <v>1786.65</v>
      </c>
      <c r="F42" s="78">
        <v>9303.56</v>
      </c>
    </row>
    <row r="43" spans="2:6" x14ac:dyDescent="0.2">
      <c r="B43" s="77">
        <v>97</v>
      </c>
      <c r="C43" s="78">
        <v>562.11800000000005</v>
      </c>
      <c r="D43" s="78">
        <v>2268.1</v>
      </c>
      <c r="E43" s="79">
        <v>1137.6600000000001</v>
      </c>
      <c r="F43" s="78">
        <v>6583.85</v>
      </c>
    </row>
    <row r="44" spans="2:6" x14ac:dyDescent="0.2">
      <c r="B44" s="77">
        <v>98</v>
      </c>
      <c r="C44" s="78">
        <v>350.36599999999999</v>
      </c>
      <c r="D44" s="78">
        <v>1787.21</v>
      </c>
      <c r="E44" s="79">
        <v>695.20100000000002</v>
      </c>
      <c r="F44" s="78">
        <v>4390.45</v>
      </c>
    </row>
    <row r="45" spans="2:6" x14ac:dyDescent="0.2">
      <c r="B45" s="77">
        <v>99</v>
      </c>
      <c r="C45" s="78">
        <v>253.81200000000001</v>
      </c>
      <c r="D45" s="78">
        <v>1420.69</v>
      </c>
      <c r="E45" s="79">
        <v>420.63299999999998</v>
      </c>
      <c r="F45" s="78">
        <v>3027.38</v>
      </c>
    </row>
    <row r="46" spans="2:6" x14ac:dyDescent="0.2">
      <c r="B46" s="77">
        <v>100</v>
      </c>
      <c r="C46" s="78">
        <v>307.142</v>
      </c>
      <c r="D46" s="78">
        <v>1786.37</v>
      </c>
      <c r="E46" s="79">
        <v>379.26100000000002</v>
      </c>
      <c r="F46" s="78">
        <v>2740.52</v>
      </c>
    </row>
    <row r="47" spans="2:6" x14ac:dyDescent="0.2">
      <c r="B47" s="77">
        <v>101</v>
      </c>
      <c r="C47" s="78">
        <v>193.85300000000001</v>
      </c>
      <c r="D47" s="78">
        <v>1405.58</v>
      </c>
      <c r="E47" s="79">
        <v>343.98200000000003</v>
      </c>
      <c r="F47" s="78">
        <v>2921.72</v>
      </c>
    </row>
    <row r="48" spans="2:6" x14ac:dyDescent="0.2">
      <c r="B48" s="77">
        <v>102</v>
      </c>
      <c r="C48" s="78">
        <v>156.37200000000001</v>
      </c>
      <c r="D48" s="78">
        <v>932.70799999999997</v>
      </c>
      <c r="E48" s="79">
        <v>207.45099999999999</v>
      </c>
      <c r="F48" s="78">
        <v>1944.19</v>
      </c>
    </row>
    <row r="49" spans="2:11" x14ac:dyDescent="0.2">
      <c r="B49" s="77">
        <v>103</v>
      </c>
      <c r="C49" s="78">
        <v>91.003200000000007</v>
      </c>
      <c r="D49" s="78">
        <v>626.12699999999995</v>
      </c>
      <c r="E49" s="79">
        <v>133.98099999999999</v>
      </c>
      <c r="F49" s="78">
        <v>1189.8599999999999</v>
      </c>
    </row>
    <row r="50" spans="2:11" x14ac:dyDescent="0.2">
      <c r="B50" s="77">
        <v>104</v>
      </c>
      <c r="C50" s="78">
        <v>40.046300000000002</v>
      </c>
      <c r="D50" s="78">
        <v>363.27300000000002</v>
      </c>
      <c r="E50" s="79">
        <v>54.666499999999999</v>
      </c>
      <c r="F50" s="78">
        <v>635.64099999999996</v>
      </c>
    </row>
    <row r="51" spans="2:11" x14ac:dyDescent="0.2">
      <c r="B51" s="80" t="s">
        <v>314</v>
      </c>
      <c r="C51" s="81">
        <v>56.70731</v>
      </c>
      <c r="D51" s="81">
        <v>457.61444</v>
      </c>
      <c r="E51" s="81">
        <v>87.683449999999993</v>
      </c>
      <c r="F51" s="81">
        <v>850.85527000000002</v>
      </c>
    </row>
    <row r="52" spans="2:11" x14ac:dyDescent="0.2">
      <c r="B52" s="26"/>
      <c r="C52" s="82"/>
      <c r="D52" s="82"/>
      <c r="E52" s="83"/>
      <c r="F52" s="82"/>
      <c r="G52" s="41"/>
      <c r="H52" s="84"/>
      <c r="I52" s="84"/>
    </row>
    <row r="53" spans="2:11" x14ac:dyDescent="0.2">
      <c r="B53" s="85" t="s">
        <v>372</v>
      </c>
      <c r="C53" s="86"/>
      <c r="D53" s="86"/>
      <c r="E53" s="87"/>
      <c r="F53" s="86"/>
      <c r="G53" s="41"/>
      <c r="H53" s="84"/>
      <c r="I53" s="84"/>
      <c r="J53" s="84"/>
      <c r="K53" s="84"/>
    </row>
    <row r="54" spans="2:11" x14ac:dyDescent="0.2">
      <c r="B54" s="16" t="s">
        <v>373</v>
      </c>
      <c r="C54" s="1"/>
      <c r="D54" s="1"/>
      <c r="E54" s="1"/>
      <c r="F54" s="1"/>
      <c r="G54" s="1"/>
      <c r="H54" s="84"/>
      <c r="I54" s="84"/>
    </row>
    <row r="55" spans="2:11" x14ac:dyDescent="0.2">
      <c r="B55" s="16" t="s">
        <v>374</v>
      </c>
      <c r="C55" s="1"/>
      <c r="D55" s="1"/>
      <c r="E55" s="1"/>
      <c r="F55" s="1"/>
      <c r="G55" s="1"/>
      <c r="H55" s="84"/>
      <c r="I55" s="84"/>
    </row>
    <row r="56" spans="2:11" x14ac:dyDescent="0.2">
      <c r="B56" s="16" t="s">
        <v>365</v>
      </c>
    </row>
  </sheetData>
  <mergeCells count="3">
    <mergeCell ref="C3:D3"/>
    <mergeCell ref="E3:F3"/>
    <mergeCell ref="B3:B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showGridLines="0" zoomScaleNormal="100" workbookViewId="0"/>
  </sheetViews>
  <sheetFormatPr baseColWidth="10" defaultColWidth="11.42578125" defaultRowHeight="11.25" x14ac:dyDescent="0.2"/>
  <cols>
    <col min="1" max="1" width="3.7109375" style="15" customWidth="1"/>
    <col min="2" max="2" width="51" style="4" customWidth="1"/>
    <col min="3" max="3" width="25" style="4" customWidth="1"/>
    <col min="4" max="6" width="13.5703125" style="15" customWidth="1"/>
    <col min="7" max="7" width="17.85546875" style="15" customWidth="1"/>
    <col min="8" max="8" width="16" style="15" customWidth="1"/>
    <col min="9" max="16384" width="11.42578125" style="15"/>
  </cols>
  <sheetData>
    <row r="1" spans="2:7" x14ac:dyDescent="0.2">
      <c r="B1" s="21" t="s">
        <v>326</v>
      </c>
    </row>
    <row r="2" spans="2:7" x14ac:dyDescent="0.2">
      <c r="B2" s="21"/>
    </row>
    <row r="3" spans="2:7" x14ac:dyDescent="0.2">
      <c r="B3" s="22"/>
    </row>
    <row r="4" spans="2:7" ht="22.5" x14ac:dyDescent="0.2">
      <c r="B4" s="9" t="s">
        <v>22</v>
      </c>
      <c r="C4" s="9" t="s">
        <v>301</v>
      </c>
      <c r="D4" s="71" t="s">
        <v>302</v>
      </c>
      <c r="E4" s="71" t="s">
        <v>6</v>
      </c>
      <c r="F4" s="71" t="s">
        <v>7</v>
      </c>
      <c r="G4" s="71" t="s">
        <v>8</v>
      </c>
    </row>
    <row r="5" spans="2:7" x14ac:dyDescent="0.2">
      <c r="B5" s="72" t="s">
        <v>40</v>
      </c>
      <c r="C5" s="64">
        <v>81.894395704061154</v>
      </c>
      <c r="D5" s="62" t="s">
        <v>41</v>
      </c>
      <c r="E5" s="62" t="s">
        <v>42</v>
      </c>
      <c r="F5" s="62" t="s">
        <v>43</v>
      </c>
      <c r="G5" s="62" t="s">
        <v>44</v>
      </c>
    </row>
    <row r="6" spans="2:7" s="56" customFormat="1" ht="16.5" customHeight="1" x14ac:dyDescent="0.2">
      <c r="B6" s="73" t="s">
        <v>357</v>
      </c>
      <c r="C6" s="64">
        <v>75.86410441074672</v>
      </c>
      <c r="D6" s="62" t="s">
        <v>45</v>
      </c>
      <c r="E6" s="62" t="s">
        <v>46</v>
      </c>
      <c r="F6" s="62" t="s">
        <v>47</v>
      </c>
      <c r="G6" s="62" t="s">
        <v>48</v>
      </c>
    </row>
    <row r="7" spans="2:7" s="56" customFormat="1" x14ac:dyDescent="0.2">
      <c r="B7" s="73" t="s">
        <v>358</v>
      </c>
      <c r="C7" s="64">
        <v>24.010913004828126</v>
      </c>
      <c r="D7" s="62" t="s">
        <v>49</v>
      </c>
      <c r="E7" s="62" t="s">
        <v>50</v>
      </c>
      <c r="F7" s="62" t="s">
        <v>51</v>
      </c>
      <c r="G7" s="62" t="s">
        <v>52</v>
      </c>
    </row>
    <row r="8" spans="2:7" s="56" customFormat="1" x14ac:dyDescent="0.2">
      <c r="B8" s="73" t="s">
        <v>359</v>
      </c>
      <c r="C8" s="64">
        <v>0.12498258442515227</v>
      </c>
      <c r="D8" s="62" t="s">
        <v>53</v>
      </c>
      <c r="E8" s="62" t="s">
        <v>54</v>
      </c>
      <c r="F8" s="62" t="s">
        <v>55</v>
      </c>
      <c r="G8" s="62" t="s">
        <v>44</v>
      </c>
    </row>
    <row r="9" spans="2:7" x14ac:dyDescent="0.2">
      <c r="B9" s="72" t="s">
        <v>293</v>
      </c>
      <c r="C9" s="64">
        <v>18.105604295938846</v>
      </c>
      <c r="D9" s="62" t="s">
        <v>94</v>
      </c>
      <c r="E9" s="62" t="s">
        <v>56</v>
      </c>
      <c r="F9" s="62" t="s">
        <v>59</v>
      </c>
      <c r="G9" s="62" t="s">
        <v>95</v>
      </c>
    </row>
    <row r="10" spans="2:7" ht="15" customHeight="1" x14ac:dyDescent="0.2">
      <c r="B10" s="72" t="s">
        <v>21</v>
      </c>
      <c r="C10" s="64">
        <v>100</v>
      </c>
      <c r="D10" s="62" t="s">
        <v>58</v>
      </c>
      <c r="E10" s="62" t="s">
        <v>59</v>
      </c>
      <c r="F10" s="62" t="s">
        <v>57</v>
      </c>
      <c r="G10" s="62" t="s">
        <v>60</v>
      </c>
    </row>
    <row r="11" spans="2:7" x14ac:dyDescent="0.2">
      <c r="B11" s="15"/>
      <c r="C11" s="15"/>
    </row>
    <row r="12" spans="2:7" x14ac:dyDescent="0.2">
      <c r="B12" s="15" t="s">
        <v>386</v>
      </c>
      <c r="C12" s="15"/>
    </row>
    <row r="13" spans="2:7" x14ac:dyDescent="0.2">
      <c r="B13" s="15" t="s">
        <v>355</v>
      </c>
      <c r="C13" s="15"/>
    </row>
    <row r="14" spans="2:7" x14ac:dyDescent="0.2">
      <c r="B14" s="15" t="s">
        <v>356</v>
      </c>
      <c r="C14" s="15"/>
    </row>
    <row r="15" spans="2:7" x14ac:dyDescent="0.2">
      <c r="B15" s="15" t="s">
        <v>327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
  <sheetViews>
    <sheetView showGridLines="0" zoomScaleNormal="100" workbookViewId="0"/>
  </sheetViews>
  <sheetFormatPr baseColWidth="10" defaultRowHeight="11.25" x14ac:dyDescent="0.2"/>
  <cols>
    <col min="1" max="1" width="3.7109375" style="15" customWidth="1"/>
    <col min="2" max="2" width="23.85546875" style="15" customWidth="1"/>
    <col min="3" max="3" width="11" style="15" customWidth="1"/>
    <col min="4" max="4" width="13.28515625" style="15" customWidth="1"/>
    <col min="5" max="5" width="14.85546875" style="15" customWidth="1"/>
    <col min="6" max="6" width="14.28515625" style="15" customWidth="1"/>
    <col min="7" max="7" width="10.7109375" style="15" customWidth="1"/>
    <col min="8" max="8" width="18.7109375" style="15" customWidth="1"/>
    <col min="9" max="16384" width="11.42578125" style="15"/>
  </cols>
  <sheetData>
    <row r="1" spans="2:8" x14ac:dyDescent="0.2">
      <c r="B1" s="21" t="s">
        <v>340</v>
      </c>
    </row>
    <row r="2" spans="2:8" ht="9" customHeight="1" x14ac:dyDescent="0.2">
      <c r="B2" s="22"/>
    </row>
    <row r="3" spans="2:8" ht="10.5" customHeight="1" x14ac:dyDescent="0.2">
      <c r="B3" s="22"/>
      <c r="H3" s="17" t="s">
        <v>297</v>
      </c>
    </row>
    <row r="4" spans="2:8" ht="16.5" customHeight="1" x14ac:dyDescent="0.2">
      <c r="B4" s="193" t="s">
        <v>62</v>
      </c>
      <c r="C4" s="191" t="s">
        <v>341</v>
      </c>
      <c r="D4" s="191"/>
      <c r="E4" s="191"/>
      <c r="F4" s="191"/>
      <c r="G4" s="191"/>
      <c r="H4" s="191"/>
    </row>
    <row r="5" spans="2:8" ht="23.25" customHeight="1" x14ac:dyDescent="0.2">
      <c r="B5" s="193"/>
      <c r="C5" s="192" t="s">
        <v>64</v>
      </c>
      <c r="D5" s="192"/>
      <c r="E5" s="192" t="s">
        <v>65</v>
      </c>
      <c r="F5" s="192"/>
      <c r="G5" s="192" t="s">
        <v>63</v>
      </c>
      <c r="H5" s="192"/>
    </row>
    <row r="6" spans="2:8" x14ac:dyDescent="0.2">
      <c r="B6" s="193"/>
      <c r="C6" s="69">
        <v>2015</v>
      </c>
      <c r="D6" s="69">
        <v>2011</v>
      </c>
      <c r="E6" s="69">
        <v>2015</v>
      </c>
      <c r="F6" s="69">
        <v>2011</v>
      </c>
      <c r="G6" s="69">
        <v>2015</v>
      </c>
      <c r="H6" s="69">
        <v>2011</v>
      </c>
    </row>
    <row r="7" spans="2:8" ht="13.5" customHeight="1" x14ac:dyDescent="0.2">
      <c r="B7" s="10" t="s">
        <v>328</v>
      </c>
      <c r="C7" s="70">
        <v>0.66511834718745211</v>
      </c>
      <c r="D7" s="70">
        <v>0.53641403076011895</v>
      </c>
      <c r="E7" s="70">
        <v>0.39507196121749866</v>
      </c>
      <c r="F7" s="70">
        <v>0.3796230226830693</v>
      </c>
      <c r="G7" s="70">
        <v>0.77950000000000008</v>
      </c>
      <c r="H7" s="70">
        <v>0.63987207083802156</v>
      </c>
    </row>
    <row r="8" spans="2:8" ht="13.5" customHeight="1" x14ac:dyDescent="0.2">
      <c r="B8" s="10" t="s">
        <v>329</v>
      </c>
      <c r="C8" s="70">
        <v>0.6557485829610058</v>
      </c>
      <c r="D8" s="70">
        <v>0.52392325136104523</v>
      </c>
      <c r="E8" s="70">
        <v>0.30936514936872223</v>
      </c>
      <c r="F8" s="70">
        <v>0.288614740528362</v>
      </c>
      <c r="G8" s="70">
        <v>0.77749999999999997</v>
      </c>
      <c r="H8" s="70">
        <v>0.62502885743044201</v>
      </c>
    </row>
    <row r="9" spans="2:8" ht="14.25" customHeight="1" x14ac:dyDescent="0.2">
      <c r="B9" s="10" t="s">
        <v>330</v>
      </c>
      <c r="C9" s="70">
        <v>0.44993656110434427</v>
      </c>
      <c r="D9" s="70">
        <v>0.38991354667055689</v>
      </c>
      <c r="E9" s="70">
        <v>0.15820263161017856</v>
      </c>
      <c r="F9" s="70">
        <v>0.16403603285348406</v>
      </c>
      <c r="G9" s="70">
        <v>0.52029999999999998</v>
      </c>
      <c r="H9" s="70">
        <v>0.44169405902909936</v>
      </c>
    </row>
    <row r="10" spans="2:8" ht="13.5" customHeight="1" x14ac:dyDescent="0.2">
      <c r="B10" s="10" t="s">
        <v>331</v>
      </c>
      <c r="C10" s="70">
        <v>0.69636675483291355</v>
      </c>
      <c r="D10" s="70">
        <v>0.54441218926996804</v>
      </c>
      <c r="E10" s="70">
        <v>0.2526884855991493</v>
      </c>
      <c r="F10" s="70">
        <v>0.24995211603600948</v>
      </c>
      <c r="G10" s="70">
        <v>0.79299999999999993</v>
      </c>
      <c r="H10" s="70">
        <v>0.637352786328516</v>
      </c>
    </row>
    <row r="11" spans="2:8" ht="15" customHeight="1" x14ac:dyDescent="0.2">
      <c r="B11" s="10" t="s">
        <v>21</v>
      </c>
      <c r="C11" s="70">
        <v>0.63677887127790556</v>
      </c>
      <c r="D11" s="70">
        <v>0.51097221264124626</v>
      </c>
      <c r="E11" s="70">
        <v>0.28894838262429007</v>
      </c>
      <c r="F11" s="70">
        <v>0.27763638814000585</v>
      </c>
      <c r="G11" s="70">
        <v>0.74119156477821913</v>
      </c>
      <c r="H11" s="70">
        <v>0.60214394796099913</v>
      </c>
    </row>
    <row r="13" spans="2:8" x14ac:dyDescent="0.2">
      <c r="B13" s="15" t="s">
        <v>375</v>
      </c>
    </row>
    <row r="14" spans="2:8" ht="15" customHeight="1" x14ac:dyDescent="0.2">
      <c r="B14" s="15" t="s">
        <v>364</v>
      </c>
    </row>
    <row r="15" spans="2:8" x14ac:dyDescent="0.2">
      <c r="B15" s="15" t="s">
        <v>365</v>
      </c>
    </row>
    <row r="21" ht="15" customHeight="1" x14ac:dyDescent="0.2"/>
  </sheetData>
  <mergeCells count="5">
    <mergeCell ref="C4:H4"/>
    <mergeCell ref="G5:H5"/>
    <mergeCell ref="B4:B6"/>
    <mergeCell ref="C5:D5"/>
    <mergeCell ref="E5:F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5"/>
  <sheetViews>
    <sheetView showGridLines="0" zoomScaleNormal="100" workbookViewId="0"/>
  </sheetViews>
  <sheetFormatPr baseColWidth="10" defaultColWidth="11.42578125" defaultRowHeight="11.25" x14ac:dyDescent="0.2"/>
  <cols>
    <col min="1" max="1" width="3.7109375" style="2" customWidth="1"/>
    <col min="2" max="2" width="22.85546875" style="4" customWidth="1"/>
    <col min="3" max="12" width="8.7109375" style="4" customWidth="1"/>
    <col min="13" max="13" width="9.85546875" style="4" customWidth="1"/>
    <col min="14" max="16384" width="11.42578125" style="2"/>
  </cols>
  <sheetData>
    <row r="1" spans="2:13" x14ac:dyDescent="0.2">
      <c r="B1" s="21" t="s">
        <v>376</v>
      </c>
    </row>
    <row r="2" spans="2:13" x14ac:dyDescent="0.2">
      <c r="B2" s="21"/>
    </row>
    <row r="3" spans="2:13" x14ac:dyDescent="0.2">
      <c r="L3" s="68" t="s">
        <v>297</v>
      </c>
    </row>
    <row r="4" spans="2:13" ht="66.75" customHeight="1" x14ac:dyDescent="0.2">
      <c r="C4" s="192" t="s">
        <v>360</v>
      </c>
      <c r="D4" s="192"/>
      <c r="E4" s="192" t="s">
        <v>66</v>
      </c>
      <c r="F4" s="192"/>
      <c r="G4" s="192" t="s">
        <v>361</v>
      </c>
      <c r="H4" s="192"/>
      <c r="I4" s="192" t="s">
        <v>362</v>
      </c>
      <c r="J4" s="192"/>
      <c r="K4" s="192" t="s">
        <v>67</v>
      </c>
      <c r="L4" s="192"/>
      <c r="M4" s="2"/>
    </row>
    <row r="5" spans="2:13" x14ac:dyDescent="0.2">
      <c r="C5" s="13">
        <v>2015</v>
      </c>
      <c r="D5" s="13">
        <v>2011</v>
      </c>
      <c r="E5" s="13">
        <v>2015</v>
      </c>
      <c r="F5" s="13">
        <v>2011</v>
      </c>
      <c r="G5" s="13">
        <v>2015</v>
      </c>
      <c r="H5" s="13">
        <v>2011</v>
      </c>
      <c r="I5" s="13">
        <v>2015</v>
      </c>
      <c r="J5" s="13">
        <v>2011</v>
      </c>
      <c r="K5" s="13">
        <v>2015</v>
      </c>
      <c r="L5" s="13">
        <v>2011</v>
      </c>
      <c r="M5" s="2"/>
    </row>
    <row r="6" spans="2:13" ht="13.5" customHeight="1" x14ac:dyDescent="0.2">
      <c r="B6" s="6" t="s">
        <v>328</v>
      </c>
      <c r="C6" s="7">
        <v>5.679643519261058E-2</v>
      </c>
      <c r="D6" s="7">
        <v>8.1658136513942062E-2</v>
      </c>
      <c r="E6" s="7">
        <v>0.79103286948176588</v>
      </c>
      <c r="F6" s="7">
        <v>0.63650457301433905</v>
      </c>
      <c r="G6" s="7">
        <v>0.94529441091451216</v>
      </c>
      <c r="H6" s="7">
        <v>0.80856133329164182</v>
      </c>
      <c r="I6" s="7">
        <v>0.27866347945764763</v>
      </c>
      <c r="J6" s="7">
        <v>0.28423013942623726</v>
      </c>
      <c r="K6" s="7">
        <v>0.23112451062090217</v>
      </c>
      <c r="L6" s="7">
        <v>0.17360919039277642</v>
      </c>
      <c r="M6" s="2"/>
    </row>
    <row r="7" spans="2:13" ht="14.25" customHeight="1" x14ac:dyDescent="0.2">
      <c r="B7" s="6" t="s">
        <v>329</v>
      </c>
      <c r="C7" s="7">
        <v>5.4321435204765511E-2</v>
      </c>
      <c r="D7" s="7">
        <v>4.7816647140540625E-2</v>
      </c>
      <c r="E7" s="7">
        <v>0.75646327565986993</v>
      </c>
      <c r="F7" s="7">
        <v>0.63431439810389356</v>
      </c>
      <c r="G7" s="7">
        <v>0.87278365917680056</v>
      </c>
      <c r="H7" s="7">
        <v>0.76790726986355595</v>
      </c>
      <c r="I7" s="7">
        <v>0.29275915846516976</v>
      </c>
      <c r="J7" s="7">
        <v>0.31875951085238313</v>
      </c>
      <c r="K7" s="7">
        <v>0.23888332423868475</v>
      </c>
      <c r="L7" s="7">
        <v>0.21174869376508845</v>
      </c>
      <c r="M7" s="2"/>
    </row>
    <row r="8" spans="2:13" ht="12" customHeight="1" x14ac:dyDescent="0.2">
      <c r="B8" s="6" t="s">
        <v>330</v>
      </c>
      <c r="C8" s="7">
        <v>0.12727666650226521</v>
      </c>
      <c r="D8" s="7">
        <v>0.12044347006236297</v>
      </c>
      <c r="E8" s="7">
        <v>0.82129837378105841</v>
      </c>
      <c r="F8" s="7">
        <v>0.7467244982607798</v>
      </c>
      <c r="G8" s="7">
        <v>0.88749324885185166</v>
      </c>
      <c r="H8" s="7">
        <v>0.73660390646966922</v>
      </c>
      <c r="I8" s="7">
        <v>0.51850739373643662</v>
      </c>
      <c r="J8" s="7">
        <v>0.468929654773942</v>
      </c>
      <c r="K8" s="7">
        <v>0.47663244988388664</v>
      </c>
      <c r="L8" s="7">
        <v>0.41633885862415515</v>
      </c>
      <c r="M8" s="2"/>
    </row>
    <row r="9" spans="2:13" ht="14.25" customHeight="1" x14ac:dyDescent="0.2">
      <c r="B9" s="6" t="s">
        <v>331</v>
      </c>
      <c r="C9" s="7">
        <v>4.1322710408723082E-2</v>
      </c>
      <c r="D9" s="7">
        <v>4.271921086610643E-2</v>
      </c>
      <c r="E9" s="7">
        <v>0.68408980562205957</v>
      </c>
      <c r="F9" s="7">
        <v>0.5167658673167369</v>
      </c>
      <c r="G9" s="7">
        <v>0.79769388939720398</v>
      </c>
      <c r="H9" s="7">
        <v>0.67729977426996668</v>
      </c>
      <c r="I9" s="7">
        <v>0.26043442016465485</v>
      </c>
      <c r="J9" s="7">
        <v>0.29828035924383922</v>
      </c>
      <c r="K9" s="7">
        <v>0.20770211291184745</v>
      </c>
      <c r="L9" s="7">
        <v>0.13759280191162204</v>
      </c>
      <c r="M9" s="2"/>
    </row>
    <row r="10" spans="2:13" ht="12.75" customHeight="1" x14ac:dyDescent="0.2">
      <c r="B10" s="6" t="s">
        <v>21</v>
      </c>
      <c r="C10" s="7">
        <v>6.2618974465157587E-2</v>
      </c>
      <c r="D10" s="7">
        <v>6.5924776038039992E-2</v>
      </c>
      <c r="E10" s="7">
        <v>0.75394563693546213</v>
      </c>
      <c r="F10" s="7">
        <v>0.61877828553767356</v>
      </c>
      <c r="G10" s="7">
        <v>0.87057561724458454</v>
      </c>
      <c r="H10" s="7">
        <v>0.74572819326606121</v>
      </c>
      <c r="I10" s="7">
        <v>0.31524966261808363</v>
      </c>
      <c r="J10" s="7">
        <v>0.3287565349169404</v>
      </c>
      <c r="K10" s="7">
        <v>0.26217121822300532</v>
      </c>
      <c r="L10" s="7">
        <v>0.21173419004858524</v>
      </c>
      <c r="M10" s="2"/>
    </row>
    <row r="12" spans="2:13" x14ac:dyDescent="0.2">
      <c r="B12" s="4" t="s">
        <v>363</v>
      </c>
    </row>
    <row r="13" spans="2:13" x14ac:dyDescent="0.2">
      <c r="B13" s="1" t="s">
        <v>332</v>
      </c>
    </row>
    <row r="14" spans="2:13" x14ac:dyDescent="0.2">
      <c r="B14" s="1" t="s">
        <v>364</v>
      </c>
    </row>
    <row r="15" spans="2:13" x14ac:dyDescent="0.2">
      <c r="B15" s="1" t="s">
        <v>365</v>
      </c>
    </row>
  </sheetData>
  <mergeCells count="5">
    <mergeCell ref="C4:D4"/>
    <mergeCell ref="E4:F4"/>
    <mergeCell ref="I4:J4"/>
    <mergeCell ref="G4:H4"/>
    <mergeCell ref="K4: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
  <sheetViews>
    <sheetView showGridLines="0" zoomScaleNormal="100" workbookViewId="0"/>
  </sheetViews>
  <sheetFormatPr baseColWidth="10" defaultColWidth="11.42578125" defaultRowHeight="11.25" x14ac:dyDescent="0.2"/>
  <cols>
    <col min="1" max="1" width="3.7109375" style="15" customWidth="1"/>
    <col min="2" max="2" width="53.28515625" style="15" customWidth="1"/>
    <col min="3" max="3" width="11.42578125" style="15"/>
    <col min="4" max="4" width="25.28515625" style="15" customWidth="1"/>
    <col min="5" max="5" width="12.42578125" style="15" customWidth="1"/>
    <col min="6" max="6" width="21.42578125" style="15" customWidth="1"/>
    <col min="7" max="7" width="14.42578125" style="15" customWidth="1"/>
    <col min="8" max="8" width="21.7109375" style="15" customWidth="1"/>
    <col min="9" max="9" width="15.5703125" style="15" customWidth="1"/>
    <col min="10" max="10" width="12.140625" style="15" customWidth="1"/>
    <col min="11" max="16384" width="11.42578125" style="15"/>
  </cols>
  <sheetData>
    <row r="1" spans="2:10" x14ac:dyDescent="0.2">
      <c r="B1" s="21" t="s">
        <v>347</v>
      </c>
    </row>
    <row r="3" spans="2:10" ht="58.5" customHeight="1" x14ac:dyDescent="0.2">
      <c r="B3" s="197"/>
      <c r="C3" s="198"/>
      <c r="D3" s="9" t="s">
        <v>349</v>
      </c>
      <c r="E3" s="9" t="s">
        <v>378</v>
      </c>
      <c r="F3" s="9" t="s">
        <v>352</v>
      </c>
      <c r="G3" s="9" t="s">
        <v>366</v>
      </c>
      <c r="H3" s="9" t="s">
        <v>303</v>
      </c>
      <c r="I3" s="9" t="s">
        <v>304</v>
      </c>
      <c r="J3" s="9" t="s">
        <v>68</v>
      </c>
    </row>
    <row r="4" spans="2:10" x14ac:dyDescent="0.2">
      <c r="B4" s="194" t="s">
        <v>96</v>
      </c>
      <c r="C4" s="62" t="s">
        <v>69</v>
      </c>
      <c r="D4" s="11">
        <v>79</v>
      </c>
      <c r="E4" s="62">
        <v>20</v>
      </c>
      <c r="F4" s="62">
        <v>21.9</v>
      </c>
      <c r="G4" s="67">
        <v>83</v>
      </c>
      <c r="H4" s="67">
        <v>1.7</v>
      </c>
      <c r="I4" s="67">
        <v>24.9</v>
      </c>
      <c r="J4" s="67">
        <v>704</v>
      </c>
    </row>
    <row r="5" spans="2:10" ht="15" customHeight="1" x14ac:dyDescent="0.2">
      <c r="B5" s="195"/>
      <c r="C5" s="62" t="s">
        <v>70</v>
      </c>
      <c r="D5" s="62">
        <v>81</v>
      </c>
      <c r="E5" s="62">
        <v>20</v>
      </c>
      <c r="F5" s="62">
        <v>22.5</v>
      </c>
      <c r="G5" s="67">
        <v>83.4</v>
      </c>
      <c r="H5" s="67">
        <v>1.7</v>
      </c>
      <c r="I5" s="67">
        <v>24.2</v>
      </c>
      <c r="J5" s="67">
        <v>708</v>
      </c>
    </row>
    <row r="6" spans="2:10" ht="15" customHeight="1" x14ac:dyDescent="0.2">
      <c r="B6" s="196"/>
      <c r="C6" s="62" t="s">
        <v>350</v>
      </c>
      <c r="D6" s="62">
        <v>107</v>
      </c>
      <c r="E6" s="62">
        <v>26</v>
      </c>
      <c r="F6" s="62">
        <v>20.9</v>
      </c>
      <c r="G6" s="67">
        <v>75.599999999999994</v>
      </c>
      <c r="H6" s="67">
        <v>7.2</v>
      </c>
      <c r="I6" s="67">
        <v>17.100000000000001</v>
      </c>
      <c r="J6" s="67">
        <v>734</v>
      </c>
    </row>
    <row r="7" spans="2:10" x14ac:dyDescent="0.2">
      <c r="B7" s="194" t="s">
        <v>71</v>
      </c>
      <c r="C7" s="62" t="s">
        <v>69</v>
      </c>
      <c r="D7" s="62">
        <v>76</v>
      </c>
      <c r="E7" s="62">
        <v>19</v>
      </c>
      <c r="F7" s="62">
        <v>19.399999999999999</v>
      </c>
      <c r="G7" s="67">
        <v>83.1</v>
      </c>
      <c r="H7" s="67">
        <v>1.4</v>
      </c>
      <c r="I7" s="67">
        <v>25.4</v>
      </c>
      <c r="J7" s="67">
        <v>701</v>
      </c>
    </row>
    <row r="8" spans="2:10" ht="15" customHeight="1" x14ac:dyDescent="0.2">
      <c r="B8" s="196"/>
      <c r="C8" s="62" t="s">
        <v>70</v>
      </c>
      <c r="D8" s="62">
        <v>85</v>
      </c>
      <c r="E8" s="62">
        <v>21</v>
      </c>
      <c r="F8" s="62">
        <v>19.3</v>
      </c>
      <c r="G8" s="67">
        <v>82.3</v>
      </c>
      <c r="H8" s="67">
        <v>2.6</v>
      </c>
      <c r="I8" s="67">
        <v>23</v>
      </c>
      <c r="J8" s="67">
        <v>712</v>
      </c>
    </row>
    <row r="9" spans="2:10" x14ac:dyDescent="0.2">
      <c r="B9" s="194" t="s">
        <v>351</v>
      </c>
      <c r="C9" s="62" t="s">
        <v>69</v>
      </c>
      <c r="D9" s="62">
        <v>81</v>
      </c>
      <c r="E9" s="62">
        <v>20</v>
      </c>
      <c r="F9" s="62">
        <v>19.7</v>
      </c>
      <c r="G9" s="67">
        <v>85.2</v>
      </c>
      <c r="H9" s="67">
        <v>1.8</v>
      </c>
      <c r="I9" s="67">
        <v>25.5</v>
      </c>
      <c r="J9" s="67">
        <v>702</v>
      </c>
    </row>
    <row r="10" spans="2:10" ht="15" customHeight="1" x14ac:dyDescent="0.2">
      <c r="B10" s="196"/>
      <c r="C10" s="62" t="s">
        <v>70</v>
      </c>
      <c r="D10" s="62">
        <v>83</v>
      </c>
      <c r="E10" s="62">
        <v>20</v>
      </c>
      <c r="F10" s="62">
        <v>19.3</v>
      </c>
      <c r="G10" s="67">
        <v>82</v>
      </c>
      <c r="H10" s="67">
        <v>2.4</v>
      </c>
      <c r="I10" s="67">
        <v>23.3</v>
      </c>
      <c r="J10" s="67">
        <v>710</v>
      </c>
    </row>
    <row r="12" spans="2:10" x14ac:dyDescent="0.2">
      <c r="B12" s="15" t="s">
        <v>367</v>
      </c>
    </row>
    <row r="13" spans="2:10" x14ac:dyDescent="0.2">
      <c r="B13" s="15" t="s">
        <v>353</v>
      </c>
    </row>
    <row r="14" spans="2:10" x14ac:dyDescent="0.2">
      <c r="B14" s="15" t="s">
        <v>387</v>
      </c>
    </row>
    <row r="15" spans="2:10" x14ac:dyDescent="0.2">
      <c r="B15" s="15" t="s">
        <v>388</v>
      </c>
    </row>
    <row r="16" spans="2:10" x14ac:dyDescent="0.2">
      <c r="B16" s="15" t="s">
        <v>389</v>
      </c>
    </row>
  </sheetData>
  <mergeCells count="4">
    <mergeCell ref="B4:B6"/>
    <mergeCell ref="B7:B8"/>
    <mergeCell ref="B9:B10"/>
    <mergeCell ref="B3:C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showGridLines="0" zoomScaleNormal="100" workbookViewId="0"/>
  </sheetViews>
  <sheetFormatPr baseColWidth="10" defaultRowHeight="11.25" x14ac:dyDescent="0.2"/>
  <cols>
    <col min="1" max="1" width="3.7109375" style="15" customWidth="1"/>
    <col min="2" max="16384" width="11.42578125" style="15"/>
  </cols>
  <sheetData>
    <row r="1" spans="2:11" x14ac:dyDescent="0.2">
      <c r="B1" s="66" t="s">
        <v>296</v>
      </c>
    </row>
    <row r="2" spans="2:11" ht="11.25" customHeight="1" x14ac:dyDescent="0.2"/>
    <row r="3" spans="2:11" ht="12" customHeight="1" x14ac:dyDescent="0.2"/>
    <row r="4" spans="2:11" ht="15" customHeight="1" x14ac:dyDescent="0.2">
      <c r="B4" s="169"/>
      <c r="C4" s="169"/>
      <c r="D4" s="192" t="s">
        <v>2</v>
      </c>
      <c r="E4" s="192"/>
      <c r="F4" s="192"/>
      <c r="G4" s="192"/>
      <c r="H4" s="192" t="s">
        <v>294</v>
      </c>
      <c r="I4" s="192"/>
      <c r="J4" s="192"/>
      <c r="K4" s="192"/>
    </row>
    <row r="5" spans="2:11" ht="22.5" x14ac:dyDescent="0.2">
      <c r="B5" s="9" t="s">
        <v>3</v>
      </c>
      <c r="C5" s="9" t="s">
        <v>4</v>
      </c>
      <c r="D5" s="9" t="s">
        <v>5</v>
      </c>
      <c r="E5" s="9" t="s">
        <v>6</v>
      </c>
      <c r="F5" s="9" t="s">
        <v>7</v>
      </c>
      <c r="G5" s="9" t="s">
        <v>8</v>
      </c>
      <c r="H5" s="9" t="s">
        <v>5</v>
      </c>
      <c r="I5" s="9" t="s">
        <v>6</v>
      </c>
      <c r="J5" s="9" t="s">
        <v>7</v>
      </c>
      <c r="K5" s="9" t="s">
        <v>8</v>
      </c>
    </row>
    <row r="6" spans="2:11" ht="22.5" x14ac:dyDescent="0.2">
      <c r="B6" s="11" t="s">
        <v>9</v>
      </c>
      <c r="C6" s="64">
        <v>31.48</v>
      </c>
      <c r="D6" s="11" t="s">
        <v>10</v>
      </c>
      <c r="E6" s="11" t="s">
        <v>11</v>
      </c>
      <c r="F6" s="11" t="s">
        <v>12</v>
      </c>
      <c r="G6" s="11" t="s">
        <v>13</v>
      </c>
      <c r="H6" s="11" t="s">
        <v>247</v>
      </c>
      <c r="I6" s="11" t="s">
        <v>59</v>
      </c>
      <c r="J6" s="11" t="s">
        <v>251</v>
      </c>
      <c r="K6" s="11" t="s">
        <v>248</v>
      </c>
    </row>
    <row r="7" spans="2:11" ht="22.5" x14ac:dyDescent="0.2">
      <c r="B7" s="11" t="s">
        <v>14</v>
      </c>
      <c r="C7" s="64">
        <v>68.52</v>
      </c>
      <c r="D7" s="11" t="s">
        <v>15</v>
      </c>
      <c r="E7" s="11" t="s">
        <v>16</v>
      </c>
      <c r="F7" s="11" t="s">
        <v>17</v>
      </c>
      <c r="G7" s="11" t="s">
        <v>18</v>
      </c>
      <c r="H7" s="11" t="s">
        <v>248</v>
      </c>
      <c r="I7" s="11" t="s">
        <v>250</v>
      </c>
      <c r="J7" s="11" t="s">
        <v>247</v>
      </c>
      <c r="K7" s="11" t="s">
        <v>249</v>
      </c>
    </row>
    <row r="8" spans="2:11" ht="22.5" x14ac:dyDescent="0.2">
      <c r="B8" s="11" t="s">
        <v>21</v>
      </c>
      <c r="C8" s="64">
        <v>100</v>
      </c>
      <c r="D8" s="11" t="s">
        <v>0</v>
      </c>
      <c r="E8" s="11" t="s">
        <v>92</v>
      </c>
      <c r="F8" s="11" t="s">
        <v>93</v>
      </c>
      <c r="G8" s="11" t="s">
        <v>377</v>
      </c>
      <c r="H8" s="11" t="s">
        <v>41</v>
      </c>
      <c r="I8" s="11" t="s">
        <v>42</v>
      </c>
      <c r="J8" s="11" t="s">
        <v>43</v>
      </c>
      <c r="K8" s="11" t="s">
        <v>44</v>
      </c>
    </row>
    <row r="9" spans="2:11" x14ac:dyDescent="0.2">
      <c r="B9" s="170"/>
      <c r="C9" s="171"/>
      <c r="D9" s="170"/>
      <c r="E9" s="170"/>
      <c r="F9" s="170"/>
      <c r="G9" s="170"/>
      <c r="H9" s="170"/>
      <c r="I9" s="170"/>
      <c r="J9" s="170"/>
      <c r="K9" s="170"/>
    </row>
    <row r="10" spans="2:11" x14ac:dyDescent="0.2">
      <c r="B10" s="49" t="s">
        <v>390</v>
      </c>
      <c r="C10" s="171"/>
      <c r="D10" s="170"/>
      <c r="E10" s="170"/>
      <c r="F10" s="170"/>
      <c r="G10" s="170"/>
      <c r="H10" s="170"/>
      <c r="I10" s="170"/>
      <c r="J10" s="170"/>
      <c r="K10" s="170"/>
    </row>
    <row r="11" spans="2:11" s="4" customFormat="1" ht="17.25" customHeight="1" x14ac:dyDescent="0.2">
      <c r="B11" s="22" t="s">
        <v>391</v>
      </c>
      <c r="C11" s="183"/>
      <c r="D11" s="183"/>
      <c r="E11" s="183"/>
      <c r="F11" s="183"/>
    </row>
    <row r="12" spans="2:11" ht="12.75" customHeight="1" x14ac:dyDescent="0.2">
      <c r="B12" s="1" t="s">
        <v>327</v>
      </c>
    </row>
    <row r="18" ht="15" customHeight="1" x14ac:dyDescent="0.2"/>
  </sheetData>
  <mergeCells count="2">
    <mergeCell ref="D4:G4"/>
    <mergeCell ref="H4:K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showGridLines="0" zoomScaleNormal="100" workbookViewId="0"/>
  </sheetViews>
  <sheetFormatPr baseColWidth="10" defaultRowHeight="11.25" x14ac:dyDescent="0.2"/>
  <cols>
    <col min="1" max="1" width="3.7109375" style="15" customWidth="1"/>
    <col min="2" max="2" width="11.42578125" style="15"/>
    <col min="3" max="3" width="18.28515625" style="4" customWidth="1"/>
    <col min="4" max="4" width="19.5703125" style="4" customWidth="1"/>
    <col min="5" max="16384" width="11.42578125" style="15"/>
  </cols>
  <sheetData>
    <row r="1" spans="2:7" s="1" customFormat="1" x14ac:dyDescent="0.2">
      <c r="B1" s="21" t="s">
        <v>306</v>
      </c>
      <c r="C1" s="22"/>
      <c r="D1" s="22"/>
      <c r="E1" s="22"/>
    </row>
    <row r="2" spans="2:7" s="1" customFormat="1" x14ac:dyDescent="0.2">
      <c r="B2" s="22"/>
      <c r="C2" s="22"/>
      <c r="D2" s="22"/>
      <c r="E2" s="22"/>
    </row>
    <row r="3" spans="2:7" s="1" customFormat="1" x14ac:dyDescent="0.2">
      <c r="B3" s="22"/>
      <c r="C3" s="22"/>
      <c r="D3" s="61" t="s">
        <v>297</v>
      </c>
      <c r="E3" s="22"/>
    </row>
    <row r="4" spans="2:7" ht="22.5" x14ac:dyDescent="0.2">
      <c r="B4" s="62" t="s">
        <v>20</v>
      </c>
      <c r="C4" s="11" t="s">
        <v>19</v>
      </c>
      <c r="D4" s="11" t="s">
        <v>305</v>
      </c>
      <c r="E4" s="1"/>
      <c r="F4" s="1"/>
      <c r="G4" s="1"/>
    </row>
    <row r="5" spans="2:7" x14ac:dyDescent="0.2">
      <c r="B5" s="62">
        <v>1</v>
      </c>
      <c r="C5" s="63">
        <v>33.9</v>
      </c>
      <c r="D5" s="63">
        <v>18.03</v>
      </c>
      <c r="E5" s="1"/>
      <c r="F5" s="1"/>
      <c r="G5" s="1"/>
    </row>
    <row r="6" spans="2:7" x14ac:dyDescent="0.2">
      <c r="B6" s="62">
        <v>2</v>
      </c>
      <c r="C6" s="63">
        <v>39.39</v>
      </c>
      <c r="D6" s="63">
        <v>36.869999999999997</v>
      </c>
      <c r="E6" s="1"/>
      <c r="F6" s="1"/>
      <c r="G6" s="1"/>
    </row>
    <row r="7" spans="2:7" x14ac:dyDescent="0.2">
      <c r="B7" s="62">
        <v>3</v>
      </c>
      <c r="C7" s="63">
        <v>12.49</v>
      </c>
      <c r="D7" s="63">
        <v>16.940000000000001</v>
      </c>
      <c r="E7" s="1"/>
      <c r="F7" s="1"/>
      <c r="G7" s="1"/>
    </row>
    <row r="8" spans="2:7" x14ac:dyDescent="0.2">
      <c r="B8" s="62">
        <v>4</v>
      </c>
      <c r="C8" s="63">
        <v>10.69</v>
      </c>
      <c r="D8" s="63">
        <v>19.61</v>
      </c>
      <c r="E8" s="1"/>
      <c r="F8" s="1"/>
      <c r="G8" s="1"/>
    </row>
    <row r="9" spans="2:7" x14ac:dyDescent="0.2">
      <c r="B9" s="62">
        <v>5</v>
      </c>
      <c r="C9" s="63">
        <v>2.25</v>
      </c>
      <c r="D9" s="63">
        <v>5.24</v>
      </c>
      <c r="E9" s="1"/>
      <c r="F9" s="1"/>
      <c r="G9" s="1"/>
    </row>
    <row r="10" spans="2:7" x14ac:dyDescent="0.2">
      <c r="B10" s="62">
        <v>6</v>
      </c>
      <c r="C10" s="63">
        <v>1.27</v>
      </c>
      <c r="D10" s="63">
        <v>3.3</v>
      </c>
      <c r="E10" s="1"/>
      <c r="F10" s="1"/>
      <c r="G10" s="1"/>
    </row>
    <row r="11" spans="2:7" x14ac:dyDescent="0.2">
      <c r="B11" s="62" t="s">
        <v>21</v>
      </c>
      <c r="C11" s="64">
        <v>100</v>
      </c>
      <c r="D11" s="64">
        <v>100</v>
      </c>
    </row>
    <row r="12" spans="2:7" x14ac:dyDescent="0.2">
      <c r="B12" s="32"/>
      <c r="C12" s="65"/>
      <c r="D12" s="65"/>
    </row>
    <row r="13" spans="2:7" ht="14.25" customHeight="1" x14ac:dyDescent="0.2">
      <c r="B13" s="32" t="s">
        <v>392</v>
      </c>
      <c r="C13" s="65"/>
      <c r="D13" s="65"/>
    </row>
    <row r="14" spans="2:7" s="1" customFormat="1" ht="17.25" customHeight="1" x14ac:dyDescent="0.2">
      <c r="B14" s="22" t="s">
        <v>393</v>
      </c>
      <c r="C14" s="22"/>
      <c r="D14" s="22"/>
      <c r="E14" s="22"/>
      <c r="F14" s="22"/>
      <c r="G14" s="22"/>
    </row>
    <row r="15" spans="2:7" x14ac:dyDescent="0.2">
      <c r="B15" s="1" t="s">
        <v>394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Graphique web</vt:lpstr>
      <vt:lpstr>T01</vt:lpstr>
      <vt:lpstr>G01</vt:lpstr>
      <vt:lpstr>T02</vt:lpstr>
      <vt:lpstr>T03</vt:lpstr>
      <vt:lpstr>T04</vt:lpstr>
      <vt:lpstr>T05</vt:lpstr>
      <vt:lpstr>tableau complémentaire A</vt:lpstr>
      <vt:lpstr>tableau complémentaire B</vt:lpstr>
      <vt:lpstr>tableau complémentaire C</vt:lpstr>
      <vt:lpstr>tableau complémentaire D</vt:lpstr>
      <vt:lpstr>tableau complémentaire E</vt:lpstr>
      <vt:lpstr>tableau complémentaire F</vt:lpstr>
      <vt:lpstr>tableau complémentaire G</vt:lpstr>
      <vt:lpstr>tableau complémentaire H</vt:lpstr>
      <vt:lpstr>tableau complémentaire I</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MULLER, Marianne (DREES/OS/FHD)</dc:creator>
  <cp:lastModifiedBy>BETTY, Thierry (DREES/DIRECTION)</cp:lastModifiedBy>
  <dcterms:created xsi:type="dcterms:W3CDTF">2018-09-17T08:28:42Z</dcterms:created>
  <dcterms:modified xsi:type="dcterms:W3CDTF">2018-11-23T16:07:48Z</dcterms:modified>
</cp:coreProperties>
</file>