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showInkAnnotation="0" defaultThemeVersion="124226"/>
  <bookViews>
    <workbookView xWindow="1080" yWindow="1290" windowWidth="20355" windowHeight="10935"/>
  </bookViews>
  <sheets>
    <sheet name="Graphique 1 " sheetId="15" r:id="rId1"/>
    <sheet name="Graphique 2" sheetId="18" r:id="rId2"/>
    <sheet name="Graphique 3a" sheetId="16" r:id="rId3"/>
    <sheet name="Graphique 3b" sheetId="19" r:id="rId4"/>
    <sheet name="Graphique 3" sheetId="7" r:id="rId5"/>
    <sheet name="Graphique 4" sheetId="12" r:id="rId6"/>
    <sheet name="Tableau complémentaire" sheetId="10" r:id="rId7"/>
  </sheets>
  <definedNames>
    <definedName name="_xlnm.Print_Area" localSheetId="6">'Tableau complémentaire'!$B$1:$F$18</definedName>
  </definedNames>
  <calcPr calcId="145621"/>
</workbook>
</file>

<file path=xl/calcChain.xml><?xml version="1.0" encoding="utf-8"?>
<calcChain xmlns="http://schemas.openxmlformats.org/spreadsheetml/2006/main">
  <c r="G25" i="15" l="1"/>
  <c r="G24" i="15"/>
  <c r="G23" i="15"/>
  <c r="G22" i="15"/>
  <c r="F22" i="15"/>
  <c r="G21" i="15"/>
  <c r="F21" i="15"/>
  <c r="G20" i="15"/>
  <c r="F20" i="15"/>
  <c r="G19" i="15"/>
  <c r="F19" i="15"/>
  <c r="G18" i="15"/>
  <c r="F18" i="15"/>
  <c r="G17" i="15"/>
  <c r="F17" i="15"/>
  <c r="G16" i="15"/>
  <c r="F16" i="15"/>
  <c r="G15" i="15"/>
  <c r="F15" i="15"/>
  <c r="G14" i="15"/>
  <c r="F14" i="15"/>
  <c r="G13" i="15"/>
  <c r="F13" i="15"/>
  <c r="G12" i="15"/>
  <c r="F12" i="15"/>
  <c r="G11" i="15"/>
  <c r="F11" i="15"/>
  <c r="G10" i="15"/>
  <c r="F10" i="15"/>
  <c r="G9" i="15"/>
  <c r="F9" i="15"/>
  <c r="G8" i="15"/>
  <c r="F8" i="15"/>
  <c r="G7" i="15"/>
  <c r="F7" i="15"/>
  <c r="G6" i="15"/>
  <c r="F6" i="15"/>
  <c r="G5" i="15"/>
  <c r="F5" i="15"/>
  <c r="G4" i="15"/>
  <c r="F4" i="15"/>
</calcChain>
</file>

<file path=xl/sharedStrings.xml><?xml version="1.0" encoding="utf-8"?>
<sst xmlns="http://schemas.openxmlformats.org/spreadsheetml/2006/main" count="131" uniqueCount="102">
  <si>
    <t>Année</t>
  </si>
  <si>
    <t>Nombre de 
nouveaux diplômés</t>
  </si>
  <si>
    <t>Quotas</t>
  </si>
  <si>
    <t>Taux d'adéquation</t>
  </si>
  <si>
    <t>Infirmiers post-initiaux</t>
  </si>
  <si>
    <t>Infirmiers primo-sortants</t>
  </si>
  <si>
    <t>Infirmiers (ensemble)</t>
  </si>
  <si>
    <t>Autres diplômés de la santé de niveau II</t>
  </si>
  <si>
    <t>Autres diplômés de niveau II hors santé</t>
  </si>
  <si>
    <t>Emploi à durée déterminée</t>
  </si>
  <si>
    <t>Intérim</t>
  </si>
  <si>
    <t>Autres diplômés de santé de niveau II</t>
  </si>
  <si>
    <t>Variables</t>
  </si>
  <si>
    <t>Modalités</t>
  </si>
  <si>
    <t>Coefficients</t>
  </si>
  <si>
    <t>Odds ratio</t>
  </si>
  <si>
    <t>Âge à la fin des études</t>
  </si>
  <si>
    <t>27 ans ou moins</t>
  </si>
  <si>
    <t>ref</t>
  </si>
  <si>
    <t>28 ans et plus</t>
  </si>
  <si>
    <t>CSP du père</t>
  </si>
  <si>
    <t>Non cadre</t>
  </si>
  <si>
    <t>Agriculteur</t>
  </si>
  <si>
    <t>Artisan, commerçant, chef d'entreprise</t>
  </si>
  <si>
    <t>Cadre</t>
  </si>
  <si>
    <t>Pays de naissance du père</t>
  </si>
  <si>
    <t>Né en France</t>
  </si>
  <si>
    <t>Né à l'étranger</t>
  </si>
  <si>
    <t>Femme</t>
  </si>
  <si>
    <t>Homme</t>
  </si>
  <si>
    <t>Formation finale</t>
  </si>
  <si>
    <t xml:space="preserve">Infirmiers </t>
  </si>
  <si>
    <t>-0,05</t>
  </si>
  <si>
    <t xml:space="preserve">Sexe </t>
  </si>
  <si>
    <t>0,57</t>
  </si>
  <si>
    <t>-0,88</t>
  </si>
  <si>
    <t>0,41***</t>
  </si>
  <si>
    <t>1,26</t>
  </si>
  <si>
    <t>3,52***</t>
  </si>
  <si>
    <t>0,37</t>
  </si>
  <si>
    <t>1,45***</t>
  </si>
  <si>
    <t xml:space="preserve">       0,95***</t>
  </si>
  <si>
    <t>-0,03</t>
  </si>
  <si>
    <t xml:space="preserve">       0,97***</t>
  </si>
  <si>
    <t>0,18</t>
  </si>
  <si>
    <t>1,25***</t>
  </si>
  <si>
    <t>0,23</t>
  </si>
  <si>
    <t>1,26***</t>
  </si>
  <si>
    <t xml:space="preserve">Taux d'écoulement annuel de demande d'emploi pour le métier d'infirmier en soins généraux (J1506) </t>
  </si>
  <si>
    <t>Taux d'écoulement annuel de demande d'emploi pour l'ensemble des métiers</t>
  </si>
  <si>
    <t>2007     2013</t>
  </si>
  <si>
    <t>Génération 2007</t>
  </si>
  <si>
    <t>Génération 2013</t>
  </si>
  <si>
    <t>ref : référence ; CSP : catégorie socioprofessionnelle.</t>
  </si>
  <si>
    <t>*** significatif à 1 %.</t>
  </si>
  <si>
    <t>Autres diplômés de santé 
de niveau II</t>
  </si>
  <si>
    <t>Nombre d'entrants sur les listes de Pôle emploi 
pour le métier d'infirmier en soins généraux (J1506)</t>
  </si>
  <si>
    <t>Nombre de sortants des listes de Pôle emploi 
pour le métier d'infirmier en soins généraux (J1506)</t>
  </si>
  <si>
    <t>Nombre de demandeurs d'emploi inscrits à Pôle emploi en fin d'année 
pour le métier d'infirmier en soins généraux (J1506)</t>
  </si>
  <si>
    <t>Nombre de demandeurs d'emploi inscrits à Pôle emploi en fin d'année 
tous métiers confondus</t>
  </si>
  <si>
    <t xml:space="preserve">    1,76******</t>
  </si>
  <si>
    <t>Champ • France entière.</t>
  </si>
  <si>
    <t>Champ • France métropolitaine.</t>
  </si>
  <si>
    <t>Autres diplômés 
de niveau II hors santé</t>
  </si>
  <si>
    <t>Autres diplômés 
de santé de niveau II</t>
  </si>
  <si>
    <t>Champ • France entière, demandeurs d’emploi inscrits sous le code Rome J1506 (en recherche d’un emploi d’infirmier en soins généraux).</t>
  </si>
  <si>
    <t>Sources • Pôle emploi, fichier Statistiques du marché du travail STMT, traitement Dares.</t>
  </si>
  <si>
    <t>1 emploi</t>
  </si>
  <si>
    <t>2 emplois</t>
  </si>
  <si>
    <t>3 emplois</t>
  </si>
  <si>
    <t>4 emplois</t>
  </si>
  <si>
    <t>5 emplois ou plus</t>
  </si>
  <si>
    <t>Aucun emploi</t>
  </si>
  <si>
    <t xml:space="preserve">Nombre d'inscrits 
en 1re année </t>
  </si>
  <si>
    <t>Part des nouveaux diplômés ayant accédé à leur premier emploi 
en moins d’un mois après la sortie de formation</t>
  </si>
  <si>
    <t>CDI, fonctionnaire</t>
  </si>
  <si>
    <t>Non-salarié</t>
  </si>
  <si>
    <t>Graphique 1 ‒ Évolution des quotas nationaux, du nombre de diplômés d’État et du taux de réussite des premières années en fonction de leur année d’entrée dans le cursus</t>
  </si>
  <si>
    <t>Graphique 2 ‒ Part des nouveaux diplômés ayant accédé à leur premier emploi en moins d’un mois après la sortie de formation</t>
  </si>
  <si>
    <t>Graphique 4 ‒ Répartition des diplômés en fonction du nombre d’emplois exercés au cours des trois années ayant suivi leur diplôme</t>
  </si>
  <si>
    <t>Graphique 3b ‒ Taux d’écoulement annuel des demandes d’emploi pour le métier d’infirmier en soins généraux</t>
  </si>
  <si>
    <t>Lecture • Toutes choses égales par ailleurs, un nouveau diplômé primo-sortant de 28 ans ou plus a 3,52 fois plus de chances</t>
  </si>
  <si>
    <t>Sources • Enquête Génération 2013, Céreq.</t>
  </si>
  <si>
    <t>de trouver un premier emploi en moins d’un mois par rapport à un nouveau diplômé primo-sortant de 27 ans ou moins</t>
  </si>
  <si>
    <t>En %</t>
  </si>
  <si>
    <t>dont le père est né en France.</t>
  </si>
  <si>
    <t>Taux de réussite des étudiants de 1re année</t>
  </si>
  <si>
    <t>Tableau complémentaire ‒ Effet des caractéristiques des diplômés primo-sortants sur la probabilité de trouver un emploi en moins d’un mois après l’obtention de leur diplôme (Modèle logistic)</t>
  </si>
  <si>
    <t>Sources • Enquête Écoles, DREES ; quota, DGOS.</t>
  </si>
  <si>
    <t>Lecture • 74 % des infirmiers ayant obtenu leur diplôme en 2013 ont accédé à leur premier emploi en moins d’un mois après leur sortie de formation ; ce chiffre était de 85 % en 2007.</t>
  </si>
  <si>
    <t>Graphique 3a ‒ Graphique 3a – Évolution du nombre de demandeurs d’emploi de catégorie A B et C inscrits à Pôle emploi en fin d’année pour le métier d’infirmier en soins généraux et pour l’ensemble des métiers</t>
  </si>
  <si>
    <t>des infirmiers diplômés d’État inscrits à Pôle emploi fin 2014 ou s’étant inscrits à Pôle emploi courant 2015.</t>
  </si>
  <si>
    <t>Graphique 3 ‒ Répartition des diplômés par type de contrat à l’embauche lors du premier emploi</t>
  </si>
  <si>
    <t xml:space="preserve">Lecture • Le premier emploi après la sortie de formation était un emploi à durée déterminée pour 62 % </t>
  </si>
  <si>
    <t>des infirmiers ayant obtenu leur diplôme en 2013.</t>
  </si>
  <si>
    <t xml:space="preserve">Lecture • 49 % des infirmiers primo-sortants ayant obtenu leur diplôme en 2013 ont exercé un seul emploi </t>
  </si>
  <si>
    <t>au cours des trois ans ayant suivi la sortie de formation.</t>
  </si>
  <si>
    <t>Lecture • En 2008, le quota fixant le nombre d’étudiants à admettre en 1re année d’études s’élevait à 30 342 places. Cette même année, 30 900 étudiants se sont inscrits en 1re année de formation d’infirmier diplômé d’État et 21 600 étudiants inscrits en formation d’infirmier diplômé d’État ont obtenu leur diplôme (le cursus dure trois ans). Le taux d’adéquation, c’est-à-dire le rapport entre le nombre d’étudiants inscrits en 1re année de formation et le quota, a atteint 102 % alors que le taux de réussite des étudiants inscrits en 1re année de formation, c’est-à-dire le rapport entre le nombre de diplômés de 2011 et le nombre d’élèves inscrits en 1re année de formation en 2008, se situait à 75 %.</t>
  </si>
  <si>
    <t>Sources • Enquête Génération 2007 et 2013, Céreq.</t>
  </si>
  <si>
    <t xml:space="preserve">Note • Données publiées le 24 janvier 2019, révisées le 25 janvier 2019. Courant 2017, 28 000 infirmiers en soins généraux se sont inscrits sur les listes de Pôle emploi </t>
  </si>
  <si>
    <t>et 25 000 infirmiers en soins généraux se sont désinscrits de ces listes. Fin 2017, ils étaient 18 250.</t>
  </si>
  <si>
    <t xml:space="preserve">Note • Données publiées le 24 janvier 2019, révisées le 25 janvier 2019. Les infirmiers diplômés d’État sortis des listes de Pôle emploi courant 2015 représentaient 54 %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</si>
</sst>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 _€_-;\-* #,##0.00\ _€_-;_-* &quot;-&quot;??\ _€_-;_-@_-"/>
    <numFmt numFmtId="164" formatCode="_-* #,##0\ _€_-;\-* #,##0\ _€_-;_-* &quot;-&quot;??\ _€_-;_-@_-"/>
    <numFmt numFmtId="165" formatCode="0.0%"/>
    <numFmt numFmtId="166" formatCode="0.0"/>
  </numFmts>
  <fonts count="6" x14ac:knownFonts="1">
    <font>
      <sz val="11"/>
      <color theme="1"/>
      <name val="Calibri"/>
      <family val="2"/>
      <scheme val="minor"/>
    </font>
    <font>
      <sz val="11"/>
      <color theme="1"/>
      <name val="Calibri"/>
      <family val="2"/>
      <scheme val="minor"/>
    </font>
    <font>
      <sz val="10"/>
      <name val="MS Sans Serif"/>
      <family val="2"/>
    </font>
    <font>
      <sz val="8"/>
      <color theme="1"/>
      <name val="Arial"/>
      <family val="2"/>
    </font>
    <font>
      <i/>
      <sz val="8"/>
      <color theme="1"/>
      <name val="Arial"/>
      <family val="2"/>
    </font>
    <font>
      <b/>
      <sz val="8"/>
      <color theme="1"/>
      <name val="Arial"/>
      <family val="2"/>
    </font>
  </fonts>
  <fills count="2">
    <fill>
      <patternFill patternType="none"/>
    </fill>
    <fill>
      <patternFill patternType="gray125"/>
    </fill>
  </fills>
  <borders count="15">
    <border>
      <left/>
      <right/>
      <top/>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style="hair">
        <color rgb="FF808080"/>
      </left>
      <right style="hair">
        <color rgb="FF808080"/>
      </right>
      <top style="hair">
        <color rgb="FF808080"/>
      </top>
      <bottom style="hair">
        <color rgb="FF808080"/>
      </bottom>
      <diagonal/>
    </border>
  </borders>
  <cellStyleXfs count="7">
    <xf numFmtId="0" fontId="0" fillId="0" borderId="0"/>
    <xf numFmtId="43" fontId="1" fillId="0" borderId="0" applyFont="0" applyFill="0" applyBorder="0" applyAlignment="0" applyProtection="0"/>
    <xf numFmtId="9" fontId="1"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cellStyleXfs>
  <cellXfs count="68">
    <xf numFmtId="0" fontId="0" fillId="0" borderId="0" xfId="0"/>
    <xf numFmtId="0" fontId="3" fillId="0" borderId="14" xfId="0" applyFont="1" applyFill="1" applyBorder="1" applyAlignment="1">
      <alignment horizontal="center" vertical="center"/>
    </xf>
    <xf numFmtId="0" fontId="3" fillId="0" borderId="14" xfId="0" applyFont="1" applyFill="1" applyBorder="1" applyAlignment="1">
      <alignment horizontal="center" vertical="center" wrapText="1"/>
    </xf>
    <xf numFmtId="0" fontId="4" fillId="0" borderId="14" xfId="0" applyFont="1" applyFill="1" applyBorder="1" applyAlignment="1">
      <alignment horizontal="center" vertical="center"/>
    </xf>
    <xf numFmtId="164" fontId="4" fillId="0" borderId="14" xfId="1" applyNumberFormat="1" applyFont="1" applyFill="1" applyBorder="1" applyAlignment="1">
      <alignment horizontal="center" vertical="center" wrapText="1"/>
    </xf>
    <xf numFmtId="49" fontId="3" fillId="0" borderId="14" xfId="1" applyNumberFormat="1" applyFont="1" applyFill="1" applyBorder="1" applyAlignment="1">
      <alignment horizontal="center" vertical="center" wrapText="1"/>
    </xf>
    <xf numFmtId="49" fontId="4" fillId="0" borderId="14" xfId="1" applyNumberFormat="1" applyFont="1" applyFill="1" applyBorder="1" applyAlignment="1">
      <alignment horizontal="center" vertical="center" wrapText="1"/>
    </xf>
    <xf numFmtId="43" fontId="3" fillId="0" borderId="14" xfId="1" applyNumberFormat="1" applyFont="1" applyFill="1" applyBorder="1" applyAlignment="1">
      <alignment horizontal="center" vertical="center" wrapText="1"/>
    </xf>
    <xf numFmtId="49" fontId="3" fillId="0" borderId="14" xfId="1" applyNumberFormat="1" applyFont="1" applyFill="1" applyBorder="1" applyAlignment="1">
      <alignment horizontal="left" vertical="center" wrapText="1"/>
    </xf>
    <xf numFmtId="0" fontId="5" fillId="0" borderId="4" xfId="0" applyFont="1" applyFill="1" applyBorder="1" applyAlignment="1">
      <alignment horizontal="center" vertical="center"/>
    </xf>
    <xf numFmtId="0" fontId="5" fillId="0" borderId="0" xfId="0" applyFont="1" applyFill="1" applyBorder="1" applyAlignment="1">
      <alignment vertical="center"/>
    </xf>
    <xf numFmtId="0" fontId="3" fillId="0" borderId="0" xfId="0" applyFont="1" applyFill="1" applyAlignment="1">
      <alignment vertical="center"/>
    </xf>
    <xf numFmtId="0" fontId="3" fillId="0" borderId="0" xfId="0" applyFont="1" applyFill="1" applyAlignment="1">
      <alignment horizontal="right" vertical="center"/>
    </xf>
    <xf numFmtId="0" fontId="5" fillId="0" borderId="8" xfId="0" applyFont="1" applyFill="1" applyBorder="1" applyAlignment="1">
      <alignment vertical="center" wrapText="1"/>
    </xf>
    <xf numFmtId="9" fontId="3" fillId="0" borderId="8" xfId="2" applyFont="1" applyFill="1" applyBorder="1" applyAlignment="1">
      <alignment horizontal="center" vertical="center" wrapText="1"/>
    </xf>
    <xf numFmtId="0" fontId="5" fillId="0" borderId="9" xfId="0" applyFont="1" applyFill="1" applyBorder="1" applyAlignment="1">
      <alignment vertical="center" wrapText="1"/>
    </xf>
    <xf numFmtId="3" fontId="3" fillId="0" borderId="9" xfId="0" quotePrefix="1" applyNumberFormat="1" applyFont="1" applyFill="1" applyBorder="1" applyAlignment="1">
      <alignment horizontal="center" vertical="center"/>
    </xf>
    <xf numFmtId="9" fontId="3" fillId="0" borderId="9" xfId="2" applyFont="1" applyFill="1" applyBorder="1" applyAlignment="1">
      <alignment horizontal="center" vertical="center" wrapText="1"/>
    </xf>
    <xf numFmtId="0" fontId="5" fillId="0" borderId="10" xfId="0" applyFont="1" applyFill="1" applyBorder="1" applyAlignment="1">
      <alignment vertical="center" wrapText="1"/>
    </xf>
    <xf numFmtId="3" fontId="3" fillId="0" borderId="10" xfId="0" quotePrefix="1" applyNumberFormat="1" applyFont="1" applyFill="1" applyBorder="1" applyAlignment="1">
      <alignment horizontal="center" vertical="center"/>
    </xf>
    <xf numFmtId="9" fontId="3" fillId="0" borderId="10" xfId="2" applyFont="1" applyFill="1" applyBorder="1" applyAlignment="1">
      <alignment horizontal="center" vertical="center" wrapText="1"/>
    </xf>
    <xf numFmtId="0" fontId="3" fillId="0" borderId="2" xfId="0" applyFont="1" applyFill="1" applyBorder="1" applyAlignment="1">
      <alignment vertical="center"/>
    </xf>
    <xf numFmtId="0" fontId="3" fillId="0" borderId="3" xfId="0" applyFont="1" applyFill="1" applyBorder="1" applyAlignment="1">
      <alignment vertical="center"/>
    </xf>
    <xf numFmtId="0" fontId="3" fillId="0" borderId="2" xfId="0" applyFont="1" applyFill="1" applyBorder="1" applyAlignment="1">
      <alignment horizontal="left" vertical="center" wrapText="1"/>
    </xf>
    <xf numFmtId="0" fontId="3" fillId="0" borderId="3" xfId="0" applyFont="1" applyFill="1" applyBorder="1" applyAlignment="1">
      <alignment horizontal="center" vertical="center" wrapText="1"/>
    </xf>
    <xf numFmtId="0" fontId="3" fillId="0" borderId="0" xfId="0" applyFont="1" applyFill="1" applyBorder="1" applyAlignment="1">
      <alignment vertical="center"/>
    </xf>
    <xf numFmtId="0" fontId="5" fillId="0" borderId="0" xfId="0" applyFont="1" applyFill="1" applyAlignment="1">
      <alignment vertical="center"/>
    </xf>
    <xf numFmtId="0" fontId="5" fillId="0" borderId="13" xfId="0" applyFont="1" applyFill="1" applyBorder="1" applyAlignment="1">
      <alignment horizontal="center" vertical="center"/>
    </xf>
    <xf numFmtId="0" fontId="5" fillId="0" borderId="13" xfId="0" applyFont="1" applyFill="1" applyBorder="1" applyAlignment="1">
      <alignment horizontal="center" vertical="center" wrapText="1"/>
    </xf>
    <xf numFmtId="0" fontId="3" fillId="0" borderId="13" xfId="0" applyFont="1" applyFill="1" applyBorder="1" applyAlignment="1">
      <alignment horizontal="center" vertical="center"/>
    </xf>
    <xf numFmtId="164" fontId="3" fillId="0" borderId="13" xfId="1" applyNumberFormat="1" applyFont="1" applyFill="1" applyBorder="1" applyAlignment="1">
      <alignment horizontal="center" vertical="center"/>
    </xf>
    <xf numFmtId="9" fontId="3" fillId="0" borderId="13" xfId="2" applyFont="1" applyFill="1" applyBorder="1" applyAlignment="1">
      <alignment horizontal="center" vertical="center"/>
    </xf>
    <xf numFmtId="164" fontId="3" fillId="0" borderId="0" xfId="1" applyNumberFormat="1" applyFont="1" applyFill="1" applyAlignment="1">
      <alignment vertical="center"/>
    </xf>
    <xf numFmtId="0" fontId="3" fillId="0" borderId="11" xfId="0" applyFont="1" applyFill="1" applyBorder="1" applyAlignment="1">
      <alignment horizontal="center" vertical="center" wrapText="1"/>
    </xf>
    <xf numFmtId="164" fontId="3" fillId="0" borderId="11" xfId="1" applyNumberFormat="1" applyFont="1" applyFill="1" applyBorder="1" applyAlignment="1">
      <alignment horizontal="center" vertical="center"/>
    </xf>
    <xf numFmtId="9" fontId="3" fillId="0" borderId="11" xfId="2" applyFont="1" applyFill="1" applyBorder="1" applyAlignment="1">
      <alignment horizontal="center" vertical="center"/>
    </xf>
    <xf numFmtId="0" fontId="3" fillId="0" borderId="11" xfId="0" applyFont="1" applyFill="1" applyBorder="1" applyAlignment="1">
      <alignment horizontal="center" vertical="center"/>
    </xf>
    <xf numFmtId="9" fontId="3" fillId="0" borderId="0" xfId="2" applyFont="1" applyFill="1" applyAlignment="1">
      <alignment vertical="center"/>
    </xf>
    <xf numFmtId="10" fontId="3" fillId="0" borderId="0" xfId="2" applyNumberFormat="1" applyFont="1" applyFill="1" applyAlignment="1">
      <alignment vertical="center"/>
    </xf>
    <xf numFmtId="0" fontId="3" fillId="0" borderId="12" xfId="0" applyFont="1" applyFill="1" applyBorder="1" applyAlignment="1">
      <alignment horizontal="center" vertical="center"/>
    </xf>
    <xf numFmtId="164" fontId="3" fillId="0" borderId="12" xfId="1" applyNumberFormat="1" applyFont="1" applyFill="1" applyBorder="1" applyAlignment="1">
      <alignment horizontal="center" vertical="center"/>
    </xf>
    <xf numFmtId="9" fontId="3" fillId="0" borderId="12" xfId="2" applyFont="1" applyFill="1" applyBorder="1" applyAlignment="1">
      <alignment horizontal="center" vertical="center"/>
    </xf>
    <xf numFmtId="43" fontId="3" fillId="0" borderId="0" xfId="1" applyFont="1" applyFill="1" applyAlignment="1">
      <alignment vertical="center"/>
    </xf>
    <xf numFmtId="0" fontId="3" fillId="0" borderId="1" xfId="0" applyFont="1" applyFill="1" applyBorder="1" applyAlignment="1">
      <alignment vertical="center"/>
    </xf>
    <xf numFmtId="0" fontId="5" fillId="0" borderId="4" xfId="0" applyFont="1" applyFill="1" applyBorder="1" applyAlignment="1">
      <alignment horizontal="center" vertical="center" wrapText="1"/>
    </xf>
    <xf numFmtId="0" fontId="3" fillId="0" borderId="4" xfId="0" applyFont="1" applyFill="1" applyBorder="1" applyAlignment="1">
      <alignment vertical="center"/>
    </xf>
    <xf numFmtId="9" fontId="3" fillId="0" borderId="4" xfId="2" applyFont="1" applyFill="1" applyBorder="1" applyAlignment="1">
      <alignment horizontal="center" vertical="center"/>
    </xf>
    <xf numFmtId="164" fontId="5" fillId="0" borderId="4" xfId="0" applyNumberFormat="1" applyFont="1" applyFill="1" applyBorder="1" applyAlignment="1">
      <alignment horizontal="center" vertical="center"/>
    </xf>
    <xf numFmtId="164" fontId="5" fillId="0" borderId="4" xfId="1" applyNumberFormat="1" applyFont="1" applyFill="1" applyBorder="1" applyAlignment="1">
      <alignment vertical="center"/>
    </xf>
    <xf numFmtId="0" fontId="3" fillId="0" borderId="4" xfId="0" applyFont="1" applyFill="1" applyBorder="1" applyAlignment="1">
      <alignment vertical="center" wrapText="1"/>
    </xf>
    <xf numFmtId="164" fontId="3" fillId="0" borderId="4" xfId="1" applyNumberFormat="1" applyFont="1" applyFill="1" applyBorder="1" applyAlignment="1">
      <alignment vertical="center"/>
    </xf>
    <xf numFmtId="164" fontId="3" fillId="0" borderId="0" xfId="0" applyNumberFormat="1" applyFont="1" applyFill="1" applyAlignment="1">
      <alignment vertical="center"/>
    </xf>
    <xf numFmtId="3" fontId="3" fillId="0" borderId="8" xfId="0" quotePrefix="1" applyNumberFormat="1" applyFont="1" applyFill="1" applyBorder="1" applyAlignment="1">
      <alignment horizontal="center" vertical="center"/>
    </xf>
    <xf numFmtId="0" fontId="3" fillId="0" borderId="0" xfId="4" applyFont="1" applyFill="1" applyAlignment="1">
      <alignment vertical="center"/>
    </xf>
    <xf numFmtId="0" fontId="5" fillId="0" borderId="8" xfId="4" applyFont="1" applyFill="1" applyBorder="1" applyAlignment="1">
      <alignment horizontal="center" vertical="center"/>
    </xf>
    <xf numFmtId="0" fontId="5" fillId="0" borderId="8" xfId="4" applyFont="1" applyFill="1" applyBorder="1" applyAlignment="1">
      <alignment horizontal="center" vertical="center" wrapText="1"/>
    </xf>
    <xf numFmtId="165" fontId="3" fillId="0" borderId="4" xfId="2" applyNumberFormat="1" applyFont="1" applyFill="1" applyBorder="1" applyAlignment="1">
      <alignment horizontal="center" vertical="center"/>
    </xf>
    <xf numFmtId="165" fontId="3" fillId="0" borderId="0" xfId="2" applyNumberFormat="1" applyFont="1" applyFill="1" applyAlignment="1">
      <alignment vertical="center"/>
    </xf>
    <xf numFmtId="166" fontId="3" fillId="0" borderId="0" xfId="2" applyNumberFormat="1" applyFont="1" applyFill="1" applyAlignment="1">
      <alignment vertical="center"/>
    </xf>
    <xf numFmtId="0" fontId="5" fillId="0" borderId="4" xfId="0" applyFont="1" applyFill="1" applyBorder="1" applyAlignment="1">
      <alignment horizontal="center" vertical="center"/>
    </xf>
    <xf numFmtId="0" fontId="5" fillId="0" borderId="4" xfId="0" applyFont="1" applyFill="1" applyBorder="1" applyAlignment="1">
      <alignment horizontal="center" vertical="center" wrapText="1"/>
    </xf>
    <xf numFmtId="0" fontId="5" fillId="0" borderId="4" xfId="0" applyFont="1" applyFill="1" applyBorder="1" applyAlignment="1">
      <alignment horizontal="center" vertical="center"/>
    </xf>
    <xf numFmtId="0" fontId="3" fillId="0" borderId="5" xfId="0" applyFont="1" applyFill="1" applyBorder="1" applyAlignment="1">
      <alignment horizontal="left" vertical="center" wrapText="1"/>
    </xf>
    <xf numFmtId="0" fontId="3" fillId="0" borderId="7" xfId="0" applyFont="1" applyFill="1" applyBorder="1" applyAlignment="1">
      <alignment horizontal="left" vertical="center"/>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14" xfId="0" applyFont="1" applyFill="1" applyBorder="1" applyAlignment="1">
      <alignment horizontal="center" vertical="center"/>
    </xf>
    <xf numFmtId="0" fontId="3" fillId="0" borderId="14" xfId="0" applyFont="1" applyFill="1" applyBorder="1" applyAlignment="1">
      <alignment horizontal="center" vertical="center" wrapText="1"/>
    </xf>
  </cellXfs>
  <cellStyles count="7">
    <cellStyle name="Milliers" xfId="1" builtinId="3"/>
    <cellStyle name="Milliers 2" xfId="3"/>
    <cellStyle name="Normal" xfId="0" builtinId="0"/>
    <cellStyle name="Normal 2" xfId="4"/>
    <cellStyle name="Normal 2 2" xfId="5"/>
    <cellStyle name="Pourcentage" xfId="2" builtinId="5"/>
    <cellStyle name="Pourcentage 2"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6654892540235417E-2"/>
          <c:y val="3.4708927920425618E-2"/>
          <c:w val="0.83470381401311056"/>
          <c:h val="0.64747345761335673"/>
        </c:manualLayout>
      </c:layout>
      <c:barChart>
        <c:barDir val="col"/>
        <c:grouping val="clustered"/>
        <c:varyColors val="0"/>
        <c:ser>
          <c:idx val="0"/>
          <c:order val="0"/>
          <c:tx>
            <c:v>Part des diplômés ayant trouvé leur 1er emploi en moins d'un mois </c:v>
          </c:tx>
          <c:invertIfNegative val="0"/>
          <c:dLbls>
            <c:dLblPos val="outEnd"/>
            <c:showLegendKey val="0"/>
            <c:showVal val="1"/>
            <c:showCatName val="0"/>
            <c:showSerName val="0"/>
            <c:showPercent val="0"/>
            <c:showBubbleSize val="0"/>
            <c:showLeaderLines val="0"/>
          </c:dLbls>
          <c:cat>
            <c:multiLvlStrRef>
              <c:f>}</c:f>
            </c:multiLvlStrRef>
          </c:cat>
          <c:val>
            <c:numLit>
              <c:formatCode>General</c:formatCode>
              <c:ptCount val="11"/>
              <c:pt idx="0">
                <c:v>0.85</c:v>
              </c:pt>
              <c:pt idx="1">
                <c:v>0.89</c:v>
              </c:pt>
              <c:pt idx="2">
                <c:v>0.84</c:v>
              </c:pt>
              <c:pt idx="3">
                <c:v>0.66</c:v>
              </c:pt>
              <c:pt idx="4">
                <c:v>0.44</c:v>
              </c:pt>
              <c:pt idx="5">
                <c:v>0</c:v>
              </c:pt>
              <c:pt idx="6">
                <c:v>0.74</c:v>
              </c:pt>
              <c:pt idx="7">
                <c:v>0.79</c:v>
              </c:pt>
              <c:pt idx="8">
                <c:v>0.71</c:v>
              </c:pt>
              <c:pt idx="9">
                <c:v>0.8</c:v>
              </c:pt>
              <c:pt idx="10">
                <c:v>0.51</c:v>
              </c:pt>
            </c:numLit>
          </c:val>
        </c:ser>
        <c:ser>
          <c:idx val="1"/>
          <c:order val="1"/>
          <c:tx>
            <c:v>Part des diplômés ayant trouvé leur 1er emploi en moins de 3 mois</c:v>
          </c:tx>
          <c:invertIfNegative val="0"/>
          <c:dLbls>
            <c:dLbl>
              <c:idx val="0"/>
              <c:layout>
                <c:manualLayout>
                  <c:x val="0"/>
                  <c:y val="7.4976547690102421E-3"/>
                </c:manualLayout>
              </c:layout>
              <c:dLblPos val="outEnd"/>
              <c:showLegendKey val="0"/>
              <c:showVal val="1"/>
              <c:showCatName val="0"/>
              <c:showSerName val="0"/>
              <c:showPercent val="0"/>
              <c:showBubbleSize val="0"/>
            </c:dLbl>
            <c:dLbl>
              <c:idx val="1"/>
              <c:layout>
                <c:manualLayout>
                  <c:x val="0"/>
                  <c:y val="1.7494527794357239E-2"/>
                </c:manualLayout>
              </c:layout>
              <c:dLblPos val="outEnd"/>
              <c:showLegendKey val="0"/>
              <c:showVal val="1"/>
              <c:showCatName val="0"/>
              <c:showSerName val="0"/>
              <c:showPercent val="0"/>
              <c:showBubbleSize val="0"/>
            </c:dLbl>
            <c:dLbl>
              <c:idx val="2"/>
              <c:layout>
                <c:manualLayout>
                  <c:x val="0"/>
                  <c:y val="1.4995309538020489E-2"/>
                </c:manualLayout>
              </c:layout>
              <c:dLblPos val="outEnd"/>
              <c:showLegendKey val="0"/>
              <c:showVal val="1"/>
              <c:showCatName val="0"/>
              <c:showSerName val="0"/>
              <c:showPercent val="0"/>
              <c:showBubbleSize val="0"/>
            </c:dLbl>
            <c:dLblPos val="outEnd"/>
            <c:showLegendKey val="0"/>
            <c:showVal val="1"/>
            <c:showCatName val="0"/>
            <c:showSerName val="0"/>
            <c:showPercent val="0"/>
            <c:showBubbleSize val="0"/>
            <c:showLeaderLines val="0"/>
          </c:dLbls>
          <c:cat>
            <c:multiLvlStrRef>
              <c:f>}</c:f>
            </c:multiLvlStrRef>
          </c:cat>
          <c:val>
            <c:numLit>
              <c:formatCode>General</c:formatCode>
              <c:ptCount val="11"/>
              <c:pt idx="0">
                <c:v>0.96</c:v>
              </c:pt>
              <c:pt idx="1">
                <c:v>0.97</c:v>
              </c:pt>
              <c:pt idx="2">
                <c:v>0.96</c:v>
              </c:pt>
              <c:pt idx="3">
                <c:v>0.85</c:v>
              </c:pt>
              <c:pt idx="4">
                <c:v>0.7</c:v>
              </c:pt>
              <c:pt idx="5">
                <c:v>0</c:v>
              </c:pt>
              <c:pt idx="6">
                <c:v>0.91</c:v>
              </c:pt>
              <c:pt idx="7">
                <c:v>0.93</c:v>
              </c:pt>
              <c:pt idx="8">
                <c:v>0.9</c:v>
              </c:pt>
              <c:pt idx="9">
                <c:v>0.94</c:v>
              </c:pt>
              <c:pt idx="10">
                <c:v>0.68</c:v>
              </c:pt>
            </c:numLit>
          </c:val>
        </c:ser>
        <c:dLbls>
          <c:showLegendKey val="0"/>
          <c:showVal val="0"/>
          <c:showCatName val="0"/>
          <c:showSerName val="0"/>
          <c:showPercent val="0"/>
          <c:showBubbleSize val="0"/>
        </c:dLbls>
        <c:gapWidth val="150"/>
        <c:axId val="64408576"/>
        <c:axId val="64418560"/>
      </c:barChart>
      <c:catAx>
        <c:axId val="64408576"/>
        <c:scaling>
          <c:orientation val="minMax"/>
        </c:scaling>
        <c:delete val="0"/>
        <c:axPos val="b"/>
        <c:majorTickMark val="out"/>
        <c:minorTickMark val="none"/>
        <c:tickLblPos val="nextTo"/>
        <c:crossAx val="64418560"/>
        <c:crosses val="autoZero"/>
        <c:auto val="1"/>
        <c:lblAlgn val="ctr"/>
        <c:lblOffset val="100"/>
        <c:noMultiLvlLbl val="0"/>
      </c:catAx>
      <c:valAx>
        <c:axId val="64418560"/>
        <c:scaling>
          <c:orientation val="minMax"/>
          <c:max val="1"/>
        </c:scaling>
        <c:delete val="0"/>
        <c:axPos val="l"/>
        <c:majorGridlines/>
        <c:numFmt formatCode="General" sourceLinked="1"/>
        <c:majorTickMark val="out"/>
        <c:minorTickMark val="none"/>
        <c:tickLblPos val="nextTo"/>
        <c:crossAx val="64408576"/>
        <c:crosses val="autoZero"/>
        <c:crossBetween val="between"/>
        <c:majorUnit val="0.2"/>
      </c:valAx>
    </c:plotArea>
    <c:legend>
      <c:legendPos val="b"/>
      <c:overlay val="0"/>
    </c:legend>
    <c:plotVisOnly val="1"/>
    <c:dispBlanksAs val="gap"/>
    <c:showDLblsOverMax val="0"/>
  </c:chart>
  <c:spPr>
    <a:ln>
      <a:no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6654892540235417E-2"/>
          <c:y val="3.4708927920425618E-2"/>
          <c:w val="0.90398552197354354"/>
          <c:h val="0.7499414061231634"/>
        </c:manualLayout>
      </c:layout>
      <c:barChart>
        <c:barDir val="col"/>
        <c:grouping val="clustered"/>
        <c:varyColors val="0"/>
        <c:ser>
          <c:idx val="0"/>
          <c:order val="0"/>
          <c:tx>
            <c:v>Part des diplômés ayant trouvé leur 1er emploi en moins d'un mois </c:v>
          </c:tx>
          <c:invertIfNegative val="0"/>
          <c:dPt>
            <c:idx val="0"/>
            <c:invertIfNegative val="0"/>
            <c:bubble3D val="0"/>
            <c:spPr>
              <a:solidFill>
                <a:schemeClr val="accent5">
                  <a:lumMod val="60000"/>
                  <a:lumOff val="40000"/>
                </a:schemeClr>
              </a:solidFill>
            </c:spPr>
          </c:dPt>
          <c:dPt>
            <c:idx val="1"/>
            <c:invertIfNegative val="0"/>
            <c:bubble3D val="0"/>
            <c:spPr>
              <a:solidFill>
                <a:schemeClr val="accent5">
                  <a:lumMod val="60000"/>
                  <a:lumOff val="40000"/>
                </a:schemeClr>
              </a:solidFill>
            </c:spPr>
          </c:dPt>
          <c:dPt>
            <c:idx val="2"/>
            <c:invertIfNegative val="0"/>
            <c:bubble3D val="0"/>
            <c:spPr>
              <a:solidFill>
                <a:schemeClr val="accent5">
                  <a:lumMod val="60000"/>
                  <a:lumOff val="40000"/>
                </a:schemeClr>
              </a:solidFill>
            </c:spPr>
          </c:dPt>
          <c:dPt>
            <c:idx val="3"/>
            <c:invertIfNegative val="0"/>
            <c:bubble3D val="0"/>
            <c:spPr>
              <a:solidFill>
                <a:schemeClr val="accent5">
                  <a:lumMod val="60000"/>
                  <a:lumOff val="40000"/>
                </a:schemeClr>
              </a:solidFill>
            </c:spPr>
          </c:dPt>
          <c:dPt>
            <c:idx val="4"/>
            <c:invertIfNegative val="0"/>
            <c:bubble3D val="0"/>
            <c:spPr>
              <a:solidFill>
                <a:schemeClr val="accent5">
                  <a:lumMod val="60000"/>
                  <a:lumOff val="40000"/>
                </a:schemeClr>
              </a:solidFill>
            </c:spPr>
          </c:dPt>
          <c:dPt>
            <c:idx val="6"/>
            <c:invertIfNegative val="0"/>
            <c:bubble3D val="0"/>
            <c:spPr>
              <a:solidFill>
                <a:schemeClr val="accent1"/>
              </a:solidFill>
            </c:spPr>
          </c:dPt>
          <c:dLbls>
            <c:dLblPos val="outEnd"/>
            <c:showLegendKey val="0"/>
            <c:showVal val="1"/>
            <c:showCatName val="0"/>
            <c:showSerName val="0"/>
            <c:showPercent val="0"/>
            <c:showBubbleSize val="0"/>
            <c:showLeaderLines val="0"/>
          </c:dLbls>
          <c:cat>
            <c:multiLvlStrRef>
              <c:f>}</c:f>
            </c:multiLvlStrRef>
          </c:cat>
          <c:val>
            <c:numLit>
              <c:formatCode>General</c:formatCode>
              <c:ptCount val="11"/>
              <c:pt idx="0">
                <c:v>0.85</c:v>
              </c:pt>
              <c:pt idx="1">
                <c:v>0.89</c:v>
              </c:pt>
              <c:pt idx="2">
                <c:v>0.84</c:v>
              </c:pt>
              <c:pt idx="3">
                <c:v>0.66</c:v>
              </c:pt>
              <c:pt idx="4">
                <c:v>0.44</c:v>
              </c:pt>
              <c:pt idx="5">
                <c:v>0</c:v>
              </c:pt>
              <c:pt idx="6">
                <c:v>0.74</c:v>
              </c:pt>
              <c:pt idx="7">
                <c:v>0.79</c:v>
              </c:pt>
              <c:pt idx="8">
                <c:v>0.71</c:v>
              </c:pt>
              <c:pt idx="9">
                <c:v>0.8</c:v>
              </c:pt>
              <c:pt idx="10">
                <c:v>0.51</c:v>
              </c:pt>
            </c:numLit>
          </c:val>
        </c:ser>
        <c:dLbls>
          <c:showLegendKey val="0"/>
          <c:showVal val="0"/>
          <c:showCatName val="0"/>
          <c:showSerName val="0"/>
          <c:showPercent val="0"/>
          <c:showBubbleSize val="0"/>
        </c:dLbls>
        <c:gapWidth val="150"/>
        <c:axId val="64510976"/>
        <c:axId val="64529152"/>
      </c:barChart>
      <c:catAx>
        <c:axId val="64510976"/>
        <c:scaling>
          <c:orientation val="minMax"/>
        </c:scaling>
        <c:delete val="0"/>
        <c:axPos val="b"/>
        <c:majorTickMark val="out"/>
        <c:minorTickMark val="none"/>
        <c:tickLblPos val="nextTo"/>
        <c:crossAx val="64529152"/>
        <c:crosses val="autoZero"/>
        <c:auto val="1"/>
        <c:lblAlgn val="ctr"/>
        <c:lblOffset val="100"/>
        <c:noMultiLvlLbl val="0"/>
      </c:catAx>
      <c:valAx>
        <c:axId val="64529152"/>
        <c:scaling>
          <c:orientation val="minMax"/>
          <c:max val="1"/>
        </c:scaling>
        <c:delete val="0"/>
        <c:axPos val="l"/>
        <c:majorGridlines/>
        <c:numFmt formatCode="General" sourceLinked="1"/>
        <c:majorTickMark val="out"/>
        <c:minorTickMark val="none"/>
        <c:tickLblPos val="nextTo"/>
        <c:crossAx val="64510976"/>
        <c:crosses val="autoZero"/>
        <c:crossBetween val="between"/>
        <c:majorUnit val="0.2"/>
      </c:valAx>
    </c:plotArea>
    <c:plotVisOnly val="1"/>
    <c:dispBlanksAs val="gap"/>
    <c:showDLblsOverMax val="0"/>
  </c:chart>
  <c:spPr>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500062</xdr:colOff>
      <xdr:row>3</xdr:row>
      <xdr:rowOff>0</xdr:rowOff>
    </xdr:from>
    <xdr:to>
      <xdr:col>9</xdr:col>
      <xdr:colOff>514350</xdr:colOff>
      <xdr:row>3</xdr:row>
      <xdr:rowOff>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38100</xdr:colOff>
      <xdr:row>3</xdr:row>
      <xdr:rowOff>0</xdr:rowOff>
    </xdr:from>
    <xdr:to>
      <xdr:col>8</xdr:col>
      <xdr:colOff>95250</xdr:colOff>
      <xdr:row>3</xdr:row>
      <xdr:rowOff>0</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53"/>
  <sheetViews>
    <sheetView tabSelected="1" workbookViewId="0"/>
  </sheetViews>
  <sheetFormatPr baseColWidth="10" defaultRowHeight="11.25" x14ac:dyDescent="0.25"/>
  <cols>
    <col min="1" max="1" width="3.7109375" style="11" customWidth="1"/>
    <col min="2" max="2" width="11.42578125" style="11"/>
    <col min="3" max="3" width="19.140625" style="11" customWidth="1"/>
    <col min="4" max="4" width="18" style="11" customWidth="1"/>
    <col min="5" max="5" width="11.85546875" style="11" bestFit="1" customWidth="1"/>
    <col min="6" max="6" width="20.42578125" style="11" customWidth="1"/>
    <col min="7" max="7" width="17.7109375" style="11" customWidth="1"/>
    <col min="8" max="11" width="11.42578125" style="11"/>
    <col min="12" max="12" width="1.7109375" style="11" customWidth="1"/>
    <col min="13" max="13" width="24.28515625" style="11" customWidth="1"/>
    <col min="14" max="14" width="1.7109375" style="11" customWidth="1"/>
    <col min="15" max="15" width="21.85546875" style="11" customWidth="1"/>
    <col min="16" max="16" width="1.7109375" style="11" customWidth="1"/>
    <col min="17" max="17" width="8.140625" style="11" customWidth="1"/>
    <col min="18" max="18" width="1.7109375" style="11" customWidth="1"/>
    <col min="19" max="19" width="20.5703125" style="11" customWidth="1"/>
    <col min="20" max="20" width="1.7109375" style="11" customWidth="1"/>
    <col min="21" max="21" width="12" style="11" customWidth="1"/>
    <col min="22" max="16384" width="11.42578125" style="11"/>
  </cols>
  <sheetData>
    <row r="1" spans="2:11" x14ac:dyDescent="0.25">
      <c r="B1" s="26" t="s">
        <v>77</v>
      </c>
    </row>
    <row r="2" spans="2:11" x14ac:dyDescent="0.25">
      <c r="B2" s="26"/>
    </row>
    <row r="3" spans="2:11" ht="22.5" x14ac:dyDescent="0.25">
      <c r="B3" s="27" t="s">
        <v>0</v>
      </c>
      <c r="C3" s="28" t="s">
        <v>1</v>
      </c>
      <c r="D3" s="28" t="s">
        <v>73</v>
      </c>
      <c r="E3" s="27" t="s">
        <v>2</v>
      </c>
      <c r="F3" s="28" t="s">
        <v>86</v>
      </c>
      <c r="G3" s="27" t="s">
        <v>3</v>
      </c>
    </row>
    <row r="4" spans="2:11" x14ac:dyDescent="0.25">
      <c r="B4" s="29">
        <v>1995</v>
      </c>
      <c r="C4" s="30">
        <v>13457</v>
      </c>
      <c r="D4" s="30">
        <v>19303</v>
      </c>
      <c r="E4" s="30">
        <v>18311</v>
      </c>
      <c r="F4" s="31">
        <f t="shared" ref="F4:F8" si="0">C7/D4</f>
        <v>0.75615189348805889</v>
      </c>
      <c r="G4" s="31">
        <f>D4/E4</f>
        <v>1.0541750860138714</v>
      </c>
      <c r="I4" s="32"/>
    </row>
    <row r="5" spans="2:11" x14ac:dyDescent="0.25">
      <c r="B5" s="33">
        <v>1996</v>
      </c>
      <c r="C5" s="34">
        <v>15173</v>
      </c>
      <c r="D5" s="34">
        <v>18168</v>
      </c>
      <c r="E5" s="34">
        <v>18049</v>
      </c>
      <c r="F5" s="35">
        <f t="shared" si="0"/>
        <v>0.81390356671070008</v>
      </c>
      <c r="G5" s="35">
        <f t="shared" ref="G5:G25" si="1">D5/E5</f>
        <v>1.0065931630561249</v>
      </c>
      <c r="I5" s="32"/>
    </row>
    <row r="6" spans="2:11" x14ac:dyDescent="0.25">
      <c r="B6" s="33">
        <v>1997</v>
      </c>
      <c r="C6" s="34">
        <v>15742</v>
      </c>
      <c r="D6" s="34">
        <v>18103</v>
      </c>
      <c r="E6" s="34">
        <v>16090</v>
      </c>
      <c r="F6" s="35">
        <f t="shared" si="0"/>
        <v>0.76313318234546756</v>
      </c>
      <c r="G6" s="35">
        <f t="shared" si="1"/>
        <v>1.1251087632069607</v>
      </c>
      <c r="I6" s="32"/>
    </row>
    <row r="7" spans="2:11" x14ac:dyDescent="0.25">
      <c r="B7" s="36">
        <v>1998</v>
      </c>
      <c r="C7" s="34">
        <v>14596</v>
      </c>
      <c r="D7" s="34">
        <v>16658</v>
      </c>
      <c r="E7" s="34">
        <v>17080</v>
      </c>
      <c r="F7" s="35">
        <f t="shared" si="0"/>
        <v>0.83653499819906352</v>
      </c>
      <c r="G7" s="35">
        <f t="shared" si="1"/>
        <v>0.97529274004683841</v>
      </c>
      <c r="I7" s="32"/>
    </row>
    <row r="8" spans="2:11" x14ac:dyDescent="0.25">
      <c r="B8" s="36">
        <v>1999</v>
      </c>
      <c r="C8" s="34">
        <v>14787</v>
      </c>
      <c r="D8" s="34">
        <v>16928</v>
      </c>
      <c r="E8" s="34">
        <v>18270</v>
      </c>
      <c r="F8" s="35">
        <f t="shared" si="0"/>
        <v>0.90158317580340264</v>
      </c>
      <c r="G8" s="35">
        <f t="shared" si="1"/>
        <v>0.92654625068418173</v>
      </c>
      <c r="I8" s="32"/>
      <c r="K8" s="37"/>
    </row>
    <row r="9" spans="2:11" x14ac:dyDescent="0.25">
      <c r="B9" s="36">
        <v>2000</v>
      </c>
      <c r="C9" s="34">
        <v>13815</v>
      </c>
      <c r="D9" s="34">
        <v>18802</v>
      </c>
      <c r="E9" s="34">
        <v>24270</v>
      </c>
      <c r="F9" s="35">
        <f>C12/D9</f>
        <v>0.91708328901180725</v>
      </c>
      <c r="G9" s="35">
        <f t="shared" si="1"/>
        <v>0.77470127729707461</v>
      </c>
      <c r="I9" s="38"/>
    </row>
    <row r="10" spans="2:11" x14ac:dyDescent="0.25">
      <c r="B10" s="36">
        <v>2001</v>
      </c>
      <c r="C10" s="34">
        <v>13935</v>
      </c>
      <c r="D10" s="34">
        <v>22797</v>
      </c>
      <c r="E10" s="34">
        <v>26142</v>
      </c>
      <c r="F10" s="35">
        <f t="shared" ref="F10:F22" si="2">C13/D10</f>
        <v>0.8584901522130105</v>
      </c>
      <c r="G10" s="35">
        <f t="shared" si="1"/>
        <v>0.8720449850814781</v>
      </c>
      <c r="I10" s="32"/>
    </row>
    <row r="11" spans="2:11" x14ac:dyDescent="0.25">
      <c r="B11" s="36">
        <v>2002</v>
      </c>
      <c r="C11" s="34">
        <v>15262</v>
      </c>
      <c r="D11" s="34">
        <v>26660</v>
      </c>
      <c r="E11" s="34">
        <v>26436</v>
      </c>
      <c r="F11" s="35">
        <f t="shared" si="2"/>
        <v>0.78702175543885966</v>
      </c>
      <c r="G11" s="35">
        <f t="shared" si="1"/>
        <v>1.0084732939930399</v>
      </c>
      <c r="I11" s="32"/>
    </row>
    <row r="12" spans="2:11" x14ac:dyDescent="0.25">
      <c r="B12" s="36">
        <v>2003</v>
      </c>
      <c r="C12" s="34">
        <v>17243</v>
      </c>
      <c r="D12" s="34">
        <v>28441</v>
      </c>
      <c r="E12" s="34">
        <v>30000</v>
      </c>
      <c r="F12" s="35">
        <f t="shared" si="2"/>
        <v>0.73773777293344112</v>
      </c>
      <c r="G12" s="35">
        <f t="shared" si="1"/>
        <v>0.94803333333333328</v>
      </c>
      <c r="I12" s="32"/>
    </row>
    <row r="13" spans="2:11" x14ac:dyDescent="0.25">
      <c r="B13" s="36">
        <v>2004</v>
      </c>
      <c r="C13" s="34">
        <v>19571</v>
      </c>
      <c r="D13" s="34">
        <v>28548</v>
      </c>
      <c r="E13" s="34">
        <v>30000</v>
      </c>
      <c r="F13" s="35">
        <f t="shared" si="2"/>
        <v>0.75830180748213538</v>
      </c>
      <c r="G13" s="35">
        <f t="shared" si="1"/>
        <v>0.9516</v>
      </c>
      <c r="I13" s="32"/>
    </row>
    <row r="14" spans="2:11" x14ac:dyDescent="0.25">
      <c r="B14" s="36">
        <v>2005</v>
      </c>
      <c r="C14" s="34">
        <v>20982</v>
      </c>
      <c r="D14" s="34">
        <v>29031</v>
      </c>
      <c r="E14" s="34">
        <v>30000</v>
      </c>
      <c r="F14" s="35">
        <f t="shared" si="2"/>
        <v>0.74286107953566882</v>
      </c>
      <c r="G14" s="35">
        <f t="shared" si="1"/>
        <v>0.9677</v>
      </c>
      <c r="I14" s="32"/>
    </row>
    <row r="15" spans="2:11" x14ac:dyDescent="0.25">
      <c r="B15" s="36">
        <v>2006</v>
      </c>
      <c r="C15" s="34">
        <v>20982</v>
      </c>
      <c r="D15" s="34">
        <v>29245</v>
      </c>
      <c r="E15" s="34">
        <v>30000</v>
      </c>
      <c r="F15" s="35">
        <f t="shared" si="2"/>
        <v>0.75643699777739781</v>
      </c>
      <c r="G15" s="35">
        <f t="shared" si="1"/>
        <v>0.97483333333333333</v>
      </c>
      <c r="I15" s="32"/>
    </row>
    <row r="16" spans="2:11" x14ac:dyDescent="0.25">
      <c r="B16" s="36">
        <v>2007</v>
      </c>
      <c r="C16" s="34">
        <v>21648</v>
      </c>
      <c r="D16" s="34">
        <v>29721</v>
      </c>
      <c r="E16" s="34">
        <v>30000</v>
      </c>
      <c r="F16" s="35">
        <f t="shared" si="2"/>
        <v>0.75068133642878776</v>
      </c>
      <c r="G16" s="35">
        <f t="shared" si="1"/>
        <v>0.99070000000000003</v>
      </c>
      <c r="I16" s="32"/>
    </row>
    <row r="17" spans="2:9" x14ac:dyDescent="0.25">
      <c r="B17" s="36">
        <v>2008</v>
      </c>
      <c r="C17" s="34">
        <v>21566</v>
      </c>
      <c r="D17" s="34">
        <v>30911</v>
      </c>
      <c r="E17" s="34">
        <v>30342</v>
      </c>
      <c r="F17" s="35">
        <f t="shared" si="2"/>
        <v>0.74772734625214321</v>
      </c>
      <c r="G17" s="35">
        <f t="shared" si="1"/>
        <v>1.0187528837914441</v>
      </c>
      <c r="I17" s="32"/>
    </row>
    <row r="18" spans="2:9" x14ac:dyDescent="0.25">
      <c r="B18" s="36">
        <v>2009</v>
      </c>
      <c r="C18" s="34">
        <v>22122</v>
      </c>
      <c r="D18" s="34">
        <v>31302</v>
      </c>
      <c r="E18" s="34">
        <v>30629</v>
      </c>
      <c r="F18" s="35">
        <f t="shared" si="2"/>
        <v>0.84489808957894064</v>
      </c>
      <c r="G18" s="35">
        <f t="shared" si="1"/>
        <v>1.0219726403082046</v>
      </c>
      <c r="I18" s="32"/>
    </row>
    <row r="19" spans="2:9" x14ac:dyDescent="0.25">
      <c r="B19" s="36">
        <v>2010</v>
      </c>
      <c r="C19" s="34">
        <v>22311</v>
      </c>
      <c r="D19" s="34">
        <v>30363</v>
      </c>
      <c r="E19" s="34">
        <v>30739</v>
      </c>
      <c r="F19" s="35">
        <f t="shared" si="2"/>
        <v>0.84375720449230973</v>
      </c>
      <c r="G19" s="35">
        <f t="shared" si="1"/>
        <v>0.98776798204235661</v>
      </c>
      <c r="I19" s="32"/>
    </row>
    <row r="20" spans="2:9" x14ac:dyDescent="0.25">
      <c r="B20" s="36">
        <v>2011</v>
      </c>
      <c r="C20" s="34">
        <v>23113</v>
      </c>
      <c r="D20" s="34">
        <v>30609</v>
      </c>
      <c r="E20" s="34">
        <v>30846</v>
      </c>
      <c r="F20" s="35">
        <f t="shared" si="2"/>
        <v>0.83436244241889646</v>
      </c>
      <c r="G20" s="35">
        <f t="shared" si="1"/>
        <v>0.99231666990857814</v>
      </c>
      <c r="I20" s="32"/>
    </row>
    <row r="21" spans="2:9" x14ac:dyDescent="0.25">
      <c r="B21" s="36">
        <v>2012</v>
      </c>
      <c r="C21" s="34">
        <v>26447</v>
      </c>
      <c r="D21" s="34">
        <v>30735</v>
      </c>
      <c r="E21" s="34">
        <v>31226</v>
      </c>
      <c r="F21" s="35">
        <f t="shared" si="2"/>
        <v>0.84229705547421507</v>
      </c>
      <c r="G21" s="35">
        <f t="shared" si="1"/>
        <v>0.98427592390956253</v>
      </c>
      <c r="I21" s="32"/>
    </row>
    <row r="22" spans="2:9" x14ac:dyDescent="0.25">
      <c r="B22" s="36">
        <v>2013</v>
      </c>
      <c r="C22" s="34">
        <v>25619</v>
      </c>
      <c r="D22" s="34">
        <v>31116</v>
      </c>
      <c r="E22" s="34">
        <v>31088</v>
      </c>
      <c r="F22" s="35">
        <f t="shared" si="2"/>
        <v>0.83355829798174574</v>
      </c>
      <c r="G22" s="35">
        <f t="shared" si="1"/>
        <v>1.0009006690684508</v>
      </c>
      <c r="I22" s="32"/>
    </row>
    <row r="23" spans="2:9" x14ac:dyDescent="0.25">
      <c r="B23" s="36">
        <v>2014</v>
      </c>
      <c r="C23" s="34">
        <v>25539</v>
      </c>
      <c r="D23" s="34">
        <v>31286</v>
      </c>
      <c r="E23" s="34">
        <v>31128</v>
      </c>
      <c r="F23" s="36"/>
      <c r="G23" s="35">
        <f t="shared" si="1"/>
        <v>1.0050758159856079</v>
      </c>
      <c r="I23" s="32"/>
    </row>
    <row r="24" spans="2:9" x14ac:dyDescent="0.25">
      <c r="B24" s="36">
        <v>2015</v>
      </c>
      <c r="C24" s="34">
        <v>25888</v>
      </c>
      <c r="D24" s="34">
        <v>31322</v>
      </c>
      <c r="E24" s="34">
        <v>30844</v>
      </c>
      <c r="F24" s="36"/>
      <c r="G24" s="35">
        <f t="shared" si="1"/>
        <v>1.0154973414602515</v>
      </c>
      <c r="I24" s="32"/>
    </row>
    <row r="25" spans="2:9" x14ac:dyDescent="0.25">
      <c r="B25" s="39">
        <v>2016</v>
      </c>
      <c r="C25" s="40">
        <v>25937</v>
      </c>
      <c r="D25" s="40">
        <v>30598</v>
      </c>
      <c r="E25" s="40">
        <v>31061</v>
      </c>
      <c r="F25" s="39"/>
      <c r="G25" s="41">
        <f t="shared" si="1"/>
        <v>0.98509384759022567</v>
      </c>
      <c r="I25" s="42"/>
    </row>
    <row r="27" spans="2:9" x14ac:dyDescent="0.25">
      <c r="B27" s="11" t="s">
        <v>97</v>
      </c>
    </row>
    <row r="28" spans="2:9" x14ac:dyDescent="0.25">
      <c r="B28" s="11" t="s">
        <v>62</v>
      </c>
    </row>
    <row r="29" spans="2:9" x14ac:dyDescent="0.25">
      <c r="B29" s="11" t="s">
        <v>88</v>
      </c>
    </row>
    <row r="51" spans="12:21" x14ac:dyDescent="0.25">
      <c r="L51" s="43"/>
      <c r="Q51" s="21"/>
      <c r="R51" s="21"/>
      <c r="S51" s="21"/>
      <c r="T51" s="21"/>
      <c r="U51" s="22"/>
    </row>
    <row r="52" spans="12:21" ht="12" customHeight="1" x14ac:dyDescent="0.25">
      <c r="P52" s="21"/>
      <c r="Q52" s="23"/>
      <c r="R52" s="21"/>
      <c r="S52" s="23"/>
      <c r="T52" s="21"/>
      <c r="U52" s="24"/>
    </row>
    <row r="53" spans="12:21" x14ac:dyDescent="0.25">
      <c r="O53" s="25"/>
      <c r="P53" s="25"/>
      <c r="Q53" s="25"/>
      <c r="R53" s="25"/>
      <c r="S53" s="25"/>
      <c r="T53" s="25"/>
      <c r="U53" s="25"/>
    </row>
  </sheetData>
  <pageMargins left="0.7" right="0.7" top="0.75" bottom="0.75" header="0.3" footer="0.3"/>
  <pageSetup paperSize="9" orientation="portrait"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pageSetUpPr fitToPage="1"/>
  </sheetPr>
  <dimension ref="B1:E14"/>
  <sheetViews>
    <sheetView workbookViewId="0"/>
  </sheetViews>
  <sheetFormatPr baseColWidth="10" defaultRowHeight="11.25" x14ac:dyDescent="0.25"/>
  <cols>
    <col min="1" max="1" width="3.7109375" style="11" customWidth="1"/>
    <col min="2" max="2" width="35.140625" style="11" customWidth="1"/>
    <col min="3" max="3" width="18.140625" style="11" customWidth="1"/>
    <col min="4" max="4" width="18.42578125" style="11" customWidth="1"/>
    <col min="5" max="5" width="17.5703125" style="11" customWidth="1"/>
    <col min="6" max="16384" width="11.42578125" style="11"/>
  </cols>
  <sheetData>
    <row r="1" spans="2:5" x14ac:dyDescent="0.25">
      <c r="B1" s="10" t="s">
        <v>78</v>
      </c>
    </row>
    <row r="2" spans="2:5" x14ac:dyDescent="0.25">
      <c r="B2" s="10"/>
    </row>
    <row r="3" spans="2:5" x14ac:dyDescent="0.25">
      <c r="B3" s="10"/>
      <c r="E3" s="12" t="s">
        <v>84</v>
      </c>
    </row>
    <row r="4" spans="2:5" ht="48" customHeight="1" x14ac:dyDescent="0.25">
      <c r="D4" s="60" t="s">
        <v>74</v>
      </c>
      <c r="E4" s="61"/>
    </row>
    <row r="5" spans="2:5" x14ac:dyDescent="0.25">
      <c r="D5" s="9" t="s">
        <v>51</v>
      </c>
      <c r="E5" s="9" t="s">
        <v>52</v>
      </c>
    </row>
    <row r="6" spans="2:5" x14ac:dyDescent="0.25">
      <c r="B6" s="13" t="s">
        <v>6</v>
      </c>
      <c r="C6" s="52" t="s">
        <v>50</v>
      </c>
      <c r="D6" s="14">
        <v>0.85</v>
      </c>
      <c r="E6" s="14">
        <v>0.74</v>
      </c>
    </row>
    <row r="7" spans="2:5" ht="20.25" customHeight="1" x14ac:dyDescent="0.25">
      <c r="B7" s="15" t="s">
        <v>4</v>
      </c>
      <c r="C7" s="16" t="s">
        <v>50</v>
      </c>
      <c r="D7" s="17">
        <v>0.89</v>
      </c>
      <c r="E7" s="17">
        <v>0.79</v>
      </c>
    </row>
    <row r="8" spans="2:5" x14ac:dyDescent="0.25">
      <c r="B8" s="15" t="s">
        <v>5</v>
      </c>
      <c r="C8" s="16" t="s">
        <v>50</v>
      </c>
      <c r="D8" s="17">
        <v>0.84</v>
      </c>
      <c r="E8" s="17">
        <v>0.71</v>
      </c>
    </row>
    <row r="9" spans="2:5" ht="15" customHeight="1" x14ac:dyDescent="0.25">
      <c r="B9" s="15" t="s">
        <v>7</v>
      </c>
      <c r="C9" s="16" t="s">
        <v>50</v>
      </c>
      <c r="D9" s="17">
        <v>0.66</v>
      </c>
      <c r="E9" s="17">
        <v>0.8</v>
      </c>
    </row>
    <row r="10" spans="2:5" ht="15" customHeight="1" x14ac:dyDescent="0.25">
      <c r="B10" s="18" t="s">
        <v>8</v>
      </c>
      <c r="C10" s="19" t="s">
        <v>50</v>
      </c>
      <c r="D10" s="20">
        <v>0.44</v>
      </c>
      <c r="E10" s="20">
        <v>0.51</v>
      </c>
    </row>
    <row r="12" spans="2:5" x14ac:dyDescent="0.25">
      <c r="B12" s="11" t="s">
        <v>89</v>
      </c>
    </row>
    <row r="13" spans="2:5" x14ac:dyDescent="0.25">
      <c r="B13" s="11" t="s">
        <v>62</v>
      </c>
    </row>
    <row r="14" spans="2:5" x14ac:dyDescent="0.25">
      <c r="B14" s="11" t="s">
        <v>98</v>
      </c>
    </row>
  </sheetData>
  <mergeCells count="1">
    <mergeCell ref="D4:E4"/>
  </mergeCells>
  <pageMargins left="0.7" right="0.7" top="0.75" bottom="0.75"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14"/>
  <sheetViews>
    <sheetView workbookViewId="0"/>
  </sheetViews>
  <sheetFormatPr baseColWidth="10" defaultRowHeight="11.25" x14ac:dyDescent="0.25"/>
  <cols>
    <col min="1" max="1" width="3.7109375" style="11" customWidth="1"/>
    <col min="2" max="2" width="57.140625" style="11" customWidth="1"/>
    <col min="3" max="20" width="10.28515625" style="11" bestFit="1" customWidth="1"/>
    <col min="21" max="21" width="12.5703125" style="11" customWidth="1"/>
    <col min="22" max="22" width="88.85546875" style="11" customWidth="1"/>
    <col min="23" max="23" width="87.7109375" style="11" customWidth="1"/>
    <col min="24" max="24" width="88.85546875" style="11" customWidth="1"/>
    <col min="25" max="25" width="87.7109375" style="11" customWidth="1"/>
    <col min="26" max="26" width="88.85546875" style="11" customWidth="1"/>
    <col min="27" max="27" width="87.7109375" style="11" customWidth="1"/>
    <col min="28" max="28" width="88.85546875" style="11" customWidth="1"/>
    <col min="29" max="29" width="87.7109375" style="11" customWidth="1"/>
    <col min="30" max="30" width="88.85546875" style="11" customWidth="1"/>
    <col min="31" max="31" width="87.7109375" style="11" customWidth="1"/>
    <col min="32" max="32" width="88.85546875" style="11" customWidth="1"/>
    <col min="33" max="33" width="87.7109375" style="11" customWidth="1"/>
    <col min="34" max="34" width="88.85546875" style="11" customWidth="1"/>
    <col min="35" max="35" width="87.7109375" style="11" customWidth="1"/>
    <col min="36" max="36" width="88.85546875" style="11" customWidth="1"/>
    <col min="37" max="37" width="87.7109375" style="11" customWidth="1"/>
    <col min="38" max="38" width="88.85546875" style="11" customWidth="1"/>
    <col min="39" max="39" width="92.7109375" style="11" bestFit="1" customWidth="1"/>
    <col min="40" max="40" width="93.85546875" style="11" bestFit="1" customWidth="1"/>
    <col min="41" max="16384" width="11.42578125" style="11"/>
  </cols>
  <sheetData>
    <row r="1" spans="2:20" x14ac:dyDescent="0.25">
      <c r="B1" s="26" t="s">
        <v>90</v>
      </c>
    </row>
    <row r="2" spans="2:20" x14ac:dyDescent="0.25">
      <c r="B2" s="26"/>
    </row>
    <row r="3" spans="2:20" x14ac:dyDescent="0.25">
      <c r="C3" s="48">
        <v>2000</v>
      </c>
      <c r="D3" s="48">
        <v>2001</v>
      </c>
      <c r="E3" s="48">
        <v>2002</v>
      </c>
      <c r="F3" s="48">
        <v>2003</v>
      </c>
      <c r="G3" s="48">
        <v>2004</v>
      </c>
      <c r="H3" s="48">
        <v>2005</v>
      </c>
      <c r="I3" s="48">
        <v>2006</v>
      </c>
      <c r="J3" s="48">
        <v>2007</v>
      </c>
      <c r="K3" s="48">
        <v>2008</v>
      </c>
      <c r="L3" s="48">
        <v>2009</v>
      </c>
      <c r="M3" s="48">
        <v>2010</v>
      </c>
      <c r="N3" s="48">
        <v>2011</v>
      </c>
      <c r="O3" s="48">
        <v>2012</v>
      </c>
      <c r="P3" s="48">
        <v>2013</v>
      </c>
      <c r="Q3" s="48">
        <v>2014</v>
      </c>
      <c r="R3" s="48">
        <v>2015</v>
      </c>
      <c r="S3" s="48">
        <v>2016</v>
      </c>
      <c r="T3" s="48">
        <v>2017</v>
      </c>
    </row>
    <row r="4" spans="2:20" ht="22.5" x14ac:dyDescent="0.25">
      <c r="B4" s="49" t="s">
        <v>56</v>
      </c>
      <c r="C4" s="50">
        <v>8510</v>
      </c>
      <c r="D4" s="50">
        <v>8590</v>
      </c>
      <c r="E4" s="50">
        <v>10720</v>
      </c>
      <c r="F4" s="50">
        <v>14660</v>
      </c>
      <c r="G4" s="50">
        <v>19170</v>
      </c>
      <c r="H4" s="50">
        <v>22830</v>
      </c>
      <c r="I4" s="50">
        <v>25140</v>
      </c>
      <c r="J4" s="50">
        <v>25920</v>
      </c>
      <c r="K4" s="50">
        <v>23540</v>
      </c>
      <c r="L4" s="50">
        <v>21230</v>
      </c>
      <c r="M4" s="50">
        <v>18580</v>
      </c>
      <c r="N4" s="50">
        <v>18400</v>
      </c>
      <c r="O4" s="50">
        <v>21900</v>
      </c>
      <c r="P4" s="50">
        <v>23030</v>
      </c>
      <c r="Q4" s="50">
        <v>23000</v>
      </c>
      <c r="R4" s="50">
        <v>26570</v>
      </c>
      <c r="S4" s="50">
        <v>27110</v>
      </c>
      <c r="T4" s="50">
        <v>28340</v>
      </c>
    </row>
    <row r="5" spans="2:20" ht="22.5" x14ac:dyDescent="0.25">
      <c r="B5" s="49" t="s">
        <v>57</v>
      </c>
      <c r="C5" s="50">
        <v>10400</v>
      </c>
      <c r="D5" s="50">
        <v>8010</v>
      </c>
      <c r="E5" s="50">
        <v>9440</v>
      </c>
      <c r="F5" s="50">
        <v>14300</v>
      </c>
      <c r="G5" s="50">
        <v>18400</v>
      </c>
      <c r="H5" s="50">
        <v>23080</v>
      </c>
      <c r="I5" s="50">
        <v>25820</v>
      </c>
      <c r="J5" s="50">
        <v>26230</v>
      </c>
      <c r="K5" s="50">
        <v>23610</v>
      </c>
      <c r="L5" s="50">
        <v>20390</v>
      </c>
      <c r="M5" s="50">
        <v>18460</v>
      </c>
      <c r="N5" s="50">
        <v>17440</v>
      </c>
      <c r="O5" s="50">
        <v>19210</v>
      </c>
      <c r="P5" s="50">
        <v>21320</v>
      </c>
      <c r="Q5" s="50">
        <v>21500</v>
      </c>
      <c r="R5" s="50">
        <v>21190</v>
      </c>
      <c r="S5" s="50">
        <v>23670</v>
      </c>
      <c r="T5" s="50">
        <v>25320</v>
      </c>
    </row>
    <row r="6" spans="2:20" ht="22.5" x14ac:dyDescent="0.25">
      <c r="B6" s="49" t="s">
        <v>58</v>
      </c>
      <c r="C6" s="50">
        <v>4410</v>
      </c>
      <c r="D6" s="50">
        <v>4480</v>
      </c>
      <c r="E6" s="50">
        <v>5490</v>
      </c>
      <c r="F6" s="50">
        <v>6810</v>
      </c>
      <c r="G6" s="50">
        <v>8730</v>
      </c>
      <c r="H6" s="50">
        <v>9310</v>
      </c>
      <c r="I6" s="50">
        <v>8670</v>
      </c>
      <c r="J6" s="50">
        <v>7930</v>
      </c>
      <c r="K6" s="50">
        <v>6800</v>
      </c>
      <c r="L6" s="50">
        <v>6790</v>
      </c>
      <c r="M6" s="50">
        <v>6390</v>
      </c>
      <c r="N6" s="50">
        <v>6960</v>
      </c>
      <c r="O6" s="50">
        <v>9330</v>
      </c>
      <c r="P6" s="50">
        <v>11040</v>
      </c>
      <c r="Q6" s="50">
        <v>12560</v>
      </c>
      <c r="R6" s="50">
        <v>15410</v>
      </c>
      <c r="S6" s="50">
        <v>16780</v>
      </c>
      <c r="T6" s="50">
        <v>18250</v>
      </c>
    </row>
    <row r="7" spans="2:20" ht="22.5" x14ac:dyDescent="0.25">
      <c r="B7" s="49" t="s">
        <v>59</v>
      </c>
      <c r="C7" s="50">
        <v>3728490</v>
      </c>
      <c r="D7" s="50">
        <v>3744530</v>
      </c>
      <c r="E7" s="50">
        <v>3863930</v>
      </c>
      <c r="F7" s="50">
        <v>4059440</v>
      </c>
      <c r="G7" s="50">
        <v>4157880</v>
      </c>
      <c r="H7" s="50">
        <v>4018610</v>
      </c>
      <c r="I7" s="50">
        <v>3627630</v>
      </c>
      <c r="J7" s="50">
        <v>3320130</v>
      </c>
      <c r="K7" s="50">
        <v>3497950</v>
      </c>
      <c r="L7" s="50">
        <v>4139880</v>
      </c>
      <c r="M7" s="50">
        <v>4347710</v>
      </c>
      <c r="N7" s="50">
        <v>4579820</v>
      </c>
      <c r="O7" s="50">
        <v>4972380</v>
      </c>
      <c r="P7" s="50">
        <v>5264710</v>
      </c>
      <c r="Q7" s="50">
        <v>5588620</v>
      </c>
      <c r="R7" s="50">
        <v>5854220</v>
      </c>
      <c r="S7" s="50">
        <v>5846530</v>
      </c>
      <c r="T7" s="50">
        <v>5989610</v>
      </c>
    </row>
    <row r="9" spans="2:20" x14ac:dyDescent="0.25">
      <c r="B9" s="11" t="s">
        <v>99</v>
      </c>
      <c r="T9" s="57"/>
    </row>
    <row r="10" spans="2:20" x14ac:dyDescent="0.25">
      <c r="B10" s="11" t="s">
        <v>100</v>
      </c>
    </row>
    <row r="11" spans="2:20" x14ac:dyDescent="0.25">
      <c r="B11" s="11" t="s">
        <v>65</v>
      </c>
      <c r="T11" s="58"/>
    </row>
    <row r="12" spans="2:20" x14ac:dyDescent="0.25">
      <c r="B12" s="11" t="s">
        <v>66</v>
      </c>
    </row>
    <row r="14" spans="2:20" x14ac:dyDescent="0.25">
      <c r="M14" s="51"/>
    </row>
  </sheetData>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13"/>
  <sheetViews>
    <sheetView workbookViewId="0"/>
  </sheetViews>
  <sheetFormatPr baseColWidth="10" defaultRowHeight="11.25" x14ac:dyDescent="0.25"/>
  <cols>
    <col min="1" max="1" width="3.7109375" style="11" customWidth="1"/>
    <col min="2" max="2" width="11.42578125" style="11"/>
    <col min="3" max="3" width="31.85546875" style="11" customWidth="1"/>
    <col min="4" max="4" width="5.7109375" style="11" bestFit="1" customWidth="1"/>
    <col min="5" max="21" width="4.42578125" style="11" bestFit="1" customWidth="1"/>
    <col min="22" max="16384" width="11.42578125" style="11"/>
  </cols>
  <sheetData>
    <row r="1" spans="2:21" x14ac:dyDescent="0.25">
      <c r="B1" s="26" t="s">
        <v>80</v>
      </c>
    </row>
    <row r="2" spans="2:21" x14ac:dyDescent="0.25">
      <c r="B2" s="26"/>
    </row>
    <row r="3" spans="2:21" x14ac:dyDescent="0.25">
      <c r="B3" s="26"/>
      <c r="U3" s="11" t="s">
        <v>84</v>
      </c>
    </row>
    <row r="4" spans="2:21" x14ac:dyDescent="0.25">
      <c r="D4" s="59">
        <v>2000</v>
      </c>
      <c r="E4" s="59">
        <v>2001</v>
      </c>
      <c r="F4" s="59">
        <v>2002</v>
      </c>
      <c r="G4" s="59">
        <v>2003</v>
      </c>
      <c r="H4" s="59">
        <v>2004</v>
      </c>
      <c r="I4" s="59">
        <v>2005</v>
      </c>
      <c r="J4" s="59">
        <v>2006</v>
      </c>
      <c r="K4" s="59">
        <v>2007</v>
      </c>
      <c r="L4" s="59">
        <v>2008</v>
      </c>
      <c r="M4" s="59">
        <v>2009</v>
      </c>
      <c r="N4" s="59">
        <v>2010</v>
      </c>
      <c r="O4" s="59">
        <v>2011</v>
      </c>
      <c r="P4" s="59">
        <v>2012</v>
      </c>
      <c r="Q4" s="59">
        <v>2013</v>
      </c>
      <c r="R4" s="59">
        <v>2014</v>
      </c>
      <c r="S4" s="59">
        <v>2015</v>
      </c>
      <c r="T4" s="59">
        <v>2016</v>
      </c>
      <c r="U4" s="59">
        <v>2017</v>
      </c>
    </row>
    <row r="5" spans="2:21" ht="36" customHeight="1" x14ac:dyDescent="0.25">
      <c r="B5" s="62" t="s">
        <v>49</v>
      </c>
      <c r="C5" s="63"/>
      <c r="D5" s="47">
        <v>0</v>
      </c>
      <c r="E5" s="46">
        <v>0.57117359813630753</v>
      </c>
      <c r="F5" s="46">
        <v>0.57655379929926598</v>
      </c>
      <c r="G5" s="46">
        <v>0.57318879772939857</v>
      </c>
      <c r="H5" s="46">
        <v>0.56855087674388838</v>
      </c>
      <c r="I5" s="46">
        <v>0.58244413433354258</v>
      </c>
      <c r="J5" s="46">
        <v>0.61189245130968772</v>
      </c>
      <c r="K5" s="46">
        <v>0.63077308420456835</v>
      </c>
      <c r="L5" s="46">
        <v>0.6041385454801228</v>
      </c>
      <c r="M5" s="46">
        <v>0.57070592892734284</v>
      </c>
      <c r="N5" s="46">
        <v>0.57449014562289069</v>
      </c>
      <c r="O5" s="46">
        <v>0.5551322735221873</v>
      </c>
      <c r="P5" s="46">
        <v>0.53098575687375338</v>
      </c>
      <c r="Q5" s="46">
        <v>0.52468605731052398</v>
      </c>
      <c r="R5" s="46">
        <v>0.51308849308546323</v>
      </c>
      <c r="S5" s="46">
        <v>0.50356167941596386</v>
      </c>
      <c r="T5" s="46">
        <v>0.53522440296350582</v>
      </c>
      <c r="U5" s="46">
        <v>0.52202469339275048</v>
      </c>
    </row>
    <row r="6" spans="2:21" ht="36" customHeight="1" x14ac:dyDescent="0.25">
      <c r="B6" s="62" t="s">
        <v>48</v>
      </c>
      <c r="C6" s="63"/>
      <c r="D6" s="47">
        <v>0</v>
      </c>
      <c r="E6" s="46">
        <v>0.61615384615384616</v>
      </c>
      <c r="F6" s="46">
        <v>0.62105263157894741</v>
      </c>
      <c r="G6" s="46">
        <v>0.70967741935483875</v>
      </c>
      <c r="H6" s="46">
        <v>0.70823710546574292</v>
      </c>
      <c r="I6" s="46">
        <v>0.7313054499366286</v>
      </c>
      <c r="J6" s="46">
        <v>0.7494920174165457</v>
      </c>
      <c r="K6" s="46">
        <v>0.7583116507661174</v>
      </c>
      <c r="L6" s="46">
        <v>0.75023832221163012</v>
      </c>
      <c r="M6" s="46">
        <v>0.72743489118801286</v>
      </c>
      <c r="N6" s="46">
        <v>0.72763106030744973</v>
      </c>
      <c r="O6" s="46">
        <v>0.70350947962888266</v>
      </c>
      <c r="P6" s="46">
        <v>0.66562716562716562</v>
      </c>
      <c r="Q6" s="46">
        <v>0.65883807169344866</v>
      </c>
      <c r="R6" s="46">
        <v>0.6316098707403055</v>
      </c>
      <c r="S6" s="46">
        <v>0.5415282392026578</v>
      </c>
      <c r="T6" s="46">
        <v>0.55667920978363128</v>
      </c>
      <c r="U6" s="46">
        <v>0.56117021276595747</v>
      </c>
    </row>
    <row r="8" spans="2:21" x14ac:dyDescent="0.25">
      <c r="B8" s="11" t="s">
        <v>101</v>
      </c>
    </row>
    <row r="9" spans="2:21" x14ac:dyDescent="0.25">
      <c r="B9" s="11" t="s">
        <v>91</v>
      </c>
    </row>
    <row r="10" spans="2:21" x14ac:dyDescent="0.25">
      <c r="B10" s="11" t="s">
        <v>65</v>
      </c>
    </row>
    <row r="11" spans="2:21" x14ac:dyDescent="0.25">
      <c r="B11" s="11" t="s">
        <v>66</v>
      </c>
    </row>
    <row r="13" spans="2:21" x14ac:dyDescent="0.25">
      <c r="E13" s="37"/>
      <c r="F13" s="37"/>
      <c r="G13" s="37"/>
      <c r="H13" s="37"/>
      <c r="I13" s="37"/>
      <c r="J13" s="37"/>
      <c r="K13" s="37"/>
      <c r="L13" s="37"/>
      <c r="M13" s="37"/>
      <c r="N13" s="37"/>
      <c r="O13" s="37"/>
      <c r="P13" s="37"/>
      <c r="Q13" s="37"/>
      <c r="R13" s="37"/>
      <c r="S13" s="37"/>
      <c r="T13" s="37"/>
      <c r="U13" s="37"/>
    </row>
  </sheetData>
  <mergeCells count="2">
    <mergeCell ref="B5:C5"/>
    <mergeCell ref="B6:C6"/>
  </mergeCells>
  <pageMargins left="0.7" right="0.7" top="0.75" bottom="0.75" header="0.3" footer="0.3"/>
  <pageSetup paperSize="9" scale="9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dimension ref="B1:I13"/>
  <sheetViews>
    <sheetView workbookViewId="0"/>
  </sheetViews>
  <sheetFormatPr baseColWidth="10" defaultRowHeight="11.25" x14ac:dyDescent="0.25"/>
  <cols>
    <col min="1" max="1" width="3.7109375" style="11" customWidth="1"/>
    <col min="2" max="2" width="19.5703125" style="11" customWidth="1"/>
    <col min="3" max="3" width="20.140625" style="11" customWidth="1"/>
    <col min="4" max="4" width="20.85546875" style="11" customWidth="1"/>
    <col min="5" max="5" width="24" style="11" customWidth="1"/>
    <col min="6" max="6" width="24.85546875" style="11" customWidth="1"/>
    <col min="7" max="16384" width="11.42578125" style="11"/>
  </cols>
  <sheetData>
    <row r="1" spans="2:9" x14ac:dyDescent="0.25">
      <c r="B1" s="26" t="s">
        <v>92</v>
      </c>
    </row>
    <row r="2" spans="2:9" x14ac:dyDescent="0.25">
      <c r="B2" s="26"/>
    </row>
    <row r="3" spans="2:9" x14ac:dyDescent="0.25">
      <c r="B3" s="26"/>
      <c r="F3" s="12" t="s">
        <v>84</v>
      </c>
    </row>
    <row r="4" spans="2:9" ht="22.5" customHeight="1" x14ac:dyDescent="0.25">
      <c r="C4" s="9" t="s">
        <v>6</v>
      </c>
      <c r="D4" s="9" t="s">
        <v>4</v>
      </c>
      <c r="E4" s="9" t="s">
        <v>5</v>
      </c>
      <c r="F4" s="44" t="s">
        <v>55</v>
      </c>
    </row>
    <row r="5" spans="2:9" x14ac:dyDescent="0.25">
      <c r="B5" s="45" t="s">
        <v>75</v>
      </c>
      <c r="C5" s="46">
        <v>0.26629999999999998</v>
      </c>
      <c r="D5" s="46">
        <v>0.37359999999999999</v>
      </c>
      <c r="E5" s="46">
        <v>0.21909999999999999</v>
      </c>
      <c r="F5" s="46">
        <v>0.22030000000000002</v>
      </c>
      <c r="G5" s="37"/>
      <c r="I5" s="37"/>
    </row>
    <row r="6" spans="2:9" x14ac:dyDescent="0.25">
      <c r="B6" s="45" t="s">
        <v>76</v>
      </c>
      <c r="C6" s="46">
        <v>2.5000000000000001E-3</v>
      </c>
      <c r="D6" s="46">
        <v>1.0000000000000001E-11</v>
      </c>
      <c r="E6" s="46">
        <v>3.7000000000000002E-3</v>
      </c>
      <c r="F6" s="46">
        <v>0.50639999999999996</v>
      </c>
    </row>
    <row r="7" spans="2:9" x14ac:dyDescent="0.25">
      <c r="B7" s="45" t="s">
        <v>9</v>
      </c>
      <c r="C7" s="46">
        <v>0.62480000000000002</v>
      </c>
      <c r="D7" s="46">
        <v>0.52959999999999996</v>
      </c>
      <c r="E7" s="46">
        <v>0.66559999999999997</v>
      </c>
      <c r="F7" s="46">
        <v>0.25370000000000004</v>
      </c>
    </row>
    <row r="8" spans="2:9" x14ac:dyDescent="0.25">
      <c r="B8" s="45" t="s">
        <v>10</v>
      </c>
      <c r="C8" s="46">
        <v>0.10339999999999999</v>
      </c>
      <c r="D8" s="46">
        <v>9.3800000000000008E-2</v>
      </c>
      <c r="E8" s="46">
        <v>0.10859999999999999</v>
      </c>
      <c r="F8" s="46">
        <v>1.9599999999999999E-2</v>
      </c>
    </row>
    <row r="10" spans="2:9" x14ac:dyDescent="0.25">
      <c r="B10" s="11" t="s">
        <v>93</v>
      </c>
    </row>
    <row r="11" spans="2:9" x14ac:dyDescent="0.25">
      <c r="B11" s="11" t="s">
        <v>94</v>
      </c>
    </row>
    <row r="12" spans="2:9" x14ac:dyDescent="0.25">
      <c r="B12" s="11" t="s">
        <v>61</v>
      </c>
    </row>
    <row r="13" spans="2:9" x14ac:dyDescent="0.25">
      <c r="B13" s="11" t="s">
        <v>82</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pageSetUpPr fitToPage="1"/>
  </sheetPr>
  <dimension ref="B1:Q31"/>
  <sheetViews>
    <sheetView workbookViewId="0"/>
  </sheetViews>
  <sheetFormatPr baseColWidth="10" defaultRowHeight="11.25" x14ac:dyDescent="0.25"/>
  <cols>
    <col min="1" max="1" width="3.7109375" style="11" customWidth="1"/>
    <col min="2" max="2" width="13.85546875" style="11" customWidth="1"/>
    <col min="3" max="3" width="11.42578125" style="11" hidden="1" customWidth="1"/>
    <col min="4" max="4" width="24.85546875" style="11" customWidth="1"/>
    <col min="5" max="5" width="21.7109375" style="11" customWidth="1"/>
    <col min="6" max="6" width="23.28515625" style="11" customWidth="1"/>
    <col min="7" max="7" width="27" style="11" customWidth="1"/>
    <col min="8" max="16384" width="11.42578125" style="11"/>
  </cols>
  <sheetData>
    <row r="1" spans="2:17" x14ac:dyDescent="0.25">
      <c r="B1" s="26" t="s">
        <v>79</v>
      </c>
    </row>
    <row r="2" spans="2:17" x14ac:dyDescent="0.25">
      <c r="B2" s="26"/>
    </row>
    <row r="3" spans="2:17" x14ac:dyDescent="0.25">
      <c r="B3" s="26"/>
      <c r="G3" s="12" t="s">
        <v>84</v>
      </c>
    </row>
    <row r="4" spans="2:17" ht="22.5" x14ac:dyDescent="0.25">
      <c r="C4" s="53"/>
      <c r="D4" s="54" t="s">
        <v>5</v>
      </c>
      <c r="E4" s="54" t="s">
        <v>4</v>
      </c>
      <c r="F4" s="55" t="s">
        <v>64</v>
      </c>
      <c r="G4" s="55" t="s">
        <v>63</v>
      </c>
    </row>
    <row r="5" spans="2:17" x14ac:dyDescent="0.25">
      <c r="B5" s="64" t="s">
        <v>67</v>
      </c>
      <c r="C5" s="65"/>
      <c r="D5" s="56">
        <v>0.4909</v>
      </c>
      <c r="E5" s="56">
        <v>0.54120000000000001</v>
      </c>
      <c r="F5" s="56">
        <v>0.47810000000000002</v>
      </c>
      <c r="G5" s="56">
        <v>0.36270000000000002</v>
      </c>
    </row>
    <row r="6" spans="2:17" x14ac:dyDescent="0.25">
      <c r="B6" s="64" t="s">
        <v>68</v>
      </c>
      <c r="C6" s="65"/>
      <c r="D6" s="56">
        <v>0.2676</v>
      </c>
      <c r="E6" s="56">
        <v>0.2404</v>
      </c>
      <c r="F6" s="56">
        <v>0.25940000000000002</v>
      </c>
      <c r="G6" s="56">
        <v>0.30349999999999999</v>
      </c>
    </row>
    <row r="7" spans="2:17" x14ac:dyDescent="0.25">
      <c r="B7" s="64" t="s">
        <v>69</v>
      </c>
      <c r="C7" s="65"/>
      <c r="D7" s="56">
        <v>0.1421</v>
      </c>
      <c r="E7" s="56">
        <v>0.1205</v>
      </c>
      <c r="F7" s="56">
        <v>9.2700000000000005E-2</v>
      </c>
      <c r="G7" s="56">
        <v>0.1857</v>
      </c>
      <c r="H7" s="53"/>
      <c r="I7" s="53"/>
      <c r="J7" s="53"/>
      <c r="K7" s="53"/>
      <c r="L7" s="53"/>
      <c r="M7" s="53"/>
      <c r="N7" s="53"/>
      <c r="O7" s="53"/>
      <c r="P7" s="53"/>
    </row>
    <row r="8" spans="2:17" x14ac:dyDescent="0.25">
      <c r="B8" s="64" t="s">
        <v>70</v>
      </c>
      <c r="C8" s="65"/>
      <c r="D8" s="56">
        <v>5.91E-2</v>
      </c>
      <c r="E8" s="56">
        <v>7.1099999999999997E-2</v>
      </c>
      <c r="F8" s="56">
        <v>7.2499999999999995E-2</v>
      </c>
      <c r="G8" s="56">
        <v>6.5799999999999997E-2</v>
      </c>
      <c r="H8" s="53"/>
      <c r="I8" s="53"/>
      <c r="J8" s="53"/>
      <c r="K8" s="53"/>
      <c r="L8" s="53"/>
      <c r="M8" s="53"/>
      <c r="N8" s="53"/>
      <c r="O8" s="53"/>
      <c r="P8" s="53"/>
    </row>
    <row r="9" spans="2:17" x14ac:dyDescent="0.25">
      <c r="B9" s="64" t="s">
        <v>71</v>
      </c>
      <c r="C9" s="65"/>
      <c r="D9" s="56">
        <v>3.8900000000000046E-2</v>
      </c>
      <c r="E9" s="56">
        <v>2.6799999999999935E-2</v>
      </c>
      <c r="F9" s="56">
        <v>7.9099999999999948E-2</v>
      </c>
      <c r="G9" s="56">
        <v>4.7100000000000031E-2</v>
      </c>
      <c r="H9" s="53"/>
      <c r="I9" s="53"/>
      <c r="J9" s="53"/>
      <c r="K9" s="53"/>
      <c r="L9" s="53"/>
      <c r="M9" s="53"/>
      <c r="N9" s="53"/>
      <c r="O9" s="53"/>
      <c r="P9" s="53"/>
    </row>
    <row r="10" spans="2:17" x14ac:dyDescent="0.25">
      <c r="B10" s="64" t="s">
        <v>72</v>
      </c>
      <c r="C10" s="65"/>
      <c r="D10" s="56">
        <v>1.4E-3</v>
      </c>
      <c r="E10" s="56">
        <v>0</v>
      </c>
      <c r="F10" s="56">
        <v>1.8200000000000001E-2</v>
      </c>
      <c r="G10" s="56">
        <v>3.5200000000000002E-2</v>
      </c>
      <c r="H10" s="53"/>
      <c r="I10" s="53"/>
      <c r="J10" s="53"/>
      <c r="K10" s="53"/>
      <c r="L10" s="53"/>
      <c r="M10" s="53"/>
      <c r="N10" s="53"/>
      <c r="O10" s="53"/>
      <c r="P10" s="53"/>
    </row>
    <row r="11" spans="2:17" x14ac:dyDescent="0.25">
      <c r="C11" s="53"/>
      <c r="D11" s="53"/>
      <c r="E11" s="53"/>
      <c r="F11" s="53"/>
      <c r="G11" s="53"/>
      <c r="H11" s="53"/>
      <c r="I11" s="53"/>
      <c r="J11" s="53"/>
      <c r="K11" s="53"/>
      <c r="L11" s="53"/>
      <c r="M11" s="53"/>
      <c r="N11" s="53"/>
      <c r="O11" s="53"/>
      <c r="P11" s="53"/>
      <c r="Q11" s="53"/>
    </row>
    <row r="12" spans="2:17" x14ac:dyDescent="0.25">
      <c r="B12" s="11" t="s">
        <v>95</v>
      </c>
      <c r="C12" s="53"/>
      <c r="D12" s="53"/>
      <c r="E12" s="53"/>
      <c r="F12" s="53"/>
      <c r="G12" s="53"/>
      <c r="H12" s="53"/>
      <c r="I12" s="53"/>
      <c r="J12" s="53"/>
      <c r="K12" s="53"/>
      <c r="L12" s="53"/>
      <c r="M12" s="53"/>
      <c r="N12" s="53"/>
      <c r="O12" s="53"/>
      <c r="P12" s="53"/>
      <c r="Q12" s="53"/>
    </row>
    <row r="13" spans="2:17" x14ac:dyDescent="0.25">
      <c r="B13" s="11" t="s">
        <v>96</v>
      </c>
      <c r="C13" s="53"/>
      <c r="D13" s="53"/>
      <c r="E13" s="53"/>
      <c r="F13" s="53"/>
      <c r="G13" s="53"/>
      <c r="H13" s="53"/>
      <c r="I13" s="53"/>
      <c r="J13" s="53"/>
      <c r="K13" s="53"/>
      <c r="L13" s="53"/>
      <c r="M13" s="53"/>
      <c r="N13" s="53"/>
      <c r="O13" s="53"/>
      <c r="P13" s="53"/>
      <c r="Q13" s="53"/>
    </row>
    <row r="14" spans="2:17" x14ac:dyDescent="0.25">
      <c r="B14" s="11" t="s">
        <v>61</v>
      </c>
      <c r="C14" s="53"/>
      <c r="D14" s="53"/>
      <c r="E14" s="53"/>
      <c r="F14" s="53"/>
      <c r="G14" s="53"/>
      <c r="H14" s="53"/>
      <c r="I14" s="53"/>
      <c r="J14" s="53"/>
      <c r="K14" s="53"/>
      <c r="L14" s="53"/>
      <c r="M14" s="53"/>
      <c r="N14" s="53"/>
      <c r="O14" s="53"/>
      <c r="P14" s="53"/>
      <c r="Q14" s="53"/>
    </row>
    <row r="15" spans="2:17" x14ac:dyDescent="0.25">
      <c r="B15" s="11" t="s">
        <v>82</v>
      </c>
      <c r="C15" s="53"/>
      <c r="D15" s="53"/>
      <c r="E15" s="53"/>
      <c r="F15" s="53"/>
      <c r="G15" s="53"/>
      <c r="H15" s="53"/>
      <c r="I15" s="53"/>
      <c r="J15" s="53"/>
      <c r="K15" s="53"/>
      <c r="L15" s="53"/>
      <c r="M15" s="53"/>
      <c r="N15" s="53"/>
      <c r="O15" s="53"/>
      <c r="P15" s="53"/>
      <c r="Q15" s="53"/>
    </row>
    <row r="16" spans="2:17" x14ac:dyDescent="0.25">
      <c r="C16" s="53"/>
      <c r="D16" s="53"/>
      <c r="E16" s="53"/>
      <c r="F16" s="53"/>
      <c r="G16" s="53"/>
      <c r="H16" s="53"/>
      <c r="I16" s="53"/>
      <c r="J16" s="53"/>
      <c r="K16" s="53"/>
      <c r="L16" s="53"/>
      <c r="M16" s="53"/>
      <c r="N16" s="53"/>
      <c r="O16" s="53"/>
      <c r="P16" s="53"/>
      <c r="Q16" s="53"/>
    </row>
    <row r="17" spans="3:17" x14ac:dyDescent="0.25">
      <c r="C17" s="53"/>
      <c r="D17" s="53"/>
      <c r="E17" s="53"/>
      <c r="F17" s="53"/>
      <c r="G17" s="53"/>
      <c r="H17" s="53"/>
      <c r="I17" s="53"/>
      <c r="J17" s="53"/>
      <c r="K17" s="53"/>
      <c r="L17" s="53"/>
      <c r="M17" s="53"/>
      <c r="N17" s="53"/>
      <c r="O17" s="53"/>
      <c r="P17" s="53"/>
      <c r="Q17" s="53"/>
    </row>
    <row r="18" spans="3:17" x14ac:dyDescent="0.25">
      <c r="C18" s="53"/>
      <c r="D18" s="53"/>
      <c r="E18" s="53"/>
      <c r="F18" s="53"/>
      <c r="G18" s="53"/>
      <c r="H18" s="53"/>
      <c r="I18" s="53"/>
      <c r="J18" s="53"/>
      <c r="K18" s="53"/>
      <c r="L18" s="53"/>
      <c r="M18" s="53"/>
      <c r="N18" s="53"/>
      <c r="O18" s="53"/>
      <c r="P18" s="53"/>
      <c r="Q18" s="53"/>
    </row>
    <row r="19" spans="3:17" x14ac:dyDescent="0.25">
      <c r="C19" s="53"/>
      <c r="D19" s="53"/>
      <c r="E19" s="53"/>
      <c r="F19" s="53"/>
      <c r="G19" s="53"/>
      <c r="H19" s="53"/>
      <c r="I19" s="53"/>
      <c r="J19" s="53"/>
      <c r="K19" s="53"/>
      <c r="L19" s="53"/>
      <c r="M19" s="53"/>
      <c r="N19" s="53"/>
      <c r="O19" s="53"/>
      <c r="P19" s="53"/>
      <c r="Q19" s="53"/>
    </row>
    <row r="20" spans="3:17" x14ac:dyDescent="0.25">
      <c r="C20" s="53"/>
      <c r="D20" s="53"/>
      <c r="E20" s="53"/>
      <c r="F20" s="53"/>
      <c r="G20" s="53"/>
      <c r="H20" s="53"/>
      <c r="I20" s="53"/>
      <c r="J20" s="53"/>
      <c r="K20" s="53"/>
      <c r="L20" s="53"/>
      <c r="M20" s="53"/>
      <c r="N20" s="53"/>
      <c r="O20" s="53"/>
      <c r="P20" s="53"/>
      <c r="Q20" s="53"/>
    </row>
    <row r="21" spans="3:17" x14ac:dyDescent="0.25">
      <c r="C21" s="53"/>
      <c r="D21" s="53"/>
      <c r="E21" s="53"/>
      <c r="F21" s="53"/>
      <c r="G21" s="53"/>
      <c r="H21" s="53"/>
      <c r="I21" s="53"/>
      <c r="J21" s="53"/>
      <c r="K21" s="53"/>
      <c r="L21" s="53"/>
      <c r="M21" s="53"/>
      <c r="N21" s="53"/>
      <c r="O21" s="53"/>
      <c r="P21" s="53"/>
      <c r="Q21" s="53"/>
    </row>
    <row r="22" spans="3:17" x14ac:dyDescent="0.25">
      <c r="C22" s="53"/>
      <c r="D22" s="53"/>
      <c r="E22" s="53"/>
      <c r="F22" s="53"/>
      <c r="G22" s="53"/>
      <c r="H22" s="53"/>
      <c r="I22" s="53"/>
      <c r="J22" s="53"/>
      <c r="K22" s="53"/>
      <c r="L22" s="53"/>
      <c r="M22" s="53"/>
      <c r="N22" s="53"/>
      <c r="O22" s="53"/>
      <c r="P22" s="53"/>
      <c r="Q22" s="53"/>
    </row>
    <row r="23" spans="3:17" x14ac:dyDescent="0.25">
      <c r="C23" s="53"/>
      <c r="D23" s="53"/>
      <c r="E23" s="53"/>
      <c r="F23" s="53"/>
      <c r="G23" s="53"/>
      <c r="H23" s="53"/>
      <c r="I23" s="53"/>
      <c r="J23" s="53"/>
      <c r="K23" s="53"/>
      <c r="L23" s="53"/>
      <c r="M23" s="53"/>
      <c r="N23" s="53"/>
      <c r="O23" s="53"/>
      <c r="P23" s="53"/>
      <c r="Q23" s="53"/>
    </row>
    <row r="24" spans="3:17" x14ac:dyDescent="0.25">
      <c r="C24" s="53"/>
      <c r="D24" s="53"/>
      <c r="E24" s="53"/>
      <c r="F24" s="53"/>
      <c r="G24" s="53"/>
      <c r="H24" s="53"/>
      <c r="I24" s="53"/>
      <c r="J24" s="53"/>
      <c r="K24" s="53"/>
      <c r="L24" s="53"/>
      <c r="M24" s="53"/>
      <c r="N24" s="53"/>
      <c r="O24" s="53"/>
      <c r="P24" s="53"/>
      <c r="Q24" s="53"/>
    </row>
    <row r="25" spans="3:17" x14ac:dyDescent="0.25">
      <c r="C25" s="53"/>
      <c r="D25" s="53"/>
      <c r="E25" s="53"/>
      <c r="F25" s="53"/>
      <c r="G25" s="53"/>
      <c r="H25" s="53"/>
      <c r="I25" s="53"/>
      <c r="J25" s="53"/>
      <c r="K25" s="53"/>
      <c r="L25" s="53"/>
      <c r="M25" s="53"/>
      <c r="N25" s="53"/>
      <c r="O25" s="53"/>
      <c r="P25" s="53"/>
      <c r="Q25" s="53"/>
    </row>
    <row r="26" spans="3:17" x14ac:dyDescent="0.25">
      <c r="C26" s="53"/>
      <c r="D26" s="53"/>
      <c r="E26" s="53"/>
      <c r="F26" s="53"/>
      <c r="G26" s="53"/>
      <c r="H26" s="53"/>
      <c r="I26" s="53"/>
      <c r="J26" s="53"/>
      <c r="K26" s="53"/>
      <c r="L26" s="53"/>
      <c r="M26" s="53"/>
      <c r="N26" s="53"/>
      <c r="O26" s="53"/>
      <c r="P26" s="53"/>
      <c r="Q26" s="53"/>
    </row>
    <row r="27" spans="3:17" x14ac:dyDescent="0.25">
      <c r="C27" s="53"/>
      <c r="D27" s="53"/>
      <c r="E27" s="53"/>
      <c r="F27" s="53"/>
      <c r="G27" s="53"/>
      <c r="H27" s="53"/>
      <c r="I27" s="53"/>
      <c r="J27" s="53"/>
      <c r="K27" s="53"/>
      <c r="L27" s="53"/>
      <c r="M27" s="53"/>
      <c r="N27" s="53"/>
      <c r="O27" s="53"/>
      <c r="P27" s="53"/>
      <c r="Q27" s="53"/>
    </row>
    <row r="28" spans="3:17" x14ac:dyDescent="0.25">
      <c r="C28" s="53"/>
      <c r="D28" s="53"/>
      <c r="E28" s="53"/>
      <c r="F28" s="53"/>
      <c r="G28" s="53"/>
      <c r="H28" s="53"/>
      <c r="I28" s="53"/>
      <c r="J28" s="53"/>
      <c r="K28" s="53"/>
      <c r="L28" s="53"/>
      <c r="M28" s="53"/>
      <c r="N28" s="53"/>
      <c r="O28" s="53"/>
      <c r="P28" s="53"/>
      <c r="Q28" s="53"/>
    </row>
    <row r="29" spans="3:17" x14ac:dyDescent="0.25">
      <c r="C29" s="53"/>
      <c r="D29" s="53"/>
      <c r="E29" s="53"/>
      <c r="F29" s="53"/>
      <c r="G29" s="53"/>
      <c r="H29" s="53"/>
      <c r="I29" s="53"/>
      <c r="J29" s="53"/>
      <c r="K29" s="53"/>
      <c r="L29" s="53"/>
      <c r="M29" s="53"/>
      <c r="N29" s="53"/>
      <c r="O29" s="53"/>
      <c r="P29" s="53"/>
      <c r="Q29" s="53"/>
    </row>
    <row r="30" spans="3:17" x14ac:dyDescent="0.25">
      <c r="C30" s="53"/>
      <c r="D30" s="53"/>
      <c r="E30" s="53"/>
      <c r="F30" s="53"/>
      <c r="G30" s="53"/>
      <c r="H30" s="53"/>
      <c r="I30" s="53"/>
      <c r="J30" s="53"/>
      <c r="K30" s="53"/>
      <c r="L30" s="53"/>
      <c r="M30" s="53"/>
      <c r="N30" s="53"/>
      <c r="O30" s="53"/>
      <c r="P30" s="53"/>
      <c r="Q30" s="53"/>
    </row>
    <row r="31" spans="3:17" x14ac:dyDescent="0.25">
      <c r="C31" s="53"/>
      <c r="D31" s="53"/>
      <c r="E31" s="53"/>
      <c r="F31" s="53"/>
      <c r="G31" s="53"/>
      <c r="H31" s="53"/>
      <c r="I31" s="53"/>
      <c r="J31" s="53"/>
      <c r="K31" s="53"/>
      <c r="L31" s="53"/>
      <c r="M31" s="53"/>
      <c r="N31" s="53"/>
      <c r="O31" s="53"/>
      <c r="P31" s="53"/>
      <c r="Q31" s="53"/>
    </row>
  </sheetData>
  <mergeCells count="6">
    <mergeCell ref="B10:C10"/>
    <mergeCell ref="B5:C5"/>
    <mergeCell ref="B6:C6"/>
    <mergeCell ref="B7:C7"/>
    <mergeCell ref="B8:C8"/>
    <mergeCell ref="B9:C9"/>
  </mergeCells>
  <pageMargins left="0.7" right="0.7" top="0.75" bottom="0.75" header="0.3" footer="0.3"/>
  <pageSetup paperSize="9" scale="87"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23"/>
  <sheetViews>
    <sheetView zoomScaleNormal="100" workbookViewId="0"/>
  </sheetViews>
  <sheetFormatPr baseColWidth="10" defaultRowHeight="11.25" x14ac:dyDescent="0.25"/>
  <cols>
    <col min="1" max="1" width="3.7109375" style="11" customWidth="1"/>
    <col min="2" max="2" width="26" style="11" customWidth="1"/>
    <col min="3" max="3" width="44.140625" style="11" customWidth="1"/>
    <col min="4" max="5" width="11.42578125" style="11"/>
    <col min="6" max="6" width="26" style="11" customWidth="1"/>
    <col min="7" max="7" width="34.7109375" style="11" customWidth="1"/>
    <col min="8" max="10" width="11.42578125" style="11"/>
    <col min="11" max="11" width="41.5703125" style="11" customWidth="1"/>
    <col min="12" max="16384" width="11.42578125" style="11"/>
  </cols>
  <sheetData>
    <row r="1" spans="2:5" x14ac:dyDescent="0.25">
      <c r="B1" s="26" t="s">
        <v>87</v>
      </c>
    </row>
    <row r="2" spans="2:5" x14ac:dyDescent="0.25">
      <c r="B2" s="26"/>
    </row>
    <row r="3" spans="2:5" x14ac:dyDescent="0.25">
      <c r="B3" s="2" t="s">
        <v>12</v>
      </c>
      <c r="C3" s="2" t="s">
        <v>13</v>
      </c>
      <c r="D3" s="2" t="s">
        <v>14</v>
      </c>
      <c r="E3" s="2" t="s">
        <v>15</v>
      </c>
    </row>
    <row r="4" spans="2:5" x14ac:dyDescent="0.25">
      <c r="B4" s="66" t="s">
        <v>30</v>
      </c>
      <c r="C4" s="3" t="s">
        <v>31</v>
      </c>
      <c r="D4" s="4" t="s">
        <v>18</v>
      </c>
      <c r="E4" s="4" t="s">
        <v>18</v>
      </c>
    </row>
    <row r="5" spans="2:5" x14ac:dyDescent="0.25">
      <c r="B5" s="66"/>
      <c r="C5" s="1" t="s">
        <v>11</v>
      </c>
      <c r="D5" s="5" t="s">
        <v>34</v>
      </c>
      <c r="E5" s="5" t="s">
        <v>60</v>
      </c>
    </row>
    <row r="6" spans="2:5" x14ac:dyDescent="0.25">
      <c r="B6" s="66"/>
      <c r="C6" s="5" t="s">
        <v>8</v>
      </c>
      <c r="D6" s="5" t="s">
        <v>35</v>
      </c>
      <c r="E6" s="5" t="s">
        <v>36</v>
      </c>
    </row>
    <row r="7" spans="2:5" x14ac:dyDescent="0.25">
      <c r="B7" s="66" t="s">
        <v>16</v>
      </c>
      <c r="C7" s="3" t="s">
        <v>17</v>
      </c>
      <c r="D7" s="4" t="s">
        <v>18</v>
      </c>
      <c r="E7" s="4" t="s">
        <v>18</v>
      </c>
    </row>
    <row r="8" spans="2:5" x14ac:dyDescent="0.25">
      <c r="B8" s="66"/>
      <c r="C8" s="5" t="s">
        <v>19</v>
      </c>
      <c r="D8" s="5" t="s">
        <v>37</v>
      </c>
      <c r="E8" s="5" t="s">
        <v>38</v>
      </c>
    </row>
    <row r="9" spans="2:5" x14ac:dyDescent="0.25">
      <c r="B9" s="67" t="s">
        <v>20</v>
      </c>
      <c r="C9" s="6" t="s">
        <v>21</v>
      </c>
      <c r="D9" s="4" t="s">
        <v>18</v>
      </c>
      <c r="E9" s="4" t="s">
        <v>18</v>
      </c>
    </row>
    <row r="10" spans="2:5" x14ac:dyDescent="0.25">
      <c r="B10" s="67"/>
      <c r="C10" s="5" t="s">
        <v>22</v>
      </c>
      <c r="D10" s="5" t="s">
        <v>39</v>
      </c>
      <c r="E10" s="7" t="s">
        <v>40</v>
      </c>
    </row>
    <row r="11" spans="2:5" x14ac:dyDescent="0.25">
      <c r="B11" s="67"/>
      <c r="C11" s="5" t="s">
        <v>24</v>
      </c>
      <c r="D11" s="5" t="s">
        <v>32</v>
      </c>
      <c r="E11" s="8" t="s">
        <v>41</v>
      </c>
    </row>
    <row r="12" spans="2:5" x14ac:dyDescent="0.25">
      <c r="B12" s="67"/>
      <c r="C12" s="5" t="s">
        <v>23</v>
      </c>
      <c r="D12" s="5" t="s">
        <v>42</v>
      </c>
      <c r="E12" s="8" t="s">
        <v>43</v>
      </c>
    </row>
    <row r="13" spans="2:5" x14ac:dyDescent="0.25">
      <c r="B13" s="66" t="s">
        <v>33</v>
      </c>
      <c r="C13" s="6" t="s">
        <v>28</v>
      </c>
      <c r="D13" s="4" t="s">
        <v>18</v>
      </c>
      <c r="E13" s="4" t="s">
        <v>18</v>
      </c>
    </row>
    <row r="14" spans="2:5" x14ac:dyDescent="0.25">
      <c r="B14" s="66"/>
      <c r="C14" s="5" t="s">
        <v>29</v>
      </c>
      <c r="D14" s="5" t="s">
        <v>44</v>
      </c>
      <c r="E14" s="5" t="s">
        <v>45</v>
      </c>
    </row>
    <row r="15" spans="2:5" x14ac:dyDescent="0.25">
      <c r="B15" s="66" t="s">
        <v>25</v>
      </c>
      <c r="C15" s="6" t="s">
        <v>26</v>
      </c>
      <c r="D15" s="4" t="s">
        <v>18</v>
      </c>
      <c r="E15" s="4" t="s">
        <v>18</v>
      </c>
    </row>
    <row r="16" spans="2:5" x14ac:dyDescent="0.25">
      <c r="B16" s="66"/>
      <c r="C16" s="5" t="s">
        <v>27</v>
      </c>
      <c r="D16" s="5" t="s">
        <v>46</v>
      </c>
      <c r="E16" s="7" t="s">
        <v>47</v>
      </c>
    </row>
    <row r="17" spans="2:2" x14ac:dyDescent="0.25">
      <c r="B17" s="11" t="s">
        <v>53</v>
      </c>
    </row>
    <row r="18" spans="2:2" x14ac:dyDescent="0.25">
      <c r="B18" s="11" t="s">
        <v>54</v>
      </c>
    </row>
    <row r="19" spans="2:2" x14ac:dyDescent="0.25">
      <c r="B19" s="11" t="s">
        <v>81</v>
      </c>
    </row>
    <row r="20" spans="2:2" x14ac:dyDescent="0.25">
      <c r="B20" s="11" t="s">
        <v>83</v>
      </c>
    </row>
    <row r="21" spans="2:2" x14ac:dyDescent="0.25">
      <c r="B21" s="11" t="s">
        <v>85</v>
      </c>
    </row>
    <row r="22" spans="2:2" x14ac:dyDescent="0.25">
      <c r="B22" s="11" t="s">
        <v>62</v>
      </c>
    </row>
    <row r="23" spans="2:2" x14ac:dyDescent="0.25">
      <c r="B23" s="11" t="s">
        <v>82</v>
      </c>
    </row>
  </sheetData>
  <mergeCells count="5">
    <mergeCell ref="B7:B8"/>
    <mergeCell ref="B9:B12"/>
    <mergeCell ref="B13:B14"/>
    <mergeCell ref="B15:B16"/>
    <mergeCell ref="B4:B6"/>
  </mergeCells>
  <pageMargins left="0.7" right="0.7" top="0.75" bottom="0.75" header="0.3" footer="0.3"/>
  <pageSetup paperSize="9" scale="73" fitToHeight="0" orientation="portrait" r:id="rId1"/>
  <ignoredErrors>
    <ignoredError sqref="D5 D6:D16"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7</vt:i4>
      </vt:variant>
      <vt:variant>
        <vt:lpstr>Plages nommées</vt:lpstr>
      </vt:variant>
      <vt:variant>
        <vt:i4>1</vt:i4>
      </vt:variant>
    </vt:vector>
  </HeadingPairs>
  <TitlesOfParts>
    <vt:vector size="8" baseType="lpstr">
      <vt:lpstr>Graphique 1 </vt:lpstr>
      <vt:lpstr>Graphique 2</vt:lpstr>
      <vt:lpstr>Graphique 3a</vt:lpstr>
      <vt:lpstr>Graphique 3b</vt:lpstr>
      <vt:lpstr>Graphique 3</vt:lpstr>
      <vt:lpstr>Graphique 4</vt:lpstr>
      <vt:lpstr>Tableau complémentaire</vt:lpstr>
      <vt:lpstr>'Tableau complémentaire'!Zone_d_impression</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2019-01-25T14:36:42Z</dcterms:created>
  <dcterms:modified xsi:type="dcterms:W3CDTF">2019-01-25T15:01:32Z</dcterms:modified>
</cp:coreProperties>
</file>