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25" yWindow="-195" windowWidth="17400" windowHeight="10290"/>
  </bookViews>
  <sheets>
    <sheet name="Tableau 1" sheetId="5" r:id="rId1"/>
    <sheet name="graphique 1" sheetId="6" r:id="rId2"/>
    <sheet name="Tableau encadré" sheetId="7" r:id="rId3"/>
  </sheets>
  <definedNames>
    <definedName name="_xlnm.Print_Area" localSheetId="0">'Tableau 1'!$B$1:$V$22</definedName>
  </definedNames>
  <calcPr calcId="125725"/>
</workbook>
</file>

<file path=xl/calcChain.xml><?xml version="1.0" encoding="utf-8"?>
<calcChain xmlns="http://schemas.openxmlformats.org/spreadsheetml/2006/main">
  <c r="E8" i="5"/>
  <c r="N8"/>
  <c r="M10"/>
  <c r="M16"/>
  <c r="M6"/>
  <c r="M7"/>
  <c r="M9"/>
  <c r="M11"/>
  <c r="M12"/>
  <c r="M13"/>
  <c r="M14"/>
  <c r="M15"/>
  <c r="M5"/>
  <c r="J8"/>
  <c r="I8"/>
  <c r="F8"/>
  <c r="M8" l="1"/>
  <c r="M17" s="1"/>
</calcChain>
</file>

<file path=xl/sharedStrings.xml><?xml version="1.0" encoding="utf-8"?>
<sst xmlns="http://schemas.openxmlformats.org/spreadsheetml/2006/main" count="172" uniqueCount="124">
  <si>
    <t>Allocation aux adultes handicapés (AAH)</t>
  </si>
  <si>
    <t>Ensemble</t>
  </si>
  <si>
    <t>Allocation veuvage (AV)</t>
  </si>
  <si>
    <t>Revenu de solidarité (RSO)</t>
  </si>
  <si>
    <t>dont</t>
  </si>
  <si>
    <t xml:space="preserve">Allocations chômage du régime de solidarité </t>
  </si>
  <si>
    <t>AAH</t>
  </si>
  <si>
    <t>ASS</t>
  </si>
  <si>
    <t>DOM</t>
  </si>
  <si>
    <t>France métropolitaine</t>
  </si>
  <si>
    <t>-</t>
  </si>
  <si>
    <t>France</t>
  </si>
  <si>
    <t>Répartition (en %)</t>
  </si>
  <si>
    <t xml:space="preserve">+0,1 </t>
  </si>
  <si>
    <t xml:space="preserve">0 </t>
  </si>
  <si>
    <t>Nombre d'allocataires</t>
  </si>
  <si>
    <t>Minimum vieillesse (ASV et ASPA)</t>
  </si>
  <si>
    <t>RSA socle*</t>
  </si>
  <si>
    <t>allocation de solidarité spécifique (ASS)</t>
  </si>
  <si>
    <t>RSA socle non majoré (ex-RMI)</t>
  </si>
  <si>
    <t>RSA socle majoré (ex-API)</t>
  </si>
  <si>
    <t>+4,8</t>
  </si>
  <si>
    <t>+0,7</t>
  </si>
  <si>
    <t>-0,2</t>
  </si>
  <si>
    <t>0</t>
  </si>
  <si>
    <t>-0,1</t>
  </si>
  <si>
    <t>+4,9</t>
  </si>
  <si>
    <t>+0,9</t>
  </si>
  <si>
    <r>
      <t xml:space="preserve"> allocation temporaire d</t>
    </r>
    <r>
      <rPr>
        <sz val="8"/>
        <color theme="1"/>
        <rFont val="Calibri"/>
        <family val="2"/>
      </rPr>
      <t>’</t>
    </r>
    <r>
      <rPr>
        <i/>
        <sz val="8"/>
        <color theme="1"/>
        <rFont val="Arial"/>
        <family val="2"/>
      </rPr>
      <t xml:space="preserve">attente (ATA) </t>
    </r>
  </si>
  <si>
    <r>
      <t>Allocation supplémentaire d</t>
    </r>
    <r>
      <rPr>
        <sz val="9"/>
        <color theme="1"/>
        <rFont val="Calibri"/>
        <family val="2"/>
      </rPr>
      <t>’</t>
    </r>
    <r>
      <rPr>
        <sz val="9"/>
        <color theme="1"/>
        <rFont val="Arial"/>
        <family val="2"/>
      </rPr>
      <t>invalidité (ASI)</t>
    </r>
  </si>
  <si>
    <r>
      <t>Allocation supplémentaire vieillesse (ASV) et allocation de solidarité aux personnes âgées (ASPA)</t>
    </r>
    <r>
      <rPr>
        <vertAlign val="superscript"/>
        <sz val="9"/>
        <color theme="1"/>
        <rFont val="Arial"/>
        <family val="2"/>
      </rPr>
      <t>2</t>
    </r>
  </si>
  <si>
    <t>+2,7</t>
  </si>
  <si>
    <t>-5,6</t>
  </si>
  <si>
    <t>+0,0</t>
  </si>
  <si>
    <t>-0,7</t>
  </si>
  <si>
    <t>-2,1</t>
  </si>
  <si>
    <t>+1,8</t>
  </si>
  <si>
    <t>-49,7</t>
  </si>
  <si>
    <t>+4,2</t>
  </si>
  <si>
    <t>+5,1</t>
  </si>
  <si>
    <t>+2,3</t>
  </si>
  <si>
    <t>+1,6</t>
  </si>
  <si>
    <t>+2,1</t>
  </si>
  <si>
    <t>+0,5</t>
  </si>
  <si>
    <t>-0,3</t>
  </si>
  <si>
    <t xml:space="preserve">+0 </t>
  </si>
  <si>
    <t>+0</t>
  </si>
  <si>
    <t>+0,2</t>
  </si>
  <si>
    <t>+ 2,0</t>
  </si>
  <si>
    <t>+0,1</t>
  </si>
  <si>
    <t>+ 2,7</t>
  </si>
  <si>
    <t>+1,7</t>
  </si>
  <si>
    <t>-2,0</t>
  </si>
  <si>
    <t>+4,4</t>
  </si>
  <si>
    <t>-0,4</t>
  </si>
  <si>
    <t>-49,6</t>
  </si>
  <si>
    <t>+5,3</t>
  </si>
  <si>
    <t xml:space="preserve"> +2,3</t>
  </si>
  <si>
    <t>+2,2</t>
  </si>
  <si>
    <t>+2,0</t>
  </si>
  <si>
    <t>+3,5</t>
  </si>
  <si>
    <t>+3,1</t>
  </si>
  <si>
    <t>-6,1</t>
  </si>
  <si>
    <t>+17,4</t>
  </si>
  <si>
    <t>-3,0</t>
  </si>
  <si>
    <t>-63,1</t>
  </si>
  <si>
    <t xml:space="preserve">+1,7 </t>
  </si>
  <si>
    <t>+2,4</t>
  </si>
  <si>
    <t>+3,7</t>
  </si>
  <si>
    <t>+0,3</t>
  </si>
  <si>
    <t>-0,5</t>
  </si>
  <si>
    <t>RSA socle non majoré**</t>
  </si>
  <si>
    <t>RSA socle majoré***</t>
  </si>
  <si>
    <t>Revenu de solidarité active (RSA) socle</t>
  </si>
  <si>
    <t>En %</t>
  </si>
  <si>
    <t>RSA socle majoré</t>
  </si>
  <si>
    <t>RSA socle non majoré</t>
  </si>
  <si>
    <t>Minimum vieillesse</t>
  </si>
  <si>
    <t>Le travail, c'est surtout ?</t>
  </si>
  <si>
    <t xml:space="preserve">  gagner sa vie</t>
  </si>
  <si>
    <t>Pas concernés</t>
  </si>
  <si>
    <t xml:space="preserve">  se sentir utile, avoir un statut social, être reconnu</t>
  </si>
  <si>
    <t xml:space="preserve">  un moyen de sortir de chez soi, de rencontrer des gens</t>
  </si>
  <si>
    <t>Être au chômage, c'est surtout ?</t>
  </si>
  <si>
    <t xml:space="preserve">  manquer d'argent</t>
  </si>
  <si>
    <t xml:space="preserve">  la peur de l'avenir, l'impossibilité de faire des projets</t>
  </si>
  <si>
    <t xml:space="preserve">  être dévalorisé aux yeux des autres</t>
  </si>
  <si>
    <t xml:space="preserve">  ne plus avoir de contacts</t>
  </si>
  <si>
    <t>Être allocataire, c'est un droit normal vu votre situation ? Oui</t>
  </si>
  <si>
    <t>Être allocataire, c'est une aide dévalorisante ? Oui</t>
  </si>
  <si>
    <t>Être allocataire, c'est bénéficier d'un accompagnement pour s'insérer ? Oui</t>
  </si>
  <si>
    <t>Êtes-vous satisfait du montant de votre allocation ? Oui</t>
  </si>
  <si>
    <t>A préféré ne pas dire à certaines personnes de son entourage qu'il est allocataire</t>
  </si>
  <si>
    <t>Pensez-vous que dans les prochains mois votre situation va ?</t>
  </si>
  <si>
    <t xml:space="preserve">  s'améliorer</t>
  </si>
  <si>
    <t xml:space="preserve">  se détériorer</t>
  </si>
  <si>
    <t xml:space="preserve">Pensez-vous dans les prochains mois trouver un emploi ou un meilleur emploi ? Oui </t>
  </si>
  <si>
    <r>
      <t>Évolution 2013</t>
    </r>
    <r>
      <rPr>
        <b/>
        <i/>
        <sz val="8"/>
        <color rgb="FFFF0000"/>
        <rFont val="Arial"/>
        <family val="2"/>
      </rPr>
      <t>-</t>
    </r>
    <r>
      <rPr>
        <b/>
        <i/>
        <sz val="8"/>
        <color theme="1"/>
        <rFont val="Arial"/>
        <family val="2"/>
      </rPr>
      <t>2014 (en %)</t>
    </r>
  </si>
  <si>
    <t>Évolution 2013-2014 (en %)</t>
  </si>
  <si>
    <t>Contribution à l'évolution (en points)</t>
  </si>
  <si>
    <r>
      <t>Contribution à l</t>
    </r>
    <r>
      <rPr>
        <b/>
        <sz val="8"/>
        <color theme="1"/>
        <rFont val="Calibri"/>
        <family val="2"/>
      </rPr>
      <t>’</t>
    </r>
    <r>
      <rPr>
        <b/>
        <i/>
        <sz val="8"/>
        <color theme="1"/>
        <rFont val="Arial"/>
        <family val="2"/>
      </rPr>
      <t>évolution (en points)</t>
    </r>
  </si>
  <si>
    <r>
      <t>allocation équivalent retraite de remplacement (AER-R) ou allocation transitoire de solidarité de remplacement (ATS-R)</t>
    </r>
    <r>
      <rPr>
        <i/>
        <vertAlign val="superscript"/>
        <sz val="8"/>
        <color theme="1"/>
        <rFont val="Arial"/>
        <family val="2"/>
      </rPr>
      <t>1</t>
    </r>
  </si>
  <si>
    <t xml:space="preserve">  rester stable</t>
  </si>
  <si>
    <t>Tableau : Perception par les bénéficiaires de minima sociaux du travail, du chômage et de leur situation personnelle</t>
  </si>
  <si>
    <t>Tableau 1 :  Nombre d’allocataires de minima sociaux au 31 décembre 2014 et évolution depuis 2013</t>
  </si>
  <si>
    <t>Graphique 1 : Évolution du nombre d’allocataires des principaux minima sociaux depuis 2000</t>
  </si>
  <si>
    <t>RMI : revenu minimum d’insertion ; API : allocation de parent isolé.</t>
  </si>
  <si>
    <t>1. L’ATS-R remplace l’AER-R pour les entrées à compter du 1er juillet 2011.</t>
  </si>
  <si>
    <t>2. L’ASPA est entrée en vigueur le 13 janvier 2007. Elle se substitue, pour les nouveaux bénéficiaires, aux anciennes allocations du minimum vieillesse, notamment à l’ASV.</t>
  </si>
  <si>
    <t>Note • La somme des contributions peut différer de l’évolution en raison des arrondis.</t>
  </si>
  <si>
    <t xml:space="preserve">Lecture • En 2014, 1 040 500 personnes perçoivent l’AAH en France entière, soit  25,2 % de l’ensemble des bénéficiaires de minima sociaux. Entre 2013 et 2014, le nombre d’allocataires de l’AAH augmente </t>
  </si>
  <si>
    <t>de 1,8 %. Cette augmentation contribue à hauteur de 0,5 point (sur 2,7) à l’augmentation totale du nombre des bénéficiaires de minima sociaux.</t>
  </si>
  <si>
    <t>Champ • France.</t>
  </si>
  <si>
    <t xml:space="preserve">Sources • Caisse nationale de l’assurance maladie des travailleurs salariés (CNAMTS), Caisse nationale des allocations familiales (CNAF), Mutualité sociale agricole (MSA), DREES, Pôle emploi, </t>
  </si>
  <si>
    <t>Fonds de solidarité vieillesse (FSV), Caisse nationale d’assurance vieillesse (CNAV), Caisse des dépôts et consignations.</t>
  </si>
  <si>
    <t>AAH : allocation aux adultes handicapés ; ASS : allocation de solidarité spécifique ; ASV : allocation supplémentaire vieillesse ; ASPA : allocation de solidarité aux personnes âgées.</t>
  </si>
  <si>
    <t>* allocation de parent isolé (API) et revenu minimum d’insertion (RMI) puis revenu de solidarité active (RSA) socle.</t>
  </si>
  <si>
    <t>** RMI puis RSA socle non majoré.</t>
  </si>
  <si>
    <t>*** API puis RSA socle majoré.</t>
  </si>
  <si>
    <t>Note • Effectifs au 31 décembre de l’année.</t>
  </si>
  <si>
    <t>Sources • Caisse nationale de l’assurance maladie des travailleurs salariés (CNAMTS), Caisse nationale des allocations familiales (CNAF), Mutualité sociale agricole (MSA), DREES, Pôle emploi, Fonds de solidarité vieillesse (FSV), Caisse nationale d’assurance vieillesse (CNAV), Caisse des dépôts et consignations.</t>
  </si>
  <si>
    <t>Note • Pour la perception du travail et du chômage, toutes les modalités de réponse ne sont pas présentées dans ce tableau.</t>
  </si>
  <si>
    <t>Champ • France métropolitaine, allocataires au 31 décembre 2011 (dans le cas du RSA socle, il s’agit des allocataires ou de leur éventuel conjoint).</t>
  </si>
  <si>
    <t>Source • DREES, enquête 2012 sur les bénéficiaires de minima sociaux (BMS).</t>
  </si>
</sst>
</file>

<file path=xl/styles.xml><?xml version="1.0" encoding="utf-8"?>
<styleSheet xmlns="http://schemas.openxmlformats.org/spreadsheetml/2006/main">
  <numFmts count="5">
    <numFmt numFmtId="43" formatCode="_-* #,##0.00\ _€_-;\-* #,##0.00\ _€_-;_-* &quot;-&quot;??\ _€_-;_-@_-"/>
    <numFmt numFmtId="164" formatCode="0.0"/>
    <numFmt numFmtId="165" formatCode="#,##0.0"/>
    <numFmt numFmtId="166" formatCode="#,##0\ _€"/>
    <numFmt numFmtId="167" formatCode="0.0%"/>
  </numFmts>
  <fonts count="28">
    <font>
      <sz val="10"/>
      <name val="Arial"/>
    </font>
    <font>
      <sz val="11"/>
      <color theme="1"/>
      <name val="Calibri"/>
      <family val="2"/>
      <scheme val="minor"/>
    </font>
    <font>
      <sz val="10"/>
      <name val="Arial"/>
      <family val="2"/>
    </font>
    <font>
      <sz val="8"/>
      <name val="Arial"/>
      <family val="2"/>
    </font>
    <font>
      <b/>
      <i/>
      <sz val="8"/>
      <name val="Arial"/>
      <family val="2"/>
    </font>
    <font>
      <b/>
      <sz val="8"/>
      <name val="Arial"/>
      <family val="2"/>
    </font>
    <font>
      <i/>
      <sz val="8"/>
      <name val="Arial"/>
      <family val="2"/>
    </font>
    <font>
      <b/>
      <sz val="8"/>
      <name val="Arial"/>
      <family val="2"/>
    </font>
    <font>
      <sz val="8"/>
      <name val="Arial"/>
      <family val="2"/>
    </font>
    <font>
      <b/>
      <sz val="10"/>
      <name val="Arial"/>
      <family val="2"/>
    </font>
    <font>
      <b/>
      <sz val="10"/>
      <name val="Arial"/>
      <family val="2"/>
    </font>
    <font>
      <sz val="9"/>
      <name val="Arial"/>
      <family val="2"/>
    </font>
    <font>
      <sz val="10"/>
      <color rgb="FFFF0000"/>
      <name val="Arial"/>
      <family val="2"/>
    </font>
    <font>
      <sz val="8"/>
      <color rgb="FFFF0000"/>
      <name val="Arial"/>
      <family val="2"/>
    </font>
    <font>
      <sz val="10"/>
      <color theme="1"/>
      <name val="Arial"/>
      <family val="2"/>
    </font>
    <font>
      <b/>
      <sz val="8"/>
      <color theme="1"/>
      <name val="Arial"/>
      <family val="2"/>
    </font>
    <font>
      <b/>
      <i/>
      <sz val="8"/>
      <color theme="1"/>
      <name val="Arial"/>
      <family val="2"/>
    </font>
    <font>
      <b/>
      <sz val="8"/>
      <color theme="1"/>
      <name val="Calibri"/>
      <family val="2"/>
    </font>
    <font>
      <sz val="9"/>
      <color theme="1"/>
      <name val="Arial"/>
      <family val="2"/>
    </font>
    <font>
      <i/>
      <sz val="8"/>
      <color theme="1"/>
      <name val="Arial"/>
      <family val="2"/>
    </font>
    <font>
      <sz val="8"/>
      <color theme="1"/>
      <name val="Calibri"/>
      <family val="2"/>
    </font>
    <font>
      <i/>
      <vertAlign val="superscript"/>
      <sz val="8"/>
      <color theme="1"/>
      <name val="Arial"/>
      <family val="2"/>
    </font>
    <font>
      <sz val="9"/>
      <color theme="1"/>
      <name val="Calibri"/>
      <family val="2"/>
    </font>
    <font>
      <vertAlign val="superscript"/>
      <sz val="9"/>
      <color theme="1"/>
      <name val="Arial"/>
      <family val="2"/>
    </font>
    <font>
      <b/>
      <sz val="9"/>
      <color theme="1"/>
      <name val="Arial"/>
      <family val="2"/>
    </font>
    <font>
      <sz val="10"/>
      <name val="Arial"/>
      <family val="2"/>
    </font>
    <font>
      <b/>
      <sz val="8"/>
      <color rgb="FF000000"/>
      <name val="Arial"/>
      <family val="2"/>
    </font>
    <font>
      <b/>
      <i/>
      <sz val="8"/>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7">
    <xf numFmtId="0" fontId="0" fillId="0" borderId="0"/>
    <xf numFmtId="0" fontId="2" fillId="0" borderId="0"/>
    <xf numFmtId="43" fontId="2" fillId="0" borderId="0" applyFont="0" applyFill="0" applyBorder="0" applyAlignment="0" applyProtection="0"/>
    <xf numFmtId="0" fontId="2" fillId="0" borderId="0"/>
    <xf numFmtId="0" fontId="1" fillId="0" borderId="0"/>
    <xf numFmtId="0" fontId="25" fillId="0" borderId="0"/>
    <xf numFmtId="43" fontId="2" fillId="0" borderId="0" applyFont="0" applyFill="0" applyBorder="0" applyAlignment="0" applyProtection="0"/>
  </cellStyleXfs>
  <cellXfs count="128">
    <xf numFmtId="0" fontId="0" fillId="0" borderId="0" xfId="0"/>
    <xf numFmtId="0" fontId="3" fillId="2" borderId="0" xfId="0" applyFont="1" applyFill="1"/>
    <xf numFmtId="0" fontId="3" fillId="2" borderId="0" xfId="0" applyFont="1" applyFill="1" applyAlignment="1">
      <alignment horizontal="center"/>
    </xf>
    <xf numFmtId="0" fontId="3" fillId="2" borderId="0" xfId="0" applyFont="1" applyFill="1" applyBorder="1" applyAlignment="1">
      <alignment vertical="center"/>
    </xf>
    <xf numFmtId="0" fontId="10" fillId="0" borderId="0" xfId="0" applyFont="1"/>
    <xf numFmtId="0" fontId="0" fillId="0" borderId="0" xfId="0" applyAlignment="1">
      <alignment horizontal="center"/>
    </xf>
    <xf numFmtId="0" fontId="9" fillId="0" borderId="0" xfId="0" applyFont="1"/>
    <xf numFmtId="0" fontId="11" fillId="0" borderId="0" xfId="0" applyFont="1"/>
    <xf numFmtId="0" fontId="0" fillId="0" borderId="0" xfId="0" applyAlignment="1">
      <alignment horizontal="center" vertical="center"/>
    </xf>
    <xf numFmtId="0" fontId="6" fillId="0" borderId="0" xfId="0" applyFont="1" applyAlignment="1">
      <alignment horizontal="center" vertical="center"/>
    </xf>
    <xf numFmtId="0" fontId="0" fillId="0" borderId="0" xfId="0" applyBorder="1" applyAlignment="1">
      <alignment horizontal="center"/>
    </xf>
    <xf numFmtId="0" fontId="0" fillId="0" borderId="0" xfId="0" applyBorder="1"/>
    <xf numFmtId="3" fontId="11" fillId="0" borderId="0" xfId="0" applyNumberFormat="1" applyFont="1" applyFill="1"/>
    <xf numFmtId="0" fontId="11" fillId="0" borderId="0" xfId="0" applyFont="1" applyFill="1"/>
    <xf numFmtId="164" fontId="11" fillId="0" borderId="0" xfId="0" applyNumberFormat="1" applyFont="1"/>
    <xf numFmtId="3" fontId="0" fillId="0" borderId="0" xfId="0" applyNumberFormat="1"/>
    <xf numFmtId="3" fontId="11" fillId="0" borderId="0" xfId="0" applyNumberFormat="1" applyFont="1"/>
    <xf numFmtId="165" fontId="11" fillId="0" borderId="0" xfId="0" applyNumberFormat="1" applyFont="1" applyFill="1"/>
    <xf numFmtId="0" fontId="4" fillId="0" borderId="0" xfId="0" applyFont="1" applyFill="1" applyBorder="1" applyAlignment="1">
      <alignment horizontal="center" vertical="center" wrapText="1"/>
    </xf>
    <xf numFmtId="0" fontId="12" fillId="0" borderId="0" xfId="0" applyFont="1"/>
    <xf numFmtId="0" fontId="12" fillId="0" borderId="0" xfId="0" applyFont="1" applyAlignment="1">
      <alignment horizontal="center"/>
    </xf>
    <xf numFmtId="0" fontId="13" fillId="2" borderId="0" xfId="0" applyFont="1" applyFill="1"/>
    <xf numFmtId="3" fontId="12" fillId="0" borderId="0" xfId="0" applyNumberFormat="1" applyFont="1"/>
    <xf numFmtId="164" fontId="0" fillId="0" borderId="0" xfId="0" applyNumberFormat="1"/>
    <xf numFmtId="166" fontId="11" fillId="0" borderId="0" xfId="0" applyNumberFormat="1" applyFont="1"/>
    <xf numFmtId="43" fontId="12" fillId="0" borderId="0" xfId="2" applyFont="1" applyAlignment="1">
      <alignment horizontal="center"/>
    </xf>
    <xf numFmtId="0" fontId="19"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3" fillId="0" borderId="0" xfId="0" applyFont="1" applyAlignment="1">
      <alignment horizontal="right"/>
    </xf>
    <xf numFmtId="166" fontId="8" fillId="0" borderId="2" xfId="1" applyNumberFormat="1" applyFont="1" applyFill="1" applyBorder="1" applyAlignment="1">
      <alignment horizontal="center" vertical="center"/>
    </xf>
    <xf numFmtId="0" fontId="7" fillId="0" borderId="1" xfId="0" applyFont="1" applyFill="1" applyBorder="1" applyAlignment="1">
      <alignment horizontal="center" vertical="center"/>
    </xf>
    <xf numFmtId="166" fontId="3" fillId="0" borderId="1" xfId="1" applyNumberFormat="1" applyFont="1" applyFill="1" applyBorder="1" applyAlignment="1">
      <alignment horizontal="center" vertical="center"/>
    </xf>
    <xf numFmtId="3" fontId="3" fillId="0" borderId="1" xfId="0" applyNumberFormat="1" applyFont="1" applyBorder="1" applyAlignment="1">
      <alignment horizontal="center"/>
    </xf>
    <xf numFmtId="0" fontId="5" fillId="2" borderId="3" xfId="0" applyFont="1" applyFill="1" applyBorder="1" applyAlignment="1">
      <alignment vertical="center" wrapText="1"/>
    </xf>
    <xf numFmtId="3" fontId="3" fillId="2" borderId="3" xfId="0" applyNumberFormat="1" applyFont="1" applyFill="1" applyBorder="1" applyAlignment="1">
      <alignment horizontal="center" vertical="center"/>
    </xf>
    <xf numFmtId="166" fontId="8" fillId="0" borderId="3" xfId="0" applyNumberFormat="1" applyFont="1" applyFill="1" applyBorder="1" applyAlignment="1">
      <alignment horizontal="center" vertical="center"/>
    </xf>
    <xf numFmtId="166" fontId="8" fillId="0" borderId="3" xfId="1" applyNumberFormat="1" applyFont="1" applyFill="1" applyBorder="1" applyAlignment="1">
      <alignment horizontal="center" vertical="center"/>
    </xf>
    <xf numFmtId="0" fontId="5" fillId="2" borderId="2" xfId="0" applyFont="1" applyFill="1" applyBorder="1" applyAlignment="1">
      <alignment vertical="center" wrapText="1"/>
    </xf>
    <xf numFmtId="166" fontId="3" fillId="2" borderId="2" xfId="0" applyNumberFormat="1" applyFont="1" applyFill="1" applyBorder="1" applyAlignment="1">
      <alignment horizontal="center" vertical="center"/>
    </xf>
    <xf numFmtId="166" fontId="3" fillId="2" borderId="3" xfId="0" applyNumberFormat="1" applyFont="1" applyFill="1" applyBorder="1" applyAlignment="1">
      <alignment horizontal="center" vertical="center"/>
    </xf>
    <xf numFmtId="166" fontId="3" fillId="0" borderId="3" xfId="0" applyNumberFormat="1" applyFont="1" applyFill="1" applyBorder="1" applyAlignment="1">
      <alignment horizontal="center" vertical="center"/>
    </xf>
    <xf numFmtId="0" fontId="5" fillId="2" borderId="1" xfId="0" applyFont="1" applyFill="1" applyBorder="1" applyAlignment="1">
      <alignment vertical="center" wrapText="1"/>
    </xf>
    <xf numFmtId="3" fontId="3" fillId="2" borderId="1" xfId="0" applyNumberFormat="1" applyFont="1" applyFill="1" applyBorder="1" applyAlignment="1">
      <alignment horizontal="center" vertical="center"/>
    </xf>
    <xf numFmtId="166" fontId="8"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3" fontId="19" fillId="0" borderId="4" xfId="0" quotePrefix="1" applyNumberFormat="1" applyFont="1" applyFill="1" applyBorder="1" applyAlignment="1">
      <alignment horizontal="center" vertical="center"/>
    </xf>
    <xf numFmtId="165" fontId="19" fillId="0" borderId="4" xfId="2" quotePrefix="1" applyNumberFormat="1" applyFont="1" applyFill="1" applyBorder="1" applyAlignment="1">
      <alignment horizontal="center" vertical="center"/>
    </xf>
    <xf numFmtId="0" fontId="19" fillId="0" borderId="4" xfId="0" quotePrefix="1" applyNumberFormat="1" applyFont="1" applyFill="1" applyBorder="1" applyAlignment="1">
      <alignment horizontal="center" vertical="center"/>
    </xf>
    <xf numFmtId="164" fontId="19" fillId="0" borderId="4" xfId="0" applyNumberFormat="1" applyFont="1" applyFill="1" applyBorder="1" applyAlignment="1">
      <alignment horizontal="center" vertical="center"/>
    </xf>
    <xf numFmtId="9" fontId="19" fillId="0" borderId="4" xfId="0" quotePrefix="1" applyNumberFormat="1" applyFont="1" applyFill="1" applyBorder="1" applyAlignment="1">
      <alignment horizontal="center" vertical="center"/>
    </xf>
    <xf numFmtId="167" fontId="19" fillId="0" borderId="4" xfId="0" quotePrefix="1" applyNumberFormat="1" applyFont="1" applyFill="1" applyBorder="1" applyAlignment="1">
      <alignment horizontal="center" vertical="center"/>
    </xf>
    <xf numFmtId="165" fontId="19" fillId="0" borderId="4" xfId="0" applyNumberFormat="1" applyFont="1" applyFill="1" applyBorder="1" applyAlignment="1">
      <alignment horizontal="center" vertical="center"/>
    </xf>
    <xf numFmtId="3" fontId="19" fillId="3" borderId="4" xfId="0" applyNumberFormat="1" applyFont="1" applyFill="1" applyBorder="1" applyAlignment="1">
      <alignment horizontal="center" vertical="center"/>
    </xf>
    <xf numFmtId="165" fontId="19" fillId="3" borderId="4" xfId="0" applyNumberFormat="1" applyFont="1" applyFill="1" applyBorder="1" applyAlignment="1">
      <alignment horizontal="center" vertical="center"/>
    </xf>
    <xf numFmtId="0" fontId="19" fillId="3" borderId="4" xfId="0" quotePrefix="1" applyNumberFormat="1" applyFont="1" applyFill="1" applyBorder="1" applyAlignment="1">
      <alignment horizontal="center" vertical="center"/>
    </xf>
    <xf numFmtId="3" fontId="19" fillId="3" borderId="4" xfId="0" quotePrefix="1" applyNumberFormat="1" applyFont="1" applyFill="1" applyBorder="1" applyAlignment="1">
      <alignment horizontal="center" vertical="center"/>
    </xf>
    <xf numFmtId="164" fontId="19" fillId="3" borderId="4" xfId="2" quotePrefix="1" applyNumberFormat="1" applyFont="1" applyFill="1" applyBorder="1" applyAlignment="1">
      <alignment horizontal="center" vertical="center"/>
    </xf>
    <xf numFmtId="9" fontId="19" fillId="3" borderId="4" xfId="0" quotePrefix="1" applyNumberFormat="1" applyFont="1" applyFill="1" applyBorder="1" applyAlignment="1">
      <alignment horizontal="center" vertical="center"/>
    </xf>
    <xf numFmtId="167" fontId="19" fillId="3" borderId="4" xfId="0" quotePrefix="1" applyNumberFormat="1" applyFont="1" applyFill="1" applyBorder="1" applyAlignment="1">
      <alignment horizontal="center" vertical="center"/>
    </xf>
    <xf numFmtId="165" fontId="18" fillId="0" borderId="4" xfId="0" applyNumberFormat="1" applyFont="1" applyFill="1" applyBorder="1" applyAlignment="1">
      <alignment horizontal="center" vertical="center"/>
    </xf>
    <xf numFmtId="3" fontId="18" fillId="0" borderId="4" xfId="0" applyNumberFormat="1" applyFont="1" applyFill="1" applyBorder="1" applyAlignment="1">
      <alignment horizontal="center" vertical="center"/>
    </xf>
    <xf numFmtId="164" fontId="18" fillId="0" borderId="4" xfId="0" applyNumberFormat="1"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165" fontId="10" fillId="0" borderId="5" xfId="0" applyNumberFormat="1" applyFont="1" applyBorder="1"/>
    <xf numFmtId="166" fontId="18" fillId="0" borderId="4"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3" fontId="18" fillId="3" borderId="2" xfId="0" applyNumberFormat="1" applyFont="1" applyFill="1" applyBorder="1" applyAlignment="1">
      <alignment horizontal="center" vertical="center"/>
    </xf>
    <xf numFmtId="165" fontId="18" fillId="3" borderId="2" xfId="0" applyNumberFormat="1" applyFont="1" applyFill="1" applyBorder="1" applyAlignment="1">
      <alignment horizontal="center" vertical="center"/>
    </xf>
    <xf numFmtId="0" fontId="19" fillId="3" borderId="2" xfId="0" quotePrefix="1" applyNumberFormat="1" applyFont="1" applyFill="1" applyBorder="1" applyAlignment="1">
      <alignment horizontal="center" vertical="center"/>
    </xf>
    <xf numFmtId="166" fontId="18" fillId="3" borderId="2" xfId="0" applyNumberFormat="1" applyFont="1" applyFill="1" applyBorder="1" applyAlignment="1">
      <alignment horizontal="center" vertical="center"/>
    </xf>
    <xf numFmtId="164" fontId="18" fillId="3" borderId="2" xfId="0" applyNumberFormat="1" applyFont="1" applyFill="1" applyBorder="1" applyAlignment="1">
      <alignment horizontal="center" vertical="center"/>
    </xf>
    <xf numFmtId="9" fontId="19" fillId="3" borderId="2" xfId="0" quotePrefix="1" applyNumberFormat="1" applyFont="1" applyFill="1" applyBorder="1" applyAlignment="1">
      <alignment horizontal="center" vertical="center"/>
    </xf>
    <xf numFmtId="167" fontId="19" fillId="3" borderId="2" xfId="0" quotePrefix="1" applyNumberFormat="1"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left" vertical="center" wrapText="1"/>
    </xf>
    <xf numFmtId="3" fontId="19" fillId="3" borderId="3" xfId="0" applyNumberFormat="1" applyFont="1" applyFill="1" applyBorder="1" applyAlignment="1">
      <alignment horizontal="center" vertical="center"/>
    </xf>
    <xf numFmtId="165" fontId="19" fillId="3" borderId="3" xfId="0" applyNumberFormat="1" applyFont="1" applyFill="1" applyBorder="1" applyAlignment="1">
      <alignment horizontal="center" vertical="center"/>
    </xf>
    <xf numFmtId="0" fontId="19" fillId="3" borderId="3" xfId="0" quotePrefix="1" applyNumberFormat="1" applyFont="1" applyFill="1" applyBorder="1" applyAlignment="1">
      <alignment horizontal="center" vertical="center"/>
    </xf>
    <xf numFmtId="3" fontId="19" fillId="3" borderId="3" xfId="0" quotePrefix="1" applyNumberFormat="1" applyFont="1" applyFill="1" applyBorder="1" applyAlignment="1">
      <alignment horizontal="center" vertical="center"/>
    </xf>
    <xf numFmtId="164" fontId="19" fillId="3" borderId="3" xfId="2" quotePrefix="1" applyNumberFormat="1" applyFont="1" applyFill="1" applyBorder="1" applyAlignment="1">
      <alignment horizontal="center" vertical="center"/>
    </xf>
    <xf numFmtId="9" fontId="19" fillId="3" borderId="3" xfId="0" quotePrefix="1" applyNumberFormat="1" applyFont="1" applyFill="1" applyBorder="1" applyAlignment="1">
      <alignment horizontal="center" vertical="center"/>
    </xf>
    <xf numFmtId="167" fontId="19" fillId="3" borderId="3" xfId="0" quotePrefix="1" applyNumberFormat="1" applyFont="1" applyFill="1" applyBorder="1" applyAlignment="1">
      <alignment horizontal="center" vertical="center"/>
    </xf>
    <xf numFmtId="0" fontId="19" fillId="0" borderId="4" xfId="0" quotePrefix="1" applyFont="1" applyFill="1" applyBorder="1" applyAlignment="1">
      <alignment horizontal="center" vertical="center"/>
    </xf>
    <xf numFmtId="3" fontId="18" fillId="0" borderId="2" xfId="0" applyNumberFormat="1" applyFont="1" applyFill="1" applyBorder="1" applyAlignment="1">
      <alignment horizontal="center" vertical="center"/>
    </xf>
    <xf numFmtId="165" fontId="18" fillId="0" borderId="2" xfId="0" applyNumberFormat="1" applyFont="1" applyFill="1" applyBorder="1" applyAlignment="1">
      <alignment horizontal="center" vertical="center"/>
    </xf>
    <xf numFmtId="0" fontId="19" fillId="0" borderId="2" xfId="0" quotePrefix="1" applyNumberFormat="1" applyFont="1" applyFill="1" applyBorder="1" applyAlignment="1">
      <alignment horizontal="center" vertical="center"/>
    </xf>
    <xf numFmtId="166" fontId="18" fillId="0" borderId="2" xfId="0" applyNumberFormat="1" applyFont="1" applyFill="1" applyBorder="1" applyAlignment="1">
      <alignment horizontal="center" vertical="center"/>
    </xf>
    <xf numFmtId="164" fontId="18" fillId="0" borderId="2" xfId="0" applyNumberFormat="1" applyFont="1" applyFill="1" applyBorder="1" applyAlignment="1">
      <alignment horizontal="center" vertical="center"/>
    </xf>
    <xf numFmtId="167" fontId="19" fillId="0" borderId="2" xfId="0" quotePrefix="1" applyNumberFormat="1" applyFont="1" applyFill="1" applyBorder="1" applyAlignment="1">
      <alignment horizontal="center" vertical="center"/>
    </xf>
    <xf numFmtId="9" fontId="19" fillId="0" borderId="2" xfId="0" quotePrefix="1" applyNumberFormat="1" applyFont="1" applyFill="1" applyBorder="1" applyAlignment="1">
      <alignment horizontal="center" vertical="center"/>
    </xf>
    <xf numFmtId="3" fontId="18" fillId="0" borderId="3" xfId="0" applyNumberFormat="1" applyFont="1" applyFill="1" applyBorder="1" applyAlignment="1">
      <alignment horizontal="center" vertical="center"/>
    </xf>
    <xf numFmtId="165" fontId="18" fillId="0" borderId="3" xfId="0" applyNumberFormat="1" applyFont="1" applyFill="1" applyBorder="1" applyAlignment="1">
      <alignment horizontal="center" vertical="center"/>
    </xf>
    <xf numFmtId="0" fontId="19" fillId="0" borderId="3" xfId="0" quotePrefix="1" applyNumberFormat="1" applyFont="1" applyFill="1" applyBorder="1" applyAlignment="1">
      <alignment horizontal="center" vertical="center"/>
    </xf>
    <xf numFmtId="166" fontId="18" fillId="0" borderId="3" xfId="0" applyNumberFormat="1" applyFont="1" applyFill="1" applyBorder="1" applyAlignment="1">
      <alignment horizontal="center" vertical="center"/>
    </xf>
    <xf numFmtId="164" fontId="18" fillId="0" borderId="3" xfId="0" applyNumberFormat="1" applyFont="1" applyFill="1" applyBorder="1" applyAlignment="1">
      <alignment horizontal="center" vertical="center"/>
    </xf>
    <xf numFmtId="167" fontId="19" fillId="0" borderId="3" xfId="0" quotePrefix="1" applyNumberFormat="1" applyFont="1" applyFill="1" applyBorder="1" applyAlignment="1">
      <alignment horizontal="center" vertical="center"/>
    </xf>
    <xf numFmtId="9" fontId="19" fillId="0" borderId="3" xfId="0" quotePrefix="1" applyNumberFormat="1" applyFont="1" applyFill="1" applyBorder="1" applyAlignment="1">
      <alignment horizontal="center" vertical="center"/>
    </xf>
    <xf numFmtId="0" fontId="18" fillId="0" borderId="4" xfId="0" quotePrefix="1" applyFont="1" applyFill="1" applyBorder="1" applyAlignment="1">
      <alignment horizontal="center" vertical="center"/>
    </xf>
    <xf numFmtId="3" fontId="24" fillId="0" borderId="1" xfId="0" applyNumberFormat="1" applyFont="1" applyFill="1" applyBorder="1" applyAlignment="1">
      <alignment horizontal="center" vertical="center"/>
    </xf>
    <xf numFmtId="0" fontId="16" fillId="0" borderId="1" xfId="0" quotePrefix="1" applyNumberFormat="1" applyFont="1" applyFill="1" applyBorder="1" applyAlignment="1">
      <alignment horizontal="center" vertical="center"/>
    </xf>
    <xf numFmtId="1" fontId="24" fillId="0" borderId="1" xfId="0" applyNumberFormat="1" applyFont="1" applyFill="1" applyBorder="1" applyAlignment="1">
      <alignment horizontal="center" vertical="center"/>
    </xf>
    <xf numFmtId="9" fontId="16" fillId="0" borderId="1" xfId="0" quotePrefix="1" applyNumberFormat="1" applyFont="1" applyFill="1" applyBorder="1" applyAlignment="1">
      <alignment horizontal="center" vertical="center"/>
    </xf>
    <xf numFmtId="167" fontId="16" fillId="0" borderId="1" xfId="0" quotePrefix="1" applyNumberFormat="1" applyFont="1" applyFill="1" applyBorder="1" applyAlignment="1">
      <alignment horizontal="center" vertical="center"/>
    </xf>
    <xf numFmtId="0" fontId="0" fillId="0" borderId="0" xfId="0" applyNumberFormat="1"/>
    <xf numFmtId="0" fontId="3" fillId="0" borderId="1" xfId="0" applyFont="1" applyBorder="1" applyAlignment="1"/>
    <xf numFmtId="1" fontId="3" fillId="0" borderId="1" xfId="0" applyNumberFormat="1" applyFont="1" applyBorder="1" applyAlignment="1"/>
    <xf numFmtId="1" fontId="26" fillId="0" borderId="1" xfId="0" applyNumberFormat="1" applyFont="1" applyBorder="1" applyAlignment="1"/>
    <xf numFmtId="1" fontId="3" fillId="0" borderId="1" xfId="0" applyNumberFormat="1" applyFont="1" applyFill="1" applyBorder="1" applyAlignment="1"/>
    <xf numFmtId="1" fontId="15" fillId="0" borderId="1" xfId="0" applyNumberFormat="1" applyFont="1" applyFill="1" applyBorder="1" applyAlignment="1"/>
    <xf numFmtId="1" fontId="3" fillId="0" borderId="1" xfId="0" applyNumberFormat="1" applyFont="1" applyBorder="1" applyAlignment="1">
      <alignment horizontal="center"/>
    </xf>
    <xf numFmtId="1" fontId="15" fillId="0" borderId="1" xfId="0" applyNumberFormat="1" applyFont="1" applyBorder="1" applyAlignment="1">
      <alignment horizontal="center"/>
    </xf>
    <xf numFmtId="1" fontId="3" fillId="0" borderId="1" xfId="0" applyNumberFormat="1" applyFont="1" applyFill="1" applyBorder="1" applyAlignment="1">
      <alignment horizontal="center"/>
    </xf>
    <xf numFmtId="1" fontId="15" fillId="0" borderId="1" xfId="0" applyNumberFormat="1" applyFont="1" applyFill="1" applyBorder="1" applyAlignment="1">
      <alignment horizontal="center"/>
    </xf>
    <xf numFmtId="0" fontId="15" fillId="0" borderId="1" xfId="0" applyFont="1" applyBorder="1" applyAlignment="1">
      <alignment horizontal="center"/>
    </xf>
    <xf numFmtId="0" fontId="9" fillId="0" borderId="2" xfId="0" applyFont="1" applyBorder="1" applyAlignment="1">
      <alignment horizontal="center"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3" fontId="14" fillId="0" borderId="1" xfId="0" applyNumberFormat="1" applyFont="1" applyFill="1" applyBorder="1" applyAlignment="1">
      <alignment horizontal="center"/>
    </xf>
    <xf numFmtId="0" fontId="14" fillId="0" borderId="1" xfId="0" applyFont="1" applyFill="1" applyBorder="1" applyAlignment="1">
      <alignment horizontal="center"/>
    </xf>
    <xf numFmtId="0" fontId="18" fillId="0" borderId="3" xfId="0" applyFont="1" applyFill="1" applyBorder="1" applyAlignment="1">
      <alignment horizontal="left" vertical="center" wrapText="1"/>
    </xf>
    <xf numFmtId="0" fontId="24" fillId="0" borderId="1" xfId="0" applyFont="1" applyFill="1" applyBorder="1" applyAlignment="1">
      <alignment horizontal="left"/>
    </xf>
    <xf numFmtId="0" fontId="15" fillId="0" borderId="1" xfId="0" applyFont="1" applyBorder="1" applyAlignment="1"/>
    <xf numFmtId="1" fontId="15" fillId="0" borderId="1" xfId="0" applyNumberFormat="1" applyFont="1" applyFill="1" applyBorder="1" applyAlignment="1"/>
    <xf numFmtId="1" fontId="26" fillId="0" borderId="1" xfId="0" applyNumberFormat="1" applyFont="1" applyBorder="1" applyAlignment="1"/>
  </cellXfs>
  <cellStyles count="7">
    <cellStyle name="Milliers" xfId="2" builtinId="3"/>
    <cellStyle name="Milliers 2" xfId="6"/>
    <cellStyle name="Normal" xfId="0" builtinId="0"/>
    <cellStyle name="Normal 2" xfId="3"/>
    <cellStyle name="Normal 3" xfId="5"/>
    <cellStyle name="Normal 4" xfId="4"/>
    <cellStyle name="Normal_Feuil1"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S58"/>
  <sheetViews>
    <sheetView showGridLines="0" tabSelected="1" showWhiteSpace="0" zoomScaleNormal="100" workbookViewId="0"/>
  </sheetViews>
  <sheetFormatPr baseColWidth="10" defaultRowHeight="12.75"/>
  <cols>
    <col min="1" max="1" width="3.7109375" customWidth="1"/>
    <col min="2" max="2" width="6.28515625" customWidth="1"/>
    <col min="3" max="3" width="4" customWidth="1"/>
    <col min="4" max="4" width="26.28515625" customWidth="1"/>
    <col min="5" max="5" width="12" style="19" customWidth="1"/>
    <col min="6" max="6" width="9.5703125" style="8" customWidth="1"/>
    <col min="7" max="7" width="9.7109375" style="8" customWidth="1"/>
    <col min="8" max="8" width="11.140625" style="8" customWidth="1"/>
    <col min="9" max="9" width="12" style="19" customWidth="1"/>
    <col min="10" max="11" width="9.28515625" customWidth="1"/>
    <col min="12" max="12" width="11.5703125" customWidth="1"/>
    <col min="13" max="13" width="13.42578125" style="20" customWidth="1"/>
    <col min="14" max="14" width="9.42578125" style="5" customWidth="1"/>
    <col min="15" max="15" width="9.7109375" style="5" customWidth="1"/>
    <col min="16" max="16" width="11.5703125" customWidth="1"/>
  </cols>
  <sheetData>
    <row r="1" spans="2:19">
      <c r="B1" s="6" t="s">
        <v>104</v>
      </c>
    </row>
    <row r="2" spans="2:19">
      <c r="D2" s="4"/>
      <c r="M2" s="25"/>
    </row>
    <row r="3" spans="2:19" ht="31.5" customHeight="1">
      <c r="B3" s="11"/>
      <c r="C3" s="11"/>
      <c r="D3" s="65"/>
      <c r="E3" s="118" t="s">
        <v>11</v>
      </c>
      <c r="F3" s="118"/>
      <c r="G3" s="118"/>
      <c r="H3" s="118"/>
      <c r="I3" s="118" t="s">
        <v>9</v>
      </c>
      <c r="J3" s="118"/>
      <c r="K3" s="118"/>
      <c r="L3" s="118"/>
      <c r="M3" s="118" t="s">
        <v>8</v>
      </c>
      <c r="N3" s="118"/>
      <c r="O3" s="118"/>
      <c r="P3" s="118"/>
    </row>
    <row r="4" spans="2:19" ht="42.75">
      <c r="B4" s="121"/>
      <c r="C4" s="122"/>
      <c r="D4" s="122"/>
      <c r="E4" s="67" t="s">
        <v>15</v>
      </c>
      <c r="F4" s="67" t="s">
        <v>12</v>
      </c>
      <c r="G4" s="68" t="s">
        <v>97</v>
      </c>
      <c r="H4" s="68" t="s">
        <v>100</v>
      </c>
      <c r="I4" s="67" t="s">
        <v>15</v>
      </c>
      <c r="J4" s="67" t="s">
        <v>12</v>
      </c>
      <c r="K4" s="68" t="s">
        <v>98</v>
      </c>
      <c r="L4" s="68" t="s">
        <v>99</v>
      </c>
      <c r="M4" s="67" t="s">
        <v>15</v>
      </c>
      <c r="N4" s="67" t="s">
        <v>12</v>
      </c>
      <c r="O4" s="68" t="s">
        <v>98</v>
      </c>
      <c r="P4" s="68" t="s">
        <v>99</v>
      </c>
      <c r="Q4" s="18"/>
    </row>
    <row r="5" spans="2:19" s="7" customFormat="1" ht="12.75" customHeight="1">
      <c r="B5" s="120" t="s">
        <v>73</v>
      </c>
      <c r="C5" s="120"/>
      <c r="D5" s="120"/>
      <c r="E5" s="60">
        <v>1898600</v>
      </c>
      <c r="F5" s="59">
        <v>46.007483953264305</v>
      </c>
      <c r="G5" s="47" t="s">
        <v>21</v>
      </c>
      <c r="H5" s="47" t="s">
        <v>42</v>
      </c>
      <c r="I5" s="66">
        <v>1690600</v>
      </c>
      <c r="J5" s="61">
        <v>44.8</v>
      </c>
      <c r="K5" s="49" t="s">
        <v>26</v>
      </c>
      <c r="L5" s="49" t="s">
        <v>58</v>
      </c>
      <c r="M5" s="60">
        <f>E5-I5</f>
        <v>208000</v>
      </c>
      <c r="N5" s="59">
        <v>59.6</v>
      </c>
      <c r="O5" s="49" t="s">
        <v>60</v>
      </c>
      <c r="P5" s="50" t="s">
        <v>42</v>
      </c>
      <c r="R5" s="14"/>
    </row>
    <row r="6" spans="2:19" s="7" customFormat="1" ht="12.75" customHeight="1">
      <c r="B6" s="64"/>
      <c r="C6" s="26" t="s">
        <v>4</v>
      </c>
      <c r="D6" s="63" t="s">
        <v>19</v>
      </c>
      <c r="E6" s="45">
        <v>1657300</v>
      </c>
      <c r="F6" s="46">
        <v>40.200000000000003</v>
      </c>
      <c r="G6" s="47" t="s">
        <v>39</v>
      </c>
      <c r="H6" s="47" t="s">
        <v>48</v>
      </c>
      <c r="I6" s="45">
        <v>1484100</v>
      </c>
      <c r="J6" s="48">
        <v>39.299999999999997</v>
      </c>
      <c r="K6" s="49" t="s">
        <v>56</v>
      </c>
      <c r="L6" s="50" t="s">
        <v>59</v>
      </c>
      <c r="M6" s="45">
        <f t="shared" ref="M6:M15" si="0">E6-I6</f>
        <v>173200</v>
      </c>
      <c r="N6" s="51">
        <v>49.6</v>
      </c>
      <c r="O6" s="49" t="s">
        <v>68</v>
      </c>
      <c r="P6" s="50" t="s">
        <v>36</v>
      </c>
      <c r="Q6" s="14"/>
      <c r="R6" s="14"/>
    </row>
    <row r="7" spans="2:19" s="7" customFormat="1" ht="12.75" customHeight="1">
      <c r="B7" s="64"/>
      <c r="C7" s="26"/>
      <c r="D7" s="63" t="s">
        <v>20</v>
      </c>
      <c r="E7" s="45">
        <v>241300</v>
      </c>
      <c r="F7" s="46">
        <v>5.8</v>
      </c>
      <c r="G7" s="47" t="s">
        <v>40</v>
      </c>
      <c r="H7" s="47" t="s">
        <v>49</v>
      </c>
      <c r="I7" s="45">
        <v>206500</v>
      </c>
      <c r="J7" s="48">
        <v>5.5</v>
      </c>
      <c r="K7" s="49" t="s">
        <v>57</v>
      </c>
      <c r="L7" s="50" t="s">
        <v>49</v>
      </c>
      <c r="M7" s="45">
        <f t="shared" si="0"/>
        <v>34800</v>
      </c>
      <c r="N7" s="51">
        <v>10</v>
      </c>
      <c r="O7" s="49" t="s">
        <v>67</v>
      </c>
      <c r="P7" s="50" t="s">
        <v>47</v>
      </c>
      <c r="Q7" s="17"/>
      <c r="R7" s="14"/>
      <c r="S7" s="17"/>
    </row>
    <row r="8" spans="2:19" s="7" customFormat="1" ht="24.75" customHeight="1">
      <c r="B8" s="119" t="s">
        <v>5</v>
      </c>
      <c r="C8" s="119"/>
      <c r="D8" s="119"/>
      <c r="E8" s="69">
        <f>SUM(E9:E11)</f>
        <v>536600</v>
      </c>
      <c r="F8" s="70">
        <f>SUM(F9:F11)</f>
        <v>12.992541825194143</v>
      </c>
      <c r="G8" s="71" t="s">
        <v>41</v>
      </c>
      <c r="H8" s="71" t="s">
        <v>47</v>
      </c>
      <c r="I8" s="72">
        <f>SUM(I9:I11)</f>
        <v>498000</v>
      </c>
      <c r="J8" s="73">
        <f>SUM(J9:J11)</f>
        <v>13.200000000000001</v>
      </c>
      <c r="K8" s="74" t="s">
        <v>41</v>
      </c>
      <c r="L8" s="75" t="s">
        <v>47</v>
      </c>
      <c r="M8" s="69">
        <f t="shared" si="0"/>
        <v>38600</v>
      </c>
      <c r="N8" s="70">
        <f>SUM(N9:N11)</f>
        <v>11.100000000000001</v>
      </c>
      <c r="O8" s="74" t="s">
        <v>66</v>
      </c>
      <c r="P8" s="75" t="s">
        <v>47</v>
      </c>
      <c r="Q8" s="24"/>
      <c r="R8" s="14"/>
    </row>
    <row r="9" spans="2:19" s="9" customFormat="1" ht="12.75" customHeight="1">
      <c r="B9" s="62"/>
      <c r="C9" s="27" t="s">
        <v>4</v>
      </c>
      <c r="D9" s="63" t="s">
        <v>18</v>
      </c>
      <c r="E9" s="52">
        <v>471700</v>
      </c>
      <c r="F9" s="53">
        <v>11.4</v>
      </c>
      <c r="G9" s="54" t="s">
        <v>38</v>
      </c>
      <c r="H9" s="54" t="s">
        <v>43</v>
      </c>
      <c r="I9" s="55">
        <v>435800</v>
      </c>
      <c r="J9" s="56">
        <v>11.5</v>
      </c>
      <c r="K9" s="57" t="s">
        <v>53</v>
      </c>
      <c r="L9" s="58" t="s">
        <v>43</v>
      </c>
      <c r="M9" s="52">
        <f t="shared" si="0"/>
        <v>35900</v>
      </c>
      <c r="N9" s="53">
        <v>10.3</v>
      </c>
      <c r="O9" s="57" t="s">
        <v>27</v>
      </c>
      <c r="P9" s="58" t="s">
        <v>49</v>
      </c>
      <c r="Q9" s="24"/>
      <c r="R9" s="14"/>
      <c r="S9" s="17"/>
    </row>
    <row r="10" spans="2:19" s="9" customFormat="1" ht="24.75" customHeight="1">
      <c r="B10" s="62"/>
      <c r="C10" s="27"/>
      <c r="D10" s="63" t="s">
        <v>28</v>
      </c>
      <c r="E10" s="52">
        <v>53800</v>
      </c>
      <c r="F10" s="53">
        <v>1.2925418251941418</v>
      </c>
      <c r="G10" s="54" t="s">
        <v>22</v>
      </c>
      <c r="H10" s="54" t="s">
        <v>45</v>
      </c>
      <c r="I10" s="55">
        <v>51200</v>
      </c>
      <c r="J10" s="56">
        <v>1.4</v>
      </c>
      <c r="K10" s="57" t="s">
        <v>25</v>
      </c>
      <c r="L10" s="58" t="s">
        <v>33</v>
      </c>
      <c r="M10" s="52">
        <f>E10-I10</f>
        <v>2600</v>
      </c>
      <c r="N10" s="53">
        <v>0.8</v>
      </c>
      <c r="O10" s="57" t="s">
        <v>63</v>
      </c>
      <c r="P10" s="58" t="s">
        <v>13</v>
      </c>
      <c r="Q10" s="24"/>
      <c r="R10" s="14"/>
    </row>
    <row r="11" spans="2:19" s="9" customFormat="1" ht="51" customHeight="1">
      <c r="B11" s="76"/>
      <c r="C11" s="77"/>
      <c r="D11" s="78" t="s">
        <v>101</v>
      </c>
      <c r="E11" s="79">
        <v>11100</v>
      </c>
      <c r="F11" s="80">
        <v>0.3</v>
      </c>
      <c r="G11" s="81" t="s">
        <v>37</v>
      </c>
      <c r="H11" s="81" t="s">
        <v>44</v>
      </c>
      <c r="I11" s="82">
        <v>11000</v>
      </c>
      <c r="J11" s="83">
        <v>0.3</v>
      </c>
      <c r="K11" s="84" t="s">
        <v>55</v>
      </c>
      <c r="L11" s="85" t="s">
        <v>44</v>
      </c>
      <c r="M11" s="79">
        <f t="shared" si="0"/>
        <v>100</v>
      </c>
      <c r="N11" s="79">
        <v>0</v>
      </c>
      <c r="O11" s="84" t="s">
        <v>65</v>
      </c>
      <c r="P11" s="85" t="s">
        <v>24</v>
      </c>
      <c r="Q11" s="24"/>
      <c r="R11" s="14"/>
    </row>
    <row r="12" spans="2:19" s="7" customFormat="1" ht="12.75" customHeight="1">
      <c r="B12" s="120" t="s">
        <v>0</v>
      </c>
      <c r="C12" s="120"/>
      <c r="D12" s="120"/>
      <c r="E12" s="60">
        <v>1040500</v>
      </c>
      <c r="F12" s="59">
        <v>25.2</v>
      </c>
      <c r="G12" s="47" t="s">
        <v>36</v>
      </c>
      <c r="H12" s="47" t="s">
        <v>43</v>
      </c>
      <c r="I12" s="66">
        <v>1006900</v>
      </c>
      <c r="J12" s="61">
        <v>26.7</v>
      </c>
      <c r="K12" s="49" t="s">
        <v>51</v>
      </c>
      <c r="L12" s="50" t="s">
        <v>43</v>
      </c>
      <c r="M12" s="60">
        <f t="shared" si="0"/>
        <v>33600</v>
      </c>
      <c r="N12" s="59">
        <v>9.6</v>
      </c>
      <c r="O12" s="49" t="s">
        <v>61</v>
      </c>
      <c r="P12" s="50" t="s">
        <v>69</v>
      </c>
      <c r="Q12" s="16"/>
      <c r="R12" s="14"/>
    </row>
    <row r="13" spans="2:19" s="7" customFormat="1" ht="12.75" customHeight="1">
      <c r="B13" s="120" t="s">
        <v>29</v>
      </c>
      <c r="C13" s="120"/>
      <c r="D13" s="120"/>
      <c r="E13" s="60">
        <v>79500</v>
      </c>
      <c r="F13" s="59">
        <v>1.9</v>
      </c>
      <c r="G13" s="47" t="s">
        <v>35</v>
      </c>
      <c r="H13" s="47">
        <v>0</v>
      </c>
      <c r="I13" s="66">
        <v>78800</v>
      </c>
      <c r="J13" s="61">
        <v>2.1</v>
      </c>
      <c r="K13" s="86" t="s">
        <v>52</v>
      </c>
      <c r="L13" s="50" t="s">
        <v>24</v>
      </c>
      <c r="M13" s="60">
        <f t="shared" si="0"/>
        <v>700</v>
      </c>
      <c r="N13" s="59">
        <v>0.2416918429003021</v>
      </c>
      <c r="O13" s="86" t="s">
        <v>62</v>
      </c>
      <c r="P13" s="58" t="s">
        <v>24</v>
      </c>
      <c r="Q13" s="16"/>
      <c r="R13" s="14"/>
    </row>
    <row r="14" spans="2:19" s="7" customFormat="1" ht="37.5" customHeight="1">
      <c r="B14" s="119" t="s">
        <v>30</v>
      </c>
      <c r="C14" s="119"/>
      <c r="D14" s="119"/>
      <c r="E14" s="87">
        <v>554200</v>
      </c>
      <c r="F14" s="88">
        <v>13.428418279417723</v>
      </c>
      <c r="G14" s="89" t="s">
        <v>34</v>
      </c>
      <c r="H14" s="89" t="s">
        <v>25</v>
      </c>
      <c r="I14" s="90">
        <v>496200</v>
      </c>
      <c r="J14" s="91">
        <v>13.1</v>
      </c>
      <c r="K14" s="89" t="s">
        <v>54</v>
      </c>
      <c r="L14" s="92" t="s">
        <v>25</v>
      </c>
      <c r="M14" s="87">
        <f t="shared" si="0"/>
        <v>58000</v>
      </c>
      <c r="N14" s="88">
        <v>16.600000000000001</v>
      </c>
      <c r="O14" s="93" t="s">
        <v>64</v>
      </c>
      <c r="P14" s="92" t="s">
        <v>70</v>
      </c>
      <c r="Q14" s="16"/>
      <c r="R14" s="14"/>
    </row>
    <row r="15" spans="2:19" s="7" customFormat="1" ht="12.75" customHeight="1">
      <c r="B15" s="123" t="s">
        <v>2</v>
      </c>
      <c r="C15" s="123"/>
      <c r="D15" s="123"/>
      <c r="E15" s="94">
        <v>7500</v>
      </c>
      <c r="F15" s="95">
        <v>0.1807983917400264</v>
      </c>
      <c r="G15" s="96" t="s">
        <v>46</v>
      </c>
      <c r="H15" s="96" t="s">
        <v>14</v>
      </c>
      <c r="I15" s="97">
        <v>7200</v>
      </c>
      <c r="J15" s="98">
        <v>0.17967145790554415</v>
      </c>
      <c r="K15" s="96" t="s">
        <v>46</v>
      </c>
      <c r="L15" s="99" t="s">
        <v>14</v>
      </c>
      <c r="M15" s="94">
        <f t="shared" si="0"/>
        <v>300</v>
      </c>
      <c r="N15" s="95">
        <v>6.0422960725075525E-2</v>
      </c>
      <c r="O15" s="100" t="s">
        <v>54</v>
      </c>
      <c r="P15" s="99" t="s">
        <v>14</v>
      </c>
      <c r="Q15" s="16"/>
      <c r="R15" s="14"/>
    </row>
    <row r="16" spans="2:19" s="13" customFormat="1" ht="12.75" customHeight="1">
      <c r="B16" s="120" t="s">
        <v>3</v>
      </c>
      <c r="C16" s="120"/>
      <c r="D16" s="120"/>
      <c r="E16" s="60">
        <v>9800</v>
      </c>
      <c r="F16" s="59">
        <v>0.2</v>
      </c>
      <c r="G16" s="47" t="s">
        <v>32</v>
      </c>
      <c r="H16" s="47" t="s">
        <v>14</v>
      </c>
      <c r="I16" s="101" t="s">
        <v>10</v>
      </c>
      <c r="J16" s="101" t="s">
        <v>10</v>
      </c>
      <c r="K16" s="86" t="s">
        <v>10</v>
      </c>
      <c r="L16" s="86" t="s">
        <v>10</v>
      </c>
      <c r="M16" s="60">
        <f>E16</f>
        <v>9800</v>
      </c>
      <c r="N16" s="59">
        <v>2.8</v>
      </c>
      <c r="O16" s="86" t="s">
        <v>32</v>
      </c>
      <c r="P16" s="86" t="s">
        <v>23</v>
      </c>
      <c r="R16" s="14"/>
    </row>
    <row r="17" spans="2:18" s="7" customFormat="1" ht="12.75" customHeight="1">
      <c r="B17" s="124" t="s">
        <v>1</v>
      </c>
      <c r="C17" s="124"/>
      <c r="D17" s="124"/>
      <c r="E17" s="102">
        <v>4126700</v>
      </c>
      <c r="F17" s="102">
        <v>100</v>
      </c>
      <c r="G17" s="103" t="s">
        <v>31</v>
      </c>
      <c r="H17" s="103" t="s">
        <v>31</v>
      </c>
      <c r="I17" s="102">
        <v>3777700</v>
      </c>
      <c r="J17" s="104">
        <v>100</v>
      </c>
      <c r="K17" s="105" t="s">
        <v>50</v>
      </c>
      <c r="L17" s="106" t="s">
        <v>31</v>
      </c>
      <c r="M17" s="102">
        <f>M16+M15+M14+M13+M12+M8+M5</f>
        <v>349000</v>
      </c>
      <c r="N17" s="102">
        <v>100</v>
      </c>
      <c r="O17" s="105" t="s">
        <v>36</v>
      </c>
      <c r="P17" s="106" t="s">
        <v>36</v>
      </c>
      <c r="Q17" s="12"/>
      <c r="R17" s="17"/>
    </row>
    <row r="18" spans="2:18">
      <c r="D18" s="10"/>
      <c r="F18"/>
      <c r="G18"/>
      <c r="H18"/>
      <c r="M18" s="19"/>
      <c r="N18"/>
      <c r="O18"/>
    </row>
    <row r="19" spans="2:18">
      <c r="B19" t="s">
        <v>106</v>
      </c>
      <c r="D19" s="11"/>
      <c r="E19" s="22"/>
      <c r="F19"/>
      <c r="G19" s="23"/>
      <c r="H19"/>
      <c r="M19" s="19"/>
      <c r="N19"/>
      <c r="O19"/>
    </row>
    <row r="20" spans="2:18">
      <c r="B20" t="s">
        <v>107</v>
      </c>
      <c r="D20" s="11"/>
      <c r="F20"/>
      <c r="G20"/>
      <c r="H20"/>
      <c r="J20" s="23"/>
      <c r="K20" s="15"/>
      <c r="L20" s="15"/>
      <c r="M20" s="19"/>
      <c r="N20"/>
      <c r="O20"/>
      <c r="P20" s="15"/>
    </row>
    <row r="21" spans="2:18">
      <c r="B21" t="s">
        <v>108</v>
      </c>
      <c r="D21" s="10"/>
      <c r="F21"/>
      <c r="G21"/>
      <c r="H21"/>
      <c r="J21" s="23"/>
      <c r="M21" s="19"/>
      <c r="N21"/>
      <c r="O21"/>
    </row>
    <row r="22" spans="2:18">
      <c r="B22" t="s">
        <v>109</v>
      </c>
      <c r="D22" s="5"/>
      <c r="F22"/>
      <c r="G22"/>
      <c r="H22"/>
      <c r="M22" s="19"/>
      <c r="N22"/>
      <c r="O22"/>
    </row>
    <row r="23" spans="2:18">
      <c r="B23" t="s">
        <v>110</v>
      </c>
      <c r="D23" s="5"/>
      <c r="F23"/>
      <c r="G23"/>
      <c r="H23"/>
      <c r="M23" s="19"/>
      <c r="N23"/>
      <c r="O23"/>
    </row>
    <row r="24" spans="2:18">
      <c r="B24" t="s">
        <v>111</v>
      </c>
      <c r="D24" s="5"/>
      <c r="F24"/>
      <c r="G24"/>
      <c r="H24"/>
      <c r="M24" s="19"/>
      <c r="N24"/>
      <c r="O24"/>
    </row>
    <row r="25" spans="2:18">
      <c r="B25" t="s">
        <v>112</v>
      </c>
      <c r="D25" s="5"/>
      <c r="F25"/>
      <c r="G25"/>
      <c r="H25"/>
      <c r="M25" s="19"/>
      <c r="N25"/>
      <c r="O25"/>
    </row>
    <row r="26" spans="2:18">
      <c r="B26" t="s">
        <v>113</v>
      </c>
      <c r="D26" s="5"/>
      <c r="F26"/>
      <c r="G26"/>
      <c r="H26"/>
      <c r="M26" s="19"/>
      <c r="N26"/>
      <c r="O26"/>
    </row>
    <row r="27" spans="2:18">
      <c r="B27" t="s">
        <v>114</v>
      </c>
      <c r="D27" s="5"/>
      <c r="F27"/>
      <c r="G27"/>
      <c r="H27"/>
      <c r="M27" s="19"/>
      <c r="N27"/>
      <c r="O27"/>
    </row>
    <row r="28" spans="2:18">
      <c r="D28" s="5"/>
      <c r="F28"/>
      <c r="G28"/>
      <c r="H28"/>
      <c r="M28" s="19"/>
      <c r="N28"/>
      <c r="O28"/>
    </row>
    <row r="29" spans="2:18">
      <c r="D29" s="5"/>
      <c r="F29"/>
      <c r="G29"/>
      <c r="H29"/>
      <c r="M29" s="19"/>
      <c r="N29"/>
      <c r="O29"/>
    </row>
    <row r="30" spans="2:18">
      <c r="D30" s="5"/>
      <c r="F30"/>
      <c r="G30"/>
      <c r="H30"/>
      <c r="M30" s="19"/>
      <c r="N30"/>
      <c r="O30"/>
    </row>
    <row r="31" spans="2:18">
      <c r="D31" s="5"/>
      <c r="F31"/>
      <c r="G31"/>
      <c r="H31"/>
      <c r="M31" s="19"/>
      <c r="N31"/>
      <c r="O31"/>
    </row>
    <row r="32" spans="2:18">
      <c r="D32" s="5"/>
      <c r="F32"/>
      <c r="G32"/>
      <c r="H32"/>
      <c r="M32" s="19"/>
      <c r="N32"/>
      <c r="O32"/>
    </row>
    <row r="33" spans="4:15">
      <c r="D33" s="5"/>
      <c r="F33"/>
      <c r="G33"/>
      <c r="H33"/>
      <c r="M33" s="19"/>
      <c r="N33"/>
      <c r="O33"/>
    </row>
    <row r="34" spans="4:15">
      <c r="D34" s="5"/>
      <c r="F34"/>
      <c r="G34"/>
      <c r="H34"/>
      <c r="M34" s="19"/>
      <c r="N34"/>
      <c r="O34"/>
    </row>
    <row r="35" spans="4:15">
      <c r="D35" s="5"/>
      <c r="F35"/>
      <c r="G35"/>
      <c r="H35"/>
      <c r="M35" s="19"/>
      <c r="N35"/>
      <c r="O35"/>
    </row>
    <row r="36" spans="4:15">
      <c r="D36" s="5"/>
      <c r="F36"/>
      <c r="G36"/>
      <c r="H36"/>
      <c r="M36" s="19"/>
      <c r="N36"/>
      <c r="O36"/>
    </row>
    <row r="37" spans="4:15">
      <c r="D37" s="5"/>
      <c r="F37"/>
      <c r="G37"/>
      <c r="H37"/>
      <c r="M37" s="19"/>
      <c r="N37"/>
      <c r="O37"/>
    </row>
    <row r="38" spans="4:15">
      <c r="D38" s="5"/>
      <c r="F38"/>
      <c r="G38"/>
      <c r="H38"/>
      <c r="M38" s="19"/>
      <c r="N38"/>
      <c r="O38"/>
    </row>
    <row r="39" spans="4:15">
      <c r="D39" s="5"/>
      <c r="F39"/>
      <c r="G39"/>
      <c r="H39"/>
      <c r="M39" s="19"/>
      <c r="N39"/>
      <c r="O39"/>
    </row>
    <row r="40" spans="4:15">
      <c r="D40" s="5"/>
      <c r="F40"/>
      <c r="G40"/>
      <c r="H40"/>
      <c r="M40" s="19"/>
      <c r="N40"/>
      <c r="O40"/>
    </row>
    <row r="41" spans="4:15">
      <c r="D41" s="5"/>
      <c r="F41"/>
      <c r="G41"/>
      <c r="H41"/>
      <c r="M41" s="19"/>
      <c r="N41"/>
      <c r="O41"/>
    </row>
    <row r="42" spans="4:15">
      <c r="D42" s="5"/>
      <c r="F42"/>
      <c r="G42"/>
      <c r="H42"/>
      <c r="M42" s="19"/>
      <c r="N42"/>
      <c r="O42"/>
    </row>
    <row r="43" spans="4:15">
      <c r="D43" s="5"/>
      <c r="F43"/>
      <c r="G43"/>
      <c r="H43"/>
      <c r="M43" s="19"/>
      <c r="N43"/>
      <c r="O43"/>
    </row>
    <row r="44" spans="4:15">
      <c r="D44" s="5"/>
      <c r="F44"/>
      <c r="G44"/>
      <c r="H44"/>
      <c r="M44" s="19"/>
      <c r="N44"/>
      <c r="O44"/>
    </row>
    <row r="45" spans="4:15">
      <c r="F45"/>
      <c r="G45"/>
      <c r="H45"/>
      <c r="M45" s="19"/>
      <c r="N45"/>
      <c r="O45"/>
    </row>
    <row r="46" spans="4:15">
      <c r="F46"/>
      <c r="G46"/>
      <c r="H46"/>
      <c r="M46" s="19"/>
      <c r="N46"/>
      <c r="O46"/>
    </row>
    <row r="47" spans="4:15">
      <c r="F47"/>
      <c r="G47"/>
      <c r="H47"/>
      <c r="M47" s="19"/>
      <c r="N47"/>
      <c r="O47"/>
    </row>
    <row r="48" spans="4:15">
      <c r="F48"/>
      <c r="G48"/>
      <c r="H48"/>
      <c r="M48" s="19"/>
      <c r="N48"/>
      <c r="O48"/>
    </row>
    <row r="49" spans="5:16">
      <c r="F49"/>
      <c r="G49"/>
      <c r="H49"/>
      <c r="M49" s="19"/>
      <c r="N49"/>
      <c r="O49"/>
    </row>
    <row r="50" spans="5:16">
      <c r="F50"/>
      <c r="G50"/>
      <c r="H50"/>
      <c r="M50" s="19"/>
      <c r="N50"/>
      <c r="O50"/>
    </row>
    <row r="51" spans="5:16">
      <c r="F51"/>
      <c r="G51"/>
      <c r="H51"/>
      <c r="M51" s="19"/>
      <c r="N51"/>
      <c r="O51"/>
    </row>
    <row r="52" spans="5:16">
      <c r="F52"/>
      <c r="G52"/>
      <c r="H52"/>
      <c r="M52" s="19"/>
      <c r="N52"/>
      <c r="O52"/>
    </row>
    <row r="53" spans="5:16">
      <c r="F53"/>
      <c r="G53"/>
      <c r="H53"/>
      <c r="M53" s="19"/>
      <c r="N53"/>
      <c r="O53"/>
    </row>
    <row r="54" spans="5:16">
      <c r="F54"/>
      <c r="G54"/>
      <c r="H54"/>
      <c r="M54" s="19"/>
      <c r="N54"/>
      <c r="O54"/>
    </row>
    <row r="55" spans="5:16">
      <c r="F55"/>
      <c r="G55"/>
      <c r="H55"/>
      <c r="M55" s="19"/>
      <c r="N55"/>
      <c r="O55"/>
    </row>
    <row r="56" spans="5:16">
      <c r="F56"/>
      <c r="G56"/>
      <c r="H56"/>
      <c r="M56" s="19"/>
      <c r="N56"/>
      <c r="O56"/>
    </row>
    <row r="57" spans="5:16">
      <c r="F57"/>
      <c r="G57"/>
      <c r="H57"/>
      <c r="M57" s="19"/>
      <c r="N57"/>
      <c r="O57"/>
    </row>
    <row r="58" spans="5:16">
      <c r="E58" s="21"/>
      <c r="F58" s="1"/>
      <c r="G58" s="2"/>
      <c r="H58" s="2"/>
      <c r="I58" s="21"/>
      <c r="J58" s="1"/>
      <c r="K58" s="1"/>
      <c r="L58" s="1"/>
      <c r="M58" s="21"/>
      <c r="N58" s="1"/>
      <c r="P58" s="1"/>
    </row>
  </sheetData>
  <mergeCells count="12">
    <mergeCell ref="B15:D15"/>
    <mergeCell ref="B16:D16"/>
    <mergeCell ref="B17:D17"/>
    <mergeCell ref="E3:H3"/>
    <mergeCell ref="I3:L3"/>
    <mergeCell ref="M3:P3"/>
    <mergeCell ref="B14:D14"/>
    <mergeCell ref="B5:D5"/>
    <mergeCell ref="B4:D4"/>
    <mergeCell ref="B8:D8"/>
    <mergeCell ref="B12:D12"/>
    <mergeCell ref="B13:D13"/>
  </mergeCells>
  <phoneticPr fontId="3" type="noConversion"/>
  <pageMargins left="0" right="0" top="0.98425196850393704" bottom="0.98425196850393704" header="0.51181102362204722" footer="0.51181102362204722"/>
  <pageSetup paperSize="9" scale="63" orientation="landscape" r:id="rId1"/>
  <headerFooter alignWithMargins="0"/>
  <ignoredErrors>
    <ignoredError sqref="G9:H9 G5:G8 G10:G17 H5:H8 H10:H12 H14:H17 K5:K15 K17:L17 L5:L15 O5:O17 P5:P17" numberStoredAsText="1"/>
    <ignoredError sqref="E8:F8 I8:J8 N8" formulaRange="1"/>
  </ignoredErrors>
</worksheet>
</file>

<file path=xl/worksheets/sheet2.xml><?xml version="1.0" encoding="utf-8"?>
<worksheet xmlns="http://schemas.openxmlformats.org/spreadsheetml/2006/main" xmlns:r="http://schemas.openxmlformats.org/officeDocument/2006/relationships">
  <sheetPr>
    <pageSetUpPr fitToPage="1"/>
  </sheetPr>
  <dimension ref="B1:R17"/>
  <sheetViews>
    <sheetView showGridLines="0" zoomScaleNormal="100" workbookViewId="0"/>
  </sheetViews>
  <sheetFormatPr baseColWidth="10" defaultRowHeight="12.75"/>
  <cols>
    <col min="1" max="1" width="3.7109375" customWidth="1"/>
    <col min="2" max="2" width="28.28515625" customWidth="1"/>
    <col min="3" max="17" width="9.7109375" customWidth="1"/>
  </cols>
  <sheetData>
    <row r="1" spans="2:18">
      <c r="B1" s="6" t="s">
        <v>105</v>
      </c>
    </row>
    <row r="2" spans="2:18">
      <c r="B2" s="6"/>
    </row>
    <row r="3" spans="2:18">
      <c r="B3" s="3"/>
      <c r="C3" s="44">
        <v>2000</v>
      </c>
      <c r="D3" s="44">
        <v>2001</v>
      </c>
      <c r="E3" s="44">
        <v>2002</v>
      </c>
      <c r="F3" s="44">
        <v>2003</v>
      </c>
      <c r="G3" s="44">
        <v>2004</v>
      </c>
      <c r="H3" s="44">
        <v>2005</v>
      </c>
      <c r="I3" s="44">
        <v>2006</v>
      </c>
      <c r="J3" s="30">
        <v>2007</v>
      </c>
      <c r="K3" s="30">
        <v>2008</v>
      </c>
      <c r="L3" s="30">
        <v>2009</v>
      </c>
      <c r="M3" s="30">
        <v>2010</v>
      </c>
      <c r="N3" s="30">
        <v>2011</v>
      </c>
      <c r="O3" s="30">
        <v>2012</v>
      </c>
      <c r="P3" s="30">
        <v>2013</v>
      </c>
      <c r="Q3" s="30">
        <v>2014</v>
      </c>
    </row>
    <row r="4" spans="2:18">
      <c r="B4" s="37" t="s">
        <v>17</v>
      </c>
      <c r="C4" s="38">
        <v>1267064</v>
      </c>
      <c r="D4" s="29">
        <v>1250141</v>
      </c>
      <c r="E4" s="29">
        <v>1271252</v>
      </c>
      <c r="F4" s="29">
        <v>1333074</v>
      </c>
      <c r="G4" s="29">
        <v>1435077</v>
      </c>
      <c r="H4" s="29">
        <v>1495665</v>
      </c>
      <c r="I4" s="29">
        <v>1496205</v>
      </c>
      <c r="J4" s="29">
        <v>1377493</v>
      </c>
      <c r="K4" s="29">
        <v>1342289</v>
      </c>
      <c r="L4" s="29">
        <v>1483077</v>
      </c>
      <c r="M4" s="43">
        <v>1544175</v>
      </c>
      <c r="N4" s="31">
        <v>1589316</v>
      </c>
      <c r="O4" s="31">
        <v>1687182</v>
      </c>
      <c r="P4" s="31">
        <v>1812385</v>
      </c>
      <c r="Q4" s="31">
        <v>1898589</v>
      </c>
      <c r="R4" s="23"/>
    </row>
    <row r="5" spans="2:18">
      <c r="B5" s="41" t="s">
        <v>71</v>
      </c>
      <c r="C5" s="42">
        <v>1096851</v>
      </c>
      <c r="D5" s="42">
        <v>1073487</v>
      </c>
      <c r="E5" s="42">
        <v>1090348</v>
      </c>
      <c r="F5" s="42">
        <v>1144217</v>
      </c>
      <c r="G5" s="42">
        <v>1238460</v>
      </c>
      <c r="H5" s="42">
        <v>1289540</v>
      </c>
      <c r="I5" s="42">
        <v>1278753</v>
      </c>
      <c r="J5" s="43">
        <v>1172113</v>
      </c>
      <c r="K5" s="43">
        <v>1141925</v>
      </c>
      <c r="L5" s="43">
        <v>1259599</v>
      </c>
      <c r="M5" s="43">
        <v>1323391</v>
      </c>
      <c r="N5" s="32">
        <v>1369200</v>
      </c>
      <c r="O5" s="32">
        <v>1459600</v>
      </c>
      <c r="P5" s="32">
        <v>1576466</v>
      </c>
      <c r="Q5" s="32">
        <v>1657338</v>
      </c>
    </row>
    <row r="6" spans="2:18">
      <c r="B6" s="41" t="s">
        <v>72</v>
      </c>
      <c r="C6" s="42">
        <v>170213</v>
      </c>
      <c r="D6" s="42">
        <v>176654</v>
      </c>
      <c r="E6" s="42">
        <v>180904</v>
      </c>
      <c r="F6" s="42">
        <v>188857</v>
      </c>
      <c r="G6" s="42">
        <v>196617</v>
      </c>
      <c r="H6" s="42">
        <v>206125</v>
      </c>
      <c r="I6" s="42">
        <v>217452</v>
      </c>
      <c r="J6" s="43">
        <v>205380</v>
      </c>
      <c r="K6" s="43">
        <v>200364</v>
      </c>
      <c r="L6" s="43">
        <v>223478</v>
      </c>
      <c r="M6" s="43">
        <v>220784</v>
      </c>
      <c r="N6" s="32">
        <v>220100</v>
      </c>
      <c r="O6" s="32">
        <v>227500</v>
      </c>
      <c r="P6" s="32">
        <v>235919</v>
      </c>
      <c r="Q6" s="32">
        <v>241251</v>
      </c>
      <c r="R6" s="15"/>
    </row>
    <row r="7" spans="2:18">
      <c r="B7" s="41" t="s">
        <v>6</v>
      </c>
      <c r="C7" s="42">
        <v>710902</v>
      </c>
      <c r="D7" s="42">
        <v>733099</v>
      </c>
      <c r="E7" s="42">
        <v>751128</v>
      </c>
      <c r="F7" s="42">
        <v>766435</v>
      </c>
      <c r="G7" s="42">
        <v>786121</v>
      </c>
      <c r="H7" s="42">
        <v>800959</v>
      </c>
      <c r="I7" s="42">
        <v>803963</v>
      </c>
      <c r="J7" s="43">
        <v>813150</v>
      </c>
      <c r="K7" s="43">
        <v>848806</v>
      </c>
      <c r="L7" s="43">
        <v>883337</v>
      </c>
      <c r="M7" s="43">
        <v>914950</v>
      </c>
      <c r="N7" s="31">
        <v>956585</v>
      </c>
      <c r="O7" s="31">
        <v>996957</v>
      </c>
      <c r="P7" s="31">
        <v>1022262</v>
      </c>
      <c r="Q7" s="31">
        <v>1040538</v>
      </c>
    </row>
    <row r="8" spans="2:18">
      <c r="B8" s="33" t="s">
        <v>7</v>
      </c>
      <c r="C8" s="39">
        <v>446987</v>
      </c>
      <c r="D8" s="39">
        <v>413603</v>
      </c>
      <c r="E8" s="39">
        <v>394702</v>
      </c>
      <c r="F8" s="39">
        <v>373115</v>
      </c>
      <c r="G8" s="39">
        <v>369900</v>
      </c>
      <c r="H8" s="40">
        <v>401582</v>
      </c>
      <c r="I8" s="40">
        <v>393175</v>
      </c>
      <c r="J8" s="36">
        <v>348886</v>
      </c>
      <c r="K8" s="36">
        <v>323994</v>
      </c>
      <c r="L8" s="36">
        <v>347987</v>
      </c>
      <c r="M8" s="43">
        <v>355410</v>
      </c>
      <c r="N8" s="31">
        <v>369000</v>
      </c>
      <c r="O8" s="31">
        <v>410464</v>
      </c>
      <c r="P8" s="31">
        <v>452879</v>
      </c>
      <c r="Q8" s="31">
        <v>471739</v>
      </c>
    </row>
    <row r="9" spans="2:18">
      <c r="B9" s="33" t="s">
        <v>16</v>
      </c>
      <c r="C9" s="34">
        <v>765907</v>
      </c>
      <c r="D9" s="34">
        <v>723089</v>
      </c>
      <c r="E9" s="34">
        <v>668036</v>
      </c>
      <c r="F9" s="34">
        <v>634163</v>
      </c>
      <c r="G9" s="34">
        <v>621648</v>
      </c>
      <c r="H9" s="34">
        <v>609385</v>
      </c>
      <c r="I9" s="34">
        <v>598541</v>
      </c>
      <c r="J9" s="35">
        <v>585550</v>
      </c>
      <c r="K9" s="36">
        <v>575157</v>
      </c>
      <c r="L9" s="36">
        <v>583151</v>
      </c>
      <c r="M9" s="43">
        <v>576271</v>
      </c>
      <c r="N9" s="31">
        <v>572619</v>
      </c>
      <c r="O9" s="31">
        <v>564406</v>
      </c>
      <c r="P9" s="31">
        <v>557832</v>
      </c>
      <c r="Q9" s="31">
        <v>554150</v>
      </c>
    </row>
    <row r="11" spans="2:18">
      <c r="B11" t="s">
        <v>115</v>
      </c>
    </row>
    <row r="12" spans="2:18">
      <c r="B12" t="s">
        <v>116</v>
      </c>
    </row>
    <row r="13" spans="2:18">
      <c r="B13" t="s">
        <v>117</v>
      </c>
    </row>
    <row r="14" spans="2:18">
      <c r="B14" t="s">
        <v>118</v>
      </c>
    </row>
    <row r="15" spans="2:18">
      <c r="B15" t="s">
        <v>119</v>
      </c>
    </row>
    <row r="16" spans="2:18">
      <c r="B16" t="s">
        <v>112</v>
      </c>
    </row>
    <row r="17" spans="2:2">
      <c r="B17" s="107" t="s">
        <v>120</v>
      </c>
    </row>
  </sheetData>
  <phoneticPr fontId="3" type="noConversion"/>
  <pageMargins left="0.2" right="0.2" top="0.2" bottom="0.41" header="0.17" footer="0.4921259845"/>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dimension ref="B1:H28"/>
  <sheetViews>
    <sheetView showGridLines="0" workbookViewId="0"/>
  </sheetViews>
  <sheetFormatPr baseColWidth="10" defaultRowHeight="12.75"/>
  <cols>
    <col min="1" max="1" width="3.7109375" customWidth="1"/>
    <col min="2" max="2" width="69.7109375" customWidth="1"/>
    <col min="3" max="3" width="19.140625" customWidth="1"/>
    <col min="4" max="4" width="19.28515625" customWidth="1"/>
    <col min="6" max="6" width="23.140625" customWidth="1"/>
  </cols>
  <sheetData>
    <row r="1" spans="2:8">
      <c r="B1" s="6" t="s">
        <v>103</v>
      </c>
    </row>
    <row r="3" spans="2:8">
      <c r="H3" s="28" t="s">
        <v>74</v>
      </c>
    </row>
    <row r="4" spans="2:8">
      <c r="H4" s="28"/>
    </row>
    <row r="5" spans="2:8">
      <c r="B5" s="108"/>
      <c r="C5" s="117" t="s">
        <v>75</v>
      </c>
      <c r="D5" s="117" t="s">
        <v>76</v>
      </c>
      <c r="E5" s="117" t="s">
        <v>7</v>
      </c>
      <c r="F5" s="117" t="s">
        <v>77</v>
      </c>
      <c r="G5" s="117" t="s">
        <v>6</v>
      </c>
      <c r="H5" s="117" t="s">
        <v>1</v>
      </c>
    </row>
    <row r="6" spans="2:8">
      <c r="B6" s="125" t="s">
        <v>78</v>
      </c>
      <c r="C6" s="125"/>
      <c r="D6" s="125"/>
      <c r="E6" s="125"/>
      <c r="F6" s="125"/>
      <c r="G6" s="125"/>
      <c r="H6" s="125"/>
    </row>
    <row r="7" spans="2:8">
      <c r="B7" s="109" t="s">
        <v>79</v>
      </c>
      <c r="C7" s="113">
        <v>53</v>
      </c>
      <c r="D7" s="113">
        <v>55.1</v>
      </c>
      <c r="E7" s="113">
        <v>55.2</v>
      </c>
      <c r="F7" s="113" t="s">
        <v>80</v>
      </c>
      <c r="G7" s="113">
        <v>45</v>
      </c>
      <c r="H7" s="114">
        <v>52.2</v>
      </c>
    </row>
    <row r="8" spans="2:8">
      <c r="B8" s="109" t="s">
        <v>81</v>
      </c>
      <c r="C8" s="113">
        <v>25</v>
      </c>
      <c r="D8" s="113">
        <v>20.6</v>
      </c>
      <c r="E8" s="113">
        <v>27</v>
      </c>
      <c r="F8" s="113" t="s">
        <v>80</v>
      </c>
      <c r="G8" s="113">
        <v>27.6</v>
      </c>
      <c r="H8" s="114">
        <v>25.7</v>
      </c>
    </row>
    <row r="9" spans="2:8">
      <c r="B9" s="109" t="s">
        <v>82</v>
      </c>
      <c r="C9" s="113">
        <v>11.1</v>
      </c>
      <c r="D9" s="113">
        <v>14.7</v>
      </c>
      <c r="E9" s="113">
        <v>9.8000000000000007</v>
      </c>
      <c r="F9" s="113" t="s">
        <v>80</v>
      </c>
      <c r="G9" s="113">
        <v>19.7</v>
      </c>
      <c r="H9" s="114">
        <v>13.5</v>
      </c>
    </row>
    <row r="10" spans="2:8">
      <c r="B10" s="127" t="s">
        <v>83</v>
      </c>
      <c r="C10" s="127"/>
      <c r="D10" s="127"/>
      <c r="E10" s="127"/>
      <c r="F10" s="127"/>
      <c r="G10" s="127"/>
      <c r="H10" s="127"/>
    </row>
    <row r="11" spans="2:8">
      <c r="B11" s="109" t="s">
        <v>84</v>
      </c>
      <c r="C11" s="113">
        <v>47.8</v>
      </c>
      <c r="D11" s="113">
        <v>49</v>
      </c>
      <c r="E11" s="113">
        <v>47.4</v>
      </c>
      <c r="F11" s="113" t="s">
        <v>80</v>
      </c>
      <c r="G11" s="113">
        <v>42.9</v>
      </c>
      <c r="H11" s="114">
        <v>47.1</v>
      </c>
    </row>
    <row r="12" spans="2:8">
      <c r="B12" s="109" t="s">
        <v>85</v>
      </c>
      <c r="C12" s="113">
        <v>18.899999999999999</v>
      </c>
      <c r="D12" s="113">
        <v>21.1</v>
      </c>
      <c r="E12" s="113">
        <v>18.899999999999999</v>
      </c>
      <c r="F12" s="113" t="s">
        <v>80</v>
      </c>
      <c r="G12" s="113">
        <v>20.100000000000001</v>
      </c>
      <c r="H12" s="114">
        <v>20.399999999999999</v>
      </c>
    </row>
    <row r="13" spans="2:8">
      <c r="B13" s="109" t="s">
        <v>86</v>
      </c>
      <c r="C13" s="113">
        <v>13.7</v>
      </c>
      <c r="D13" s="113">
        <v>12.7</v>
      </c>
      <c r="E13" s="113">
        <v>14.9</v>
      </c>
      <c r="F13" s="113" t="s">
        <v>80</v>
      </c>
      <c r="G13" s="113">
        <v>14.5</v>
      </c>
      <c r="H13" s="114">
        <v>13.5</v>
      </c>
    </row>
    <row r="14" spans="2:8">
      <c r="B14" s="109" t="s">
        <v>87</v>
      </c>
      <c r="C14" s="113">
        <v>4.0999999999999996</v>
      </c>
      <c r="D14" s="113">
        <v>4</v>
      </c>
      <c r="E14" s="113">
        <v>4.7</v>
      </c>
      <c r="F14" s="113" t="s">
        <v>80</v>
      </c>
      <c r="G14" s="113">
        <v>9.6</v>
      </c>
      <c r="H14" s="114">
        <v>5.6</v>
      </c>
    </row>
    <row r="15" spans="2:8">
      <c r="B15" s="110" t="s">
        <v>88</v>
      </c>
      <c r="C15" s="115">
        <v>92.1</v>
      </c>
      <c r="D15" s="115">
        <v>88.6</v>
      </c>
      <c r="E15" s="115">
        <v>89.1</v>
      </c>
      <c r="F15" s="113">
        <v>95.6</v>
      </c>
      <c r="G15" s="115">
        <v>97.6</v>
      </c>
      <c r="H15" s="116">
        <v>92</v>
      </c>
    </row>
    <row r="16" spans="2:8">
      <c r="B16" s="110" t="s">
        <v>89</v>
      </c>
      <c r="C16" s="115">
        <v>34.200000000000003</v>
      </c>
      <c r="D16" s="115">
        <v>44.3</v>
      </c>
      <c r="E16" s="115">
        <v>43.4</v>
      </c>
      <c r="F16" s="113">
        <v>22.9</v>
      </c>
      <c r="G16" s="115">
        <v>25.5</v>
      </c>
      <c r="H16" s="116">
        <v>36.5</v>
      </c>
    </row>
    <row r="17" spans="2:8">
      <c r="B17" s="110" t="s">
        <v>90</v>
      </c>
      <c r="C17" s="115">
        <v>61.7</v>
      </c>
      <c r="D17" s="115">
        <v>61.4</v>
      </c>
      <c r="E17" s="115">
        <v>52.7</v>
      </c>
      <c r="F17" s="113" t="s">
        <v>80</v>
      </c>
      <c r="G17" s="115">
        <v>56.5</v>
      </c>
      <c r="H17" s="116">
        <v>58.9</v>
      </c>
    </row>
    <row r="18" spans="2:8">
      <c r="B18" s="112" t="s">
        <v>91</v>
      </c>
      <c r="C18" s="113">
        <v>42.6</v>
      </c>
      <c r="D18" s="113">
        <v>36.799999999999997</v>
      </c>
      <c r="E18" s="113">
        <v>23.3</v>
      </c>
      <c r="F18" s="113">
        <v>38.700000000000003</v>
      </c>
      <c r="G18" s="113">
        <v>51.3</v>
      </c>
      <c r="H18" s="114">
        <v>39.5</v>
      </c>
    </row>
    <row r="19" spans="2:8">
      <c r="B19" s="112" t="s">
        <v>92</v>
      </c>
      <c r="C19" s="115">
        <v>18.600000000000001</v>
      </c>
      <c r="D19" s="115">
        <v>28.4</v>
      </c>
      <c r="E19" s="115">
        <v>27.1</v>
      </c>
      <c r="F19" s="115">
        <v>18.3</v>
      </c>
      <c r="G19" s="115">
        <v>19.3</v>
      </c>
      <c r="H19" s="116">
        <v>23.6</v>
      </c>
    </row>
    <row r="20" spans="2:8">
      <c r="B20" s="126" t="s">
        <v>93</v>
      </c>
      <c r="C20" s="126"/>
      <c r="D20" s="126"/>
      <c r="E20" s="126"/>
      <c r="F20" s="126"/>
      <c r="G20" s="126"/>
      <c r="H20" s="126"/>
    </row>
    <row r="21" spans="2:8">
      <c r="B21" s="111" t="s">
        <v>94</v>
      </c>
      <c r="C21" s="113">
        <v>53.2</v>
      </c>
      <c r="D21" s="113">
        <v>49.8</v>
      </c>
      <c r="E21" s="113">
        <v>44</v>
      </c>
      <c r="F21" s="113">
        <v>9</v>
      </c>
      <c r="G21" s="113">
        <v>16</v>
      </c>
      <c r="H21" s="114">
        <v>36.1</v>
      </c>
    </row>
    <row r="22" spans="2:8">
      <c r="B22" s="111" t="s">
        <v>102</v>
      </c>
      <c r="C22" s="113">
        <v>36</v>
      </c>
      <c r="D22" s="113">
        <v>36.799999999999997</v>
      </c>
      <c r="E22" s="113">
        <v>37.799999999999997</v>
      </c>
      <c r="F22" s="113">
        <v>68</v>
      </c>
      <c r="G22" s="113">
        <v>65.599999999999994</v>
      </c>
      <c r="H22" s="114">
        <v>47.7</v>
      </c>
    </row>
    <row r="23" spans="2:8">
      <c r="B23" s="111" t="s">
        <v>95</v>
      </c>
      <c r="C23" s="113">
        <v>10.9</v>
      </c>
      <c r="D23" s="113">
        <v>13.4</v>
      </c>
      <c r="E23" s="113">
        <v>18.2</v>
      </c>
      <c r="F23" s="113">
        <v>22.9</v>
      </c>
      <c r="G23" s="113">
        <v>18.399999999999999</v>
      </c>
      <c r="H23" s="114">
        <v>16.100000000000001</v>
      </c>
    </row>
    <row r="24" spans="2:8">
      <c r="B24" s="112" t="s">
        <v>96</v>
      </c>
      <c r="C24" s="113">
        <v>77.099999999999994</v>
      </c>
      <c r="D24" s="113">
        <v>71.2</v>
      </c>
      <c r="E24" s="113">
        <v>58.6</v>
      </c>
      <c r="F24" s="113" t="s">
        <v>80</v>
      </c>
      <c r="G24" s="113">
        <v>53.3</v>
      </c>
      <c r="H24" s="114">
        <v>68.2</v>
      </c>
    </row>
    <row r="26" spans="2:8">
      <c r="B26" t="s">
        <v>121</v>
      </c>
    </row>
    <row r="27" spans="2:8">
      <c r="B27" t="s">
        <v>122</v>
      </c>
    </row>
    <row r="28" spans="2:8">
      <c r="B28" t="s">
        <v>123</v>
      </c>
    </row>
  </sheetData>
  <mergeCells count="3">
    <mergeCell ref="B6:H6"/>
    <mergeCell ref="B20:H20"/>
    <mergeCell ref="B10:H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Tableau 1</vt:lpstr>
      <vt:lpstr>graphique 1</vt:lpstr>
      <vt:lpstr>Tableau encadré</vt:lpstr>
      <vt:lpstr>'Tableau 1'!Zone_d_impression</vt:lpstr>
    </vt:vector>
  </TitlesOfParts>
  <Company>Ministère de la Santé</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tbetty</cp:lastModifiedBy>
  <cp:lastPrinted>2014-05-14T07:13:12Z</cp:lastPrinted>
  <dcterms:created xsi:type="dcterms:W3CDTF">2007-12-11T08:30:17Z</dcterms:created>
  <dcterms:modified xsi:type="dcterms:W3CDTF">2016-06-16T14:05:58Z</dcterms:modified>
</cp:coreProperties>
</file>