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15" windowWidth="24540" windowHeight="11700"/>
  </bookViews>
  <sheets>
    <sheet name="Graphique 1" sheetId="2" r:id="rId1"/>
    <sheet name="graphique 2" sheetId="8" r:id="rId2"/>
    <sheet name="Graphique 3" sheetId="6" r:id="rId3"/>
    <sheet name="Graphique 4" sheetId="7" r:id="rId4"/>
    <sheet name="graphique a" sheetId="9" r:id="rId5"/>
    <sheet name="Graphique b " sheetId="4" r:id="rId6"/>
    <sheet name="Graphique c" sheetId="3" r:id="rId7"/>
    <sheet name="tableau1" sheetId="1" r:id="rId8"/>
    <sheet name="Tableau 2" sheetId="5" r:id="rId9"/>
  </sheets>
  <calcPr calcId="125725"/>
</workbook>
</file>

<file path=xl/calcChain.xml><?xml version="1.0" encoding="utf-8"?>
<calcChain xmlns="http://schemas.openxmlformats.org/spreadsheetml/2006/main">
  <c r="AA4" i="2"/>
  <c r="AB4"/>
</calcChain>
</file>

<file path=xl/sharedStrings.xml><?xml version="1.0" encoding="utf-8"?>
<sst xmlns="http://schemas.openxmlformats.org/spreadsheetml/2006/main" count="142" uniqueCount="112">
  <si>
    <t>IVG pour 1000 femmes de 15-49 ans</t>
  </si>
  <si>
    <t>Bretagne</t>
  </si>
  <si>
    <t>Corse</t>
  </si>
  <si>
    <t>France métropolitaine</t>
  </si>
  <si>
    <t>Martinique</t>
  </si>
  <si>
    <t>Guyane</t>
  </si>
  <si>
    <t>Réunion</t>
  </si>
  <si>
    <t>Mayotte</t>
  </si>
  <si>
    <t>&lt;15 ans</t>
  </si>
  <si>
    <t>15-17 ans</t>
  </si>
  <si>
    <t>18-19 ans</t>
  </si>
  <si>
    <t>20 à 24 ans</t>
  </si>
  <si>
    <t>25 à 29 ans</t>
  </si>
  <si>
    <t>30 à 34 ans</t>
  </si>
  <si>
    <t>35 à 39 ans</t>
  </si>
  <si>
    <t>40 à 44 ans</t>
  </si>
  <si>
    <t>45 à 49 ans</t>
  </si>
  <si>
    <t>date</t>
  </si>
  <si>
    <t>janvier</t>
  </si>
  <si>
    <t>février</t>
  </si>
  <si>
    <t>mars</t>
  </si>
  <si>
    <t>avril</t>
  </si>
  <si>
    <t>mai</t>
  </si>
  <si>
    <t>juin</t>
  </si>
  <si>
    <t>juillet</t>
  </si>
  <si>
    <t>août</t>
  </si>
  <si>
    <t>septembre</t>
  </si>
  <si>
    <t>octobre</t>
  </si>
  <si>
    <t>novembre</t>
  </si>
  <si>
    <t>décembre</t>
  </si>
  <si>
    <t>IVG chirurgicales</t>
  </si>
  <si>
    <t>IVG médicamenteuses</t>
  </si>
  <si>
    <t>IVG médicamenteuses en ville</t>
  </si>
  <si>
    <t>IVG p 1000 femmes</t>
  </si>
  <si>
    <t>tous âges</t>
  </si>
  <si>
    <t>ICA</t>
  </si>
  <si>
    <t>norlevo</t>
  </si>
  <si>
    <t>=+levonergestrel</t>
  </si>
  <si>
    <t>+ellaone</t>
  </si>
  <si>
    <t>nombre de boite vendues</t>
  </si>
  <si>
    <t>Métropole</t>
  </si>
  <si>
    <t>Total régime général uniquement pour les données cnamts</t>
  </si>
  <si>
    <t>Tous régimes pour les données cnamts</t>
  </si>
  <si>
    <t>Taux de recours</t>
  </si>
  <si>
    <t>15-19</t>
  </si>
  <si>
    <t>15-17</t>
  </si>
  <si>
    <t>18-19</t>
  </si>
  <si>
    <t>20-24</t>
  </si>
  <si>
    <t>25-29</t>
  </si>
  <si>
    <t>30-34</t>
  </si>
  <si>
    <t>35-39</t>
  </si>
  <si>
    <t>40-44</t>
  </si>
  <si>
    <t>45-49</t>
  </si>
  <si>
    <t>méthode non précisée</t>
  </si>
  <si>
    <t>Pays de la Loire</t>
  </si>
  <si>
    <t>Normandie</t>
  </si>
  <si>
    <t>IVG réalisées en centres hospitaliers</t>
  </si>
  <si>
    <t>Régions</t>
  </si>
  <si>
    <t>Forfaits remboursés en centre de santé, établissements de PMI et de planification familiale</t>
  </si>
  <si>
    <t>Forfaits remboursés en ville</t>
  </si>
  <si>
    <t>Total des IVG réalisées</t>
  </si>
  <si>
    <t>IVG pour 1000 femmes mineures de 15 à 17 ans</t>
  </si>
  <si>
    <t>Tableau 1 : Les IVG en 2015 selon la région de résidence de la femme</t>
  </si>
  <si>
    <t>Ile-de-France</t>
  </si>
  <si>
    <t>France entière (y compris Mayotte)</t>
  </si>
  <si>
    <t>Total des DOM</t>
  </si>
  <si>
    <t>Bourgogne – Franche-Comté</t>
  </si>
  <si>
    <t>Provence – Alpes-Côte d'Azur</t>
  </si>
  <si>
    <t>Graphique 1 : Évolution du nombre des IVG de 1990 à 2015</t>
  </si>
  <si>
    <t>Secteur public</t>
  </si>
  <si>
    <t>Secteur privé</t>
  </si>
  <si>
    <t>Ensemble des établissements</t>
  </si>
  <si>
    <t>IVG médicamenteuses en centres de santé ou en CPEF</t>
  </si>
  <si>
    <t>DOM (non compris Mayotte jusqu'en 2013)</t>
  </si>
  <si>
    <t>Ensembledes établissements</t>
  </si>
  <si>
    <t>Guadeloupe</t>
  </si>
  <si>
    <t>tendance</t>
  </si>
  <si>
    <t>Alsace – Champagne – Ardennes – Lorraine</t>
  </si>
  <si>
    <t>Auvergne – Rhône-Alpes</t>
  </si>
  <si>
    <t>Centre – Val-de-Loire</t>
  </si>
  <si>
    <t>Midi-Pyrénées – Languedoc-Roussillon</t>
  </si>
  <si>
    <t>Hauts-de-France</t>
  </si>
  <si>
    <t>Champ • France entière.</t>
  </si>
  <si>
    <t>Sources • DREES (SAE, PMSI) ; CNAM-TS (Erasme puis DCIR : nombre de forfaits médicaments remboursés selon la date de liquidation et pour le régime général jusqu’en 2009, selon la date des soins et pour tous les régimes depuis 2010).</t>
  </si>
  <si>
    <t>Graphique 2 Évolution des taux de recours à l’IVG selon l’âge de 1990 à 2015</t>
  </si>
  <si>
    <t>Sources • DREES (SAE) ; CNAM-TS (ERASME puis DCIR : nombre de forfaits médicaments remboursés selon la date de liquidation et pour le régime général jusqu’en 2009, selon la date des soins et pour tous les régimes depuis 2010) ; ATIH (PMSI) ; INSEE (estimations localisées de population au 1er janvier 2015).</t>
  </si>
  <si>
    <t>TAUX DE RECOURS total ivg par âge (on prend ivg en ville de la cnamts à partir de 2006)</t>
  </si>
  <si>
    <t>Graphique 3 Évolution de l’indice conjoncturel d’avortement et du taux de recours à l’IVG depuis 1990</t>
  </si>
  <si>
    <t xml:space="preserve">Champ • France entière.
Sources • DREES (SAE, PMSI), CNAM-TS (ERASME puis DCIR : nombre de forfaits médicaments remboursés selon la date de liquidation et pour le régime général jusqu’en 2009, selon la date des soins et pour tous régimes depuis 2010), INSEE (estimations localisées de population au 1er janvier 2015).
</t>
  </si>
  <si>
    <t>Graphique 4 Nombre de boîtes de contraception d’urgence vendues</t>
  </si>
  <si>
    <t>Champ : France métropolitaine.</t>
  </si>
  <si>
    <t>Sources • Groupement pour l’élaboration et la réalisation des statistiques (GERS), nombre de boîtes de Norlevo, Levonorgestrel et Ellaone vendues.</t>
  </si>
  <si>
    <t>Champ • France entière</t>
  </si>
  <si>
    <t>Sources • CNAM-TS (DCIR, nombre de forfaits médicamenteux de ville remboursés selon la date des soins, tous régimes).</t>
  </si>
  <si>
    <t>Graphique a • Les IVG hors établissements hospitaliers</t>
  </si>
  <si>
    <t>Graphique b • Les IVG en établissements hospitaliers</t>
  </si>
  <si>
    <t>Sources • PMSI (nombre de séjours dans le groupe homogène de malades correspondant à une IVG [GHM 14Z08Z]).</t>
  </si>
  <si>
    <t>Données brutes 
totales IVG
France entière</t>
  </si>
  <si>
    <t>données corrigées
des variations saisonnières
et des jours ouvrables</t>
  </si>
  <si>
    <t>Graphique c • Évolution mensuelle des IVG de janvier 2010 à décembre 2015</t>
  </si>
  <si>
    <t xml:space="preserve">Sources • PMSI ; CNAM-TS (DCIR, nombre de forfaits médicamenteux de ville remboursés selon la date </t>
  </si>
  <si>
    <t>des soins, tous régimes), calculs DREES.</t>
  </si>
  <si>
    <t>Note • Les chiffres présentés ici concernent les femmes résidant dans chacune des régions, avec un total un peu inférieur au total des IVG réalisées dans l’année.</t>
  </si>
  <si>
    <t>Champ • Données domiciliées pour la France entière.</t>
  </si>
  <si>
    <t>Sources • DREES (PMSI), INSEE (estimations localisées de population au 1er janvier 2015 ), CNAM-TS (DCIR, données de consommation interrégimes, nombre de forfaits médicamenteux remboursés selon la date des soins, tous régimes).</t>
  </si>
  <si>
    <t>Tableau 2 : Les IVG selon la méthode et le secteur d’exercice en Métropole et dans les DOM</t>
  </si>
  <si>
    <t>CPEF : centre de planification ou d’éducation familiale.</t>
  </si>
  <si>
    <t xml:space="preserve">Note • La pratique des IVG médicamenteuses en centre de santé, centre de planification ou d’éducation familiale est possible depuis mai 2009. Pour les IVG hors établissements hospitaliers, les données sont </t>
  </si>
  <si>
    <t>à la date de liquidation et pour le régime général avant 2010, et à la date des soins et pour tous les régimes depuis janvier 2010. Le nombre de forfaits a été actualisé depuis les données publiées précédemment.</t>
  </si>
  <si>
    <t>Champ • France métropolitaine et DOM, non compris Mayotte jusqu’en 2013.</t>
  </si>
  <si>
    <t>Sources • DREES (SAE-PMSI jusqu’en 2013, puis PMSI exclusif), CNAM-TS (nombre de forfaits médicaments de ville remboursés dans l’année à partir de 2006).</t>
  </si>
  <si>
    <t>Aquitaine – Limousin – Poitou-Charentes</t>
  </si>
</sst>
</file>

<file path=xl/styles.xml><?xml version="1.0" encoding="utf-8"?>
<styleSheet xmlns="http://schemas.openxmlformats.org/spreadsheetml/2006/main">
  <numFmts count="3">
    <numFmt numFmtId="43" formatCode="_-* #,##0.00\ _€_-;\-* #,##0.00\ _€_-;_-* &quot;-&quot;??\ _€_-;_-@_-"/>
    <numFmt numFmtId="164" formatCode="0.0"/>
    <numFmt numFmtId="166" formatCode="0.0%"/>
  </numFmts>
  <fonts count="6">
    <font>
      <sz val="11"/>
      <color theme="1"/>
      <name val="Calibri"/>
      <family val="2"/>
      <scheme val="minor"/>
    </font>
    <font>
      <sz val="11"/>
      <color theme="1"/>
      <name val="Calibri"/>
      <family val="2"/>
      <scheme val="minor"/>
    </font>
    <font>
      <sz val="8"/>
      <color theme="1"/>
      <name val="Arial"/>
      <family val="2"/>
    </font>
    <font>
      <b/>
      <sz val="8"/>
      <color theme="1"/>
      <name val="Arial"/>
      <family val="2"/>
    </font>
    <font>
      <i/>
      <sz val="8"/>
      <color theme="1"/>
      <name val="Arial"/>
      <family val="2"/>
    </font>
    <font>
      <b/>
      <sz val="8"/>
      <color indexed="8"/>
      <name val="Arial"/>
      <family val="2"/>
    </font>
  </fonts>
  <fills count="2">
    <fill>
      <patternFill patternType="none"/>
    </fill>
    <fill>
      <patternFill patternType="gray125"/>
    </fill>
  </fills>
  <borders count="18">
    <border>
      <left/>
      <right/>
      <top/>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3" fontId="2" fillId="0" borderId="0" xfId="1" applyNumberFormat="1" applyFont="1" applyFill="1" applyBorder="1" applyAlignment="1">
      <alignment vertical="center"/>
    </xf>
    <xf numFmtId="1" fontId="2" fillId="0" borderId="0" xfId="0" applyNumberFormat="1" applyFont="1" applyFill="1" applyAlignment="1">
      <alignment horizontal="left" vertical="center" wrapText="1"/>
    </xf>
    <xf numFmtId="0" fontId="3" fillId="0" borderId="0" xfId="0" applyFont="1" applyFill="1" applyAlignment="1">
      <alignment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0" applyFont="1" applyFill="1" applyAlignment="1">
      <alignment horizontal="justify" vertical="center"/>
    </xf>
    <xf numFmtId="164" fontId="2" fillId="0" borderId="0" xfId="0" applyNumberFormat="1" applyFont="1" applyFill="1" applyAlignment="1">
      <alignment vertical="center"/>
    </xf>
    <xf numFmtId="3" fontId="4" fillId="0" borderId="0" xfId="0" applyNumberFormat="1" applyFont="1" applyFill="1" applyAlignment="1">
      <alignment vertical="center"/>
    </xf>
    <xf numFmtId="3" fontId="2" fillId="0" borderId="0" xfId="0" applyNumberFormat="1" applyFont="1" applyFill="1" applyAlignment="1">
      <alignment vertical="center"/>
    </xf>
    <xf numFmtId="2" fontId="2" fillId="0" borderId="0" xfId="0" applyNumberFormat="1"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justify" vertical="center" wrapText="1"/>
    </xf>
    <xf numFmtId="0" fontId="5" fillId="0" borderId="0" xfId="0" applyFont="1" applyFill="1" applyAlignment="1">
      <alignment vertical="center"/>
    </xf>
    <xf numFmtId="0" fontId="2" fillId="0" borderId="9" xfId="0" applyFont="1" applyFill="1" applyBorder="1" applyAlignment="1">
      <alignment horizontal="center" vertical="center"/>
    </xf>
    <xf numFmtId="0" fontId="2" fillId="0" borderId="17" xfId="0" applyFont="1" applyFill="1" applyBorder="1" applyAlignment="1">
      <alignment horizontal="center" vertical="center"/>
    </xf>
    <xf numFmtId="0" fontId="3" fillId="0" borderId="17" xfId="0" applyFont="1" applyFill="1" applyBorder="1" applyAlignment="1">
      <alignment horizontal="center" vertical="center"/>
    </xf>
    <xf numFmtId="0" fontId="2" fillId="0" borderId="7" xfId="0" applyFont="1" applyFill="1" applyBorder="1" applyAlignment="1">
      <alignment vertical="center"/>
    </xf>
    <xf numFmtId="3" fontId="2" fillId="0" borderId="3"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3" fontId="2" fillId="0" borderId="4" xfId="0" applyNumberFormat="1" applyFont="1" applyFill="1" applyBorder="1" applyAlignment="1">
      <alignment horizontal="center" vertical="center"/>
    </xf>
    <xf numFmtId="3" fontId="2" fillId="0" borderId="10" xfId="0" applyNumberFormat="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3" fontId="2" fillId="0" borderId="7" xfId="0" applyNumberFormat="1" applyFont="1" applyFill="1" applyBorder="1" applyAlignment="1">
      <alignment horizontal="center" vertical="center"/>
    </xf>
    <xf numFmtId="3" fontId="2" fillId="0" borderId="7" xfId="2"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0" fontId="2" fillId="0" borderId="6" xfId="0" applyFont="1" applyFill="1" applyBorder="1" applyAlignment="1">
      <alignment vertical="center"/>
    </xf>
    <xf numFmtId="166" fontId="2" fillId="0" borderId="0" xfId="2" applyNumberFormat="1" applyFont="1" applyFill="1" applyAlignment="1">
      <alignment vertical="center"/>
    </xf>
    <xf numFmtId="0" fontId="2" fillId="0" borderId="1" xfId="0" applyFont="1" applyFill="1" applyBorder="1" applyAlignment="1">
      <alignment vertical="center"/>
    </xf>
    <xf numFmtId="0" fontId="2" fillId="0" borderId="16" xfId="0" applyFont="1" applyFill="1" applyBorder="1" applyAlignment="1">
      <alignment vertical="center"/>
    </xf>
    <xf numFmtId="3" fontId="2" fillId="0" borderId="3" xfId="2" applyNumberFormat="1"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center"/>
    </xf>
    <xf numFmtId="0" fontId="2" fillId="0" borderId="0" xfId="0" quotePrefix="1" applyFont="1" applyFill="1" applyBorder="1" applyAlignment="1">
      <alignment vertical="center"/>
    </xf>
    <xf numFmtId="0" fontId="2" fillId="0" borderId="0" xfId="0" quotePrefix="1" applyFont="1" applyFill="1" applyAlignment="1">
      <alignment vertical="center"/>
    </xf>
    <xf numFmtId="1" fontId="2" fillId="0" borderId="0" xfId="0" applyNumberFormat="1" applyFont="1" applyFill="1" applyBorder="1" applyAlignment="1">
      <alignment vertical="center"/>
    </xf>
    <xf numFmtId="0" fontId="3" fillId="0" borderId="0" xfId="0" applyFont="1" applyFill="1" applyBorder="1" applyAlignment="1">
      <alignment vertical="center"/>
    </xf>
    <xf numFmtId="3" fontId="2" fillId="0" borderId="16"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164" fontId="2" fillId="0" borderId="12"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3" fontId="2" fillId="0" borderId="15"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10" xfId="0" applyNumberFormat="1" applyFont="1" applyFill="1" applyBorder="1" applyAlignment="1">
      <alignment horizontal="center" vertical="center"/>
    </xf>
    <xf numFmtId="0" fontId="3" fillId="0" borderId="8" xfId="0" applyFont="1" applyFill="1" applyBorder="1" applyAlignment="1">
      <alignment vertical="center"/>
    </xf>
    <xf numFmtId="3" fontId="3" fillId="0" borderId="5" xfId="0" applyNumberFormat="1" applyFont="1" applyFill="1" applyBorder="1" applyAlignment="1">
      <alignment horizontal="center" vertical="center"/>
    </xf>
    <xf numFmtId="3" fontId="3" fillId="0" borderId="6" xfId="0" applyNumberFormat="1" applyFont="1" applyFill="1" applyBorder="1" applyAlignment="1">
      <alignment horizontal="center" vertical="center"/>
    </xf>
    <xf numFmtId="3" fontId="3" fillId="0" borderId="17"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0" fontId="3" fillId="0" borderId="9" xfId="0" applyFont="1" applyFill="1" applyBorder="1" applyAlignment="1">
      <alignment vertical="center"/>
    </xf>
    <xf numFmtId="164" fontId="3" fillId="0" borderId="6" xfId="0" applyNumberFormat="1" applyFont="1" applyFill="1" applyBorder="1" applyAlignment="1">
      <alignment horizontal="center" vertical="center"/>
    </xf>
    <xf numFmtId="164" fontId="3" fillId="0" borderId="5"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2" fillId="0" borderId="5" xfId="0" applyFont="1" applyFill="1" applyBorder="1" applyAlignment="1">
      <alignment horizontal="center" vertical="center"/>
    </xf>
    <xf numFmtId="14" fontId="2" fillId="0" borderId="5" xfId="0" applyNumberFormat="1" applyFont="1" applyFill="1" applyBorder="1" applyAlignment="1">
      <alignment horizontal="center" vertical="center"/>
    </xf>
    <xf numFmtId="3" fontId="2" fillId="0" borderId="0" xfId="0" applyNumberFormat="1" applyFont="1" applyFill="1" applyBorder="1" applyAlignment="1">
      <alignment vertical="center"/>
    </xf>
    <xf numFmtId="0" fontId="5"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1" fontId="2" fillId="0" borderId="5" xfId="0" applyNumberFormat="1" applyFont="1" applyFill="1" applyBorder="1" applyAlignment="1">
      <alignment vertical="center"/>
    </xf>
    <xf numFmtId="164" fontId="2" fillId="0" borderId="5" xfId="0" applyNumberFormat="1" applyFont="1" applyFill="1" applyBorder="1" applyAlignment="1">
      <alignment vertical="center"/>
    </xf>
    <xf numFmtId="0" fontId="3" fillId="0" borderId="5" xfId="0" applyFont="1" applyFill="1" applyBorder="1" applyAlignment="1">
      <alignment vertical="center"/>
    </xf>
    <xf numFmtId="2" fontId="3" fillId="0" borderId="5" xfId="0" applyNumberFormat="1" applyFont="1" applyFill="1" applyBorder="1" applyAlignment="1">
      <alignment vertical="center"/>
    </xf>
    <xf numFmtId="2" fontId="3" fillId="0" borderId="0" xfId="0" applyNumberFormat="1" applyFont="1" applyFill="1" applyAlignment="1">
      <alignment vertical="center"/>
    </xf>
    <xf numFmtId="1" fontId="2" fillId="0" borderId="0" xfId="0" applyNumberFormat="1" applyFont="1" applyFill="1" applyAlignment="1">
      <alignment vertical="center"/>
    </xf>
    <xf numFmtId="164" fontId="3" fillId="0" borderId="0" xfId="0" applyNumberFormat="1" applyFont="1" applyFill="1" applyAlignment="1">
      <alignment vertical="center"/>
    </xf>
    <xf numFmtId="0" fontId="2" fillId="0" borderId="0" xfId="0" applyNumberFormat="1" applyFont="1" applyFill="1" applyAlignment="1">
      <alignment vertical="center"/>
    </xf>
    <xf numFmtId="3" fontId="4" fillId="0" borderId="5" xfId="0" applyNumberFormat="1" applyFont="1" applyFill="1" applyBorder="1" applyAlignment="1">
      <alignment horizontal="center" vertical="center"/>
    </xf>
    <xf numFmtId="1" fontId="3" fillId="0" borderId="5" xfId="0" applyNumberFormat="1" applyFont="1" applyFill="1" applyBorder="1" applyAlignment="1">
      <alignment vertical="center"/>
    </xf>
  </cellXfs>
  <cellStyles count="3">
    <cellStyle name="Milliers" xfId="1" builtinId="3"/>
    <cellStyle name="Normal" xfId="0" builtinId="0"/>
    <cellStyle name="Pourcentage"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AD76"/>
  <sheetViews>
    <sheetView showGridLines="0" tabSelected="1" zoomScaleNormal="100" workbookViewId="0"/>
  </sheetViews>
  <sheetFormatPr baseColWidth="10" defaultColWidth="4.7109375" defaultRowHeight="11.25"/>
  <cols>
    <col min="1" max="1" width="3.7109375" style="6" customWidth="1"/>
    <col min="2" max="2" width="42.42578125" style="6" customWidth="1"/>
    <col min="3" max="25" width="7" style="6" bestFit="1" customWidth="1"/>
    <col min="26" max="26" width="7.140625" style="6" customWidth="1"/>
    <col min="27" max="27" width="7.85546875" style="6" customWidth="1"/>
    <col min="28" max="28" width="7" style="6" bestFit="1" customWidth="1"/>
    <col min="29" max="29" width="6.42578125" style="6" customWidth="1"/>
    <col min="30" max="16384" width="4.7109375" style="6"/>
  </cols>
  <sheetData>
    <row r="1" spans="2:28">
      <c r="B1" s="5" t="s">
        <v>68</v>
      </c>
    </row>
    <row r="3" spans="2:28">
      <c r="B3" s="7"/>
      <c r="C3" s="78">
        <v>1990</v>
      </c>
      <c r="D3" s="78">
        <v>1991</v>
      </c>
      <c r="E3" s="78">
        <v>1992</v>
      </c>
      <c r="F3" s="78">
        <v>1993</v>
      </c>
      <c r="G3" s="78">
        <v>1994</v>
      </c>
      <c r="H3" s="78">
        <v>1995</v>
      </c>
      <c r="I3" s="78">
        <v>1996</v>
      </c>
      <c r="J3" s="78">
        <v>1997</v>
      </c>
      <c r="K3" s="78">
        <v>1998</v>
      </c>
      <c r="L3" s="78">
        <v>1999</v>
      </c>
      <c r="M3" s="78">
        <v>2000</v>
      </c>
      <c r="N3" s="78">
        <v>2001</v>
      </c>
      <c r="O3" s="78">
        <v>2002</v>
      </c>
      <c r="P3" s="78">
        <v>2003</v>
      </c>
      <c r="Q3" s="78">
        <v>2004</v>
      </c>
      <c r="R3" s="78">
        <v>2005</v>
      </c>
      <c r="S3" s="78">
        <v>2006</v>
      </c>
      <c r="T3" s="78">
        <v>2007</v>
      </c>
      <c r="U3" s="78">
        <v>2008</v>
      </c>
      <c r="V3" s="78">
        <v>2009</v>
      </c>
      <c r="W3" s="78">
        <v>2010</v>
      </c>
      <c r="X3" s="78">
        <v>2011</v>
      </c>
      <c r="Y3" s="78">
        <v>2012</v>
      </c>
      <c r="Z3" s="78">
        <v>2013</v>
      </c>
      <c r="AA3" s="78">
        <v>2014</v>
      </c>
      <c r="AB3" s="78">
        <v>2015</v>
      </c>
    </row>
    <row r="4" spans="2:28">
      <c r="B4" s="7" t="s">
        <v>41</v>
      </c>
      <c r="C4" s="7">
        <v>208325.43712248397</v>
      </c>
      <c r="D4" s="7">
        <v>211533.21878019947</v>
      </c>
      <c r="E4" s="7">
        <v>204105.24018284387</v>
      </c>
      <c r="F4" s="7">
        <v>203679.29959289712</v>
      </c>
      <c r="G4" s="7">
        <v>202425.91442085546</v>
      </c>
      <c r="H4" s="7">
        <v>193762.99999999997</v>
      </c>
      <c r="I4" s="7">
        <v>202567.00000000006</v>
      </c>
      <c r="J4" s="7">
        <v>204157</v>
      </c>
      <c r="K4" s="7">
        <v>211075.00000000003</v>
      </c>
      <c r="L4" s="7">
        <v>210735</v>
      </c>
      <c r="M4" s="7">
        <v>205099</v>
      </c>
      <c r="N4" s="7">
        <v>215611</v>
      </c>
      <c r="O4" s="7">
        <v>220070</v>
      </c>
      <c r="P4" s="7">
        <v>216436</v>
      </c>
      <c r="Q4" s="7">
        <v>221587</v>
      </c>
      <c r="R4" s="7">
        <v>219422</v>
      </c>
      <c r="S4" s="7">
        <v>228688</v>
      </c>
      <c r="T4" s="7">
        <v>226812</v>
      </c>
      <c r="U4" s="7">
        <v>222142</v>
      </c>
      <c r="V4" s="7">
        <v>222241</v>
      </c>
      <c r="W4" s="7">
        <v>224470</v>
      </c>
      <c r="X4" s="7">
        <v>220574</v>
      </c>
      <c r="Y4" s="7">
        <v>217527</v>
      </c>
      <c r="Z4" s="7">
        <v>226975</v>
      </c>
      <c r="AA4" s="7">
        <f>186449+35369+2880</f>
        <v>224698</v>
      </c>
      <c r="AB4" s="7">
        <f>177901+34939+3010</f>
        <v>215850</v>
      </c>
    </row>
    <row r="5" spans="2:28">
      <c r="B5" s="7" t="s">
        <v>42</v>
      </c>
      <c r="C5" s="7"/>
      <c r="D5" s="7"/>
      <c r="E5" s="7"/>
      <c r="F5" s="7"/>
      <c r="G5" s="7"/>
      <c r="H5" s="7"/>
      <c r="I5" s="7"/>
      <c r="J5" s="7"/>
      <c r="K5" s="7"/>
      <c r="L5" s="7"/>
      <c r="M5" s="7"/>
      <c r="N5" s="7"/>
      <c r="O5" s="7"/>
      <c r="P5" s="7"/>
      <c r="Q5" s="7"/>
      <c r="R5" s="7"/>
      <c r="S5" s="7"/>
      <c r="T5" s="7"/>
      <c r="U5" s="7"/>
      <c r="V5" s="7"/>
      <c r="W5" s="7">
        <v>225792</v>
      </c>
      <c r="X5" s="7">
        <v>222006</v>
      </c>
      <c r="Y5" s="7">
        <v>219148</v>
      </c>
      <c r="Z5" s="7">
        <v>229021</v>
      </c>
      <c r="AA5" s="7">
        <v>227038</v>
      </c>
      <c r="AB5" s="7">
        <v>218097</v>
      </c>
    </row>
    <row r="7" spans="2:28">
      <c r="B7" s="6" t="s">
        <v>82</v>
      </c>
    </row>
    <row r="8" spans="2:28">
      <c r="B8" s="6" t="s">
        <v>83</v>
      </c>
    </row>
    <row r="26" spans="7:19" ht="45" customHeight="1">
      <c r="G26" s="8"/>
      <c r="H26" s="8"/>
      <c r="I26" s="8"/>
      <c r="J26" s="8"/>
      <c r="K26" s="8"/>
      <c r="L26" s="8"/>
      <c r="M26" s="8"/>
      <c r="N26" s="8"/>
      <c r="O26" s="8"/>
      <c r="P26" s="8"/>
      <c r="Q26" s="8"/>
      <c r="R26" s="8"/>
      <c r="S26" s="8"/>
    </row>
    <row r="33" spans="3:30">
      <c r="AA33" s="9"/>
      <c r="AB33" s="9"/>
      <c r="AD33" s="10"/>
    </row>
    <row r="34" spans="3:30">
      <c r="C34" s="9"/>
      <c r="D34" s="9"/>
      <c r="E34" s="9"/>
      <c r="F34" s="9"/>
      <c r="G34" s="9"/>
      <c r="H34" s="9"/>
      <c r="I34" s="9"/>
      <c r="J34" s="9"/>
      <c r="K34" s="9"/>
      <c r="L34" s="9"/>
      <c r="M34" s="9"/>
      <c r="N34" s="9"/>
      <c r="O34" s="9"/>
      <c r="P34" s="9"/>
      <c r="Q34" s="9"/>
      <c r="R34" s="9"/>
      <c r="S34" s="9"/>
      <c r="T34" s="9"/>
      <c r="U34" s="9"/>
      <c r="V34" s="9"/>
      <c r="W34" s="9"/>
      <c r="X34" s="9"/>
      <c r="Y34" s="9"/>
      <c r="Z34" s="9"/>
      <c r="AA34" s="9"/>
      <c r="AB34" s="9"/>
      <c r="AD34" s="11"/>
    </row>
    <row r="35" spans="3:30">
      <c r="C35" s="9"/>
      <c r="D35" s="9"/>
      <c r="E35" s="9"/>
      <c r="F35" s="9"/>
      <c r="G35" s="9"/>
      <c r="H35" s="9"/>
      <c r="I35" s="9"/>
      <c r="J35" s="9"/>
      <c r="K35" s="9"/>
      <c r="L35" s="9"/>
      <c r="M35" s="9"/>
      <c r="N35" s="9"/>
      <c r="O35" s="9"/>
      <c r="P35" s="9"/>
      <c r="Q35" s="9"/>
      <c r="R35" s="9"/>
      <c r="S35" s="9"/>
      <c r="T35" s="9"/>
      <c r="U35" s="9"/>
      <c r="V35" s="9"/>
      <c r="W35" s="9"/>
      <c r="X35" s="9"/>
      <c r="Y35" s="9"/>
      <c r="Z35" s="9"/>
      <c r="AA35" s="9"/>
      <c r="AB35" s="9"/>
      <c r="AD35" s="11"/>
    </row>
    <row r="36" spans="3:30">
      <c r="C36" s="9"/>
      <c r="D36" s="9"/>
      <c r="E36" s="9"/>
      <c r="F36" s="9"/>
      <c r="G36" s="9"/>
      <c r="H36" s="9"/>
      <c r="I36" s="9"/>
      <c r="J36" s="9"/>
      <c r="K36" s="9"/>
      <c r="L36" s="9"/>
      <c r="M36" s="9"/>
      <c r="N36" s="9"/>
      <c r="O36" s="9"/>
      <c r="P36" s="9"/>
      <c r="Q36" s="9"/>
      <c r="R36" s="9"/>
      <c r="S36" s="9"/>
      <c r="T36" s="9"/>
      <c r="U36" s="9"/>
      <c r="V36" s="9"/>
      <c r="W36" s="9"/>
      <c r="X36" s="9"/>
      <c r="Y36" s="9"/>
      <c r="Z36" s="9"/>
      <c r="AA36" s="9"/>
      <c r="AB36" s="9"/>
      <c r="AD36" s="11"/>
    </row>
    <row r="37" spans="3:30">
      <c r="C37" s="9"/>
      <c r="D37" s="9"/>
      <c r="E37" s="9"/>
      <c r="F37" s="9"/>
      <c r="G37" s="9"/>
      <c r="H37" s="9"/>
      <c r="I37" s="9"/>
      <c r="J37" s="9"/>
      <c r="K37" s="9"/>
      <c r="L37" s="9"/>
      <c r="M37" s="9"/>
      <c r="N37" s="9"/>
      <c r="O37" s="9"/>
      <c r="P37" s="9"/>
      <c r="Q37" s="9"/>
      <c r="R37" s="9"/>
      <c r="S37" s="9"/>
      <c r="T37" s="9"/>
      <c r="U37" s="9"/>
      <c r="V37" s="9"/>
      <c r="W37" s="9"/>
      <c r="X37" s="9"/>
      <c r="Y37" s="9"/>
      <c r="Z37" s="9"/>
      <c r="AA37" s="9"/>
      <c r="AB37" s="9"/>
      <c r="AD37" s="11"/>
    </row>
    <row r="38" spans="3:30">
      <c r="C38" s="9"/>
      <c r="D38" s="9"/>
      <c r="E38" s="9"/>
      <c r="F38" s="9"/>
      <c r="G38" s="9"/>
      <c r="H38" s="9"/>
      <c r="I38" s="9"/>
      <c r="J38" s="9"/>
      <c r="K38" s="9"/>
      <c r="L38" s="9"/>
      <c r="M38" s="9"/>
      <c r="N38" s="9"/>
      <c r="O38" s="9"/>
      <c r="P38" s="9"/>
      <c r="Q38" s="9"/>
      <c r="R38" s="9"/>
      <c r="S38" s="9"/>
      <c r="T38" s="9"/>
      <c r="U38" s="9"/>
      <c r="V38" s="9"/>
      <c r="W38" s="9"/>
      <c r="X38" s="9"/>
      <c r="Y38" s="9"/>
      <c r="Z38" s="9"/>
      <c r="AA38" s="9"/>
      <c r="AB38" s="9"/>
      <c r="AD38" s="11"/>
    </row>
    <row r="39" spans="3:30">
      <c r="C39" s="9"/>
      <c r="D39" s="9"/>
      <c r="E39" s="9"/>
      <c r="F39" s="9"/>
      <c r="G39" s="9"/>
      <c r="H39" s="9"/>
      <c r="I39" s="9"/>
      <c r="J39" s="9"/>
      <c r="K39" s="9"/>
      <c r="L39" s="9"/>
      <c r="M39" s="9"/>
      <c r="N39" s="9"/>
      <c r="O39" s="9"/>
      <c r="P39" s="9"/>
      <c r="Q39" s="9"/>
      <c r="R39" s="9"/>
      <c r="S39" s="9"/>
      <c r="T39" s="9"/>
      <c r="U39" s="9"/>
      <c r="V39" s="9"/>
      <c r="W39" s="9"/>
      <c r="X39" s="9"/>
      <c r="Y39" s="9"/>
      <c r="Z39" s="9"/>
      <c r="AA39" s="9"/>
      <c r="AB39" s="9"/>
      <c r="AD39" s="11"/>
    </row>
    <row r="40" spans="3:30">
      <c r="C40" s="9"/>
      <c r="D40" s="9"/>
      <c r="E40" s="9"/>
      <c r="F40" s="9"/>
      <c r="G40" s="9"/>
      <c r="H40" s="9"/>
      <c r="I40" s="9"/>
      <c r="J40" s="9"/>
      <c r="K40" s="9"/>
      <c r="L40" s="9"/>
      <c r="M40" s="9"/>
      <c r="N40" s="9"/>
      <c r="O40" s="9"/>
      <c r="P40" s="9"/>
      <c r="Q40" s="9"/>
      <c r="R40" s="9"/>
      <c r="S40" s="9"/>
      <c r="T40" s="9"/>
      <c r="U40" s="9"/>
      <c r="V40" s="9"/>
      <c r="W40" s="9"/>
      <c r="X40" s="9"/>
      <c r="Y40" s="9"/>
      <c r="Z40" s="9"/>
      <c r="AA40" s="9"/>
      <c r="AB40" s="9"/>
      <c r="AD40" s="11"/>
    </row>
    <row r="41" spans="3:30">
      <c r="C41" s="9"/>
      <c r="D41" s="9"/>
      <c r="E41" s="9"/>
      <c r="F41" s="9"/>
      <c r="G41" s="9"/>
      <c r="H41" s="9"/>
      <c r="I41" s="9"/>
      <c r="J41" s="9"/>
      <c r="K41" s="9"/>
      <c r="L41" s="9"/>
      <c r="M41" s="9"/>
      <c r="N41" s="9"/>
      <c r="O41" s="9"/>
      <c r="P41" s="9"/>
      <c r="Q41" s="9"/>
      <c r="R41" s="9"/>
      <c r="S41" s="9"/>
      <c r="T41" s="9"/>
      <c r="U41" s="9"/>
      <c r="V41" s="9"/>
      <c r="W41" s="9"/>
      <c r="X41" s="9"/>
      <c r="Y41" s="9"/>
      <c r="Z41" s="9"/>
      <c r="AA41" s="9"/>
      <c r="AB41" s="9"/>
      <c r="AD41" s="11"/>
    </row>
    <row r="42" spans="3:30">
      <c r="C42" s="9"/>
      <c r="D42" s="9"/>
      <c r="E42" s="9"/>
      <c r="F42" s="9"/>
      <c r="G42" s="9"/>
      <c r="H42" s="9"/>
      <c r="I42" s="9"/>
      <c r="J42" s="9"/>
      <c r="K42" s="9"/>
      <c r="L42" s="9"/>
      <c r="M42" s="9"/>
      <c r="N42" s="9"/>
      <c r="O42" s="9"/>
      <c r="P42" s="9"/>
      <c r="Q42" s="9"/>
      <c r="R42" s="9"/>
      <c r="S42" s="9"/>
      <c r="T42" s="9"/>
      <c r="U42" s="9"/>
      <c r="V42" s="9"/>
      <c r="W42" s="9"/>
      <c r="X42" s="9"/>
      <c r="Y42" s="9"/>
      <c r="Z42" s="9"/>
    </row>
    <row r="43" spans="3:30">
      <c r="C43" s="9"/>
      <c r="D43" s="9"/>
      <c r="E43" s="9"/>
      <c r="F43" s="9"/>
      <c r="G43" s="9"/>
      <c r="H43" s="9"/>
      <c r="I43" s="9"/>
      <c r="J43" s="9"/>
      <c r="K43" s="9"/>
      <c r="L43" s="9"/>
      <c r="M43" s="9"/>
      <c r="N43" s="9"/>
      <c r="O43" s="9"/>
      <c r="P43" s="9"/>
      <c r="Q43" s="9"/>
      <c r="R43" s="9"/>
      <c r="S43" s="9"/>
      <c r="T43" s="9"/>
      <c r="U43" s="9"/>
      <c r="V43" s="9"/>
      <c r="W43" s="9"/>
      <c r="X43" s="9"/>
      <c r="Y43" s="9"/>
      <c r="Z43" s="9"/>
    </row>
    <row r="44" spans="3:30">
      <c r="C44" s="9"/>
      <c r="D44" s="9"/>
      <c r="E44" s="9"/>
      <c r="F44" s="9"/>
      <c r="G44" s="9"/>
      <c r="H44" s="9"/>
      <c r="I44" s="9"/>
      <c r="J44" s="9"/>
      <c r="K44" s="9"/>
      <c r="L44" s="9"/>
      <c r="M44" s="9"/>
      <c r="N44" s="9"/>
      <c r="O44" s="9"/>
      <c r="P44" s="9"/>
      <c r="Q44" s="9"/>
      <c r="R44" s="9"/>
      <c r="S44" s="9"/>
      <c r="T44" s="9"/>
      <c r="U44" s="9"/>
      <c r="V44" s="9"/>
      <c r="W44" s="9"/>
      <c r="X44" s="9"/>
      <c r="Y44" s="9"/>
      <c r="Z44" s="9"/>
      <c r="AA44" s="9"/>
      <c r="AB44" s="9"/>
      <c r="AD44" s="11"/>
    </row>
    <row r="45" spans="3:30">
      <c r="C45" s="9"/>
      <c r="D45" s="9"/>
      <c r="E45" s="9"/>
      <c r="F45" s="9"/>
      <c r="G45" s="9"/>
      <c r="H45" s="9"/>
      <c r="I45" s="9"/>
      <c r="J45" s="9"/>
      <c r="K45" s="9"/>
      <c r="L45" s="9"/>
      <c r="M45" s="9"/>
      <c r="N45" s="9"/>
      <c r="O45" s="9"/>
      <c r="P45" s="9"/>
      <c r="Q45" s="9"/>
      <c r="R45" s="9"/>
      <c r="S45" s="9"/>
      <c r="T45" s="9"/>
      <c r="U45" s="9"/>
      <c r="V45" s="9"/>
      <c r="W45" s="9"/>
      <c r="X45" s="9"/>
      <c r="Y45" s="9"/>
      <c r="Z45" s="9"/>
      <c r="AA45" s="9"/>
      <c r="AB45" s="9"/>
      <c r="AD45" s="11"/>
    </row>
    <row r="46" spans="3:30">
      <c r="C46" s="9"/>
      <c r="D46" s="9"/>
      <c r="E46" s="9"/>
      <c r="F46" s="9"/>
      <c r="G46" s="9"/>
      <c r="H46" s="9"/>
      <c r="I46" s="9"/>
      <c r="J46" s="9"/>
      <c r="K46" s="9"/>
      <c r="L46" s="9"/>
      <c r="M46" s="9"/>
      <c r="N46" s="9"/>
      <c r="O46" s="9"/>
      <c r="P46" s="9"/>
      <c r="Q46" s="9"/>
      <c r="R46" s="9"/>
      <c r="S46" s="9"/>
      <c r="T46" s="9"/>
      <c r="U46" s="9"/>
      <c r="V46" s="9"/>
      <c r="W46" s="9"/>
      <c r="X46" s="9"/>
      <c r="Y46" s="9"/>
      <c r="Z46" s="9"/>
      <c r="AA46" s="9"/>
    </row>
    <row r="50" spans="3:29">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3:29">
      <c r="H51" s="5"/>
    </row>
    <row r="73" spans="8:21">
      <c r="H73" s="8"/>
      <c r="I73" s="8"/>
      <c r="J73" s="8"/>
      <c r="K73" s="8"/>
      <c r="L73" s="8"/>
      <c r="M73" s="8"/>
      <c r="N73" s="8"/>
      <c r="O73" s="8"/>
      <c r="P73" s="8"/>
      <c r="Q73" s="8"/>
      <c r="R73" s="8"/>
      <c r="S73" s="8"/>
      <c r="T73" s="8"/>
      <c r="U73" s="8"/>
    </row>
    <row r="75" spans="8:21" ht="45" customHeight="1">
      <c r="H75" s="13"/>
      <c r="I75" s="13"/>
      <c r="J75" s="13"/>
      <c r="K75" s="13"/>
      <c r="L75" s="13"/>
      <c r="M75" s="13"/>
      <c r="N75" s="13"/>
      <c r="O75" s="13"/>
      <c r="P75" s="13"/>
      <c r="Q75" s="13"/>
      <c r="R75" s="13"/>
      <c r="S75" s="13"/>
      <c r="T75" s="13"/>
      <c r="U75" s="13"/>
    </row>
    <row r="76" spans="8:21">
      <c r="H76" s="14"/>
    </row>
  </sheetData>
  <mergeCells count="3">
    <mergeCell ref="H73:U73"/>
    <mergeCell ref="H75:U75"/>
    <mergeCell ref="G26:S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1:AC39"/>
  <sheetViews>
    <sheetView showGridLines="0" workbookViewId="0"/>
  </sheetViews>
  <sheetFormatPr baseColWidth="10" defaultColWidth="7.7109375" defaultRowHeight="11.25"/>
  <cols>
    <col min="1" max="1" width="3.7109375" style="6" customWidth="1"/>
    <col min="2" max="2" width="22.85546875" style="6" customWidth="1"/>
    <col min="3" max="28" width="7.7109375" style="6"/>
    <col min="29" max="29" width="15.140625" style="6" customWidth="1"/>
    <col min="30" max="16384" width="7.7109375" style="6"/>
  </cols>
  <sheetData>
    <row r="1" spans="2:29">
      <c r="B1" s="15" t="s">
        <v>84</v>
      </c>
    </row>
    <row r="3" spans="2:29" ht="45" customHeight="1">
      <c r="B3" s="2" t="s">
        <v>86</v>
      </c>
      <c r="C3" s="1">
        <v>1990</v>
      </c>
      <c r="D3" s="1">
        <v>1991</v>
      </c>
      <c r="E3" s="1">
        <v>1992</v>
      </c>
      <c r="F3" s="1">
        <v>1993</v>
      </c>
      <c r="G3" s="1">
        <v>1994</v>
      </c>
      <c r="H3" s="1">
        <v>1995</v>
      </c>
      <c r="I3" s="1">
        <v>1996</v>
      </c>
      <c r="J3" s="1">
        <v>1997</v>
      </c>
      <c r="K3" s="1">
        <v>1998</v>
      </c>
      <c r="L3" s="1">
        <v>1999</v>
      </c>
      <c r="M3" s="1">
        <v>2000</v>
      </c>
      <c r="N3" s="1">
        <v>2001</v>
      </c>
      <c r="O3" s="1">
        <v>2002</v>
      </c>
      <c r="P3" s="1">
        <v>2003</v>
      </c>
      <c r="Q3" s="1">
        <v>2004</v>
      </c>
      <c r="R3" s="1">
        <v>2005</v>
      </c>
      <c r="S3" s="1">
        <v>2006</v>
      </c>
      <c r="T3" s="1">
        <v>2007</v>
      </c>
      <c r="U3" s="1">
        <v>2008</v>
      </c>
      <c r="V3" s="1">
        <v>2009</v>
      </c>
      <c r="W3" s="1">
        <v>2010</v>
      </c>
      <c r="X3" s="1">
        <v>2011</v>
      </c>
      <c r="Y3" s="1">
        <v>2012</v>
      </c>
      <c r="Z3" s="1">
        <v>2013</v>
      </c>
      <c r="AA3" s="1">
        <v>2014</v>
      </c>
      <c r="AB3" s="1">
        <v>2015</v>
      </c>
      <c r="AC3" s="1" t="s">
        <v>43</v>
      </c>
    </row>
    <row r="4" spans="2:29">
      <c r="B4" s="7" t="s">
        <v>8</v>
      </c>
      <c r="C4" s="7"/>
      <c r="D4" s="7"/>
      <c r="E4" s="7"/>
      <c r="F4" s="7"/>
      <c r="G4" s="7"/>
      <c r="H4" s="7"/>
      <c r="I4" s="7"/>
      <c r="J4" s="7"/>
      <c r="K4" s="7"/>
      <c r="L4" s="7"/>
      <c r="M4" s="7"/>
      <c r="N4" s="7"/>
      <c r="O4" s="7"/>
      <c r="P4" s="7"/>
      <c r="Q4" s="7"/>
      <c r="R4" s="7"/>
      <c r="S4" s="7"/>
      <c r="T4" s="7"/>
      <c r="U4" s="7"/>
      <c r="V4" s="7"/>
      <c r="W4" s="7"/>
      <c r="X4" s="7"/>
      <c r="Y4" s="7"/>
      <c r="Z4" s="7"/>
      <c r="AA4" s="77">
        <v>13.560838762416706</v>
      </c>
      <c r="AB4" s="77">
        <v>12.320318049189291</v>
      </c>
      <c r="AC4" s="84" t="s">
        <v>44</v>
      </c>
    </row>
    <row r="5" spans="2:29">
      <c r="B5" s="7" t="s">
        <v>9</v>
      </c>
      <c r="C5" s="77">
        <v>6.9531953220484262</v>
      </c>
      <c r="D5" s="77">
        <v>7.3913160882167608</v>
      </c>
      <c r="E5" s="77">
        <v>7.3032758575440599</v>
      </c>
      <c r="F5" s="77">
        <v>7.4223306319438684</v>
      </c>
      <c r="G5" s="77">
        <v>7.6545075059755971</v>
      </c>
      <c r="H5" s="77">
        <v>7.6125160689326448</v>
      </c>
      <c r="I5" s="77">
        <v>8.2970736569472319</v>
      </c>
      <c r="J5" s="77">
        <v>8.3093438928461172</v>
      </c>
      <c r="K5" s="77">
        <v>8.6006393816026492</v>
      </c>
      <c r="L5" s="77">
        <v>8.8560250232069322</v>
      </c>
      <c r="M5" s="77">
        <v>8.4017843769916407</v>
      </c>
      <c r="N5" s="77">
        <v>8.9720422949877321</v>
      </c>
      <c r="O5" s="77">
        <v>9.2521647260562379</v>
      </c>
      <c r="P5" s="77">
        <v>9.3233521303236806</v>
      </c>
      <c r="Q5" s="77">
        <v>10.283408474593294</v>
      </c>
      <c r="R5" s="77">
        <v>10.880025464382605</v>
      </c>
      <c r="S5" s="77">
        <v>11.487623247158616</v>
      </c>
      <c r="T5" s="77">
        <v>11.373493541458743</v>
      </c>
      <c r="U5" s="77">
        <v>10.953572140363901</v>
      </c>
      <c r="V5" s="77">
        <v>10.814588145192845</v>
      </c>
      <c r="W5" s="77">
        <v>10.901805620899662</v>
      </c>
      <c r="X5" s="77">
        <v>10.414447076279258</v>
      </c>
      <c r="Y5" s="77">
        <v>10.02894604371415</v>
      </c>
      <c r="Z5" s="77">
        <v>9.4599419748717732</v>
      </c>
      <c r="AA5" s="77">
        <v>8.6485174273270751</v>
      </c>
      <c r="AB5" s="77">
        <v>7.6416737297962865</v>
      </c>
      <c r="AC5" s="60" t="s">
        <v>45</v>
      </c>
    </row>
    <row r="6" spans="2:29">
      <c r="B6" s="7" t="s">
        <v>10</v>
      </c>
      <c r="C6" s="77">
        <v>16.771535993989811</v>
      </c>
      <c r="D6" s="77">
        <v>17.62226331297359</v>
      </c>
      <c r="E6" s="77">
        <v>17.14319255906091</v>
      </c>
      <c r="F6" s="77">
        <v>17.55689848268549</v>
      </c>
      <c r="G6" s="77">
        <v>18.145292929354817</v>
      </c>
      <c r="H6" s="77">
        <v>18.777570054030377</v>
      </c>
      <c r="I6" s="77">
        <v>20.570487603477954</v>
      </c>
      <c r="J6" s="77">
        <v>20.75479746600022</v>
      </c>
      <c r="K6" s="77">
        <v>21.151487632064391</v>
      </c>
      <c r="L6" s="77">
        <v>22.744608932261283</v>
      </c>
      <c r="M6" s="77">
        <v>21.539238388503271</v>
      </c>
      <c r="N6" s="77">
        <v>22.329363276818313</v>
      </c>
      <c r="O6" s="77">
        <v>22.364304885616026</v>
      </c>
      <c r="P6" s="77">
        <v>22.462940033194663</v>
      </c>
      <c r="Q6" s="77">
        <v>23.104389917863763</v>
      </c>
      <c r="R6" s="77">
        <v>23.17723614653908</v>
      </c>
      <c r="S6" s="77">
        <v>23.745423037289882</v>
      </c>
      <c r="T6" s="77">
        <v>23.563395856492694</v>
      </c>
      <c r="U6" s="77">
        <v>23.155771542629122</v>
      </c>
      <c r="V6" s="77">
        <v>22.824373588282448</v>
      </c>
      <c r="W6" s="77">
        <v>22.926464257904787</v>
      </c>
      <c r="X6" s="77">
        <v>22.050550590300499</v>
      </c>
      <c r="Y6" s="77">
        <v>21.960922955438221</v>
      </c>
      <c r="Z6" s="77">
        <v>21.800700561605197</v>
      </c>
      <c r="AA6" s="77">
        <v>21.179819139510606</v>
      </c>
      <c r="AB6" s="77">
        <v>19.513871329559969</v>
      </c>
      <c r="AC6" s="60" t="s">
        <v>46</v>
      </c>
    </row>
    <row r="7" spans="2:29">
      <c r="B7" s="7" t="s">
        <v>11</v>
      </c>
      <c r="C7" s="77">
        <v>22.234119604408153</v>
      </c>
      <c r="D7" s="77">
        <v>22.696760541227103</v>
      </c>
      <c r="E7" s="77">
        <v>22.113478708525658</v>
      </c>
      <c r="F7" s="77">
        <v>22.165126432728655</v>
      </c>
      <c r="G7" s="77">
        <v>22.153350144400186</v>
      </c>
      <c r="H7" s="77">
        <v>21.718716195219972</v>
      </c>
      <c r="I7" s="77">
        <v>22.82144188380202</v>
      </c>
      <c r="J7" s="77">
        <v>23.462674847293666</v>
      </c>
      <c r="K7" s="77">
        <v>24.916012921612662</v>
      </c>
      <c r="L7" s="77">
        <v>25.245008694822484</v>
      </c>
      <c r="M7" s="77">
        <v>25.286008815801186</v>
      </c>
      <c r="N7" s="77">
        <v>27.191868728543831</v>
      </c>
      <c r="O7" s="77">
        <v>28.134307526244847</v>
      </c>
      <c r="P7" s="77">
        <v>27.37678905426219</v>
      </c>
      <c r="Q7" s="77">
        <v>27.585044300661149</v>
      </c>
      <c r="R7" s="77">
        <v>27.485574769759172</v>
      </c>
      <c r="S7" s="77">
        <v>27.99172542150642</v>
      </c>
      <c r="T7" s="77">
        <v>27.977188139506197</v>
      </c>
      <c r="U7" s="77">
        <v>27.487082165038558</v>
      </c>
      <c r="V7" s="77">
        <v>27.637862767178888</v>
      </c>
      <c r="W7" s="77">
        <v>27.881423906885882</v>
      </c>
      <c r="X7" s="77">
        <v>27.598406810058801</v>
      </c>
      <c r="Y7" s="77">
        <v>27.869240797172758</v>
      </c>
      <c r="Z7" s="77">
        <v>28.820774582141624</v>
      </c>
      <c r="AA7" s="77">
        <v>28.296418907173862</v>
      </c>
      <c r="AB7" s="77">
        <v>26.955413851043136</v>
      </c>
      <c r="AC7" s="60" t="s">
        <v>47</v>
      </c>
    </row>
    <row r="8" spans="2:29">
      <c r="B8" s="7" t="s">
        <v>12</v>
      </c>
      <c r="C8" s="77">
        <v>22.08464897199897</v>
      </c>
      <c r="D8" s="77">
        <v>22.103072240001879</v>
      </c>
      <c r="E8" s="77">
        <v>21.312918165630972</v>
      </c>
      <c r="F8" s="77">
        <v>21.079860851001769</v>
      </c>
      <c r="G8" s="77">
        <v>20.805465283971493</v>
      </c>
      <c r="H8" s="77">
        <v>19.709782354062927</v>
      </c>
      <c r="I8" s="77">
        <v>20.639272646676663</v>
      </c>
      <c r="J8" s="77">
        <v>20.746406081370083</v>
      </c>
      <c r="K8" s="77">
        <v>21.620674991266487</v>
      </c>
      <c r="L8" s="77">
        <v>21.557921159680198</v>
      </c>
      <c r="M8" s="77">
        <v>21.318565231305758</v>
      </c>
      <c r="N8" s="77">
        <v>22.277753647381395</v>
      </c>
      <c r="O8" s="77">
        <v>23.033440037174376</v>
      </c>
      <c r="P8" s="77">
        <v>22.819243486918889</v>
      </c>
      <c r="Q8" s="77">
        <v>23.730659369668142</v>
      </c>
      <c r="R8" s="77">
        <v>23.503355019579761</v>
      </c>
      <c r="S8" s="77">
        <v>24.63422273417736</v>
      </c>
      <c r="T8" s="77">
        <v>24.655265620008407</v>
      </c>
      <c r="U8" s="77">
        <v>24.075003895415637</v>
      </c>
      <c r="V8" s="77">
        <v>24.023923146559586</v>
      </c>
      <c r="W8" s="77">
        <v>24.595773837103206</v>
      </c>
      <c r="X8" s="77">
        <v>24.346553458786328</v>
      </c>
      <c r="Y8" s="77">
        <v>24.275578035039253</v>
      </c>
      <c r="Z8" s="77">
        <v>26.314106423077209</v>
      </c>
      <c r="AA8" s="77">
        <v>26.002628345573761</v>
      </c>
      <c r="AB8" s="77">
        <v>25.541110893274592</v>
      </c>
      <c r="AC8" s="60" t="s">
        <v>48</v>
      </c>
    </row>
    <row r="9" spans="2:29">
      <c r="B9" s="7" t="s">
        <v>13</v>
      </c>
      <c r="C9" s="77">
        <v>18.97834126089225</v>
      </c>
      <c r="D9" s="77">
        <v>19.151958977228318</v>
      </c>
      <c r="E9" s="77">
        <v>18.335908620931832</v>
      </c>
      <c r="F9" s="77">
        <v>18.174453065760623</v>
      </c>
      <c r="G9" s="77">
        <v>18.140905421629299</v>
      </c>
      <c r="H9" s="77">
        <v>17.018986217280442</v>
      </c>
      <c r="I9" s="77">
        <v>17.803711569617683</v>
      </c>
      <c r="J9" s="77">
        <v>17.888301054660179</v>
      </c>
      <c r="K9" s="77">
        <v>17.955151377571671</v>
      </c>
      <c r="L9" s="77">
        <v>18.345405664444911</v>
      </c>
      <c r="M9" s="77">
        <v>17.682253512823866</v>
      </c>
      <c r="N9" s="77">
        <v>18.82522645257842</v>
      </c>
      <c r="O9" s="77">
        <v>19.169915450578955</v>
      </c>
      <c r="P9" s="77">
        <v>18.632172349423357</v>
      </c>
      <c r="Q9" s="77">
        <v>18.97818088836922</v>
      </c>
      <c r="R9" s="77">
        <v>18.406399158961307</v>
      </c>
      <c r="S9" s="77">
        <v>19.102450830984861</v>
      </c>
      <c r="T9" s="77">
        <v>19.000065412971693</v>
      </c>
      <c r="U9" s="77">
        <v>18.85641515443649</v>
      </c>
      <c r="V9" s="77">
        <v>19.219392204756186</v>
      </c>
      <c r="W9" s="77">
        <v>19.959594871951776</v>
      </c>
      <c r="X9" s="77">
        <v>19.975902665080078</v>
      </c>
      <c r="Y9" s="77">
        <v>19.768876360214527</v>
      </c>
      <c r="Z9" s="77">
        <v>20.994623368758951</v>
      </c>
      <c r="AA9" s="77">
        <v>21.026600671089991</v>
      </c>
      <c r="AB9" s="77">
        <v>20.41822513372653</v>
      </c>
      <c r="AC9" s="60" t="s">
        <v>49</v>
      </c>
    </row>
    <row r="10" spans="2:29">
      <c r="B10" s="7" t="s">
        <v>14</v>
      </c>
      <c r="C10" s="77">
        <v>13.324876638553576</v>
      </c>
      <c r="D10" s="77">
        <v>13.590060110993088</v>
      </c>
      <c r="E10" s="77">
        <v>12.938220542368587</v>
      </c>
      <c r="F10" s="77">
        <v>13.069277694448582</v>
      </c>
      <c r="G10" s="77">
        <v>12.992925382850043</v>
      </c>
      <c r="H10" s="77">
        <v>12.356129437998131</v>
      </c>
      <c r="I10" s="77">
        <v>12.976246140259335</v>
      </c>
      <c r="J10" s="77">
        <v>13.311372043052602</v>
      </c>
      <c r="K10" s="77">
        <v>13.666969156618153</v>
      </c>
      <c r="L10" s="77">
        <v>13.752895942617618</v>
      </c>
      <c r="M10" s="77">
        <v>13.37418156505939</v>
      </c>
      <c r="N10" s="77">
        <v>13.782401481631736</v>
      </c>
      <c r="O10" s="77">
        <v>13.763254009852062</v>
      </c>
      <c r="P10" s="77">
        <v>13.407619792820412</v>
      </c>
      <c r="Q10" s="77">
        <v>13.756018979895329</v>
      </c>
      <c r="R10" s="77">
        <v>13.398245914017517</v>
      </c>
      <c r="S10" s="77">
        <v>14.280010446982377</v>
      </c>
      <c r="T10" s="77">
        <v>14.002878507249264</v>
      </c>
      <c r="U10" s="77">
        <v>13.738541679100203</v>
      </c>
      <c r="V10" s="77">
        <v>13.910262401559205</v>
      </c>
      <c r="W10" s="77">
        <v>13.966893906533706</v>
      </c>
      <c r="X10" s="77">
        <v>13.773937387259902</v>
      </c>
      <c r="Y10" s="77">
        <v>13.474755273967777</v>
      </c>
      <c r="Z10" s="77">
        <v>14.610850798675688</v>
      </c>
      <c r="AA10" s="77">
        <v>15.092858605175554</v>
      </c>
      <c r="AB10" s="77">
        <v>15.116058934088517</v>
      </c>
      <c r="AC10" s="60" t="s">
        <v>50</v>
      </c>
    </row>
    <row r="11" spans="2:29">
      <c r="B11" s="7" t="s">
        <v>15</v>
      </c>
      <c r="C11" s="77">
        <v>5.7862178855747466</v>
      </c>
      <c r="D11" s="77">
        <v>5.4834041856765454</v>
      </c>
      <c r="E11" s="77">
        <v>5.3438939868062514</v>
      </c>
      <c r="F11" s="77">
        <v>5.3235818022595156</v>
      </c>
      <c r="G11" s="77">
        <v>5.2331339310462406</v>
      </c>
      <c r="H11" s="77">
        <v>5.095736627473074</v>
      </c>
      <c r="I11" s="77">
        <v>5.2210701535428692</v>
      </c>
      <c r="J11" s="77">
        <v>5.3286369982299968</v>
      </c>
      <c r="K11" s="77">
        <v>5.5975242281281989</v>
      </c>
      <c r="L11" s="77">
        <v>5.9415814677245509</v>
      </c>
      <c r="M11" s="77">
        <v>5.476340381312208</v>
      </c>
      <c r="N11" s="77">
        <v>5.614619049175591</v>
      </c>
      <c r="O11" s="77">
        <v>5.8110668916065986</v>
      </c>
      <c r="P11" s="77">
        <v>5.7610923660523294</v>
      </c>
      <c r="Q11" s="77">
        <v>5.8109018171036633</v>
      </c>
      <c r="R11" s="77">
        <v>5.7042029289775034</v>
      </c>
      <c r="S11" s="77">
        <v>6.1098143567562708</v>
      </c>
      <c r="T11" s="77">
        <v>5.9478536502176071</v>
      </c>
      <c r="U11" s="77">
        <v>5.8607309528392735</v>
      </c>
      <c r="V11" s="77">
        <v>5.9368685240133399</v>
      </c>
      <c r="W11" s="77">
        <v>6.1773231016451975</v>
      </c>
      <c r="X11" s="77">
        <v>6.1340687577655029</v>
      </c>
      <c r="Y11" s="77">
        <v>6.0204301975199952</v>
      </c>
      <c r="Z11" s="77">
        <v>6.3744545100254193</v>
      </c>
      <c r="AA11" s="77">
        <v>6.3263028105512769</v>
      </c>
      <c r="AB11" s="77">
        <v>6.1812123756792383</v>
      </c>
      <c r="AC11" s="60" t="s">
        <v>51</v>
      </c>
    </row>
    <row r="12" spans="2:29">
      <c r="B12" s="7" t="s">
        <v>16</v>
      </c>
      <c r="C12" s="77">
        <v>0.65790913371396442</v>
      </c>
      <c r="D12" s="77">
        <v>0.76749163356436934</v>
      </c>
      <c r="E12" s="77">
        <v>0.66820275431734777</v>
      </c>
      <c r="F12" s="77">
        <v>0.66295759778708951</v>
      </c>
      <c r="G12" s="77">
        <v>0.60533904052629439</v>
      </c>
      <c r="H12" s="77">
        <v>0.54264016265905879</v>
      </c>
      <c r="I12" s="77">
        <v>0.52830508109636232</v>
      </c>
      <c r="J12" s="77">
        <v>0.54155001642898326</v>
      </c>
      <c r="K12" s="77">
        <v>1.0142285368998281</v>
      </c>
      <c r="L12" s="77">
        <v>0.54409497922785988</v>
      </c>
      <c r="M12" s="77">
        <v>0.6142731677511053</v>
      </c>
      <c r="N12" s="77">
        <v>0.59078694419325928</v>
      </c>
      <c r="O12" s="77">
        <v>0.57081596575359628</v>
      </c>
      <c r="P12" s="77">
        <v>0.75133673861984318</v>
      </c>
      <c r="Q12" s="77">
        <v>0.63850924689065325</v>
      </c>
      <c r="R12" s="77">
        <v>0.54030054226469304</v>
      </c>
      <c r="S12" s="77">
        <v>0.60686910630701696</v>
      </c>
      <c r="T12" s="77">
        <v>0.61513551742233075</v>
      </c>
      <c r="U12" s="77">
        <v>0.59969610376202009</v>
      </c>
      <c r="V12" s="77">
        <v>0.66073498449159052</v>
      </c>
      <c r="W12" s="77">
        <v>0.61877600640378094</v>
      </c>
      <c r="X12" s="77">
        <v>0.62627969393876937</v>
      </c>
      <c r="Y12" s="77">
        <v>0.58815639232602512</v>
      </c>
      <c r="Z12" s="77">
        <v>0.62242774555391522</v>
      </c>
      <c r="AA12" s="77">
        <v>0.67376698898889653</v>
      </c>
      <c r="AB12" s="77">
        <v>0.66924622687754287</v>
      </c>
      <c r="AC12" s="60" t="s">
        <v>52</v>
      </c>
    </row>
    <row r="13" spans="2:29">
      <c r="C13" s="9"/>
      <c r="D13" s="9"/>
      <c r="E13" s="9"/>
      <c r="F13" s="9"/>
      <c r="G13" s="9"/>
      <c r="H13" s="9"/>
      <c r="I13" s="9"/>
      <c r="J13" s="9"/>
      <c r="K13" s="9"/>
      <c r="L13" s="9"/>
      <c r="M13" s="9"/>
      <c r="N13" s="9"/>
      <c r="O13" s="9"/>
      <c r="P13" s="9"/>
      <c r="Q13" s="9"/>
      <c r="R13" s="9"/>
      <c r="S13" s="9"/>
      <c r="T13" s="9"/>
      <c r="U13" s="9"/>
      <c r="V13" s="9"/>
      <c r="W13" s="9"/>
      <c r="X13" s="9"/>
      <c r="Y13" s="9"/>
      <c r="Z13" s="9"/>
    </row>
    <row r="14" spans="2:29">
      <c r="B14" s="6" t="s">
        <v>82</v>
      </c>
      <c r="C14" s="9"/>
      <c r="D14" s="9"/>
      <c r="E14" s="9"/>
      <c r="F14" s="9"/>
      <c r="G14" s="9"/>
      <c r="H14" s="9"/>
      <c r="I14" s="9"/>
      <c r="J14" s="9"/>
      <c r="K14" s="9"/>
      <c r="L14" s="9"/>
      <c r="M14" s="9"/>
      <c r="N14" s="9"/>
      <c r="O14" s="9"/>
      <c r="P14" s="9"/>
      <c r="Q14" s="9"/>
      <c r="R14" s="9"/>
      <c r="S14" s="9"/>
      <c r="T14" s="9"/>
      <c r="U14" s="9"/>
      <c r="V14" s="9"/>
      <c r="W14" s="9"/>
      <c r="X14" s="9"/>
      <c r="Y14" s="9"/>
      <c r="Z14" s="9"/>
    </row>
    <row r="15" spans="2:29">
      <c r="B15" s="83" t="s">
        <v>85</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2:29">
      <c r="H16" s="5"/>
    </row>
    <row r="38" spans="8:21">
      <c r="H38" s="8"/>
      <c r="I38" s="8"/>
      <c r="J38" s="8"/>
      <c r="K38" s="8"/>
      <c r="L38" s="8"/>
      <c r="M38" s="8"/>
      <c r="N38" s="8"/>
      <c r="O38" s="8"/>
      <c r="P38" s="8"/>
      <c r="Q38" s="8"/>
      <c r="R38" s="8"/>
      <c r="S38" s="8"/>
      <c r="T38" s="8"/>
      <c r="U38" s="8"/>
    </row>
    <row r="39" spans="8:21">
      <c r="H39" s="13"/>
      <c r="I39" s="13"/>
      <c r="J39" s="13"/>
      <c r="K39" s="13"/>
      <c r="L39" s="13"/>
      <c r="M39" s="13"/>
      <c r="N39" s="13"/>
      <c r="O39" s="13"/>
      <c r="P39" s="13"/>
      <c r="Q39" s="13"/>
      <c r="R39" s="13"/>
      <c r="S39" s="13"/>
      <c r="T39" s="13"/>
      <c r="U39" s="13"/>
    </row>
  </sheetData>
  <mergeCells count="2">
    <mergeCell ref="H38:U38"/>
    <mergeCell ref="H39:U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1:AB9"/>
  <sheetViews>
    <sheetView showGridLines="0" workbookViewId="0"/>
  </sheetViews>
  <sheetFormatPr baseColWidth="10" defaultColWidth="5.42578125" defaultRowHeight="11.25"/>
  <cols>
    <col min="1" max="1" width="3.7109375" style="6" customWidth="1"/>
    <col min="2" max="2" width="20" style="6" customWidth="1"/>
    <col min="3" max="16384" width="5.42578125" style="6"/>
  </cols>
  <sheetData>
    <row r="1" spans="2:28">
      <c r="B1" s="72" t="s">
        <v>87</v>
      </c>
      <c r="C1" s="75"/>
      <c r="D1" s="75"/>
      <c r="E1" s="75"/>
      <c r="F1" s="75"/>
      <c r="G1" s="75"/>
      <c r="H1" s="75"/>
      <c r="I1" s="75"/>
      <c r="J1" s="75"/>
      <c r="K1" s="75"/>
      <c r="L1" s="75"/>
      <c r="M1" s="75"/>
      <c r="N1" s="75"/>
      <c r="O1" s="75"/>
      <c r="P1" s="75"/>
      <c r="Q1" s="75"/>
      <c r="R1" s="75"/>
      <c r="S1" s="75"/>
      <c r="T1" s="75"/>
      <c r="U1" s="75"/>
      <c r="V1" s="75"/>
      <c r="W1" s="75"/>
      <c r="X1" s="75"/>
      <c r="Y1" s="75"/>
      <c r="Z1" s="75"/>
      <c r="AA1" s="75"/>
      <c r="AB1" s="75"/>
    </row>
    <row r="3" spans="2:28">
      <c r="B3" s="85" t="s">
        <v>33</v>
      </c>
      <c r="C3" s="85">
        <v>1990</v>
      </c>
      <c r="D3" s="85">
        <v>1991</v>
      </c>
      <c r="E3" s="85">
        <v>1992</v>
      </c>
      <c r="F3" s="85">
        <v>1993</v>
      </c>
      <c r="G3" s="85">
        <v>1994</v>
      </c>
      <c r="H3" s="85">
        <v>1995</v>
      </c>
      <c r="I3" s="85">
        <v>1996</v>
      </c>
      <c r="J3" s="85">
        <v>1997</v>
      </c>
      <c r="K3" s="85">
        <v>1998</v>
      </c>
      <c r="L3" s="85">
        <v>1999</v>
      </c>
      <c r="M3" s="85">
        <v>2000</v>
      </c>
      <c r="N3" s="85">
        <v>2001</v>
      </c>
      <c r="O3" s="85">
        <v>2002</v>
      </c>
      <c r="P3" s="78">
        <v>2003</v>
      </c>
      <c r="Q3" s="78">
        <v>2004</v>
      </c>
      <c r="R3" s="78">
        <v>2005</v>
      </c>
      <c r="S3" s="78">
        <v>2006</v>
      </c>
      <c r="T3" s="78">
        <v>2007</v>
      </c>
      <c r="U3" s="78">
        <v>2008</v>
      </c>
      <c r="V3" s="78">
        <v>2009</v>
      </c>
      <c r="W3" s="78">
        <v>2010</v>
      </c>
      <c r="X3" s="78">
        <v>2011</v>
      </c>
      <c r="Y3" s="78">
        <v>2012</v>
      </c>
      <c r="Z3" s="78">
        <v>2013</v>
      </c>
      <c r="AA3" s="78">
        <v>2014</v>
      </c>
      <c r="AB3" s="78">
        <v>2015</v>
      </c>
    </row>
    <row r="4" spans="2:28">
      <c r="B4" s="76" t="s">
        <v>34</v>
      </c>
      <c r="C4" s="77">
        <v>13.981617158890973</v>
      </c>
      <c r="D4" s="77">
        <v>14.042570175542863</v>
      </c>
      <c r="E4" s="77">
        <v>13.415833073337442</v>
      </c>
      <c r="F4" s="77">
        <v>13.250036758402171</v>
      </c>
      <c r="G4" s="77">
        <v>13.059490819641118</v>
      </c>
      <c r="H4" s="77">
        <v>12.33549034583497</v>
      </c>
      <c r="I4" s="77">
        <v>12.793719006953491</v>
      </c>
      <c r="J4" s="77">
        <v>12.928639179167412</v>
      </c>
      <c r="K4" s="77">
        <v>13.458670117734517</v>
      </c>
      <c r="L4" s="77">
        <v>13.584745948656652</v>
      </c>
      <c r="M4" s="77">
        <v>13.28215762386683</v>
      </c>
      <c r="N4" s="77">
        <v>14.054889983190163</v>
      </c>
      <c r="O4" s="77">
        <v>14.390252108028168</v>
      </c>
      <c r="P4" s="77">
        <v>14.057102754430614</v>
      </c>
      <c r="Q4" s="77">
        <v>14.544471400385902</v>
      </c>
      <c r="R4" s="77">
        <v>14.22717231235081</v>
      </c>
      <c r="S4" s="77">
        <v>14.816601401998771</v>
      </c>
      <c r="T4" s="77">
        <v>14.709117902880282</v>
      </c>
      <c r="U4" s="77">
        <v>14.456397261033761</v>
      </c>
      <c r="V4" s="77">
        <v>14.558030184468844</v>
      </c>
      <c r="W4" s="77">
        <v>14.845127301911134</v>
      </c>
      <c r="X4" s="77">
        <v>14.595179178054664</v>
      </c>
      <c r="Y4" s="77">
        <v>14.598311714702156</v>
      </c>
      <c r="Z4" s="77">
        <v>15.218344124321058</v>
      </c>
      <c r="AA4" s="7">
        <v>15.493193416590419</v>
      </c>
      <c r="AB4" s="7">
        <v>14.945768932355794</v>
      </c>
    </row>
    <row r="5" spans="2:28">
      <c r="B5" s="78" t="s">
        <v>35</v>
      </c>
      <c r="C5" s="78">
        <v>0.4632456622357129</v>
      </c>
      <c r="D5" s="78">
        <v>0.46798639202476766</v>
      </c>
      <c r="E5" s="78">
        <v>0.45083914324731084</v>
      </c>
      <c r="F5" s="78">
        <v>0.44922734874715364</v>
      </c>
      <c r="G5" s="78">
        <v>0.44704206774008404</v>
      </c>
      <c r="H5" s="78">
        <v>0.42753595816145751</v>
      </c>
      <c r="I5" s="78">
        <v>0.44906406041896352</v>
      </c>
      <c r="J5" s="78">
        <v>0.4564110244642684</v>
      </c>
      <c r="K5" s="78">
        <v>0.47598308347910517</v>
      </c>
      <c r="L5" s="78">
        <v>0.48129803225687451</v>
      </c>
      <c r="M5" s="78">
        <v>0.47118575527268308</v>
      </c>
      <c r="N5" s="78">
        <v>0.49682901930133894</v>
      </c>
      <c r="O5" s="78">
        <v>0.50889048867356845</v>
      </c>
      <c r="P5" s="78">
        <v>0.50135439996520603</v>
      </c>
      <c r="Q5" s="78">
        <v>0.52000861580387925</v>
      </c>
      <c r="R5" s="78">
        <v>0.50905961720686232</v>
      </c>
      <c r="S5" s="78">
        <v>0.52982324097137568</v>
      </c>
      <c r="T5" s="78">
        <v>0.5264612347882387</v>
      </c>
      <c r="U5" s="78">
        <v>0.51737459960382115</v>
      </c>
      <c r="V5" s="79">
        <v>0.5216943330555901</v>
      </c>
      <c r="W5" s="79">
        <v>0.53063006314338845</v>
      </c>
      <c r="X5" s="79">
        <v>0.52188629429916411</v>
      </c>
      <c r="Y5" s="79">
        <v>0.5243962815382931</v>
      </c>
      <c r="Z5" s="79">
        <v>0.54416786639512593</v>
      </c>
      <c r="AA5" s="7">
        <v>0.55539807220376913</v>
      </c>
      <c r="AB5" s="7">
        <v>0.5363591009219566</v>
      </c>
    </row>
    <row r="6" spans="2:28">
      <c r="B6" s="5"/>
      <c r="C6" s="5"/>
      <c r="D6" s="5"/>
      <c r="E6" s="5"/>
      <c r="F6" s="5"/>
      <c r="G6" s="5"/>
      <c r="H6" s="5"/>
      <c r="I6" s="5"/>
      <c r="J6" s="5"/>
      <c r="K6" s="5"/>
      <c r="L6" s="5"/>
      <c r="M6" s="5"/>
      <c r="N6" s="5"/>
      <c r="O6" s="5"/>
      <c r="P6" s="5"/>
      <c r="Q6" s="5"/>
      <c r="R6" s="5"/>
      <c r="S6" s="5"/>
      <c r="T6" s="5"/>
      <c r="U6" s="5"/>
      <c r="V6" s="80"/>
      <c r="W6" s="80"/>
      <c r="X6" s="80"/>
      <c r="Y6" s="80"/>
      <c r="Z6" s="80"/>
    </row>
    <row r="7" spans="2:28" ht="65.25" customHeight="1">
      <c r="B7" s="4" t="s">
        <v>88</v>
      </c>
      <c r="C7" s="4"/>
      <c r="D7" s="4"/>
      <c r="E7" s="4"/>
      <c r="F7" s="4"/>
      <c r="G7" s="4"/>
      <c r="H7" s="4"/>
      <c r="I7" s="4"/>
      <c r="J7" s="4"/>
      <c r="K7" s="4"/>
      <c r="L7" s="4"/>
      <c r="M7" s="4"/>
      <c r="N7" s="4"/>
      <c r="O7" s="4"/>
      <c r="P7" s="4"/>
      <c r="Q7" s="4"/>
      <c r="R7" s="4"/>
      <c r="S7" s="4"/>
      <c r="T7" s="4"/>
      <c r="U7" s="4"/>
      <c r="V7" s="4"/>
      <c r="W7" s="4"/>
      <c r="X7" s="4"/>
      <c r="Y7" s="4"/>
      <c r="Z7" s="4"/>
      <c r="AA7" s="4"/>
      <c r="AB7" s="4"/>
    </row>
    <row r="8" spans="2:28">
      <c r="B8" s="81"/>
      <c r="C8" s="82"/>
      <c r="D8" s="82"/>
      <c r="E8" s="82"/>
      <c r="F8" s="82"/>
      <c r="G8" s="82"/>
      <c r="H8" s="82"/>
      <c r="I8" s="82"/>
      <c r="J8" s="82"/>
      <c r="K8" s="82"/>
      <c r="L8" s="82"/>
      <c r="M8" s="82"/>
      <c r="N8" s="82"/>
      <c r="O8" s="82"/>
      <c r="P8" s="82"/>
      <c r="Q8" s="82"/>
      <c r="R8" s="82"/>
      <c r="S8" s="82"/>
      <c r="T8" s="82"/>
      <c r="U8" s="82"/>
      <c r="V8" s="82"/>
      <c r="W8" s="82"/>
      <c r="X8" s="82"/>
      <c r="Y8" s="82"/>
    </row>
    <row r="9" spans="2:28">
      <c r="B9" s="81"/>
      <c r="C9" s="9"/>
      <c r="D9" s="9"/>
      <c r="E9" s="9"/>
      <c r="F9" s="9"/>
      <c r="G9" s="9"/>
      <c r="H9" s="9"/>
      <c r="I9" s="9"/>
      <c r="J9" s="9"/>
      <c r="K9" s="9"/>
      <c r="L9" s="9"/>
      <c r="M9" s="9"/>
      <c r="N9" s="9"/>
      <c r="O9" s="9"/>
      <c r="P9" s="9"/>
      <c r="Q9" s="9"/>
      <c r="R9" s="9"/>
      <c r="S9" s="9"/>
      <c r="T9" s="9"/>
      <c r="U9" s="9"/>
      <c r="V9" s="9"/>
      <c r="W9" s="9"/>
      <c r="X9" s="9"/>
      <c r="Y9" s="9"/>
      <c r="Z9" s="9"/>
    </row>
  </sheetData>
  <mergeCells count="2">
    <mergeCell ref="B1:AB1"/>
    <mergeCell ref="B7:AB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G23"/>
  <sheetViews>
    <sheetView showGridLines="0" workbookViewId="0"/>
  </sheetViews>
  <sheetFormatPr baseColWidth="10" defaultRowHeight="11.25"/>
  <cols>
    <col min="1" max="1" width="3.7109375" style="6" customWidth="1"/>
    <col min="2" max="2" width="11.42578125" style="6"/>
    <col min="3" max="3" width="27" style="6" customWidth="1"/>
    <col min="4" max="4" width="31.85546875" style="6" customWidth="1"/>
    <col min="5" max="16384" width="11.42578125" style="6"/>
  </cols>
  <sheetData>
    <row r="1" spans="2:7" s="6" customFormat="1">
      <c r="B1" s="15" t="s">
        <v>89</v>
      </c>
    </row>
    <row r="2" spans="2:7" s="6" customFormat="1">
      <c r="G2" s="5"/>
    </row>
    <row r="3" spans="2:7" s="6" customFormat="1">
      <c r="B3" s="7"/>
      <c r="C3" s="1" t="s">
        <v>39</v>
      </c>
    </row>
    <row r="4" spans="2:7" s="6" customFormat="1">
      <c r="B4" s="69">
        <v>1999</v>
      </c>
      <c r="C4" s="69">
        <v>165720</v>
      </c>
      <c r="D4" s="6" t="s">
        <v>36</v>
      </c>
    </row>
    <row r="5" spans="2:7" s="6" customFormat="1">
      <c r="B5" s="69">
        <v>2000</v>
      </c>
      <c r="C5" s="69">
        <v>340047</v>
      </c>
    </row>
    <row r="6" spans="2:7" s="6" customFormat="1">
      <c r="B6" s="69">
        <v>2001</v>
      </c>
      <c r="C6" s="69">
        <v>623998</v>
      </c>
    </row>
    <row r="7" spans="2:7" s="6" customFormat="1">
      <c r="B7" s="69">
        <v>2002</v>
      </c>
      <c r="C7" s="69">
        <v>725753</v>
      </c>
    </row>
    <row r="8" spans="2:7" s="6" customFormat="1">
      <c r="B8" s="69">
        <v>2003</v>
      </c>
      <c r="C8" s="69">
        <v>811433</v>
      </c>
    </row>
    <row r="9" spans="2:7" s="6" customFormat="1">
      <c r="B9" s="69">
        <v>2004</v>
      </c>
      <c r="C9" s="69">
        <v>918304</v>
      </c>
    </row>
    <row r="10" spans="2:7" s="6" customFormat="1">
      <c r="B10" s="69">
        <v>2005</v>
      </c>
      <c r="C10" s="69">
        <v>1033303</v>
      </c>
    </row>
    <row r="11" spans="2:7" s="6" customFormat="1">
      <c r="B11" s="69">
        <v>2006</v>
      </c>
      <c r="C11" s="69">
        <v>1100053</v>
      </c>
    </row>
    <row r="12" spans="2:7" s="6" customFormat="1">
      <c r="B12" s="69">
        <v>2007</v>
      </c>
      <c r="C12" s="69">
        <v>1178512</v>
      </c>
      <c r="D12" s="6" t="s">
        <v>37</v>
      </c>
    </row>
    <row r="13" spans="2:7" s="6" customFormat="1">
      <c r="B13" s="69">
        <v>2008</v>
      </c>
      <c r="C13" s="69">
        <v>1209223</v>
      </c>
    </row>
    <row r="14" spans="2:7" s="6" customFormat="1">
      <c r="B14" s="69">
        <v>2009</v>
      </c>
      <c r="C14" s="69">
        <v>1252444</v>
      </c>
      <c r="D14" s="6" t="s">
        <v>38</v>
      </c>
    </row>
    <row r="15" spans="2:7" s="6" customFormat="1">
      <c r="B15" s="69">
        <v>2010</v>
      </c>
      <c r="C15" s="69">
        <v>1267666</v>
      </c>
    </row>
    <row r="16" spans="2:7" s="6" customFormat="1">
      <c r="B16" s="69">
        <v>2011</v>
      </c>
      <c r="C16" s="69">
        <v>1273341</v>
      </c>
    </row>
    <row r="17" spans="2:7" s="6" customFormat="1">
      <c r="B17" s="69">
        <v>2012</v>
      </c>
      <c r="C17" s="69">
        <v>1229632</v>
      </c>
    </row>
    <row r="18" spans="2:7" s="6" customFormat="1">
      <c r="B18" s="69">
        <v>2013</v>
      </c>
      <c r="C18" s="69">
        <v>1269679</v>
      </c>
    </row>
    <row r="19" spans="2:7" s="6" customFormat="1">
      <c r="B19" s="69">
        <v>2014</v>
      </c>
      <c r="C19" s="69">
        <v>1160494</v>
      </c>
    </row>
    <row r="20" spans="2:7" s="6" customFormat="1">
      <c r="B20" s="69">
        <v>2015</v>
      </c>
      <c r="C20" s="69">
        <v>1177804</v>
      </c>
      <c r="G20" s="68"/>
    </row>
    <row r="22" spans="2:7" s="38" customFormat="1">
      <c r="B22" s="38" t="s">
        <v>90</v>
      </c>
      <c r="C22" s="71"/>
    </row>
    <row r="23" spans="2:7" s="6" customFormat="1">
      <c r="B23" s="6"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1:H62"/>
  <sheetViews>
    <sheetView showGridLines="0" zoomScaleNormal="100" workbookViewId="0"/>
  </sheetViews>
  <sheetFormatPr baseColWidth="10" defaultRowHeight="11.25"/>
  <cols>
    <col min="1" max="1" width="3.7109375" style="6" customWidth="1"/>
    <col min="2" max="2" width="12.42578125" style="6" customWidth="1"/>
    <col min="3" max="16384" width="11.42578125" style="6"/>
  </cols>
  <sheetData>
    <row r="1" spans="2:8" s="6" customFormat="1">
      <c r="B1" s="72" t="s">
        <v>94</v>
      </c>
      <c r="C1" s="73"/>
      <c r="D1" s="73"/>
      <c r="E1" s="73"/>
      <c r="F1" s="73"/>
      <c r="G1" s="73"/>
      <c r="H1" s="73"/>
    </row>
    <row r="2" spans="2:8" s="6" customFormat="1">
      <c r="B2" s="74"/>
      <c r="C2" s="74"/>
      <c r="D2" s="74"/>
      <c r="E2" s="74"/>
      <c r="F2" s="74"/>
      <c r="G2" s="74"/>
      <c r="H2" s="74"/>
    </row>
    <row r="3" spans="2:8" s="6" customFormat="1">
      <c r="B3" s="69"/>
      <c r="C3" s="1">
        <v>2010</v>
      </c>
      <c r="D3" s="1">
        <v>2011</v>
      </c>
      <c r="E3" s="1">
        <v>2012</v>
      </c>
      <c r="F3" s="1">
        <v>2013</v>
      </c>
      <c r="G3" s="1">
        <v>2014</v>
      </c>
      <c r="H3" s="1">
        <v>2015</v>
      </c>
    </row>
    <row r="4" spans="2:8" s="6" customFormat="1">
      <c r="B4" s="70" t="s">
        <v>18</v>
      </c>
      <c r="C4" s="60">
        <v>2509</v>
      </c>
      <c r="D4" s="60">
        <v>2630</v>
      </c>
      <c r="E4" s="60">
        <v>2874</v>
      </c>
      <c r="F4" s="60">
        <v>3116</v>
      </c>
      <c r="G4" s="60">
        <v>3868</v>
      </c>
      <c r="H4" s="60">
        <v>3766</v>
      </c>
    </row>
    <row r="5" spans="2:8" s="6" customFormat="1">
      <c r="B5" s="70" t="s">
        <v>19</v>
      </c>
      <c r="C5" s="60">
        <v>2454</v>
      </c>
      <c r="D5" s="60">
        <v>2530</v>
      </c>
      <c r="E5" s="60">
        <v>2738</v>
      </c>
      <c r="F5" s="60">
        <v>2816</v>
      </c>
      <c r="G5" s="60">
        <v>3385</v>
      </c>
      <c r="H5" s="60">
        <v>3227</v>
      </c>
    </row>
    <row r="6" spans="2:8" s="6" customFormat="1">
      <c r="B6" s="70" t="s">
        <v>20</v>
      </c>
      <c r="C6" s="60">
        <v>2892</v>
      </c>
      <c r="D6" s="60">
        <v>2918</v>
      </c>
      <c r="E6" s="60">
        <v>2972</v>
      </c>
      <c r="F6" s="60">
        <v>3109</v>
      </c>
      <c r="G6" s="60">
        <v>3471</v>
      </c>
      <c r="H6" s="60">
        <v>3719</v>
      </c>
    </row>
    <row r="7" spans="2:8" s="6" customFormat="1">
      <c r="B7" s="70" t="s">
        <v>21</v>
      </c>
      <c r="C7" s="60">
        <v>2590</v>
      </c>
      <c r="D7" s="60">
        <v>2574</v>
      </c>
      <c r="E7" s="60">
        <v>2644</v>
      </c>
      <c r="F7" s="60">
        <v>3230</v>
      </c>
      <c r="G7" s="60">
        <v>3369</v>
      </c>
      <c r="H7" s="60">
        <v>3692</v>
      </c>
    </row>
    <row r="8" spans="2:8" s="6" customFormat="1">
      <c r="B8" s="70" t="s">
        <v>22</v>
      </c>
      <c r="C8" s="60">
        <v>2287</v>
      </c>
      <c r="D8" s="60">
        <v>2896</v>
      </c>
      <c r="E8" s="60">
        <v>3022</v>
      </c>
      <c r="F8" s="60">
        <v>3417</v>
      </c>
      <c r="G8" s="60">
        <v>3551</v>
      </c>
      <c r="H8" s="60">
        <v>3521</v>
      </c>
    </row>
    <row r="9" spans="2:8" s="6" customFormat="1">
      <c r="B9" s="70" t="s">
        <v>23</v>
      </c>
      <c r="C9" s="60">
        <v>2933</v>
      </c>
      <c r="D9" s="60">
        <v>2588</v>
      </c>
      <c r="E9" s="60">
        <v>2877</v>
      </c>
      <c r="F9" s="60">
        <v>3318</v>
      </c>
      <c r="G9" s="60">
        <v>3404</v>
      </c>
      <c r="H9" s="60">
        <v>3896</v>
      </c>
    </row>
    <row r="10" spans="2:8" s="6" customFormat="1">
      <c r="B10" s="70" t="s">
        <v>24</v>
      </c>
      <c r="C10" s="60">
        <v>2641</v>
      </c>
      <c r="D10" s="60">
        <v>2604</v>
      </c>
      <c r="E10" s="60">
        <v>2611</v>
      </c>
      <c r="F10" s="60">
        <v>3468</v>
      </c>
      <c r="G10" s="60">
        <v>3348</v>
      </c>
      <c r="H10" s="60">
        <v>3501</v>
      </c>
    </row>
    <row r="11" spans="2:8" s="6" customFormat="1">
      <c r="B11" s="70" t="s">
        <v>25</v>
      </c>
      <c r="C11" s="60">
        <v>2503</v>
      </c>
      <c r="D11" s="60">
        <v>2462</v>
      </c>
      <c r="E11" s="60">
        <v>2430</v>
      </c>
      <c r="F11" s="60">
        <v>2729</v>
      </c>
      <c r="G11" s="60">
        <v>2673</v>
      </c>
      <c r="H11" s="60">
        <v>2760</v>
      </c>
    </row>
    <row r="12" spans="2:8" s="6" customFormat="1">
      <c r="B12" s="70" t="s">
        <v>26</v>
      </c>
      <c r="C12" s="60">
        <v>2514</v>
      </c>
      <c r="D12" s="60">
        <v>2675</v>
      </c>
      <c r="E12" s="60">
        <v>2494</v>
      </c>
      <c r="F12" s="60">
        <v>3072</v>
      </c>
      <c r="G12" s="60">
        <v>3405</v>
      </c>
      <c r="H12" s="60">
        <v>3294</v>
      </c>
    </row>
    <row r="13" spans="2:8" s="6" customFormat="1">
      <c r="B13" s="70" t="s">
        <v>27</v>
      </c>
      <c r="C13" s="60">
        <v>2366</v>
      </c>
      <c r="D13" s="60">
        <v>2371</v>
      </c>
      <c r="E13" s="60">
        <v>2841</v>
      </c>
      <c r="F13" s="60">
        <v>3460</v>
      </c>
      <c r="G13" s="60">
        <v>3337</v>
      </c>
      <c r="H13" s="60">
        <v>3182</v>
      </c>
    </row>
    <row r="14" spans="2:8" s="6" customFormat="1">
      <c r="B14" s="70" t="s">
        <v>28</v>
      </c>
      <c r="C14" s="60">
        <v>2426</v>
      </c>
      <c r="D14" s="60">
        <v>2540</v>
      </c>
      <c r="E14" s="60">
        <v>2669</v>
      </c>
      <c r="F14" s="60">
        <v>3199</v>
      </c>
      <c r="G14" s="60">
        <v>3179</v>
      </c>
      <c r="H14" s="60">
        <v>3084</v>
      </c>
    </row>
    <row r="15" spans="2:8" s="6" customFormat="1">
      <c r="B15" s="70" t="s">
        <v>29</v>
      </c>
      <c r="C15" s="60">
        <v>2656</v>
      </c>
      <c r="D15" s="60">
        <v>2563</v>
      </c>
      <c r="E15" s="60">
        <v>2785</v>
      </c>
      <c r="F15" s="60">
        <v>3448</v>
      </c>
      <c r="G15" s="60">
        <v>3599</v>
      </c>
      <c r="H15" s="60">
        <v>2554</v>
      </c>
    </row>
    <row r="17" spans="2:3" s="6" customFormat="1">
      <c r="B17" s="6" t="s">
        <v>92</v>
      </c>
    </row>
    <row r="18" spans="2:3" s="6" customFormat="1">
      <c r="B18" s="6" t="s">
        <v>93</v>
      </c>
    </row>
    <row r="20" spans="2:3" s="6" customFormat="1">
      <c r="C20" s="5"/>
    </row>
    <row r="34" spans="2:4" s="6" customFormat="1">
      <c r="B34" s="38"/>
      <c r="C34" s="38"/>
      <c r="D34" s="38"/>
    </row>
    <row r="35" spans="2:4" s="6" customFormat="1">
      <c r="B35" s="3"/>
      <c r="D35" s="3"/>
    </row>
    <row r="36" spans="2:4" s="6" customFormat="1">
      <c r="B36" s="3"/>
      <c r="C36" s="3"/>
      <c r="D36" s="3"/>
    </row>
    <row r="37" spans="2:4" s="6" customFormat="1">
      <c r="B37" s="3"/>
      <c r="C37" s="3"/>
      <c r="D37" s="3"/>
    </row>
    <row r="38" spans="2:4" s="6" customFormat="1">
      <c r="B38" s="3"/>
      <c r="C38" s="3"/>
      <c r="D38" s="3"/>
    </row>
    <row r="39" spans="2:4" s="6" customFormat="1">
      <c r="B39" s="3"/>
      <c r="C39" s="3"/>
      <c r="D39" s="3"/>
    </row>
    <row r="40" spans="2:4" s="6" customFormat="1">
      <c r="B40" s="3"/>
      <c r="C40" s="3"/>
      <c r="D40" s="3"/>
    </row>
    <row r="41" spans="2:4" s="6" customFormat="1">
      <c r="B41" s="3"/>
      <c r="C41" s="3"/>
      <c r="D41" s="3"/>
    </row>
    <row r="42" spans="2:4" s="6" customFormat="1">
      <c r="B42" s="3"/>
      <c r="C42" s="3"/>
      <c r="D42" s="3"/>
    </row>
    <row r="43" spans="2:4" s="6" customFormat="1">
      <c r="B43" s="3"/>
      <c r="C43" s="3"/>
      <c r="D43" s="3"/>
    </row>
    <row r="44" spans="2:4" s="6" customFormat="1">
      <c r="B44" s="3"/>
      <c r="C44" s="3"/>
      <c r="D44" s="3"/>
    </row>
    <row r="45" spans="2:4" s="6" customFormat="1">
      <c r="B45" s="3"/>
      <c r="C45" s="3"/>
      <c r="D45" s="3"/>
    </row>
    <row r="46" spans="2:4" s="6" customFormat="1">
      <c r="B46" s="3"/>
      <c r="C46" s="3"/>
      <c r="D46" s="3"/>
    </row>
    <row r="47" spans="2:4" s="6" customFormat="1">
      <c r="B47" s="38"/>
      <c r="C47" s="38"/>
      <c r="D47" s="38"/>
    </row>
    <row r="48" spans="2:4" s="6" customFormat="1">
      <c r="B48" s="71"/>
      <c r="C48" s="71"/>
      <c r="D48" s="71"/>
    </row>
    <row r="49" spans="2:4" s="6" customFormat="1">
      <c r="B49" s="38"/>
      <c r="C49" s="38"/>
      <c r="D49" s="38"/>
    </row>
    <row r="50" spans="2:4" s="6" customFormat="1">
      <c r="B50" s="3"/>
      <c r="C50" s="3"/>
      <c r="D50" s="3"/>
    </row>
    <row r="51" spans="2:4" s="6" customFormat="1">
      <c r="B51" s="3"/>
      <c r="C51" s="3"/>
      <c r="D51" s="3"/>
    </row>
    <row r="52" spans="2:4" s="6" customFormat="1">
      <c r="B52" s="3"/>
      <c r="C52" s="3"/>
      <c r="D52" s="3"/>
    </row>
    <row r="53" spans="2:4" s="6" customFormat="1">
      <c r="B53" s="3"/>
      <c r="C53" s="3"/>
      <c r="D53" s="3"/>
    </row>
    <row r="54" spans="2:4" s="6" customFormat="1">
      <c r="B54" s="3"/>
      <c r="C54" s="3"/>
      <c r="D54" s="3"/>
    </row>
    <row r="55" spans="2:4" s="6" customFormat="1">
      <c r="B55" s="3"/>
      <c r="C55" s="3"/>
      <c r="D55" s="3"/>
    </row>
    <row r="56" spans="2:4" s="6" customFormat="1">
      <c r="B56" s="3"/>
      <c r="C56" s="3"/>
      <c r="D56" s="3"/>
    </row>
    <row r="57" spans="2:4" s="6" customFormat="1">
      <c r="B57" s="3"/>
      <c r="C57" s="3"/>
      <c r="D57" s="3"/>
    </row>
    <row r="58" spans="2:4" s="6" customFormat="1">
      <c r="B58" s="3"/>
      <c r="C58" s="3"/>
      <c r="D58" s="3"/>
    </row>
    <row r="59" spans="2:4" s="6" customFormat="1">
      <c r="B59" s="3"/>
      <c r="C59" s="3"/>
      <c r="D59" s="3"/>
    </row>
    <row r="60" spans="2:4" s="6" customFormat="1">
      <c r="B60" s="3"/>
      <c r="C60" s="3"/>
      <c r="D60" s="3"/>
    </row>
    <row r="61" spans="2:4" s="6" customFormat="1">
      <c r="B61" s="3"/>
      <c r="C61" s="3"/>
      <c r="D61" s="3"/>
    </row>
    <row r="62" spans="2:4" s="6" customFormat="1">
      <c r="B62" s="38"/>
      <c r="C62" s="38"/>
      <c r="D62" s="38"/>
    </row>
  </sheetData>
  <mergeCells count="1">
    <mergeCell ref="B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H62"/>
  <sheetViews>
    <sheetView showGridLines="0" zoomScaleNormal="100" workbookViewId="0"/>
  </sheetViews>
  <sheetFormatPr baseColWidth="10" defaultRowHeight="11.25"/>
  <cols>
    <col min="1" max="1" width="3.7109375" style="6" customWidth="1"/>
    <col min="2" max="16384" width="11.42578125" style="6"/>
  </cols>
  <sheetData>
    <row r="1" spans="2:8" s="6" customFormat="1">
      <c r="B1" s="15" t="s">
        <v>95</v>
      </c>
    </row>
    <row r="2" spans="2:8" s="6" customFormat="1">
      <c r="C2" s="67"/>
      <c r="D2" s="67"/>
      <c r="E2" s="67"/>
      <c r="F2" s="67"/>
      <c r="G2" s="67"/>
      <c r="H2" s="67"/>
    </row>
    <row r="3" spans="2:8" s="6" customFormat="1">
      <c r="B3" s="69"/>
      <c r="C3" s="1">
        <v>2010</v>
      </c>
      <c r="D3" s="1">
        <v>2011</v>
      </c>
      <c r="E3" s="1">
        <v>2012</v>
      </c>
      <c r="F3" s="1">
        <v>2013</v>
      </c>
      <c r="G3" s="1">
        <v>2014</v>
      </c>
      <c r="H3" s="1">
        <v>2015</v>
      </c>
    </row>
    <row r="4" spans="2:8" s="6" customFormat="1">
      <c r="B4" s="70" t="s">
        <v>18</v>
      </c>
      <c r="C4" s="69">
        <v>16639</v>
      </c>
      <c r="D4" s="69">
        <v>16879</v>
      </c>
      <c r="E4" s="69">
        <v>16757</v>
      </c>
      <c r="F4" s="69">
        <v>16860</v>
      </c>
      <c r="G4" s="69">
        <v>17949</v>
      </c>
      <c r="H4" s="69">
        <v>16164</v>
      </c>
    </row>
    <row r="5" spans="2:8" s="6" customFormat="1">
      <c r="B5" s="70" t="s">
        <v>19</v>
      </c>
      <c r="C5" s="69">
        <v>16640</v>
      </c>
      <c r="D5" s="69">
        <v>15975</v>
      </c>
      <c r="E5" s="69">
        <v>16252</v>
      </c>
      <c r="F5" s="69">
        <v>15858</v>
      </c>
      <c r="G5" s="69">
        <v>16369</v>
      </c>
      <c r="H5" s="69">
        <v>15102</v>
      </c>
    </row>
    <row r="6" spans="2:8" s="6" customFormat="1">
      <c r="B6" s="70" t="s">
        <v>20</v>
      </c>
      <c r="C6" s="69">
        <v>18591</v>
      </c>
      <c r="D6" s="69">
        <v>17580</v>
      </c>
      <c r="E6" s="69">
        <v>17292</v>
      </c>
      <c r="F6" s="69">
        <v>16125</v>
      </c>
      <c r="G6" s="69">
        <v>15945</v>
      </c>
      <c r="H6" s="69">
        <v>16066</v>
      </c>
    </row>
    <row r="7" spans="2:8" s="6" customFormat="1">
      <c r="B7" s="70" t="s">
        <v>21</v>
      </c>
      <c r="C7" s="69">
        <v>16729</v>
      </c>
      <c r="D7" s="69">
        <v>15738</v>
      </c>
      <c r="E7" s="69">
        <v>15225</v>
      </c>
      <c r="F7" s="69">
        <v>16572</v>
      </c>
      <c r="G7" s="69">
        <v>16185</v>
      </c>
      <c r="H7" s="69">
        <v>15564</v>
      </c>
    </row>
    <row r="8" spans="2:8" s="6" customFormat="1">
      <c r="B8" s="70" t="s">
        <v>22</v>
      </c>
      <c r="C8" s="69">
        <v>15728</v>
      </c>
      <c r="D8" s="69">
        <v>16919</v>
      </c>
      <c r="E8" s="69">
        <v>15142</v>
      </c>
      <c r="F8" s="69">
        <v>15733</v>
      </c>
      <c r="G8" s="69">
        <v>15101</v>
      </c>
      <c r="H8" s="69">
        <v>13210</v>
      </c>
    </row>
    <row r="9" spans="2:8" s="6" customFormat="1">
      <c r="B9" s="70" t="s">
        <v>23</v>
      </c>
      <c r="C9" s="69">
        <v>17717</v>
      </c>
      <c r="D9" s="69">
        <v>15808</v>
      </c>
      <c r="E9" s="69">
        <v>17013</v>
      </c>
      <c r="F9" s="69">
        <v>17050</v>
      </c>
      <c r="G9" s="69">
        <v>15516</v>
      </c>
      <c r="H9" s="69">
        <v>16261</v>
      </c>
    </row>
    <row r="10" spans="2:8" s="6" customFormat="1">
      <c r="B10" s="70" t="s">
        <v>24</v>
      </c>
      <c r="C10" s="69">
        <v>16437</v>
      </c>
      <c r="D10" s="69">
        <v>15234</v>
      </c>
      <c r="E10" s="69">
        <v>15426</v>
      </c>
      <c r="F10" s="69">
        <v>17121</v>
      </c>
      <c r="G10" s="69">
        <v>15865</v>
      </c>
      <c r="H10" s="69">
        <v>15065</v>
      </c>
    </row>
    <row r="11" spans="2:8" s="6" customFormat="1">
      <c r="B11" s="70" t="s">
        <v>25</v>
      </c>
      <c r="C11" s="69">
        <v>14893</v>
      </c>
      <c r="D11" s="69">
        <v>15297</v>
      </c>
      <c r="E11" s="69">
        <v>14558</v>
      </c>
      <c r="F11" s="69">
        <v>15065</v>
      </c>
      <c r="G11" s="69">
        <v>13259</v>
      </c>
      <c r="H11" s="69">
        <v>12954</v>
      </c>
    </row>
    <row r="12" spans="2:8" s="6" customFormat="1">
      <c r="B12" s="70" t="s">
        <v>26</v>
      </c>
      <c r="C12" s="69">
        <v>16388</v>
      </c>
      <c r="D12" s="69">
        <v>17006</v>
      </c>
      <c r="E12" s="69">
        <v>14690</v>
      </c>
      <c r="F12" s="69">
        <v>15848</v>
      </c>
      <c r="G12" s="69">
        <v>15751</v>
      </c>
      <c r="H12" s="69">
        <v>14782</v>
      </c>
    </row>
    <row r="13" spans="2:8" s="6" customFormat="1">
      <c r="B13" s="70" t="s">
        <v>27</v>
      </c>
      <c r="C13" s="69">
        <v>15114</v>
      </c>
      <c r="D13" s="69">
        <v>14913</v>
      </c>
      <c r="E13" s="69">
        <v>15958</v>
      </c>
      <c r="F13" s="69">
        <v>16754</v>
      </c>
      <c r="G13" s="69">
        <v>15960</v>
      </c>
      <c r="H13" s="69">
        <v>14215</v>
      </c>
    </row>
    <row r="14" spans="2:8" s="6" customFormat="1">
      <c r="B14" s="70" t="s">
        <v>28</v>
      </c>
      <c r="C14" s="69">
        <v>14608</v>
      </c>
      <c r="D14" s="69">
        <v>14402</v>
      </c>
      <c r="E14" s="69">
        <v>14381</v>
      </c>
      <c r="F14" s="69">
        <v>14456</v>
      </c>
      <c r="G14" s="69">
        <v>13347</v>
      </c>
      <c r="H14" s="69">
        <v>13603</v>
      </c>
    </row>
    <row r="15" spans="2:8" s="6" customFormat="1">
      <c r="B15" s="70" t="s">
        <v>29</v>
      </c>
      <c r="C15" s="69">
        <v>16022</v>
      </c>
      <c r="D15" s="69">
        <v>15875</v>
      </c>
      <c r="E15" s="69">
        <v>14195</v>
      </c>
      <c r="F15" s="69">
        <v>15179</v>
      </c>
      <c r="G15" s="69">
        <v>15202</v>
      </c>
      <c r="H15" s="69">
        <v>14915</v>
      </c>
    </row>
    <row r="17" spans="2:3" s="6" customFormat="1">
      <c r="B17" s="6" t="s">
        <v>92</v>
      </c>
    </row>
    <row r="18" spans="2:3" s="6" customFormat="1">
      <c r="B18" s="6" t="s">
        <v>96</v>
      </c>
    </row>
    <row r="19" spans="2:3" s="6" customFormat="1">
      <c r="C19" s="5"/>
    </row>
    <row r="33" spans="2:4" s="6" customFormat="1">
      <c r="C33" s="38"/>
    </row>
    <row r="34" spans="2:4" s="6" customFormat="1">
      <c r="B34" s="38"/>
      <c r="D34" s="38"/>
    </row>
    <row r="35" spans="2:4" s="6" customFormat="1">
      <c r="B35" s="3"/>
      <c r="C35" s="3"/>
      <c r="D35" s="38"/>
    </row>
    <row r="36" spans="2:4" s="6" customFormat="1">
      <c r="B36" s="3"/>
      <c r="C36" s="3"/>
      <c r="D36" s="38"/>
    </row>
    <row r="37" spans="2:4" s="6" customFormat="1">
      <c r="B37" s="3"/>
      <c r="C37" s="3"/>
      <c r="D37" s="38"/>
    </row>
    <row r="38" spans="2:4" s="6" customFormat="1">
      <c r="B38" s="3"/>
      <c r="C38" s="3"/>
      <c r="D38" s="38"/>
    </row>
    <row r="39" spans="2:4" s="6" customFormat="1">
      <c r="B39" s="3"/>
      <c r="C39" s="3"/>
      <c r="D39" s="38"/>
    </row>
    <row r="40" spans="2:4" s="6" customFormat="1">
      <c r="B40" s="3"/>
      <c r="C40" s="3"/>
      <c r="D40" s="38"/>
    </row>
    <row r="41" spans="2:4" s="6" customFormat="1">
      <c r="B41" s="3"/>
      <c r="C41" s="3"/>
      <c r="D41" s="38"/>
    </row>
    <row r="42" spans="2:4" s="6" customFormat="1">
      <c r="B42" s="3"/>
      <c r="C42" s="3"/>
      <c r="D42" s="38"/>
    </row>
    <row r="43" spans="2:4" s="6" customFormat="1">
      <c r="B43" s="3"/>
      <c r="C43" s="3"/>
      <c r="D43" s="38"/>
    </row>
    <row r="44" spans="2:4" s="6" customFormat="1">
      <c r="B44" s="3"/>
      <c r="C44" s="3"/>
      <c r="D44" s="38"/>
    </row>
    <row r="45" spans="2:4" s="6" customFormat="1">
      <c r="B45" s="3"/>
      <c r="C45" s="3"/>
      <c r="D45" s="38"/>
    </row>
    <row r="46" spans="2:4" s="6" customFormat="1">
      <c r="B46" s="3"/>
      <c r="C46" s="3"/>
      <c r="D46" s="38"/>
    </row>
    <row r="47" spans="2:4" s="6" customFormat="1">
      <c r="B47" s="38"/>
      <c r="C47" s="38"/>
      <c r="D47" s="38"/>
    </row>
    <row r="48" spans="2:4" s="6" customFormat="1">
      <c r="B48" s="71"/>
      <c r="C48" s="71"/>
      <c r="D48" s="38"/>
    </row>
    <row r="49" spans="2:4" s="6" customFormat="1">
      <c r="B49" s="38"/>
      <c r="C49" s="38"/>
      <c r="D49" s="38"/>
    </row>
    <row r="50" spans="2:4" s="6" customFormat="1">
      <c r="B50" s="3"/>
      <c r="C50" s="3"/>
      <c r="D50" s="38"/>
    </row>
    <row r="51" spans="2:4" s="6" customFormat="1">
      <c r="B51" s="3"/>
      <c r="C51" s="3"/>
      <c r="D51" s="38"/>
    </row>
    <row r="52" spans="2:4" s="6" customFormat="1">
      <c r="B52" s="3"/>
      <c r="C52" s="3"/>
      <c r="D52" s="38"/>
    </row>
    <row r="53" spans="2:4" s="6" customFormat="1">
      <c r="B53" s="3"/>
      <c r="C53" s="3"/>
      <c r="D53" s="38"/>
    </row>
    <row r="54" spans="2:4" s="6" customFormat="1">
      <c r="B54" s="3"/>
      <c r="C54" s="3"/>
      <c r="D54" s="38"/>
    </row>
    <row r="55" spans="2:4" s="6" customFormat="1">
      <c r="B55" s="3"/>
      <c r="C55" s="3"/>
      <c r="D55" s="38"/>
    </row>
    <row r="56" spans="2:4" s="6" customFormat="1">
      <c r="B56" s="3"/>
      <c r="C56" s="3"/>
      <c r="D56" s="38"/>
    </row>
    <row r="57" spans="2:4" s="6" customFormat="1">
      <c r="B57" s="3"/>
      <c r="C57" s="3"/>
      <c r="D57" s="38"/>
    </row>
    <row r="58" spans="2:4" s="6" customFormat="1">
      <c r="B58" s="3"/>
      <c r="C58" s="3"/>
      <c r="D58" s="38"/>
    </row>
    <row r="59" spans="2:4" s="6" customFormat="1">
      <c r="B59" s="3"/>
      <c r="C59" s="3"/>
      <c r="D59" s="38"/>
    </row>
    <row r="60" spans="2:4" s="6" customFormat="1">
      <c r="B60" s="3"/>
      <c r="C60" s="3"/>
      <c r="D60" s="38"/>
    </row>
    <row r="61" spans="2:4" s="6" customFormat="1">
      <c r="B61" s="3"/>
      <c r="C61" s="3"/>
      <c r="D61" s="38"/>
    </row>
    <row r="62" spans="2:4" s="6" customFormat="1">
      <c r="B62" s="38"/>
      <c r="C62" s="38"/>
      <c r="D62" s="38"/>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B1:M79"/>
  <sheetViews>
    <sheetView showGridLines="0" zoomScaleNormal="100" workbookViewId="0"/>
  </sheetViews>
  <sheetFormatPr baseColWidth="10" defaultColWidth="12.7109375" defaultRowHeight="11.25"/>
  <cols>
    <col min="1" max="1" width="3.7109375" style="6" customWidth="1"/>
    <col min="2" max="2" width="12.7109375" style="6" customWidth="1"/>
    <col min="3" max="3" width="28.5703125" style="6" customWidth="1"/>
    <col min="4" max="4" width="17.7109375" style="6" customWidth="1"/>
    <col min="5" max="5" width="20.7109375" style="6" customWidth="1"/>
    <col min="6" max="16384" width="12.7109375" style="6"/>
  </cols>
  <sheetData>
    <row r="1" spans="2:7">
      <c r="B1" s="15" t="s">
        <v>99</v>
      </c>
    </row>
    <row r="3" spans="2:7" ht="48" customHeight="1">
      <c r="B3" s="1" t="s">
        <v>17</v>
      </c>
      <c r="C3" s="2" t="s">
        <v>98</v>
      </c>
      <c r="D3" s="1" t="s">
        <v>76</v>
      </c>
      <c r="E3" s="2" t="s">
        <v>97</v>
      </c>
    </row>
    <row r="4" spans="2:7">
      <c r="B4" s="70">
        <v>40179</v>
      </c>
      <c r="C4" s="69">
        <v>19441.388065804735</v>
      </c>
      <c r="D4" s="69">
        <v>19235.014201422855</v>
      </c>
      <c r="E4" s="69">
        <v>19148</v>
      </c>
      <c r="G4" s="5"/>
    </row>
    <row r="5" spans="2:7">
      <c r="B5" s="70">
        <v>40210</v>
      </c>
      <c r="C5" s="69">
        <v>19307.324971809041</v>
      </c>
      <c r="D5" s="69">
        <v>19124.684951623654</v>
      </c>
      <c r="E5" s="69">
        <v>19094</v>
      </c>
    </row>
    <row r="6" spans="2:7">
      <c r="B6" s="70">
        <v>40238</v>
      </c>
      <c r="C6" s="69">
        <v>19309.168802114011</v>
      </c>
      <c r="D6" s="69">
        <v>19027.691417675815</v>
      </c>
      <c r="E6" s="69">
        <v>21483</v>
      </c>
    </row>
    <row r="7" spans="2:7">
      <c r="B7" s="70">
        <v>40269</v>
      </c>
      <c r="C7" s="69">
        <v>18872.773085965306</v>
      </c>
      <c r="D7" s="69">
        <v>18936.075820462705</v>
      </c>
      <c r="E7" s="69">
        <v>19319</v>
      </c>
    </row>
    <row r="8" spans="2:7">
      <c r="B8" s="70">
        <v>40299</v>
      </c>
      <c r="C8" s="69">
        <v>18438.441547023067</v>
      </c>
      <c r="D8" s="69">
        <v>18846.97616826279</v>
      </c>
      <c r="E8" s="69">
        <v>18015</v>
      </c>
    </row>
    <row r="9" spans="2:7">
      <c r="B9" s="70">
        <v>40330</v>
      </c>
      <c r="C9" s="69">
        <v>18701.242453649953</v>
      </c>
      <c r="D9" s="69">
        <v>18766.297920948433</v>
      </c>
      <c r="E9" s="69">
        <v>20650</v>
      </c>
    </row>
    <row r="10" spans="2:7">
      <c r="B10" s="70">
        <v>40360</v>
      </c>
      <c r="C10" s="69">
        <v>19952.675369548153</v>
      </c>
      <c r="D10" s="69">
        <v>18697.309548373541</v>
      </c>
      <c r="E10" s="69">
        <v>19078</v>
      </c>
    </row>
    <row r="11" spans="2:7">
      <c r="B11" s="70">
        <v>40391</v>
      </c>
      <c r="C11" s="69">
        <v>18595.833863117576</v>
      </c>
      <c r="D11" s="69">
        <v>18646.208215638522</v>
      </c>
      <c r="E11" s="69">
        <v>17396</v>
      </c>
    </row>
    <row r="12" spans="2:7">
      <c r="B12" s="70">
        <v>40422</v>
      </c>
      <c r="C12" s="69">
        <v>18512.412829200326</v>
      </c>
      <c r="D12" s="69">
        <v>18609.355169783626</v>
      </c>
      <c r="E12" s="69">
        <v>18902</v>
      </c>
    </row>
    <row r="13" spans="2:7">
      <c r="B13" s="70">
        <v>40452</v>
      </c>
      <c r="C13" s="69">
        <v>18730.056685548909</v>
      </c>
      <c r="D13" s="69">
        <v>18581.129409026758</v>
      </c>
      <c r="E13" s="69">
        <v>17480</v>
      </c>
    </row>
    <row r="14" spans="2:7">
      <c r="B14" s="70">
        <v>40483</v>
      </c>
      <c r="C14" s="69">
        <v>18744.975507296709</v>
      </c>
      <c r="D14" s="69">
        <v>18561.397458522748</v>
      </c>
      <c r="E14" s="69">
        <v>17034</v>
      </c>
    </row>
    <row r="15" spans="2:7">
      <c r="B15" s="70">
        <v>40513</v>
      </c>
      <c r="C15" s="69">
        <v>18062.856648869452</v>
      </c>
      <c r="D15" s="69">
        <v>18550.284657462602</v>
      </c>
      <c r="E15" s="69">
        <v>18678</v>
      </c>
    </row>
    <row r="16" spans="2:7">
      <c r="B16" s="70">
        <v>40544</v>
      </c>
      <c r="C16" s="69">
        <v>18722.265552166373</v>
      </c>
      <c r="D16" s="69">
        <v>18544.86075822806</v>
      </c>
      <c r="E16" s="69">
        <v>19509</v>
      </c>
    </row>
    <row r="17" spans="2:13">
      <c r="B17" s="70">
        <v>40575</v>
      </c>
      <c r="C17" s="69">
        <v>18609.31794965727</v>
      </c>
      <c r="D17" s="69">
        <v>18544.879921204196</v>
      </c>
      <c r="E17" s="69">
        <v>18505</v>
      </c>
    </row>
    <row r="18" spans="2:13">
      <c r="B18" s="70">
        <v>40603</v>
      </c>
      <c r="C18" s="69">
        <v>18351.569825805116</v>
      </c>
      <c r="D18" s="69">
        <v>18551.312753410486</v>
      </c>
      <c r="E18" s="69">
        <v>20498</v>
      </c>
    </row>
    <row r="19" spans="2:13">
      <c r="B19" s="70">
        <v>40634</v>
      </c>
      <c r="C19" s="69">
        <v>18700.808832475635</v>
      </c>
      <c r="D19" s="69">
        <v>18561.485541270009</v>
      </c>
      <c r="E19" s="69">
        <v>18312</v>
      </c>
    </row>
    <row r="20" spans="2:13">
      <c r="B20" s="70">
        <v>40664</v>
      </c>
      <c r="C20" s="69">
        <v>17319.620001739455</v>
      </c>
      <c r="D20" s="69">
        <v>18574.783754570657</v>
      </c>
      <c r="E20" s="69">
        <v>19815</v>
      </c>
    </row>
    <row r="21" spans="2:13">
      <c r="B21" s="70">
        <v>40695</v>
      </c>
      <c r="C21" s="69">
        <v>18239.144403715447</v>
      </c>
      <c r="D21" s="69">
        <v>18587.498238633088</v>
      </c>
      <c r="E21" s="69">
        <v>18396</v>
      </c>
    </row>
    <row r="22" spans="2:13">
      <c r="B22" s="70">
        <v>40725</v>
      </c>
      <c r="C22" s="69">
        <v>19496.720559126537</v>
      </c>
      <c r="D22" s="69">
        <v>18592.306089983002</v>
      </c>
      <c r="E22" s="69">
        <v>17838</v>
      </c>
    </row>
    <row r="23" spans="2:13">
      <c r="B23" s="70">
        <v>40756</v>
      </c>
      <c r="C23" s="69">
        <v>18914.559299179837</v>
      </c>
      <c r="D23" s="69">
        <v>18588.944395973704</v>
      </c>
      <c r="E23" s="69">
        <v>17759</v>
      </c>
    </row>
    <row r="24" spans="2:13">
      <c r="B24" s="70">
        <v>40787</v>
      </c>
      <c r="C24" s="69">
        <v>19215.408510406138</v>
      </c>
      <c r="D24" s="69">
        <v>18577.398401364368</v>
      </c>
      <c r="E24" s="69">
        <v>19681</v>
      </c>
    </row>
    <row r="25" spans="2:13">
      <c r="B25" s="70">
        <v>40817</v>
      </c>
      <c r="C25" s="69">
        <v>18470.106974609014</v>
      </c>
      <c r="D25" s="69">
        <v>18556.186328547738</v>
      </c>
      <c r="E25" s="69">
        <v>17284</v>
      </c>
    </row>
    <row r="26" spans="2:13">
      <c r="B26" s="70">
        <v>40848</v>
      </c>
      <c r="C26" s="69">
        <v>18585.215957673427</v>
      </c>
      <c r="D26" s="69">
        <v>18525.46416579721</v>
      </c>
      <c r="E26" s="69">
        <v>16942</v>
      </c>
    </row>
    <row r="27" spans="2:13">
      <c r="B27" s="70">
        <v>40878</v>
      </c>
      <c r="C27" s="69">
        <v>18541.948192715245</v>
      </c>
      <c r="D27" s="69">
        <v>18490.213736791924</v>
      </c>
      <c r="E27" s="69">
        <v>18438</v>
      </c>
    </row>
    <row r="28" spans="2:13">
      <c r="B28" s="70">
        <v>40909</v>
      </c>
      <c r="C28" s="69">
        <v>17908.048665392875</v>
      </c>
      <c r="D28" s="69">
        <v>18452.290505583991</v>
      </c>
      <c r="E28" s="69">
        <v>19631</v>
      </c>
    </row>
    <row r="29" spans="2:13">
      <c r="B29" s="70">
        <v>40940</v>
      </c>
      <c r="C29" s="69">
        <v>18184.644095210417</v>
      </c>
      <c r="D29" s="69">
        <v>18415.206592402057</v>
      </c>
      <c r="E29" s="69">
        <v>18990</v>
      </c>
    </row>
    <row r="30" spans="2:13">
      <c r="B30" s="70">
        <v>40969</v>
      </c>
      <c r="C30" s="69">
        <v>19007.133793262536</v>
      </c>
      <c r="D30" s="69">
        <v>18382.323246287669</v>
      </c>
      <c r="E30" s="69">
        <v>20264</v>
      </c>
      <c r="G30" s="8"/>
      <c r="H30" s="8"/>
      <c r="I30" s="8"/>
      <c r="J30" s="8"/>
      <c r="K30" s="8"/>
      <c r="L30" s="8"/>
      <c r="M30" s="8"/>
    </row>
    <row r="31" spans="2:13">
      <c r="B31" s="70">
        <v>41000</v>
      </c>
      <c r="C31" s="69">
        <v>18222.206006688957</v>
      </c>
      <c r="D31" s="69">
        <v>18355.325291227979</v>
      </c>
      <c r="E31" s="69">
        <v>17869</v>
      </c>
    </row>
    <row r="32" spans="2:13">
      <c r="B32" s="70">
        <v>41030</v>
      </c>
      <c r="C32" s="69">
        <v>18423.095464385227</v>
      </c>
      <c r="D32" s="69">
        <v>18333.195757316767</v>
      </c>
      <c r="E32" s="69">
        <v>18164</v>
      </c>
    </row>
    <row r="33" spans="2:8">
      <c r="B33" s="70">
        <v>41061</v>
      </c>
      <c r="C33" s="69">
        <v>18820.580918761763</v>
      </c>
      <c r="D33" s="69">
        <v>18315.873652591155</v>
      </c>
      <c r="E33" s="69">
        <v>19890</v>
      </c>
    </row>
    <row r="34" spans="2:8">
      <c r="B34" s="70">
        <v>41091</v>
      </c>
      <c r="C34" s="69">
        <v>17921.573776110854</v>
      </c>
      <c r="D34" s="69">
        <v>18302.543806579466</v>
      </c>
      <c r="E34" s="69">
        <v>18037</v>
      </c>
      <c r="H34" s="68"/>
    </row>
    <row r="35" spans="2:8">
      <c r="B35" s="70">
        <v>41122</v>
      </c>
      <c r="C35" s="69">
        <v>18227.900842339299</v>
      </c>
      <c r="D35" s="69">
        <v>18293.932037074879</v>
      </c>
      <c r="E35" s="69">
        <v>16988</v>
      </c>
    </row>
    <row r="36" spans="2:8">
      <c r="B36" s="70">
        <v>41153</v>
      </c>
      <c r="C36" s="69">
        <v>18512.569708411094</v>
      </c>
      <c r="D36" s="69">
        <v>18293.840443339061</v>
      </c>
      <c r="E36" s="69">
        <v>17184</v>
      </c>
    </row>
    <row r="37" spans="2:8">
      <c r="B37" s="70">
        <v>41183</v>
      </c>
      <c r="C37" s="69">
        <v>18359.770935071912</v>
      </c>
      <c r="D37" s="69">
        <v>18312.203662493488</v>
      </c>
      <c r="E37" s="69">
        <v>18799</v>
      </c>
    </row>
    <row r="38" spans="2:8">
      <c r="B38" s="70">
        <v>41214</v>
      </c>
      <c r="C38" s="69">
        <v>17872.951625869886</v>
      </c>
      <c r="D38" s="69">
        <v>18358.119632731745</v>
      </c>
      <c r="E38" s="69">
        <v>17050</v>
      </c>
    </row>
    <row r="39" spans="2:8">
      <c r="B39" s="70">
        <v>41244</v>
      </c>
      <c r="C39" s="69">
        <v>18759.295521602893</v>
      </c>
      <c r="D39" s="69">
        <v>18434.373789590343</v>
      </c>
      <c r="E39" s="69">
        <v>16980</v>
      </c>
    </row>
    <row r="40" spans="2:8">
      <c r="B40" s="70">
        <v>41275</v>
      </c>
      <c r="C40" s="69">
        <v>18077.136866768109</v>
      </c>
      <c r="D40" s="69">
        <v>18542.453453478356</v>
      </c>
      <c r="E40" s="69">
        <v>19976</v>
      </c>
    </row>
    <row r="41" spans="2:8">
      <c r="B41" s="70">
        <v>41306</v>
      </c>
      <c r="C41" s="69">
        <v>18639.185624529491</v>
      </c>
      <c r="D41" s="69">
        <v>18677.106502934043</v>
      </c>
      <c r="E41" s="69">
        <v>18674</v>
      </c>
    </row>
    <row r="42" spans="2:8">
      <c r="B42" s="70">
        <v>41334</v>
      </c>
      <c r="C42" s="69">
        <v>18739.49385536545</v>
      </c>
      <c r="D42" s="69">
        <v>18827.008274283369</v>
      </c>
      <c r="E42" s="69">
        <v>19234</v>
      </c>
    </row>
    <row r="43" spans="2:8">
      <c r="B43" s="70">
        <v>41365</v>
      </c>
      <c r="C43" s="69">
        <v>19105.562477949836</v>
      </c>
      <c r="D43" s="69">
        <v>18983.769743209497</v>
      </c>
      <c r="E43" s="69">
        <v>19802</v>
      </c>
    </row>
    <row r="44" spans="2:8">
      <c r="B44" s="70">
        <v>41395</v>
      </c>
      <c r="C44" s="69">
        <v>19348.094928810191</v>
      </c>
      <c r="D44" s="69">
        <v>19140.403750386911</v>
      </c>
      <c r="E44" s="69">
        <v>19150</v>
      </c>
    </row>
    <row r="45" spans="2:8">
      <c r="B45" s="70">
        <v>41426</v>
      </c>
      <c r="C45" s="69">
        <v>20153.366051038989</v>
      </c>
      <c r="D45" s="69">
        <v>19286.164260559341</v>
      </c>
      <c r="E45" s="69">
        <v>20368</v>
      </c>
    </row>
    <row r="46" spans="2:8">
      <c r="B46" s="70">
        <v>41456</v>
      </c>
      <c r="C46" s="69">
        <v>19360.16979060361</v>
      </c>
      <c r="D46" s="69">
        <v>19411.857617017264</v>
      </c>
      <c r="E46" s="69">
        <v>20589</v>
      </c>
    </row>
    <row r="47" spans="2:8">
      <c r="B47" s="70">
        <v>41487</v>
      </c>
      <c r="C47" s="69">
        <v>19671.123064561525</v>
      </c>
      <c r="D47" s="69">
        <v>19509.040835155472</v>
      </c>
      <c r="E47" s="69">
        <v>17794</v>
      </c>
    </row>
    <row r="48" spans="2:8">
      <c r="B48" s="70">
        <v>41518</v>
      </c>
      <c r="C48" s="69">
        <v>19242.690343331731</v>
      </c>
      <c r="D48" s="69">
        <v>19568.254695025658</v>
      </c>
      <c r="E48" s="69">
        <v>18920</v>
      </c>
    </row>
    <row r="49" spans="2:5">
      <c r="B49" s="70">
        <v>41548</v>
      </c>
      <c r="C49" s="69">
        <v>19510.376007535684</v>
      </c>
      <c r="D49" s="69">
        <v>19585.726246393384</v>
      </c>
      <c r="E49" s="69">
        <v>20214</v>
      </c>
    </row>
    <row r="50" spans="2:5">
      <c r="B50" s="70">
        <v>41579</v>
      </c>
      <c r="C50" s="69">
        <v>20191.279737816421</v>
      </c>
      <c r="D50" s="69">
        <v>19563.021433394115</v>
      </c>
      <c r="E50" s="69">
        <v>17655</v>
      </c>
    </row>
    <row r="51" spans="2:5">
      <c r="B51" s="70">
        <v>41609</v>
      </c>
      <c r="C51" s="69">
        <v>19412.628854936225</v>
      </c>
      <c r="D51" s="69">
        <v>19503.059028289059</v>
      </c>
      <c r="E51" s="69">
        <v>18627</v>
      </c>
    </row>
    <row r="52" spans="2:5">
      <c r="B52" s="70">
        <v>41640</v>
      </c>
      <c r="C52" s="69">
        <v>19827.481563737805</v>
      </c>
      <c r="D52" s="69">
        <v>19411.487548375451</v>
      </c>
      <c r="E52" s="69">
        <v>21817</v>
      </c>
    </row>
    <row r="53" spans="2:5">
      <c r="B53" s="70">
        <v>41671</v>
      </c>
      <c r="C53" s="69">
        <v>19768.685624529491</v>
      </c>
      <c r="D53" s="69">
        <v>19298.00392927567</v>
      </c>
      <c r="E53" s="69">
        <v>19754</v>
      </c>
    </row>
    <row r="54" spans="2:5">
      <c r="B54" s="70">
        <v>41699</v>
      </c>
      <c r="C54" s="69">
        <v>18920.771633143228</v>
      </c>
      <c r="D54" s="69">
        <v>19172.993089525105</v>
      </c>
      <c r="E54" s="69">
        <v>19416</v>
      </c>
    </row>
    <row r="55" spans="2:5">
      <c r="B55" s="70">
        <v>41730</v>
      </c>
      <c r="C55" s="69">
        <v>18858.546604933963</v>
      </c>
      <c r="D55" s="69">
        <v>19048.640338491663</v>
      </c>
      <c r="E55" s="69">
        <v>19554</v>
      </c>
    </row>
    <row r="56" spans="2:5">
      <c r="B56" s="70">
        <v>41760</v>
      </c>
      <c r="C56" s="69">
        <v>18799.858086704931</v>
      </c>
      <c r="D56" s="69">
        <v>18934.790088256865</v>
      </c>
      <c r="E56" s="69">
        <v>18652</v>
      </c>
    </row>
    <row r="57" spans="2:5">
      <c r="B57" s="70">
        <v>41791</v>
      </c>
      <c r="C57" s="69">
        <v>18638.999384372324</v>
      </c>
      <c r="D57" s="69">
        <v>18839.278217319788</v>
      </c>
      <c r="E57" s="69">
        <v>18920</v>
      </c>
    </row>
    <row r="58" spans="2:5">
      <c r="B58" s="70">
        <v>41821</v>
      </c>
      <c r="C58" s="69">
        <v>18903.739706454358</v>
      </c>
      <c r="D58" s="69">
        <v>18771.024419946549</v>
      </c>
      <c r="E58" s="69">
        <v>19213</v>
      </c>
    </row>
    <row r="59" spans="2:5">
      <c r="B59" s="70">
        <v>41852</v>
      </c>
      <c r="C59" s="69">
        <v>18610.486375524448</v>
      </c>
      <c r="D59" s="69">
        <v>18733.548972823737</v>
      </c>
      <c r="E59" s="69">
        <v>15932</v>
      </c>
    </row>
    <row r="60" spans="2:5">
      <c r="B60" s="70">
        <v>41883</v>
      </c>
      <c r="C60" s="69">
        <v>18608.446830970035</v>
      </c>
      <c r="D60" s="69">
        <v>18726.610431189212</v>
      </c>
      <c r="E60" s="69">
        <v>19156</v>
      </c>
    </row>
    <row r="61" spans="2:5">
      <c r="B61" s="70">
        <v>41913</v>
      </c>
      <c r="C61" s="69">
        <v>18673.019079972259</v>
      </c>
      <c r="D61" s="69">
        <v>18744.48536019092</v>
      </c>
      <c r="E61" s="69">
        <v>19297</v>
      </c>
    </row>
    <row r="62" spans="2:5">
      <c r="B62" s="70">
        <v>41944</v>
      </c>
      <c r="C62" s="69">
        <v>18949.028925421582</v>
      </c>
      <c r="D62" s="69">
        <v>18773.010637153231</v>
      </c>
      <c r="E62" s="69">
        <v>16526</v>
      </c>
    </row>
    <row r="63" spans="2:5">
      <c r="B63" s="70">
        <v>41974</v>
      </c>
      <c r="C63" s="69">
        <v>18739.478205660231</v>
      </c>
      <c r="D63" s="69">
        <v>18797.430786574347</v>
      </c>
      <c r="E63" s="69">
        <v>18801</v>
      </c>
    </row>
    <row r="64" spans="2:5">
      <c r="B64" s="70">
        <v>42005</v>
      </c>
      <c r="C64" s="69">
        <v>19162.257177092441</v>
      </c>
      <c r="D64" s="69">
        <v>18804.647025998634</v>
      </c>
      <c r="E64" s="69">
        <v>19930</v>
      </c>
    </row>
    <row r="65" spans="2:5">
      <c r="B65" s="70">
        <v>42036</v>
      </c>
      <c r="C65" s="69">
        <v>18534.811333393038</v>
      </c>
      <c r="D65" s="69">
        <v>18784.0435021105</v>
      </c>
      <c r="E65" s="69">
        <v>18329</v>
      </c>
    </row>
    <row r="66" spans="2:5">
      <c r="B66" s="70">
        <v>42064</v>
      </c>
      <c r="C66" s="69">
        <v>18658.661009704399</v>
      </c>
      <c r="D66" s="69">
        <v>18732.595341156386</v>
      </c>
      <c r="E66" s="69">
        <v>19785</v>
      </c>
    </row>
    <row r="67" spans="2:5">
      <c r="B67" s="70">
        <v>42095</v>
      </c>
      <c r="C67" s="69">
        <v>18782.357951082209</v>
      </c>
      <c r="D67" s="69">
        <v>18651.435781999942</v>
      </c>
      <c r="E67" s="69">
        <v>19256</v>
      </c>
    </row>
    <row r="68" spans="2:5">
      <c r="B68" s="70">
        <v>42125</v>
      </c>
      <c r="C68" s="69">
        <v>19003.236152869707</v>
      </c>
      <c r="D68" s="69">
        <v>18542.909680728641</v>
      </c>
      <c r="E68" s="69">
        <v>16731</v>
      </c>
    </row>
    <row r="69" spans="2:5">
      <c r="B69" s="70">
        <v>42156</v>
      </c>
      <c r="C69" s="69">
        <v>18232.724390379331</v>
      </c>
      <c r="D69" s="69">
        <v>18413.256146950298</v>
      </c>
      <c r="E69" s="69">
        <v>20157</v>
      </c>
    </row>
    <row r="70" spans="2:5">
      <c r="B70" s="70">
        <v>42186</v>
      </c>
      <c r="C70" s="69">
        <v>18461.045831441326</v>
      </c>
      <c r="D70" s="69">
        <v>18270.059584655144</v>
      </c>
      <c r="E70" s="69">
        <v>18566</v>
      </c>
    </row>
    <row r="71" spans="2:5">
      <c r="B71" s="70">
        <v>42217</v>
      </c>
      <c r="C71" s="69">
        <v>17841.124314404107</v>
      </c>
      <c r="D71" s="69">
        <v>18121.206809566014</v>
      </c>
      <c r="E71" s="69">
        <v>15714</v>
      </c>
    </row>
    <row r="72" spans="2:5">
      <c r="B72" s="70">
        <v>42248</v>
      </c>
      <c r="C72" s="69">
        <v>17837.304802891606</v>
      </c>
      <c r="D72" s="69">
        <v>17976.653461838163</v>
      </c>
      <c r="E72" s="69">
        <v>18076</v>
      </c>
    </row>
    <row r="73" spans="2:5">
      <c r="B73" s="70">
        <v>42278</v>
      </c>
      <c r="C73" s="69">
        <v>17884.718949307917</v>
      </c>
      <c r="D73" s="69">
        <v>17843.462346120265</v>
      </c>
      <c r="E73" s="69">
        <v>17397</v>
      </c>
    </row>
    <row r="74" spans="2:5">
      <c r="B74" s="70">
        <v>42309</v>
      </c>
      <c r="C74" s="69">
        <v>16845.889155485536</v>
      </c>
      <c r="D74" s="69">
        <v>17726.30509959046</v>
      </c>
      <c r="E74" s="69">
        <v>16687</v>
      </c>
    </row>
    <row r="75" spans="2:5">
      <c r="B75" s="70">
        <v>42339</v>
      </c>
      <c r="C75" s="69">
        <v>17642.236873239108</v>
      </c>
      <c r="D75" s="69">
        <v>17628.261164571883</v>
      </c>
      <c r="E75" s="69">
        <v>17469</v>
      </c>
    </row>
    <row r="77" spans="2:5">
      <c r="B77" s="6" t="s">
        <v>92</v>
      </c>
    </row>
    <row r="78" spans="2:5">
      <c r="B78" s="6" t="s">
        <v>100</v>
      </c>
    </row>
    <row r="79" spans="2:5">
      <c r="B79" s="6" t="s">
        <v>101</v>
      </c>
    </row>
  </sheetData>
  <mergeCells count="1">
    <mergeCell ref="G30:M30"/>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N28"/>
  <sheetViews>
    <sheetView showGridLines="0" zoomScaleNormal="100" workbookViewId="0"/>
  </sheetViews>
  <sheetFormatPr baseColWidth="10" defaultRowHeight="11.25"/>
  <cols>
    <col min="1" max="1" width="3.7109375" style="6" customWidth="1"/>
    <col min="2" max="2" width="40.85546875" style="6" customWidth="1"/>
    <col min="3" max="3" width="14.42578125" style="6" customWidth="1"/>
    <col min="4" max="4" width="30.28515625" style="6" customWidth="1"/>
    <col min="5" max="5" width="20" style="6" customWidth="1"/>
    <col min="6" max="6" width="19.28515625" style="6" customWidth="1"/>
    <col min="7" max="7" width="23.28515625" style="6" customWidth="1"/>
    <col min="8" max="8" width="19.7109375" style="6" customWidth="1"/>
    <col min="9" max="9" width="6.85546875" style="6" customWidth="1"/>
    <col min="10" max="16384" width="11.42578125" style="6"/>
  </cols>
  <sheetData>
    <row r="1" spans="2:8">
      <c r="B1" s="15" t="s">
        <v>62</v>
      </c>
    </row>
    <row r="3" spans="2:8" ht="60.75" customHeight="1">
      <c r="B3" s="1" t="s">
        <v>57</v>
      </c>
      <c r="C3" s="2" t="s">
        <v>56</v>
      </c>
      <c r="D3" s="2" t="s">
        <v>58</v>
      </c>
      <c r="E3" s="2" t="s">
        <v>59</v>
      </c>
      <c r="F3" s="2" t="s">
        <v>60</v>
      </c>
      <c r="G3" s="2" t="s">
        <v>0</v>
      </c>
      <c r="H3" s="2" t="s">
        <v>61</v>
      </c>
    </row>
    <row r="4" spans="2:8">
      <c r="B4" s="26" t="s">
        <v>77</v>
      </c>
      <c r="C4" s="28">
        <v>13331</v>
      </c>
      <c r="D4" s="43">
        <v>205</v>
      </c>
      <c r="E4" s="43">
        <v>831</v>
      </c>
      <c r="F4" s="30">
        <v>14367</v>
      </c>
      <c r="G4" s="44">
        <v>11.9</v>
      </c>
      <c r="H4" s="45">
        <v>6.6</v>
      </c>
    </row>
    <row r="5" spans="2:8">
      <c r="B5" s="33" t="s">
        <v>111</v>
      </c>
      <c r="C5" s="20">
        <v>13767</v>
      </c>
      <c r="D5" s="46">
        <v>373</v>
      </c>
      <c r="E5" s="46">
        <v>2122</v>
      </c>
      <c r="F5" s="21">
        <v>16262</v>
      </c>
      <c r="G5" s="47">
        <v>13.5</v>
      </c>
      <c r="H5" s="48">
        <v>7.3</v>
      </c>
    </row>
    <row r="6" spans="2:8">
      <c r="B6" s="33" t="s">
        <v>78</v>
      </c>
      <c r="C6" s="20">
        <v>18762</v>
      </c>
      <c r="D6" s="46">
        <v>328</v>
      </c>
      <c r="E6" s="46">
        <v>3565</v>
      </c>
      <c r="F6" s="21">
        <v>22655</v>
      </c>
      <c r="G6" s="47">
        <v>13.1</v>
      </c>
      <c r="H6" s="48">
        <v>6.2</v>
      </c>
    </row>
    <row r="7" spans="2:8">
      <c r="B7" s="33" t="s">
        <v>66</v>
      </c>
      <c r="C7" s="20">
        <v>5818</v>
      </c>
      <c r="D7" s="46">
        <v>7</v>
      </c>
      <c r="E7" s="46">
        <v>1084</v>
      </c>
      <c r="F7" s="21">
        <v>6909</v>
      </c>
      <c r="G7" s="47">
        <v>12.1</v>
      </c>
      <c r="H7" s="48">
        <v>6.5</v>
      </c>
    </row>
    <row r="8" spans="2:8">
      <c r="B8" s="33" t="s">
        <v>1</v>
      </c>
      <c r="C8" s="20">
        <v>7190</v>
      </c>
      <c r="D8" s="46">
        <v>25</v>
      </c>
      <c r="E8" s="46">
        <v>519</v>
      </c>
      <c r="F8" s="21">
        <v>7734</v>
      </c>
      <c r="G8" s="47">
        <v>11.4</v>
      </c>
      <c r="H8" s="48">
        <v>6.7</v>
      </c>
    </row>
    <row r="9" spans="2:8">
      <c r="B9" s="33" t="s">
        <v>79</v>
      </c>
      <c r="C9" s="20">
        <v>5848</v>
      </c>
      <c r="D9" s="46">
        <v>114</v>
      </c>
      <c r="E9" s="46">
        <v>736</v>
      </c>
      <c r="F9" s="21">
        <v>6698</v>
      </c>
      <c r="G9" s="47">
        <v>12.6</v>
      </c>
      <c r="H9" s="48">
        <v>6.1</v>
      </c>
    </row>
    <row r="10" spans="2:8">
      <c r="B10" s="33" t="s">
        <v>2</v>
      </c>
      <c r="C10" s="20">
        <v>1067</v>
      </c>
      <c r="D10" s="46">
        <v>3</v>
      </c>
      <c r="E10" s="46">
        <v>141</v>
      </c>
      <c r="F10" s="21">
        <v>1211</v>
      </c>
      <c r="G10" s="47">
        <v>17.2</v>
      </c>
      <c r="H10" s="48">
        <v>9.1999999999999993</v>
      </c>
    </row>
    <row r="11" spans="2:8">
      <c r="B11" s="33" t="s">
        <v>63</v>
      </c>
      <c r="C11" s="20">
        <v>36450</v>
      </c>
      <c r="D11" s="46">
        <v>1497</v>
      </c>
      <c r="E11" s="46">
        <v>13208</v>
      </c>
      <c r="F11" s="21">
        <v>51155</v>
      </c>
      <c r="G11" s="47">
        <v>17.100000000000001</v>
      </c>
      <c r="H11" s="48">
        <v>7.9</v>
      </c>
    </row>
    <row r="12" spans="2:8">
      <c r="B12" s="33" t="s">
        <v>80</v>
      </c>
      <c r="C12" s="20">
        <v>16970</v>
      </c>
      <c r="D12" s="46">
        <v>148</v>
      </c>
      <c r="E12" s="46">
        <v>2675</v>
      </c>
      <c r="F12" s="21">
        <v>19793</v>
      </c>
      <c r="G12" s="47">
        <v>16.2</v>
      </c>
      <c r="H12" s="48">
        <v>8</v>
      </c>
    </row>
    <row r="13" spans="2:8">
      <c r="B13" s="33" t="s">
        <v>54</v>
      </c>
      <c r="C13" s="20">
        <v>8028</v>
      </c>
      <c r="D13" s="46">
        <v>8</v>
      </c>
      <c r="E13" s="46">
        <v>205</v>
      </c>
      <c r="F13" s="21">
        <v>8241</v>
      </c>
      <c r="G13" s="47">
        <v>10.5</v>
      </c>
      <c r="H13" s="48">
        <v>5.3</v>
      </c>
    </row>
    <row r="14" spans="2:8">
      <c r="B14" s="33" t="s">
        <v>81</v>
      </c>
      <c r="C14" s="20">
        <v>16382</v>
      </c>
      <c r="D14" s="46">
        <v>16</v>
      </c>
      <c r="E14" s="46">
        <v>1692</v>
      </c>
      <c r="F14" s="21">
        <v>18090</v>
      </c>
      <c r="G14" s="47">
        <v>13.5</v>
      </c>
      <c r="H14" s="48">
        <v>9.6</v>
      </c>
    </row>
    <row r="15" spans="2:8">
      <c r="B15" s="33" t="s">
        <v>55</v>
      </c>
      <c r="C15" s="20">
        <v>7423</v>
      </c>
      <c r="D15" s="46">
        <v>40</v>
      </c>
      <c r="E15" s="46">
        <v>1178</v>
      </c>
      <c r="F15" s="21">
        <v>8641</v>
      </c>
      <c r="G15" s="47">
        <v>12.3</v>
      </c>
      <c r="H15" s="48">
        <v>7.4</v>
      </c>
    </row>
    <row r="16" spans="2:8">
      <c r="B16" s="36" t="s">
        <v>67</v>
      </c>
      <c r="C16" s="24">
        <v>16144</v>
      </c>
      <c r="D16" s="49">
        <v>331</v>
      </c>
      <c r="E16" s="49">
        <v>5232</v>
      </c>
      <c r="F16" s="25">
        <v>21707</v>
      </c>
      <c r="G16" s="50">
        <v>20.5</v>
      </c>
      <c r="H16" s="51">
        <v>10.6</v>
      </c>
    </row>
    <row r="17" spans="2:8">
      <c r="B17" s="52" t="s">
        <v>3</v>
      </c>
      <c r="C17" s="53">
        <v>167180</v>
      </c>
      <c r="D17" s="54">
        <v>3095</v>
      </c>
      <c r="E17" s="54">
        <v>33188</v>
      </c>
      <c r="F17" s="55">
        <v>203463</v>
      </c>
      <c r="G17" s="56">
        <v>14.4</v>
      </c>
      <c r="H17" s="57">
        <v>7.6</v>
      </c>
    </row>
    <row r="18" spans="2:8">
      <c r="B18" s="58" t="s">
        <v>75</v>
      </c>
      <c r="C18" s="20">
        <v>1815</v>
      </c>
      <c r="D18" s="46"/>
      <c r="E18" s="46">
        <v>1328</v>
      </c>
      <c r="F18" s="21">
        <v>3143</v>
      </c>
      <c r="G18" s="59">
        <v>33.9</v>
      </c>
      <c r="H18" s="47">
        <v>17.5</v>
      </c>
    </row>
    <row r="19" spans="2:8">
      <c r="B19" s="58" t="s">
        <v>4</v>
      </c>
      <c r="C19" s="20">
        <v>2140</v>
      </c>
      <c r="D19" s="46"/>
      <c r="E19" s="46">
        <v>192</v>
      </c>
      <c r="F19" s="21">
        <v>2332</v>
      </c>
      <c r="G19" s="59">
        <v>27.8</v>
      </c>
      <c r="H19" s="47">
        <v>18.8</v>
      </c>
    </row>
    <row r="20" spans="2:8">
      <c r="B20" s="58" t="s">
        <v>5</v>
      </c>
      <c r="C20" s="20">
        <v>1359</v>
      </c>
      <c r="D20" s="46"/>
      <c r="E20" s="46">
        <v>558</v>
      </c>
      <c r="F20" s="21">
        <v>1917</v>
      </c>
      <c r="G20" s="59">
        <v>30</v>
      </c>
      <c r="H20" s="47">
        <v>29.1</v>
      </c>
    </row>
    <row r="21" spans="2:8">
      <c r="B21" s="58" t="s">
        <v>6</v>
      </c>
      <c r="C21" s="20">
        <v>3246</v>
      </c>
      <c r="D21" s="46"/>
      <c r="E21" s="46">
        <v>1088</v>
      </c>
      <c r="F21" s="21">
        <v>4334</v>
      </c>
      <c r="G21" s="59">
        <v>20.5</v>
      </c>
      <c r="H21" s="47">
        <v>16</v>
      </c>
    </row>
    <row r="22" spans="2:8">
      <c r="B22" s="58" t="s">
        <v>7</v>
      </c>
      <c r="C22" s="24">
        <v>1501</v>
      </c>
      <c r="D22" s="49"/>
      <c r="E22" s="49">
        <v>108</v>
      </c>
      <c r="F22" s="25">
        <v>1609</v>
      </c>
      <c r="G22" s="59">
        <v>28.4</v>
      </c>
      <c r="H22" s="47">
        <v>25.9</v>
      </c>
    </row>
    <row r="23" spans="2:8">
      <c r="B23" s="52" t="s">
        <v>65</v>
      </c>
      <c r="C23" s="60">
        <v>10061</v>
      </c>
      <c r="D23" s="61">
        <v>7</v>
      </c>
      <c r="E23" s="61">
        <v>3274</v>
      </c>
      <c r="F23" s="61">
        <v>13335</v>
      </c>
      <c r="G23" s="62">
        <v>26.5</v>
      </c>
      <c r="H23" s="63">
        <v>20</v>
      </c>
    </row>
    <row r="24" spans="2:8">
      <c r="B24" s="64" t="s">
        <v>64</v>
      </c>
      <c r="C24" s="53">
        <v>177241</v>
      </c>
      <c r="D24" s="53">
        <v>3102</v>
      </c>
      <c r="E24" s="53">
        <v>36462</v>
      </c>
      <c r="F24" s="53">
        <v>216798</v>
      </c>
      <c r="G24" s="65">
        <v>14.9</v>
      </c>
      <c r="H24" s="66">
        <v>8.1</v>
      </c>
    </row>
    <row r="26" spans="2:8">
      <c r="B26" s="6" t="s">
        <v>102</v>
      </c>
    </row>
    <row r="27" spans="2:8">
      <c r="B27" s="6" t="s">
        <v>103</v>
      </c>
    </row>
    <row r="28" spans="2:8">
      <c r="B28" s="6" t="s">
        <v>104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B1:S49"/>
  <sheetViews>
    <sheetView showGridLines="0" workbookViewId="0"/>
  </sheetViews>
  <sheetFormatPr baseColWidth="10" defaultRowHeight="11.25"/>
  <cols>
    <col min="1" max="1" width="3.7109375" style="6" customWidth="1"/>
    <col min="2" max="2" width="28" style="6" customWidth="1"/>
    <col min="3" max="3" width="21" style="6" bestFit="1" customWidth="1"/>
    <col min="4" max="15" width="10.7109375" style="6" customWidth="1"/>
    <col min="16" max="16384" width="11.42578125" style="6"/>
  </cols>
  <sheetData>
    <row r="1" spans="2:15" s="6" customFormat="1">
      <c r="B1" s="15" t="s">
        <v>105</v>
      </c>
    </row>
    <row r="3" spans="2:15" s="6" customFormat="1">
      <c r="B3" s="16" t="s">
        <v>40</v>
      </c>
      <c r="C3" s="17"/>
      <c r="D3" s="1">
        <v>2001</v>
      </c>
      <c r="E3" s="1">
        <v>2005</v>
      </c>
      <c r="F3" s="1">
        <v>2006</v>
      </c>
      <c r="G3" s="1">
        <v>2007</v>
      </c>
      <c r="H3" s="1">
        <v>2008</v>
      </c>
      <c r="I3" s="1">
        <v>2009</v>
      </c>
      <c r="J3" s="1">
        <v>2010</v>
      </c>
      <c r="K3" s="1">
        <v>2011</v>
      </c>
      <c r="L3" s="1">
        <v>2012</v>
      </c>
      <c r="M3" s="1">
        <v>2013</v>
      </c>
      <c r="N3" s="1">
        <v>2014</v>
      </c>
      <c r="O3" s="18">
        <v>2015</v>
      </c>
    </row>
    <row r="4" spans="2:15" s="6" customFormat="1">
      <c r="B4" s="19" t="s">
        <v>69</v>
      </c>
      <c r="C4" s="19" t="s">
        <v>30</v>
      </c>
      <c r="D4" s="20">
        <v>90450</v>
      </c>
      <c r="E4" s="20">
        <v>77854</v>
      </c>
      <c r="F4" s="20">
        <v>79244</v>
      </c>
      <c r="G4" s="20">
        <v>79849</v>
      </c>
      <c r="H4" s="20">
        <v>77824</v>
      </c>
      <c r="I4" s="20">
        <v>75729</v>
      </c>
      <c r="J4" s="20">
        <v>74517</v>
      </c>
      <c r="K4" s="20">
        <v>71741</v>
      </c>
      <c r="L4" s="20">
        <v>69756</v>
      </c>
      <c r="M4" s="20">
        <v>68909</v>
      </c>
      <c r="N4" s="20">
        <v>68769</v>
      </c>
      <c r="O4" s="21">
        <v>73604</v>
      </c>
    </row>
    <row r="5" spans="2:15" s="6" customFormat="1">
      <c r="B5" s="22"/>
      <c r="C5" s="22" t="s">
        <v>31</v>
      </c>
      <c r="D5" s="20">
        <v>44550</v>
      </c>
      <c r="E5" s="20">
        <v>66320</v>
      </c>
      <c r="F5" s="20">
        <v>67505</v>
      </c>
      <c r="G5" s="20">
        <v>68019</v>
      </c>
      <c r="H5" s="20">
        <v>68209</v>
      </c>
      <c r="I5" s="20">
        <v>68637</v>
      </c>
      <c r="J5" s="20">
        <v>71190</v>
      </c>
      <c r="K5" s="20">
        <v>71967</v>
      </c>
      <c r="L5" s="20">
        <v>72537</v>
      </c>
      <c r="M5" s="20">
        <v>78696</v>
      </c>
      <c r="N5" s="20">
        <v>74348</v>
      </c>
      <c r="O5" s="21">
        <v>63886</v>
      </c>
    </row>
    <row r="6" spans="2:15" s="6" customFormat="1">
      <c r="B6" s="23"/>
      <c r="C6" s="23" t="s">
        <v>53</v>
      </c>
      <c r="D6" s="24"/>
      <c r="E6" s="24"/>
      <c r="F6" s="24"/>
      <c r="G6" s="24"/>
      <c r="H6" s="24"/>
      <c r="I6" s="24"/>
      <c r="J6" s="24"/>
      <c r="K6" s="24"/>
      <c r="L6" s="24"/>
      <c r="M6" s="24"/>
      <c r="N6" s="24">
        <v>1552</v>
      </c>
      <c r="O6" s="25">
        <v>1578</v>
      </c>
    </row>
    <row r="7" spans="2:15" s="6" customFormat="1">
      <c r="B7" s="22" t="s">
        <v>70</v>
      </c>
      <c r="C7" s="22" t="s">
        <v>30</v>
      </c>
      <c r="D7" s="20">
        <v>49713</v>
      </c>
      <c r="E7" s="20">
        <v>36563</v>
      </c>
      <c r="F7" s="20">
        <v>33676</v>
      </c>
      <c r="G7" s="20">
        <v>29289</v>
      </c>
      <c r="H7" s="20">
        <v>26158</v>
      </c>
      <c r="I7" s="20">
        <v>25292</v>
      </c>
      <c r="J7" s="20">
        <v>22876</v>
      </c>
      <c r="K7" s="20">
        <v>21525</v>
      </c>
      <c r="L7" s="20">
        <v>20093</v>
      </c>
      <c r="M7" s="20">
        <v>23096</v>
      </c>
      <c r="N7" s="20">
        <v>16436</v>
      </c>
      <c r="O7" s="21">
        <v>12667</v>
      </c>
    </row>
    <row r="8" spans="2:15" s="6" customFormat="1">
      <c r="B8" s="22"/>
      <c r="C8" s="22" t="s">
        <v>31</v>
      </c>
      <c r="D8" s="20">
        <v>17467</v>
      </c>
      <c r="E8" s="20">
        <v>20566</v>
      </c>
      <c r="F8" s="20">
        <v>20640</v>
      </c>
      <c r="G8" s="20">
        <v>17952</v>
      </c>
      <c r="H8" s="20">
        <v>16629</v>
      </c>
      <c r="I8" s="20">
        <v>16908</v>
      </c>
      <c r="J8" s="20">
        <v>16279</v>
      </c>
      <c r="K8" s="20">
        <v>15276</v>
      </c>
      <c r="L8" s="20">
        <v>14562</v>
      </c>
      <c r="M8" s="20">
        <v>11539</v>
      </c>
      <c r="N8" s="20">
        <v>13480</v>
      </c>
      <c r="O8" s="21">
        <v>14268</v>
      </c>
    </row>
    <row r="9" spans="2:15" s="6" customFormat="1">
      <c r="B9" s="23"/>
      <c r="C9" s="23" t="s">
        <v>53</v>
      </c>
      <c r="D9" s="24"/>
      <c r="E9" s="24"/>
      <c r="F9" s="24"/>
      <c r="G9" s="24"/>
      <c r="H9" s="24"/>
      <c r="I9" s="24"/>
      <c r="J9" s="24"/>
      <c r="K9" s="24"/>
      <c r="L9" s="24"/>
      <c r="M9" s="24"/>
      <c r="N9" s="24">
        <v>1054</v>
      </c>
      <c r="O9" s="25">
        <v>1177</v>
      </c>
    </row>
    <row r="10" spans="2:15" s="6" customFormat="1">
      <c r="B10" s="22" t="s">
        <v>71</v>
      </c>
      <c r="C10" s="22" t="s">
        <v>30</v>
      </c>
      <c r="D10" s="20">
        <v>140163</v>
      </c>
      <c r="E10" s="20">
        <v>114417</v>
      </c>
      <c r="F10" s="20">
        <v>112920</v>
      </c>
      <c r="G10" s="20">
        <v>109138</v>
      </c>
      <c r="H10" s="20">
        <v>103982</v>
      </c>
      <c r="I10" s="20">
        <v>101021</v>
      </c>
      <c r="J10" s="20">
        <v>97393</v>
      </c>
      <c r="K10" s="20">
        <v>93266</v>
      </c>
      <c r="L10" s="20">
        <v>89849</v>
      </c>
      <c r="M10" s="20">
        <v>92005</v>
      </c>
      <c r="N10" s="20">
        <v>85205</v>
      </c>
      <c r="O10" s="21">
        <v>86271</v>
      </c>
    </row>
    <row r="11" spans="2:15" s="6" customFormat="1">
      <c r="B11" s="22"/>
      <c r="C11" s="22" t="s">
        <v>31</v>
      </c>
      <c r="D11" s="20">
        <v>62017</v>
      </c>
      <c r="E11" s="20">
        <v>86886</v>
      </c>
      <c r="F11" s="20">
        <v>88145</v>
      </c>
      <c r="G11" s="20">
        <v>85971</v>
      </c>
      <c r="H11" s="20">
        <v>84838</v>
      </c>
      <c r="I11" s="20">
        <v>85545</v>
      </c>
      <c r="J11" s="20">
        <v>87469</v>
      </c>
      <c r="K11" s="20">
        <v>87243</v>
      </c>
      <c r="L11" s="20">
        <v>87099</v>
      </c>
      <c r="M11" s="20">
        <v>90235</v>
      </c>
      <c r="N11" s="20">
        <v>87828</v>
      </c>
      <c r="O11" s="21">
        <v>78154</v>
      </c>
    </row>
    <row r="12" spans="2:15" s="6" customFormat="1">
      <c r="B12" s="22"/>
      <c r="C12" s="23"/>
      <c r="D12" s="20"/>
      <c r="E12" s="20"/>
      <c r="F12" s="20"/>
      <c r="G12" s="20"/>
      <c r="H12" s="20"/>
      <c r="I12" s="20"/>
      <c r="J12" s="20"/>
      <c r="K12" s="20"/>
      <c r="L12" s="20"/>
      <c r="M12" s="20"/>
      <c r="N12" s="20">
        <v>2606</v>
      </c>
      <c r="O12" s="21">
        <v>2755</v>
      </c>
    </row>
    <row r="13" spans="2:15" s="6" customFormat="1">
      <c r="B13" s="26" t="s">
        <v>32</v>
      </c>
      <c r="C13" s="27"/>
      <c r="D13" s="28"/>
      <c r="E13" s="28">
        <v>5008</v>
      </c>
      <c r="F13" s="28">
        <v>13945</v>
      </c>
      <c r="G13" s="28">
        <v>18034</v>
      </c>
      <c r="H13" s="28">
        <v>20172</v>
      </c>
      <c r="I13" s="28">
        <v>22416</v>
      </c>
      <c r="J13" s="28">
        <v>26613</v>
      </c>
      <c r="K13" s="28">
        <v>26441</v>
      </c>
      <c r="L13" s="28">
        <v>28164</v>
      </c>
      <c r="M13" s="28">
        <v>31771</v>
      </c>
      <c r="N13" s="29">
        <v>33195</v>
      </c>
      <c r="O13" s="30">
        <v>33188</v>
      </c>
    </row>
    <row r="14" spans="2:15" s="6" customFormat="1">
      <c r="B14" s="23" t="s">
        <v>72</v>
      </c>
      <c r="C14" s="23"/>
      <c r="D14" s="24"/>
      <c r="E14" s="24"/>
      <c r="F14" s="24"/>
      <c r="G14" s="24"/>
      <c r="H14" s="24"/>
      <c r="I14" s="24">
        <v>718</v>
      </c>
      <c r="J14" s="24">
        <v>1466</v>
      </c>
      <c r="K14" s="24">
        <v>1651</v>
      </c>
      <c r="L14" s="24">
        <v>2002</v>
      </c>
      <c r="M14" s="24">
        <v>2686</v>
      </c>
      <c r="N14" s="24">
        <v>2930</v>
      </c>
      <c r="O14" s="25">
        <v>3095</v>
      </c>
    </row>
    <row r="15" spans="2:15" s="6" customFormat="1">
      <c r="B15" s="7" t="s">
        <v>73</v>
      </c>
      <c r="C15" s="31"/>
      <c r="D15" s="1">
        <v>2001</v>
      </c>
      <c r="E15" s="1">
        <v>2005</v>
      </c>
      <c r="F15" s="1">
        <v>2006</v>
      </c>
      <c r="G15" s="1">
        <v>2007</v>
      </c>
      <c r="H15" s="1">
        <v>2008</v>
      </c>
      <c r="I15" s="1">
        <v>2009</v>
      </c>
      <c r="J15" s="1">
        <v>2010</v>
      </c>
      <c r="K15" s="1">
        <v>2011</v>
      </c>
      <c r="L15" s="1">
        <v>2012</v>
      </c>
      <c r="M15" s="1">
        <v>2013</v>
      </c>
      <c r="N15" s="1">
        <v>2014</v>
      </c>
      <c r="O15" s="18">
        <v>2015</v>
      </c>
    </row>
    <row r="16" spans="2:15" s="6" customFormat="1">
      <c r="B16" s="22" t="s">
        <v>69</v>
      </c>
      <c r="C16" s="19" t="s">
        <v>30</v>
      </c>
      <c r="D16" s="28">
        <v>6625</v>
      </c>
      <c r="E16" s="20">
        <v>5551</v>
      </c>
      <c r="F16" s="20">
        <v>5654</v>
      </c>
      <c r="G16" s="20">
        <v>5400</v>
      </c>
      <c r="H16" s="20">
        <v>5687</v>
      </c>
      <c r="I16" s="20">
        <v>5347</v>
      </c>
      <c r="J16" s="20">
        <v>5479</v>
      </c>
      <c r="K16" s="20">
        <v>5124</v>
      </c>
      <c r="L16" s="20">
        <v>3895</v>
      </c>
      <c r="M16" s="20">
        <v>4067</v>
      </c>
      <c r="N16" s="20">
        <v>4087</v>
      </c>
      <c r="O16" s="21">
        <v>4782</v>
      </c>
    </row>
    <row r="17" spans="2:16" s="6" customFormat="1">
      <c r="B17" s="22"/>
      <c r="C17" s="22" t="s">
        <v>31</v>
      </c>
      <c r="D17" s="20">
        <v>3309</v>
      </c>
      <c r="E17" s="20">
        <v>4119</v>
      </c>
      <c r="F17" s="20">
        <v>3854</v>
      </c>
      <c r="G17" s="20">
        <v>3974</v>
      </c>
      <c r="H17" s="20">
        <v>3691</v>
      </c>
      <c r="I17" s="20">
        <v>3350</v>
      </c>
      <c r="J17" s="20">
        <v>3083</v>
      </c>
      <c r="K17" s="20">
        <v>3485</v>
      </c>
      <c r="L17" s="20">
        <v>3655</v>
      </c>
      <c r="M17" s="20">
        <v>3530</v>
      </c>
      <c r="N17" s="20">
        <v>4883</v>
      </c>
      <c r="O17" s="21">
        <v>3682</v>
      </c>
    </row>
    <row r="18" spans="2:16" s="6" customFormat="1">
      <c r="B18" s="23"/>
      <c r="C18" s="23"/>
      <c r="D18" s="24"/>
      <c r="E18" s="24"/>
      <c r="F18" s="24"/>
      <c r="G18" s="24"/>
      <c r="H18" s="24"/>
      <c r="I18" s="24"/>
      <c r="J18" s="24"/>
      <c r="K18" s="24"/>
      <c r="L18" s="24"/>
      <c r="M18" s="24"/>
      <c r="N18" s="24">
        <v>217</v>
      </c>
      <c r="O18" s="25">
        <v>124</v>
      </c>
    </row>
    <row r="19" spans="2:16" s="6" customFormat="1">
      <c r="B19" s="22" t="s">
        <v>70</v>
      </c>
      <c r="C19" s="22" t="s">
        <v>30</v>
      </c>
      <c r="D19" s="20">
        <v>2941</v>
      </c>
      <c r="E19" s="20">
        <v>1302</v>
      </c>
      <c r="F19" s="20">
        <v>1421</v>
      </c>
      <c r="G19" s="20">
        <v>1714</v>
      </c>
      <c r="H19" s="20">
        <v>1339</v>
      </c>
      <c r="I19" s="20">
        <v>1322</v>
      </c>
      <c r="J19" s="20">
        <v>1182</v>
      </c>
      <c r="K19" s="20">
        <v>889</v>
      </c>
      <c r="L19" s="20">
        <v>942</v>
      </c>
      <c r="M19" s="20">
        <v>730</v>
      </c>
      <c r="N19" s="20">
        <v>587</v>
      </c>
      <c r="O19" s="21">
        <v>948</v>
      </c>
    </row>
    <row r="20" spans="2:16" s="6" customFormat="1">
      <c r="B20" s="22"/>
      <c r="C20" s="22" t="s">
        <v>31</v>
      </c>
      <c r="D20" s="20">
        <v>556</v>
      </c>
      <c r="E20" s="20">
        <v>1566</v>
      </c>
      <c r="F20" s="20">
        <v>1641</v>
      </c>
      <c r="G20" s="20">
        <v>1242</v>
      </c>
      <c r="H20" s="20">
        <v>1199</v>
      </c>
      <c r="I20" s="20">
        <v>883</v>
      </c>
      <c r="J20" s="20">
        <v>931</v>
      </c>
      <c r="K20" s="20">
        <v>1093</v>
      </c>
      <c r="L20" s="20">
        <v>899</v>
      </c>
      <c r="M20" s="20">
        <v>894</v>
      </c>
      <c r="N20" s="20">
        <v>951</v>
      </c>
      <c r="O20" s="21">
        <v>463</v>
      </c>
    </row>
    <row r="21" spans="2:16" s="6" customFormat="1">
      <c r="B21" s="23"/>
      <c r="C21" s="23"/>
      <c r="D21" s="24"/>
      <c r="E21" s="24"/>
      <c r="F21" s="24"/>
      <c r="G21" s="24"/>
      <c r="H21" s="24"/>
      <c r="I21" s="24"/>
      <c r="J21" s="24"/>
      <c r="K21" s="24"/>
      <c r="L21" s="24"/>
      <c r="M21" s="24"/>
      <c r="N21" s="24">
        <v>85</v>
      </c>
      <c r="O21" s="25">
        <v>63</v>
      </c>
    </row>
    <row r="22" spans="2:16" s="6" customFormat="1">
      <c r="B22" s="22" t="s">
        <v>74</v>
      </c>
      <c r="C22" s="22" t="s">
        <v>30</v>
      </c>
      <c r="D22" s="20">
        <v>9566</v>
      </c>
      <c r="E22" s="20">
        <v>6853</v>
      </c>
      <c r="F22" s="20">
        <v>7075</v>
      </c>
      <c r="G22" s="20">
        <v>7114</v>
      </c>
      <c r="H22" s="20">
        <v>7026</v>
      </c>
      <c r="I22" s="20">
        <v>6669</v>
      </c>
      <c r="J22" s="20">
        <v>6661</v>
      </c>
      <c r="K22" s="20">
        <v>6013</v>
      </c>
      <c r="L22" s="20">
        <v>4837</v>
      </c>
      <c r="M22" s="20">
        <v>4797</v>
      </c>
      <c r="N22" s="20">
        <v>4674</v>
      </c>
      <c r="O22" s="21">
        <v>5730</v>
      </c>
    </row>
    <row r="23" spans="2:16" s="6" customFormat="1">
      <c r="B23" s="22"/>
      <c r="C23" s="22" t="s">
        <v>31</v>
      </c>
      <c r="D23" s="20">
        <v>3865</v>
      </c>
      <c r="E23" s="20">
        <v>5685</v>
      </c>
      <c r="F23" s="20">
        <v>5495</v>
      </c>
      <c r="G23" s="20">
        <v>5216</v>
      </c>
      <c r="H23" s="20">
        <v>4890</v>
      </c>
      <c r="I23" s="20">
        <v>4233</v>
      </c>
      <c r="J23" s="20">
        <v>4014</v>
      </c>
      <c r="K23" s="20">
        <v>4578</v>
      </c>
      <c r="L23" s="20">
        <v>4554</v>
      </c>
      <c r="M23" s="20">
        <v>4424</v>
      </c>
      <c r="N23" s="20">
        <v>5834</v>
      </c>
      <c r="O23" s="21">
        <v>4145</v>
      </c>
    </row>
    <row r="24" spans="2:16" s="6" customFormat="1">
      <c r="B24" s="23"/>
      <c r="C24" s="23"/>
      <c r="D24" s="24"/>
      <c r="E24" s="24"/>
      <c r="F24" s="24"/>
      <c r="G24" s="24"/>
      <c r="H24" s="24"/>
      <c r="I24" s="24"/>
      <c r="J24" s="24"/>
      <c r="K24" s="24"/>
      <c r="L24" s="24"/>
      <c r="M24" s="24"/>
      <c r="N24" s="24">
        <v>302</v>
      </c>
      <c r="O24" s="25">
        <v>187</v>
      </c>
      <c r="P24" s="32"/>
    </row>
    <row r="25" spans="2:16" s="6" customFormat="1">
      <c r="B25" s="33" t="s">
        <v>32</v>
      </c>
      <c r="C25" s="34"/>
      <c r="D25" s="30"/>
      <c r="E25" s="20">
        <v>543</v>
      </c>
      <c r="F25" s="20">
        <v>953</v>
      </c>
      <c r="G25" s="20">
        <v>1343</v>
      </c>
      <c r="H25" s="20">
        <v>1707</v>
      </c>
      <c r="I25" s="20">
        <v>1961</v>
      </c>
      <c r="J25" s="20">
        <v>2501</v>
      </c>
      <c r="K25" s="20">
        <v>2551</v>
      </c>
      <c r="L25" s="20">
        <v>2640</v>
      </c>
      <c r="M25" s="20">
        <v>3103</v>
      </c>
      <c r="N25" s="35">
        <v>3506</v>
      </c>
      <c r="O25" s="21">
        <v>3396</v>
      </c>
    </row>
    <row r="26" spans="2:16" s="6" customFormat="1">
      <c r="B26" s="36" t="s">
        <v>72</v>
      </c>
      <c r="C26" s="37"/>
      <c r="D26" s="25"/>
      <c r="E26" s="24"/>
      <c r="F26" s="24"/>
      <c r="G26" s="24"/>
      <c r="H26" s="24"/>
      <c r="I26" s="24">
        <v>0</v>
      </c>
      <c r="J26" s="24">
        <v>0</v>
      </c>
      <c r="K26" s="24">
        <v>0</v>
      </c>
      <c r="L26" s="24">
        <v>0</v>
      </c>
      <c r="M26" s="24">
        <v>0</v>
      </c>
      <c r="N26" s="24">
        <v>10</v>
      </c>
      <c r="O26" s="25">
        <v>7</v>
      </c>
    </row>
    <row r="27" spans="2:16" s="6" customFormat="1">
      <c r="B27" s="38"/>
      <c r="C27" s="38"/>
      <c r="D27" s="38"/>
      <c r="E27" s="38"/>
      <c r="F27" s="38"/>
      <c r="G27" s="38"/>
      <c r="H27" s="38"/>
      <c r="I27" s="38"/>
      <c r="J27" s="38"/>
      <c r="K27" s="38"/>
      <c r="L27" s="38"/>
      <c r="M27" s="38"/>
      <c r="N27" s="38"/>
      <c r="O27" s="38"/>
    </row>
    <row r="28" spans="2:16" s="6" customFormat="1">
      <c r="B28" s="38" t="s">
        <v>106</v>
      </c>
      <c r="C28" s="38"/>
      <c r="D28" s="38"/>
      <c r="E28" s="38"/>
      <c r="F28" s="38"/>
      <c r="G28" s="38"/>
      <c r="H28" s="38"/>
      <c r="I28" s="38"/>
      <c r="J28" s="38"/>
      <c r="K28" s="38"/>
      <c r="L28" s="38"/>
      <c r="M28" s="38"/>
      <c r="N28" s="38"/>
      <c r="O28" s="38"/>
    </row>
    <row r="29" spans="2:16" s="6" customFormat="1">
      <c r="B29" s="6" t="s">
        <v>107</v>
      </c>
      <c r="L29" s="38"/>
      <c r="M29" s="38"/>
      <c r="N29" s="39"/>
      <c r="O29" s="40"/>
    </row>
    <row r="30" spans="2:16" s="6" customFormat="1">
      <c r="B30" s="6" t="s">
        <v>108</v>
      </c>
      <c r="L30" s="38"/>
      <c r="M30" s="38"/>
      <c r="N30" s="38"/>
    </row>
    <row r="31" spans="2:16" s="6" customFormat="1">
      <c r="B31" s="6" t="s">
        <v>109</v>
      </c>
      <c r="L31" s="38"/>
      <c r="M31" s="38"/>
      <c r="N31" s="38"/>
    </row>
    <row r="32" spans="2:16" s="6" customFormat="1">
      <c r="B32" s="6" t="s">
        <v>110</v>
      </c>
      <c r="L32" s="38"/>
      <c r="M32" s="38"/>
      <c r="N32" s="41"/>
    </row>
    <row r="33" spans="12:19" s="6" customFormat="1">
      <c r="L33" s="38"/>
      <c r="M33" s="38"/>
      <c r="N33" s="38"/>
    </row>
    <row r="37" spans="12:19" s="6" customFormat="1">
      <c r="M37" s="38"/>
      <c r="N37" s="38"/>
      <c r="O37" s="38"/>
      <c r="P37" s="38"/>
      <c r="Q37" s="38"/>
      <c r="R37" s="38"/>
      <c r="S37" s="38"/>
    </row>
    <row r="38" spans="12:19" s="6" customFormat="1">
      <c r="M38" s="38"/>
      <c r="N38" s="38"/>
      <c r="O38" s="38"/>
      <c r="P38" s="38"/>
      <c r="Q38" s="38"/>
      <c r="R38" s="38"/>
      <c r="S38" s="38"/>
    </row>
    <row r="39" spans="12:19" s="6" customFormat="1">
      <c r="M39" s="38"/>
      <c r="N39" s="38"/>
      <c r="O39" s="38"/>
      <c r="P39" s="38"/>
      <c r="Q39" s="38"/>
      <c r="R39" s="38"/>
      <c r="S39" s="38"/>
    </row>
    <row r="40" spans="12:19" s="6" customFormat="1">
      <c r="M40" s="38"/>
      <c r="N40" s="38"/>
      <c r="O40" s="42"/>
      <c r="P40" s="38"/>
      <c r="Q40" s="38"/>
      <c r="R40" s="38"/>
      <c r="S40" s="38"/>
    </row>
    <row r="41" spans="12:19" s="6" customFormat="1">
      <c r="M41" s="38"/>
      <c r="N41" s="38"/>
      <c r="O41" s="38"/>
      <c r="P41" s="38"/>
      <c r="Q41" s="38"/>
      <c r="R41" s="38"/>
      <c r="S41" s="38"/>
    </row>
    <row r="42" spans="12:19" s="6" customFormat="1">
      <c r="M42" s="38"/>
      <c r="N42" s="38"/>
      <c r="O42" s="38"/>
      <c r="P42" s="38"/>
      <c r="Q42" s="38"/>
      <c r="R42" s="38"/>
      <c r="S42" s="38"/>
    </row>
    <row r="43" spans="12:19" s="6" customFormat="1">
      <c r="M43" s="38"/>
      <c r="N43" s="38"/>
      <c r="O43" s="38"/>
      <c r="P43" s="38"/>
      <c r="Q43" s="38"/>
      <c r="R43" s="38"/>
      <c r="S43" s="38"/>
    </row>
    <row r="44" spans="12:19" s="6" customFormat="1">
      <c r="M44" s="38"/>
      <c r="N44" s="38"/>
      <c r="O44" s="38"/>
      <c r="P44" s="38"/>
      <c r="Q44" s="38"/>
      <c r="R44" s="38"/>
      <c r="S44" s="38"/>
    </row>
    <row r="45" spans="12:19" s="6" customFormat="1">
      <c r="M45" s="38"/>
      <c r="N45" s="38"/>
      <c r="O45" s="38"/>
      <c r="P45" s="38"/>
      <c r="Q45" s="38"/>
      <c r="R45" s="38"/>
      <c r="S45" s="38"/>
    </row>
    <row r="46" spans="12:19" s="6" customFormat="1">
      <c r="M46" s="38"/>
      <c r="N46" s="38"/>
      <c r="O46" s="38"/>
      <c r="P46" s="38"/>
      <c r="Q46" s="38"/>
      <c r="R46" s="38"/>
      <c r="S46" s="38"/>
    </row>
    <row r="47" spans="12:19" s="6" customFormat="1">
      <c r="M47" s="38"/>
      <c r="N47" s="38"/>
      <c r="O47" s="38"/>
      <c r="P47" s="38"/>
      <c r="Q47" s="38"/>
      <c r="R47" s="38"/>
      <c r="S47" s="38"/>
    </row>
    <row r="48" spans="12:19" s="6" customFormat="1">
      <c r="M48" s="38"/>
      <c r="N48" s="38"/>
      <c r="O48" s="38"/>
      <c r="P48" s="38"/>
      <c r="Q48" s="38"/>
      <c r="R48" s="38"/>
      <c r="S48" s="38"/>
    </row>
    <row r="49" spans="13:19" s="6" customFormat="1">
      <c r="M49" s="38"/>
      <c r="N49" s="38"/>
      <c r="O49" s="38"/>
      <c r="P49" s="38"/>
      <c r="Q49" s="38"/>
      <c r="R49" s="38"/>
      <c r="S49" s="38"/>
    </row>
  </sheetData>
  <mergeCells count="1">
    <mergeCell ref="B3:C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Graphique 1</vt:lpstr>
      <vt:lpstr>graphique 2</vt:lpstr>
      <vt:lpstr>Graphique 3</vt:lpstr>
      <vt:lpstr>Graphique 4</vt:lpstr>
      <vt:lpstr>graphique a</vt:lpstr>
      <vt:lpstr>Graphique b </vt:lpstr>
      <vt:lpstr>Graphique c</vt:lpstr>
      <vt:lpstr>tableau1</vt:lpstr>
      <vt:lpstr>Tableau 2</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tbetty</cp:lastModifiedBy>
  <dcterms:created xsi:type="dcterms:W3CDTF">2015-03-06T15:08:14Z</dcterms:created>
  <dcterms:modified xsi:type="dcterms:W3CDTF">2016-06-28T12:02:55Z</dcterms:modified>
</cp:coreProperties>
</file>