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390" yWindow="585" windowWidth="14835" windowHeight="9525" tabRatio="802"/>
  </bookViews>
  <sheets>
    <sheet name="Tableau 1" sheetId="1" r:id="rId1"/>
    <sheet name="Tableau 2" sheetId="9" r:id="rId2"/>
    <sheet name="Tableau 3" sheetId="6" r:id="rId3"/>
    <sheet name="Tableau 4" sheetId="3" r:id="rId4"/>
    <sheet name="Tableau 5" sheetId="7" r:id="rId5"/>
    <sheet name="Tableau 6" sheetId="12" r:id="rId6"/>
    <sheet name="Graph_web" sheetId="19" r:id="rId7"/>
    <sheet name="Tableau A" sheetId="20" r:id="rId8"/>
    <sheet name="Tableau B" sheetId="21" r:id="rId9"/>
    <sheet name="Tableau C" sheetId="22" r:id="rId10"/>
    <sheet name="Tableau D" sheetId="23" r:id="rId11"/>
    <sheet name="Tableau E" sheetId="24" r:id="rId12"/>
    <sheet name="Tableau F" sheetId="25" r:id="rId13"/>
    <sheet name="Tableau G" sheetId="26" r:id="rId14"/>
    <sheet name="Tableau H" sheetId="27" r:id="rId15"/>
    <sheet name="Tableau I" sheetId="28" r:id="rId16"/>
    <sheet name="Tableau J" sheetId="29" r:id="rId17"/>
    <sheet name="Tableau K" sheetId="17" r:id="rId18"/>
  </sheets>
  <externalReferences>
    <externalReference r:id="rId19"/>
  </externalReferences>
  <calcPr calcId="125725"/>
</workbook>
</file>

<file path=xl/calcChain.xml><?xml version="1.0" encoding="utf-8"?>
<calcChain xmlns="http://schemas.openxmlformats.org/spreadsheetml/2006/main">
  <c r="I13" i="29"/>
  <c r="H13"/>
  <c r="G13"/>
  <c r="F13"/>
  <c r="E13"/>
  <c r="D13"/>
  <c r="C13"/>
  <c r="B13"/>
  <c r="I16" i="28"/>
  <c r="H16"/>
  <c r="G16"/>
  <c r="F16"/>
  <c r="E16"/>
  <c r="D16"/>
  <c r="C16"/>
  <c r="B16"/>
  <c r="H8" i="25"/>
  <c r="G8"/>
  <c r="F8"/>
  <c r="E8"/>
  <c r="D8"/>
  <c r="C8"/>
  <c r="B8"/>
  <c r="K13" i="24"/>
  <c r="J13"/>
  <c r="I13"/>
  <c r="H13"/>
  <c r="G13"/>
  <c r="F13"/>
  <c r="E13"/>
  <c r="D13"/>
  <c r="C13"/>
  <c r="J16" i="23"/>
  <c r="I16"/>
  <c r="H16"/>
  <c r="G16"/>
  <c r="F16"/>
  <c r="E16"/>
  <c r="D16"/>
  <c r="C16"/>
  <c r="B16"/>
  <c r="I8" i="20"/>
  <c r="H8"/>
  <c r="G8"/>
  <c r="F8"/>
  <c r="E8"/>
  <c r="D8"/>
  <c r="C8"/>
  <c r="B8"/>
  <c r="C5" i="19" l="1"/>
  <c r="C11" s="1"/>
  <c r="K16" i="17"/>
  <c r="J16"/>
  <c r="I16"/>
  <c r="H16"/>
  <c r="G16"/>
  <c r="F16"/>
  <c r="E16"/>
  <c r="D16"/>
  <c r="C16"/>
  <c r="L9" i="9"/>
  <c r="J9"/>
  <c r="I9"/>
  <c r="H9"/>
  <c r="G9"/>
  <c r="F9"/>
  <c r="E9"/>
  <c r="D9"/>
  <c r="C9"/>
  <c r="K16" i="12" l="1"/>
  <c r="J16"/>
  <c r="I16"/>
  <c r="H16"/>
  <c r="G16"/>
  <c r="F16"/>
  <c r="E16"/>
  <c r="D16"/>
  <c r="C16"/>
  <c r="K19" i="7"/>
  <c r="C19"/>
  <c r="D19" l="1"/>
  <c r="E19"/>
  <c r="F19"/>
  <c r="G19"/>
  <c r="H19"/>
  <c r="I19"/>
  <c r="J19"/>
</calcChain>
</file>

<file path=xl/sharedStrings.xml><?xml version="1.0" encoding="utf-8"?>
<sst xmlns="http://schemas.openxmlformats.org/spreadsheetml/2006/main" count="428" uniqueCount="134">
  <si>
    <t>Hommes</t>
  </si>
  <si>
    <t>Femmes</t>
  </si>
  <si>
    <t>15-24 ans</t>
  </si>
  <si>
    <t>25-49 ans</t>
  </si>
  <si>
    <t>50-64 ans</t>
  </si>
  <si>
    <t>Ensemble</t>
  </si>
  <si>
    <t>ASS</t>
  </si>
  <si>
    <t>RSA socle</t>
  </si>
  <si>
    <t>AAH</t>
  </si>
  <si>
    <t>CDD</t>
  </si>
  <si>
    <t>Contrat de travail temporaire</t>
  </si>
  <si>
    <t>Rsa socle</t>
  </si>
  <si>
    <t>Fonction publique (et autres organismes publics et personnes morales de droit public)</t>
  </si>
  <si>
    <t>Secteur privé</t>
  </si>
  <si>
    <t>dont sociétés commerciales</t>
  </si>
  <si>
    <t>dont associations loi 1901 ou assimilées</t>
  </si>
  <si>
    <t>dont commerce</t>
  </si>
  <si>
    <t>dont hébergement restauration</t>
  </si>
  <si>
    <t>dont services relatifs au bâtiment</t>
  </si>
  <si>
    <t>Personnel domestique</t>
  </si>
  <si>
    <t>Industrie</t>
  </si>
  <si>
    <t>dont santé humaine et action sociale</t>
  </si>
  <si>
    <t>dont action sociale sans hébergement</t>
  </si>
  <si>
    <t>Employés</t>
  </si>
  <si>
    <t>Employés civils et agents de service de la fonction publique</t>
  </si>
  <si>
    <t>Employés de commerce</t>
  </si>
  <si>
    <t>Personnels des services directs aux particuliers</t>
  </si>
  <si>
    <t>Ouvriers</t>
  </si>
  <si>
    <t>Ouvriers qualifiés</t>
  </si>
  <si>
    <t>Ouvriers non qualifiés</t>
  </si>
  <si>
    <t>Ouvriers agricoles</t>
  </si>
  <si>
    <t>Cadres</t>
  </si>
  <si>
    <t>Professions intermédiaires</t>
  </si>
  <si>
    <t>Agriculteurs, artisans et non renseignés</t>
  </si>
  <si>
    <t>Temps complet</t>
  </si>
  <si>
    <t>Salaire horaire médian</t>
  </si>
  <si>
    <t>Ensemble des bénéficiaires</t>
  </si>
  <si>
    <t>dont non majoré</t>
  </si>
  <si>
    <t>dont majoré</t>
  </si>
  <si>
    <t>ns</t>
  </si>
  <si>
    <t>Contrat aidé</t>
  </si>
  <si>
    <t>dont fonction publique territoriale</t>
  </si>
  <si>
    <t>dont fonction publique hospitalière</t>
  </si>
  <si>
    <t>dont activités des agences de travail temporaire (intérim)</t>
  </si>
  <si>
    <t>dont milieu ordinaire</t>
  </si>
  <si>
    <t>Ensemble des salariés</t>
  </si>
  <si>
    <t>dont ESAT</t>
  </si>
  <si>
    <t>Temps partiel</t>
  </si>
  <si>
    <t>Secteur non marchand</t>
  </si>
  <si>
    <t>dont administration publique</t>
  </si>
  <si>
    <t>dont enseignement</t>
  </si>
  <si>
    <t>Construction</t>
  </si>
  <si>
    <t>en %</t>
  </si>
  <si>
    <t>en euros</t>
  </si>
  <si>
    <t>Ensemble des bénéficiaires hors ESAT</t>
  </si>
  <si>
    <t>Tertiaire marchand</t>
  </si>
  <si>
    <t>Autres employés</t>
  </si>
  <si>
    <t>Particuliers employeurs (dont assistant·e·s maternel·le·s)</t>
  </si>
  <si>
    <t>Tableau 3 : Quotité de travail et distribution de salaire horaire net des bénéficiaires de minima sociaux salariés</t>
  </si>
  <si>
    <t>Lecture • Fin 2013, 43 % des salariés bénéficiaires de l'ASS sont en CDI sur leur poste principal.</t>
  </si>
  <si>
    <t>Champ • France, poste principal, au 31 décembre 2013, des salariés âgés de 16 à 64 ans.</t>
  </si>
  <si>
    <t>Sources • DREES (ENIACRAMS), INSEE (panel des déclarations annuelles de données sociales [panel tous salariés]).</t>
  </si>
  <si>
    <t>Lecture • Fin 2013, 9 % des hommes bénéficiaires de l’ASS sont salariés.</t>
  </si>
  <si>
    <t>Champ • France, bénéficiaires d'un minimum social âgés de 16 à 64 ans au 31 décembre 2013.</t>
  </si>
  <si>
    <t>Lecture • Fin 2013, 34 % des salariés bénéficiaires de l’ASS exercent à temps complet. Un sur deux a un salaire horaire net inférieur à 8,4 euros, un sur quatre a un salaire horaire net supérieur à 9,8 euros.</t>
  </si>
  <si>
    <t>Champ • France, poste principal, au 31 décembre 2013, des salariés âgés de 16 à 64 ans, hors populations particulières dont le nombre d’heures travaillées n’est pas connu (travailleurs à domicile, représentants, aides à domicile, personnels de ménage, etc.), et dont le montant du salaire horaire n’est, par conséquent, pas référencé dans les trois dernières lignes du tableau.</t>
  </si>
  <si>
    <t>Lecture • Fin 2013, 16 % des salariés bénéficiaires de l’ASS sont employés par la fonction publique.</t>
  </si>
  <si>
    <t>Note • Toutes les modalités du secteur privé et de la fonction publique ne sont pas présentées. Les salariés de la fonction publique ne sont pas forcément fonctionnaires (non-titulaires, etc.).</t>
  </si>
  <si>
    <t>Lecture • Fin 2013, 43 % des salariés bénéficiaires de l’ASS sont employés dans le secteur tertiaire marchand.</t>
  </si>
  <si>
    <t>Lecture • Fin 2013, 31 % des salariés bénéficiaires de l’ASS sont ouvriers.</t>
  </si>
  <si>
    <t>Lecture • Fin 2013, 19 % des salariés bénéficiaires de minima sociaux sont des ouvriers non qualifiés.</t>
  </si>
  <si>
    <t>Autre secteur d’activité (Agriculture, arts et spectacles…)</t>
  </si>
  <si>
    <t>dont fonction publique d’État</t>
  </si>
  <si>
    <t>ns : non significatif (du fait d’effectifs trop faibles).</t>
  </si>
  <si>
    <t>Tableau 1 : Part de salariés parmi les bénéficiaires de minima sociaux, par sexe et âge</t>
  </si>
  <si>
    <t>En %</t>
  </si>
  <si>
    <t>Tableau 4 : Employeurs des bénéficiaires de minima sociaux salariés</t>
  </si>
  <si>
    <t>Tableau 5 : Secteurs d’activité des bénéficiaires de minima sociaux salariés</t>
  </si>
  <si>
    <t xml:space="preserve"> En %</t>
  </si>
  <si>
    <t>Tableau 6 : Catégories socioprofessionnelles des bénéficiaires de minima sociaux salariés</t>
  </si>
  <si>
    <t>Tableau 2 : Contrats de travail des bénéficiaires de minima sociaux salariés (En %)</t>
  </si>
  <si>
    <t>Champ • France, poste principal des salariés âgés de 16 à 64 ans, au 31 décembre 2013</t>
  </si>
  <si>
    <t>Tableau A : Secteurs d’activité des bénéficiaires de minima sociaux salariés (En %)</t>
  </si>
  <si>
    <t>Note • Les assistants maternels sont inclus dans le secteur de l'action sociale sans hébergement.</t>
  </si>
  <si>
    <t>Graphweb : Catégories socioprofessionnelles des salariés bénéficiaires de minima sociaux (hors ESAT)</t>
  </si>
  <si>
    <t>Rémunération à la tâche
Rémunération à la tâche</t>
  </si>
  <si>
    <t>Tableau A : Contrat de travail des femmes bénéficiaires de minima sociaux salariées (En %)</t>
  </si>
  <si>
    <t>Notes :</t>
  </si>
  <si>
    <t xml:space="preserve">(1) Les salariés de particuliers employeurs sont inclus dans la modalité « CDI », ce qui conduit à une surreprésentation de cette modalité pour les bénéficiaires de revenus minimas garantis. </t>
  </si>
  <si>
    <t xml:space="preserve">(2) La modalité « autre » recouvre en partie les fonctionnaires, qui ne sont pas isolables parmi les bénéficiaires de minima sociaux salariés de la fonction publique. Elle inclut également le travail occasionnel ou saisonnier, les emplois de vacataires, payés à l’acte ou à la tâche, les intermittents ou le travail à domicile. </t>
  </si>
  <si>
    <t>Lecture : Fin 2013, 47 % des salariées bénéficiaires de l'ASS sont en CDI sur leur poste principal.</t>
  </si>
  <si>
    <t>Champ : France, poste principal, au 31 décembre 2013, des salariées âgées de 16 à 64 ans.</t>
  </si>
  <si>
    <t>Sources : DREES (ENIACRAMS), INSEE (panel des déclarations annuelles de données sociales (panel tous salariés)).</t>
  </si>
  <si>
    <t>Tableau B : Quotité de travail et salaire horaire net médian des femmes bénéficiaires de minima sociaux salariées</t>
  </si>
  <si>
    <t>Travailleurs à domicile</t>
  </si>
  <si>
    <t>1er quartile de salaire horaire</t>
  </si>
  <si>
    <t>3ème quartile de salaire horaire</t>
  </si>
  <si>
    <t>Lecture : Fin 2013, 30 % des salariées bénéficiaires de l'ASS exercent à temps complet. Une sur deux a un salaire horaire net inférieur à 8,3 euros, une sur quatre a un salaire horaire net supérieur à 9,6 euros.</t>
  </si>
  <si>
    <t>Champ : France, poste principal, au 31 décembre 2013, des salariées âgées de 16 à 64 ans, hors populations particulières dont le nombre d'heures travaillées n'est pas connu pour la distribution de salaire horaire (travailleurs à domicile, représentants, aides à domicile, personnels de ménage, etc.).</t>
  </si>
  <si>
    <t>Tableau C : Type d'employeur des femmes bénéficiaires de minima sociaux salariées (En %)</t>
  </si>
  <si>
    <t>dont fonction publique d'État</t>
  </si>
  <si>
    <t>Particuliers employeurs (dont assistants maternels)</t>
  </si>
  <si>
    <t>Note : Toutes les modalités du secteur privé et de la fonction publique ne sont pas présentées. Les salariées de la fonction publique ne sont pas forcément fonctionnaires (non-titulaires, etc.).</t>
  </si>
  <si>
    <t>Lecture : Fin 2013, 19 % des salariées bénéficiaires de l'ASS sont employées par la fonction publique.</t>
  </si>
  <si>
    <t>Tableau D : Secteur d'activité des femmes bénéficiaires de minima sociaux salariées (En %)</t>
  </si>
  <si>
    <t>Autre secteur d'activité (Agriculture, Arts et spectacles…)</t>
  </si>
  <si>
    <t>Note • Les assistant·e·s maternel·e·s sont inclus dans le secteur de l’action sociale sans hébergement</t>
  </si>
  <si>
    <t>Lecture : Fin 2013, 33 % des salariées bénéficiaires de l'ASS sont employées dans le secteur tertiaire marchand.</t>
  </si>
  <si>
    <t>Tableau E : Catégorie socioprofessionnelle des femmes bénéficiaires de minima sociaux salariées (En %)</t>
  </si>
  <si>
    <t>Lecture : Fin 2013, 18 % des salariées bénéficiaires de l'ASS sont ouvrières.</t>
  </si>
  <si>
    <t>Tableau F : Contrat de travail des hommes bénéficiaires de minima sociaux salariés (En %)</t>
  </si>
  <si>
    <t>Lecture : Fin 2013, 38 % des hommes salariés bénéficiaires de l’ASS sont en CDI sur leur poste principal.</t>
  </si>
  <si>
    <t>Champ : France, poste principal, au 31 décembre 2013, des hommes salariés âgés de 16 à 64 ans.</t>
  </si>
  <si>
    <t>Tableau G : Quotité de travail et salaire horaire net médian des hommes bénéficiaires de minima sociaux salariés</t>
  </si>
  <si>
    <t>Lecture : Fin 2013, 40 % des hommes salariés bénéficiaires de l’ASS exercent à temps complet. Un sur deux a un salaire horaire net inférieur à 8,6 euros, un sur quatre a un salaire horaire net supérieur à 10,1 euros.</t>
  </si>
  <si>
    <t>Champ : France, poste principal, au 31 décembre 2013, des hommes salariés âgés de 16 à 64 ans, hors populations particulières dont le nombre d'heures travaillées n'est pas connu pour la distribution de salaire horaire (travailleurs à domicile, représentants, aides à domicile, personnels de ménage, etc.).</t>
  </si>
  <si>
    <t>Tableau H : Type d'employeur des hommes bénéficiaires de minima sociaux salariés (En %)</t>
  </si>
  <si>
    <t>Note : Toutes les modalités du secteur privé et de la fonction publique ne sont pas présentées. Les salariés de la fonction publique ne sont pas forcément fonctionnaires (non-titulaires, etc.).</t>
  </si>
  <si>
    <t>Lecture : Fin 2013, 12 % des hommes salariés bénéficiaires de l'ASS sont employés par la fonction publique.</t>
  </si>
  <si>
    <t>Tableau I : Secteur d'activité des hommes bénéficiaires de minima sociaux salariés (En %)</t>
  </si>
  <si>
    <t>Note • Les assistant·e·s maternels sont inclus dans le secteur de l’action sociale sans hébergement</t>
  </si>
  <si>
    <t>Lecture : Fin 2013, 56 % des hommes salariés bénéficiaires de l’ASS sont employés dans le secteur tertiaire marchand.</t>
  </si>
  <si>
    <t>Tableau J : Catégorie socioprofessionnelle des hommes bénéficiaires de minima sociaux salariés (En %)</t>
  </si>
  <si>
    <t>Lecture : Fin 2013, 51 % des hommes salariés bénéficiaires de l’ASS sont ouvriers.</t>
  </si>
  <si>
    <r>
      <t>1</t>
    </r>
    <r>
      <rPr>
        <vertAlign val="superscript"/>
        <sz val="8"/>
        <color theme="1"/>
        <rFont val="Arial"/>
        <family val="2"/>
      </rPr>
      <t>er</t>
    </r>
    <r>
      <rPr>
        <sz val="8"/>
        <color theme="1"/>
        <rFont val="Arial"/>
        <family val="2"/>
      </rPr>
      <t xml:space="preserve"> quartile de salaire horaire</t>
    </r>
  </si>
  <si>
    <r>
      <t>3</t>
    </r>
    <r>
      <rPr>
        <vertAlign val="superscript"/>
        <sz val="8"/>
        <color theme="1"/>
        <rFont val="Arial"/>
        <family val="2"/>
      </rPr>
      <t>e</t>
    </r>
    <r>
      <rPr>
        <sz val="8"/>
        <color theme="1"/>
        <rFont val="Arial"/>
        <family val="2"/>
      </rPr>
      <t xml:space="preserve"> quartile de salaire horaire</t>
    </r>
  </si>
  <si>
    <r>
      <t>CDI</t>
    </r>
    <r>
      <rPr>
        <vertAlign val="superscript"/>
        <sz val="8"/>
        <color theme="1"/>
        <rFont val="Arial"/>
        <family val="2"/>
      </rPr>
      <t>(1)</t>
    </r>
  </si>
  <si>
    <r>
      <t>Autre</t>
    </r>
    <r>
      <rPr>
        <vertAlign val="superscript"/>
        <sz val="8"/>
        <color theme="1"/>
        <rFont val="Arial"/>
        <family val="2"/>
      </rPr>
      <t>(2)</t>
    </r>
  </si>
  <si>
    <r>
      <t>dont ESAT</t>
    </r>
    <r>
      <rPr>
        <i/>
        <vertAlign val="superscript"/>
        <sz val="8"/>
        <color theme="1"/>
        <rFont val="Arial"/>
        <family val="2"/>
      </rPr>
      <t>3</t>
    </r>
  </si>
  <si>
    <r>
      <t>CDI</t>
    </r>
    <r>
      <rPr>
        <vertAlign val="superscript"/>
        <sz val="8"/>
        <color theme="1"/>
        <rFont val="Arial"/>
        <family val="2"/>
      </rPr>
      <t>1</t>
    </r>
  </si>
  <si>
    <r>
      <t>Autre</t>
    </r>
    <r>
      <rPr>
        <vertAlign val="superscript"/>
        <sz val="8"/>
        <color theme="1"/>
        <rFont val="Arial"/>
        <family val="2"/>
      </rPr>
      <t>2</t>
    </r>
  </si>
  <si>
    <r>
      <rPr>
        <vertAlign val="superscript"/>
        <sz val="8"/>
        <color theme="1"/>
        <rFont val="Arial"/>
        <family val="2"/>
      </rPr>
      <t>1</t>
    </r>
    <r>
      <rPr>
        <sz val="8"/>
        <color theme="1"/>
        <rFont val="Arial"/>
        <family val="2"/>
      </rPr>
      <t xml:space="preserve"> Les salariés de particuliers employeurs sont inclus dans la modalité « CDI », ce qui conduit à une surreprésentation de cette modalité pour les bénéficiaires de revenus minimas garantis. </t>
    </r>
  </si>
  <si>
    <r>
      <rPr>
        <vertAlign val="superscript"/>
        <sz val="8"/>
        <color theme="1"/>
        <rFont val="Arial"/>
        <family val="2"/>
      </rPr>
      <t>2</t>
    </r>
    <r>
      <rPr>
        <sz val="8"/>
        <color theme="1"/>
        <rFont val="Arial"/>
        <family val="2"/>
      </rPr>
      <t xml:space="preserve"> La modalité « autre » recouvre en partie les salariés qui dépendent de la fonction publique, dont la totalité des fonctionnaires. Elle inclut également le travail occasionnel ou saisonnier, les emplois de vacataires, payés à l’acte ou à la tâche, les intermittents ou le travail à domicile. </t>
    </r>
  </si>
  <si>
    <r>
      <rPr>
        <vertAlign val="superscript"/>
        <sz val="8"/>
        <color theme="1"/>
        <rFont val="Arial"/>
        <family val="2"/>
      </rPr>
      <t>3</t>
    </r>
    <r>
      <rPr>
        <sz val="8"/>
        <color theme="1"/>
        <rFont val="Arial"/>
        <family val="2"/>
      </rPr>
      <t xml:space="preserve"> La variable propre au contrat de travail a fait l'objet d'un redressement pour les allocataires de l'AAH qui exercent en ESAT. Ils n'ont pas de contrat de travail mais signent un contrat de soutien et d'aide par le travail. Ils ne peuvent pas être licenciés. Ils ont été classés dans la modalité  « autre ».</t>
    </r>
  </si>
</sst>
</file>

<file path=xl/styles.xml><?xml version="1.0" encoding="utf-8"?>
<styleSheet xmlns="http://schemas.openxmlformats.org/spreadsheetml/2006/main">
  <numFmts count="1">
    <numFmt numFmtId="164" formatCode="0.0"/>
  </numFmts>
  <fonts count="7">
    <font>
      <sz val="11"/>
      <color theme="1"/>
      <name val="Calibri"/>
      <family val="2"/>
      <scheme val="minor"/>
    </font>
    <font>
      <b/>
      <sz val="8"/>
      <color theme="1"/>
      <name val="Arial"/>
      <family val="2"/>
    </font>
    <font>
      <sz val="8"/>
      <color theme="1"/>
      <name val="Arial"/>
      <family val="2"/>
    </font>
    <font>
      <i/>
      <sz val="8"/>
      <color theme="1"/>
      <name val="Arial"/>
      <family val="2"/>
    </font>
    <font>
      <b/>
      <i/>
      <sz val="8"/>
      <color theme="1"/>
      <name val="Arial"/>
      <family val="2"/>
    </font>
    <font>
      <vertAlign val="superscript"/>
      <sz val="8"/>
      <color theme="1"/>
      <name val="Arial"/>
      <family val="2"/>
    </font>
    <font>
      <i/>
      <vertAlign val="superscript"/>
      <sz val="8"/>
      <color theme="1"/>
      <name val="Arial"/>
      <family val="2"/>
    </font>
  </fonts>
  <fills count="2">
    <fill>
      <patternFill patternType="none"/>
    </fill>
    <fill>
      <patternFill patternType="gray125"/>
    </fill>
  </fills>
  <borders count="19">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s>
  <cellStyleXfs count="1">
    <xf numFmtId="0" fontId="0" fillId="0" borderId="0"/>
  </cellStyleXfs>
  <cellXfs count="176">
    <xf numFmtId="0" fontId="0" fillId="0" borderId="0" xfId="0"/>
    <xf numFmtId="0" fontId="1" fillId="0" borderId="1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14" xfId="0" applyFont="1" applyFill="1" applyBorder="1" applyAlignment="1">
      <alignment horizontal="right" vertical="center" wrapText="1"/>
    </xf>
    <xf numFmtId="0" fontId="2" fillId="0" borderId="15" xfId="0" applyFont="1" applyFill="1" applyBorder="1" applyAlignment="1">
      <alignment horizontal="center" vertical="center" wrapText="1"/>
    </xf>
    <xf numFmtId="1" fontId="1" fillId="0" borderId="6" xfId="0" applyNumberFormat="1" applyFont="1" applyFill="1" applyBorder="1" applyAlignment="1">
      <alignment horizontal="center" vertical="center"/>
    </xf>
    <xf numFmtId="1" fontId="4" fillId="0" borderId="6" xfId="0" applyNumberFormat="1" applyFont="1" applyFill="1" applyBorder="1" applyAlignment="1">
      <alignment horizontal="right" vertical="center"/>
    </xf>
    <xf numFmtId="1" fontId="4" fillId="0" borderId="7" xfId="0" applyNumberFormat="1" applyFont="1" applyFill="1" applyBorder="1" applyAlignment="1">
      <alignment horizontal="right" vertical="center"/>
    </xf>
    <xf numFmtId="1" fontId="1" fillId="0" borderId="10" xfId="0" applyNumberFormat="1" applyFont="1" applyFill="1" applyBorder="1" applyAlignment="1">
      <alignment horizontal="center" vertical="center"/>
    </xf>
    <xf numFmtId="1" fontId="3" fillId="0" borderId="0" xfId="0" applyNumberFormat="1" applyFont="1" applyFill="1" applyBorder="1" applyAlignment="1">
      <alignment horizontal="center" vertical="center"/>
    </xf>
    <xf numFmtId="1" fontId="3" fillId="0" borderId="0" xfId="0" applyNumberFormat="1" applyFont="1" applyFill="1" applyBorder="1" applyAlignment="1">
      <alignment horizontal="right" vertical="center"/>
    </xf>
    <xf numFmtId="1" fontId="2" fillId="0" borderId="0" xfId="0" applyNumberFormat="1" applyFont="1" applyFill="1" applyBorder="1" applyAlignment="1">
      <alignment horizontal="center" vertical="center"/>
    </xf>
    <xf numFmtId="1" fontId="3" fillId="0" borderId="8" xfId="0" applyNumberFormat="1" applyFont="1" applyFill="1" applyBorder="1" applyAlignment="1">
      <alignment horizontal="right" vertical="center"/>
    </xf>
    <xf numFmtId="1" fontId="3" fillId="0" borderId="11" xfId="0" applyNumberFormat="1" applyFont="1" applyFill="1" applyBorder="1" applyAlignment="1">
      <alignment horizontal="center" vertical="center"/>
    </xf>
    <xf numFmtId="1" fontId="3" fillId="0" borderId="2" xfId="0" applyNumberFormat="1" applyFont="1" applyFill="1" applyBorder="1" applyAlignment="1">
      <alignment horizontal="center" vertical="center"/>
    </xf>
    <xf numFmtId="1" fontId="3" fillId="0" borderId="2" xfId="0" applyNumberFormat="1" applyFont="1" applyFill="1" applyBorder="1" applyAlignment="1">
      <alignment horizontal="right" vertical="center"/>
    </xf>
    <xf numFmtId="1" fontId="2" fillId="0" borderId="2" xfId="0" applyNumberFormat="1" applyFont="1" applyFill="1" applyBorder="1" applyAlignment="1">
      <alignment horizontal="center" vertical="center"/>
    </xf>
    <xf numFmtId="1" fontId="3" fillId="0" borderId="9" xfId="0" applyNumberFormat="1" applyFont="1" applyFill="1" applyBorder="1" applyAlignment="1">
      <alignment horizontal="right" vertical="center"/>
    </xf>
    <xf numFmtId="1" fontId="3" fillId="0" borderId="12"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1" fontId="1" fillId="0" borderId="2" xfId="0" applyNumberFormat="1" applyFont="1" applyFill="1" applyBorder="1" applyAlignment="1">
      <alignment horizontal="center" vertical="center"/>
    </xf>
    <xf numFmtId="1" fontId="4" fillId="0" borderId="2" xfId="0" applyNumberFormat="1" applyFont="1" applyFill="1" applyBorder="1" applyAlignment="1">
      <alignment horizontal="right" vertical="center"/>
    </xf>
    <xf numFmtId="1" fontId="4" fillId="0" borderId="9" xfId="0" applyNumberFormat="1" applyFont="1" applyFill="1" applyBorder="1" applyAlignment="1">
      <alignment horizontal="right" vertical="center"/>
    </xf>
    <xf numFmtId="1" fontId="1" fillId="0" borderId="12" xfId="0" applyNumberFormat="1" applyFont="1" applyFill="1" applyBorder="1" applyAlignment="1">
      <alignment horizontal="center" vertical="center"/>
    </xf>
    <xf numFmtId="1" fontId="4" fillId="0" borderId="1" xfId="0" applyNumberFormat="1" applyFont="1" applyFill="1" applyBorder="1" applyAlignment="1">
      <alignment horizontal="right" vertical="center"/>
    </xf>
    <xf numFmtId="1" fontId="4" fillId="0" borderId="14" xfId="0" applyNumberFormat="1" applyFont="1" applyFill="1" applyBorder="1" applyAlignment="1">
      <alignment horizontal="right" vertical="center"/>
    </xf>
    <xf numFmtId="1" fontId="1" fillId="0" borderId="15" xfId="0" applyNumberFormat="1" applyFont="1" applyFill="1" applyBorder="1" applyAlignment="1">
      <alignment horizontal="center" vertical="center"/>
    </xf>
    <xf numFmtId="1" fontId="1" fillId="0" borderId="0" xfId="0" applyNumberFormat="1" applyFont="1" applyFill="1" applyBorder="1" applyAlignment="1">
      <alignment horizontal="center" vertical="center"/>
    </xf>
    <xf numFmtId="1" fontId="4" fillId="0" borderId="0" xfId="0" applyNumberFormat="1" applyFont="1" applyFill="1" applyBorder="1" applyAlignment="1">
      <alignment horizontal="right" vertical="center"/>
    </xf>
    <xf numFmtId="1" fontId="4" fillId="0" borderId="8" xfId="0" applyNumberFormat="1" applyFont="1" applyFill="1" applyBorder="1" applyAlignment="1">
      <alignment horizontal="right" vertical="center"/>
    </xf>
    <xf numFmtId="1" fontId="1" fillId="0" borderId="11" xfId="0" applyNumberFormat="1" applyFont="1" applyFill="1" applyBorder="1" applyAlignment="1">
      <alignment horizontal="center" vertical="center"/>
    </xf>
    <xf numFmtId="1" fontId="2" fillId="0" borderId="11" xfId="0" applyNumberFormat="1" applyFont="1" applyFill="1" applyBorder="1" applyAlignment="1">
      <alignment horizontal="center" vertical="center"/>
    </xf>
    <xf numFmtId="1" fontId="1"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right" vertical="center" wrapText="1"/>
    </xf>
    <xf numFmtId="1" fontId="4" fillId="0" borderId="14" xfId="0" applyNumberFormat="1" applyFont="1" applyFill="1" applyBorder="1" applyAlignment="1">
      <alignment horizontal="right" vertical="center" wrapText="1"/>
    </xf>
    <xf numFmtId="1" fontId="1" fillId="0" borderId="15" xfId="0" applyNumberFormat="1" applyFont="1" applyFill="1" applyBorder="1" applyAlignment="1">
      <alignment horizontal="center" vertical="center" wrapText="1"/>
    </xf>
    <xf numFmtId="0" fontId="1" fillId="0" borderId="1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3" fillId="0" borderId="6" xfId="0" applyFont="1" applyFill="1" applyBorder="1" applyAlignment="1">
      <alignment horizontal="right" vertical="center" wrapText="1"/>
    </xf>
    <xf numFmtId="0" fontId="3" fillId="0" borderId="7" xfId="0" applyFont="1" applyFill="1" applyBorder="1" applyAlignment="1">
      <alignment horizontal="right" vertical="center" wrapText="1"/>
    </xf>
    <xf numFmtId="0" fontId="2"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1" fontId="1" fillId="0" borderId="5" xfId="0" applyNumberFormat="1" applyFont="1" applyFill="1" applyBorder="1" applyAlignment="1">
      <alignment horizontal="center" vertical="center"/>
    </xf>
    <xf numFmtId="1" fontId="1" fillId="0" borderId="6" xfId="0" applyNumberFormat="1" applyFont="1" applyFill="1" applyBorder="1" applyAlignment="1">
      <alignment horizontal="center" vertical="center" wrapText="1"/>
    </xf>
    <xf numFmtId="1" fontId="1" fillId="0" borderId="6" xfId="0" applyNumberFormat="1" applyFont="1" applyFill="1" applyBorder="1" applyAlignment="1">
      <alignment horizontal="right" vertical="center" wrapText="1"/>
    </xf>
    <xf numFmtId="1" fontId="4" fillId="0" borderId="6" xfId="0" applyNumberFormat="1" applyFont="1" applyFill="1" applyBorder="1" applyAlignment="1">
      <alignment horizontal="right" vertical="center" wrapText="1"/>
    </xf>
    <xf numFmtId="1" fontId="4" fillId="0" borderId="7" xfId="0" applyNumberFormat="1" applyFont="1" applyFill="1" applyBorder="1" applyAlignment="1">
      <alignment horizontal="right" vertical="center" wrapText="1"/>
    </xf>
    <xf numFmtId="1" fontId="1" fillId="0" borderId="10"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xf>
    <xf numFmtId="1" fontId="2" fillId="0" borderId="0" xfId="0" applyNumberFormat="1" applyFont="1" applyFill="1" applyBorder="1" applyAlignment="1">
      <alignment horizontal="right" vertical="center"/>
    </xf>
    <xf numFmtId="1" fontId="3" fillId="0" borderId="4" xfId="0" applyNumberFormat="1" applyFont="1" applyFill="1" applyBorder="1" applyAlignment="1">
      <alignment horizontal="center" vertical="center"/>
    </xf>
    <xf numFmtId="1" fontId="2" fillId="0" borderId="2" xfId="0" applyNumberFormat="1" applyFont="1" applyFill="1" applyBorder="1" applyAlignment="1">
      <alignment horizontal="right" vertical="center"/>
    </xf>
    <xf numFmtId="0" fontId="1" fillId="0" borderId="3" xfId="0" applyFont="1" applyFill="1" applyBorder="1" applyAlignment="1">
      <alignment horizontal="center" vertical="center"/>
    </xf>
    <xf numFmtId="1" fontId="1" fillId="0" borderId="3" xfId="0" applyNumberFormat="1" applyFont="1" applyFill="1" applyBorder="1" applyAlignment="1">
      <alignment horizontal="center" vertical="center"/>
    </xf>
    <xf numFmtId="1" fontId="1" fillId="0" borderId="0" xfId="0" applyNumberFormat="1" applyFont="1" applyFill="1" applyBorder="1" applyAlignment="1">
      <alignment horizontal="center" vertical="center" wrapText="1"/>
    </xf>
    <xf numFmtId="1" fontId="1" fillId="0" borderId="0" xfId="0" applyNumberFormat="1" applyFont="1" applyFill="1" applyBorder="1" applyAlignment="1">
      <alignment horizontal="right" vertical="center" wrapText="1"/>
    </xf>
    <xf numFmtId="1" fontId="4" fillId="0" borderId="0" xfId="0" applyNumberFormat="1" applyFont="1" applyFill="1" applyBorder="1" applyAlignment="1">
      <alignment horizontal="right" vertical="center" wrapText="1"/>
    </xf>
    <xf numFmtId="1" fontId="4" fillId="0" borderId="8" xfId="0" applyNumberFormat="1" applyFont="1" applyFill="1" applyBorder="1" applyAlignment="1">
      <alignment horizontal="right" vertical="center" wrapText="1"/>
    </xf>
    <xf numFmtId="1" fontId="1" fillId="0" borderId="11" xfId="0" applyNumberFormat="1" applyFont="1" applyFill="1" applyBorder="1" applyAlignment="1">
      <alignment horizontal="center" vertical="center" wrapText="1"/>
    </xf>
    <xf numFmtId="0" fontId="1" fillId="0" borderId="13" xfId="0" applyFont="1" applyFill="1" applyBorder="1" applyAlignment="1">
      <alignment horizontal="center" vertical="center"/>
    </xf>
    <xf numFmtId="1" fontId="1" fillId="0" borderId="13" xfId="0" applyNumberFormat="1" applyFont="1" applyFill="1" applyBorder="1" applyAlignment="1">
      <alignment horizontal="center" vertical="center"/>
    </xf>
    <xf numFmtId="1" fontId="1" fillId="0" borderId="1" xfId="0" applyNumberFormat="1" applyFont="1" applyFill="1" applyBorder="1" applyAlignment="1">
      <alignment horizontal="right" vertical="center" wrapText="1"/>
    </xf>
    <xf numFmtId="0" fontId="1" fillId="0" borderId="4" xfId="0" applyFont="1" applyFill="1" applyBorder="1" applyAlignment="1">
      <alignment horizontal="center" vertical="center" wrapText="1"/>
    </xf>
    <xf numFmtId="1" fontId="1" fillId="0" borderId="4"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wrapText="1"/>
    </xf>
    <xf numFmtId="1" fontId="1" fillId="0" borderId="2" xfId="0" applyNumberFormat="1" applyFont="1" applyFill="1" applyBorder="1" applyAlignment="1">
      <alignment horizontal="right" vertical="center" wrapText="1"/>
    </xf>
    <xf numFmtId="1" fontId="4" fillId="0" borderId="2" xfId="0" applyNumberFormat="1" applyFont="1" applyFill="1" applyBorder="1" applyAlignment="1">
      <alignment horizontal="right" vertical="center" wrapText="1"/>
    </xf>
    <xf numFmtId="1" fontId="4" fillId="0" borderId="9" xfId="0" applyNumberFormat="1" applyFont="1" applyFill="1" applyBorder="1" applyAlignment="1">
      <alignment horizontal="right" vertical="center" wrapText="1"/>
    </xf>
    <xf numFmtId="1" fontId="1" fillId="0" borderId="12" xfId="0" applyNumberFormat="1"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Alignment="1">
      <alignment vertical="center"/>
    </xf>
    <xf numFmtId="9" fontId="2" fillId="0" borderId="0" xfId="0" applyNumberFormat="1" applyFont="1" applyFill="1" applyBorder="1" applyAlignment="1">
      <alignment vertical="center" wrapText="1"/>
    </xf>
    <xf numFmtId="0" fontId="1" fillId="0" borderId="2" xfId="0" applyFont="1" applyFill="1" applyBorder="1" applyAlignment="1">
      <alignment horizontal="left" vertical="center" wrapText="1"/>
    </xf>
    <xf numFmtId="0" fontId="1" fillId="0" borderId="10" xfId="0" applyFont="1" applyFill="1" applyBorder="1" applyAlignment="1">
      <alignment vertical="center" wrapText="1"/>
    </xf>
    <xf numFmtId="0" fontId="3" fillId="0" borderId="11" xfId="0" applyFont="1" applyFill="1" applyBorder="1" applyAlignment="1">
      <alignment horizontal="right" vertical="center" wrapText="1"/>
    </xf>
    <xf numFmtId="0" fontId="3" fillId="0" borderId="12" xfId="0" applyFont="1" applyFill="1" applyBorder="1" applyAlignment="1">
      <alignment horizontal="right" vertical="center" wrapText="1"/>
    </xf>
    <xf numFmtId="0" fontId="1" fillId="0" borderId="12" xfId="0" applyFont="1" applyFill="1" applyBorder="1" applyAlignment="1">
      <alignment horizontal="left" vertical="center" wrapText="1"/>
    </xf>
    <xf numFmtId="0" fontId="1" fillId="0" borderId="15" xfId="0" applyFont="1" applyFill="1" applyBorder="1" applyAlignment="1">
      <alignment vertical="center" wrapText="1"/>
    </xf>
    <xf numFmtId="1" fontId="2" fillId="0" borderId="0" xfId="0" applyNumberFormat="1" applyFont="1" applyFill="1" applyAlignment="1">
      <alignment vertical="center"/>
    </xf>
    <xf numFmtId="0" fontId="1" fillId="0" borderId="11" xfId="0" applyFont="1" applyFill="1" applyBorder="1" applyAlignment="1">
      <alignment vertical="center" wrapText="1"/>
    </xf>
    <xf numFmtId="0" fontId="1" fillId="0" borderId="15"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Alignment="1">
      <alignment horizontal="left" vertical="center"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2" fillId="0" borderId="1"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15" xfId="0" applyFont="1" applyFill="1" applyBorder="1" applyAlignment="1">
      <alignment horizontal="left" vertical="center" wrapText="1"/>
    </xf>
    <xf numFmtId="0" fontId="1" fillId="0" borderId="11" xfId="0" applyFont="1" applyFill="1" applyBorder="1" applyAlignment="1">
      <alignment horizontal="left" vertical="center" wrapText="1"/>
    </xf>
    <xf numFmtId="11" fontId="1" fillId="0" borderId="15" xfId="0" applyNumberFormat="1" applyFont="1" applyFill="1" applyBorder="1" applyAlignment="1">
      <alignment horizontal="left" vertical="center" wrapText="1"/>
    </xf>
    <xf numFmtId="0" fontId="1" fillId="0" borderId="13" xfId="0" applyFont="1" applyFill="1" applyBorder="1" applyAlignment="1">
      <alignment horizontal="center" vertical="center"/>
    </xf>
    <xf numFmtId="0" fontId="1" fillId="0" borderId="1" xfId="0" applyFont="1" applyFill="1" applyBorder="1" applyAlignment="1">
      <alignment horizontal="center" vertical="center"/>
    </xf>
    <xf numFmtId="1" fontId="2" fillId="0" borderId="3" xfId="0" applyNumberFormat="1" applyFont="1" applyFill="1" applyBorder="1" applyAlignment="1">
      <alignment horizontal="center" vertical="center"/>
    </xf>
    <xf numFmtId="164" fontId="2" fillId="0" borderId="10" xfId="0" applyNumberFormat="1" applyFont="1" applyFill="1" applyBorder="1" applyAlignment="1">
      <alignment horizontal="center" vertical="center"/>
    </xf>
    <xf numFmtId="164" fontId="2" fillId="0" borderId="6" xfId="0" applyNumberFormat="1" applyFont="1" applyFill="1" applyBorder="1" applyAlignment="1">
      <alignment horizontal="center" vertical="center"/>
    </xf>
    <xf numFmtId="164" fontId="3" fillId="0" borderId="6" xfId="0" applyNumberFormat="1" applyFont="1" applyFill="1" applyBorder="1" applyAlignment="1">
      <alignment horizontal="right" vertical="center"/>
    </xf>
    <xf numFmtId="164" fontId="2" fillId="0" borderId="5" xfId="0" applyNumberFormat="1" applyFont="1" applyFill="1" applyBorder="1" applyAlignment="1">
      <alignment horizontal="center" vertical="center"/>
    </xf>
    <xf numFmtId="164" fontId="3" fillId="0" borderId="7" xfId="0" applyNumberFormat="1" applyFont="1" applyFill="1" applyBorder="1" applyAlignment="1">
      <alignment horizontal="right" vertical="center"/>
    </xf>
    <xf numFmtId="164" fontId="2" fillId="0" borderId="11"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164" fontId="3" fillId="0" borderId="0" xfId="0" applyNumberFormat="1" applyFont="1" applyFill="1" applyBorder="1" applyAlignment="1">
      <alignment horizontal="right" vertical="center"/>
    </xf>
    <xf numFmtId="164" fontId="2" fillId="0" borderId="3" xfId="0" applyNumberFormat="1" applyFont="1" applyFill="1" applyBorder="1" applyAlignment="1">
      <alignment horizontal="center" vertical="center"/>
    </xf>
    <xf numFmtId="164" fontId="3" fillId="0" borderId="8" xfId="0" applyNumberFormat="1" applyFont="1" applyFill="1" applyBorder="1" applyAlignment="1">
      <alignment horizontal="right" vertical="center"/>
    </xf>
    <xf numFmtId="164" fontId="2" fillId="0" borderId="12" xfId="0" applyNumberFormat="1" applyFont="1" applyFill="1" applyBorder="1" applyAlignment="1">
      <alignment horizontal="center" vertical="center"/>
    </xf>
    <xf numFmtId="164" fontId="2" fillId="0" borderId="2" xfId="0" applyNumberFormat="1" applyFont="1" applyFill="1" applyBorder="1" applyAlignment="1">
      <alignment horizontal="center" vertical="center"/>
    </xf>
    <xf numFmtId="164" fontId="3" fillId="0" borderId="2" xfId="0" applyNumberFormat="1" applyFont="1" applyFill="1" applyBorder="1" applyAlignment="1">
      <alignment horizontal="right" vertical="center"/>
    </xf>
    <xf numFmtId="164" fontId="2" fillId="0" borderId="4" xfId="0" applyNumberFormat="1" applyFont="1" applyFill="1" applyBorder="1" applyAlignment="1">
      <alignment horizontal="center" vertical="center"/>
    </xf>
    <xf numFmtId="164" fontId="3" fillId="0" borderId="9" xfId="0" applyNumberFormat="1" applyFont="1" applyFill="1" applyBorder="1" applyAlignment="1">
      <alignment horizontal="right" vertical="center"/>
    </xf>
    <xf numFmtId="1" fontId="3" fillId="0" borderId="0" xfId="0" applyNumberFormat="1" applyFont="1" applyFill="1" applyBorder="1" applyAlignment="1">
      <alignment vertical="center"/>
    </xf>
    <xf numFmtId="1" fontId="2" fillId="0" borderId="8" xfId="0" applyNumberFormat="1" applyFont="1" applyFill="1" applyBorder="1" applyAlignment="1">
      <alignment horizontal="center" vertical="center"/>
    </xf>
    <xf numFmtId="1" fontId="2" fillId="0" borderId="15"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1" fontId="3" fillId="0" borderId="1" xfId="0" applyNumberFormat="1" applyFont="1" applyFill="1" applyBorder="1" applyAlignment="1">
      <alignment horizontal="right" vertical="center"/>
    </xf>
    <xf numFmtId="1" fontId="2" fillId="0" borderId="13" xfId="0" applyNumberFormat="1" applyFont="1" applyFill="1" applyBorder="1" applyAlignment="1">
      <alignment horizontal="center" vertical="center"/>
    </xf>
    <xf numFmtId="1" fontId="3" fillId="0" borderId="1" xfId="0" applyNumberFormat="1" applyFont="1" applyFill="1" applyBorder="1" applyAlignment="1">
      <alignment vertical="center"/>
    </xf>
    <xf numFmtId="1" fontId="2" fillId="0" borderId="14" xfId="0" applyNumberFormat="1" applyFont="1" applyFill="1" applyBorder="1" applyAlignment="1">
      <alignment horizontal="center" vertical="center"/>
    </xf>
    <xf numFmtId="0" fontId="2" fillId="0" borderId="6"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1" fillId="0" borderId="10"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11" fontId="1" fillId="0" borderId="0" xfId="0" applyNumberFormat="1" applyFont="1" applyFill="1" applyBorder="1" applyAlignment="1">
      <alignment horizontal="left" vertical="center" wrapText="1"/>
    </xf>
    <xf numFmtId="0" fontId="1" fillId="0" borderId="0" xfId="0" applyFont="1" applyFill="1" applyBorder="1" applyAlignment="1">
      <alignment horizontal="left" vertical="center"/>
    </xf>
    <xf numFmtId="0" fontId="2" fillId="0" borderId="0" xfId="0" applyFont="1" applyFill="1" applyBorder="1" applyAlignment="1">
      <alignment vertical="center"/>
    </xf>
    <xf numFmtId="1" fontId="2" fillId="0" borderId="0" xfId="0" applyNumberFormat="1" applyFont="1" applyFill="1" applyBorder="1" applyAlignment="1">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left" vertical="center"/>
    </xf>
    <xf numFmtId="9" fontId="1" fillId="0" borderId="0" xfId="0" applyNumberFormat="1" applyFont="1" applyFill="1" applyBorder="1" applyAlignment="1">
      <alignment horizontal="left" vertical="center" wrapText="1"/>
    </xf>
    <xf numFmtId="9" fontId="1" fillId="0" borderId="0" xfId="0" applyNumberFormat="1" applyFont="1" applyFill="1" applyBorder="1" applyAlignment="1">
      <alignment horizontal="left" vertical="center" wrapText="1"/>
    </xf>
    <xf numFmtId="9" fontId="2" fillId="0" borderId="0" xfId="0" applyNumberFormat="1" applyFont="1" applyFill="1" applyBorder="1" applyAlignment="1">
      <alignment vertical="center"/>
    </xf>
    <xf numFmtId="9" fontId="2" fillId="0" borderId="16" xfId="0" applyNumberFormat="1" applyFont="1" applyFill="1" applyBorder="1" applyAlignment="1">
      <alignment horizontal="center" vertical="center" wrapText="1"/>
    </xf>
    <xf numFmtId="9" fontId="3" fillId="0" borderId="16" xfId="0" applyNumberFormat="1" applyFont="1" applyFill="1" applyBorder="1" applyAlignment="1">
      <alignment horizontal="right" vertical="center" wrapText="1"/>
    </xf>
    <xf numFmtId="1" fontId="2" fillId="0" borderId="16" xfId="0" applyNumberFormat="1" applyFont="1" applyFill="1" applyBorder="1" applyAlignment="1">
      <alignment horizontal="center" vertical="center" wrapText="1"/>
    </xf>
    <xf numFmtId="1" fontId="3" fillId="0" borderId="16" xfId="0" applyNumberFormat="1" applyFont="1" applyFill="1" applyBorder="1" applyAlignment="1">
      <alignment horizontal="right" vertical="center" wrapText="1"/>
    </xf>
    <xf numFmtId="9" fontId="2" fillId="0" borderId="17" xfId="0" applyNumberFormat="1" applyFont="1" applyFill="1" applyBorder="1" applyAlignment="1">
      <alignment horizontal="center" vertical="center" wrapText="1"/>
    </xf>
    <xf numFmtId="1" fontId="2" fillId="0" borderId="17" xfId="0" applyNumberFormat="1" applyFont="1" applyFill="1" applyBorder="1" applyAlignment="1">
      <alignment horizontal="center" vertical="center" wrapText="1"/>
    </xf>
    <xf numFmtId="1" fontId="3" fillId="0" borderId="17" xfId="0" applyNumberFormat="1" applyFont="1" applyFill="1" applyBorder="1" applyAlignment="1">
      <alignment horizontal="right" vertical="center" wrapText="1"/>
    </xf>
    <xf numFmtId="9" fontId="2" fillId="0" borderId="18" xfId="0" applyNumberFormat="1" applyFont="1" applyFill="1" applyBorder="1" applyAlignment="1">
      <alignment horizontal="center" vertical="center" wrapText="1"/>
    </xf>
    <xf numFmtId="1" fontId="2" fillId="0" borderId="18" xfId="0" applyNumberFormat="1" applyFont="1" applyFill="1" applyBorder="1" applyAlignment="1">
      <alignment horizontal="center" vertical="center" wrapText="1"/>
    </xf>
    <xf numFmtId="1" fontId="3" fillId="0" borderId="18" xfId="0" applyNumberFormat="1" applyFont="1" applyFill="1" applyBorder="1" applyAlignment="1">
      <alignment horizontal="right" vertical="center" wrapText="1"/>
    </xf>
    <xf numFmtId="0" fontId="2" fillId="0" borderId="16" xfId="0" applyFont="1" applyFill="1" applyBorder="1" applyAlignment="1">
      <alignment horizontal="center" vertical="center" wrapText="1"/>
    </xf>
    <xf numFmtId="0" fontId="3" fillId="0" borderId="16" xfId="0" applyFont="1" applyFill="1" applyBorder="1" applyAlignment="1">
      <alignment horizontal="right" vertical="center" wrapText="1"/>
    </xf>
    <xf numFmtId="0" fontId="3" fillId="0" borderId="16" xfId="0" applyFont="1" applyFill="1" applyBorder="1" applyAlignment="1">
      <alignment horizontal="center" vertical="center" wrapText="1"/>
    </xf>
    <xf numFmtId="1" fontId="2" fillId="0" borderId="16" xfId="0" applyNumberFormat="1" applyFont="1" applyFill="1" applyBorder="1" applyAlignment="1">
      <alignment horizontal="center" vertical="center"/>
    </xf>
    <xf numFmtId="1" fontId="3" fillId="0" borderId="16" xfId="0" applyNumberFormat="1" applyFont="1" applyFill="1" applyBorder="1" applyAlignment="1">
      <alignment horizontal="center" vertical="center"/>
    </xf>
    <xf numFmtId="0" fontId="1" fillId="0" borderId="16" xfId="0" applyFont="1" applyFill="1" applyBorder="1" applyAlignment="1">
      <alignment horizontal="center" vertical="center"/>
    </xf>
    <xf numFmtId="0" fontId="2" fillId="0" borderId="16" xfId="0" applyFont="1" applyFill="1" applyBorder="1" applyAlignment="1">
      <alignment horizontal="center" vertical="center"/>
    </xf>
    <xf numFmtId="164" fontId="2" fillId="0" borderId="16" xfId="0" applyNumberFormat="1" applyFont="1" applyFill="1" applyBorder="1" applyAlignment="1">
      <alignment horizontal="center" vertical="center"/>
    </xf>
    <xf numFmtId="0" fontId="1" fillId="0" borderId="16" xfId="0" applyFont="1" applyFill="1" applyBorder="1" applyAlignment="1">
      <alignment horizontal="center" vertical="center"/>
    </xf>
    <xf numFmtId="0" fontId="2" fillId="0" borderId="16" xfId="0" applyFont="1" applyFill="1" applyBorder="1" applyAlignment="1">
      <alignment horizontal="center" vertical="center"/>
    </xf>
    <xf numFmtId="0" fontId="1" fillId="0" borderId="16" xfId="0" applyFont="1" applyFill="1" applyBorder="1" applyAlignment="1">
      <alignment vertical="center" wrapText="1"/>
    </xf>
    <xf numFmtId="1" fontId="1" fillId="0" borderId="16" xfId="0" applyNumberFormat="1" applyFont="1" applyFill="1" applyBorder="1" applyAlignment="1">
      <alignment horizontal="center" vertical="center"/>
    </xf>
    <xf numFmtId="0" fontId="1" fillId="0" borderId="16" xfId="0" applyFont="1" applyFill="1" applyBorder="1" applyAlignment="1">
      <alignment horizontal="left" vertical="center" wrapText="1"/>
    </xf>
    <xf numFmtId="11" fontId="1" fillId="0" borderId="16" xfId="0" applyNumberFormat="1" applyFont="1" applyFill="1" applyBorder="1" applyAlignment="1">
      <alignment horizontal="left" vertical="center" wrapText="1"/>
    </xf>
    <xf numFmtId="1" fontId="1" fillId="0" borderId="16" xfId="0" applyNumberFormat="1" applyFont="1" applyFill="1" applyBorder="1" applyAlignment="1">
      <alignment horizontal="center" vertical="center" wrapText="1"/>
    </xf>
    <xf numFmtId="0" fontId="1" fillId="0" borderId="16" xfId="0" applyFont="1" applyFill="1" applyBorder="1" applyAlignment="1">
      <alignment horizontal="left" vertical="center"/>
    </xf>
    <xf numFmtId="1" fontId="4" fillId="0" borderId="16" xfId="0" applyNumberFormat="1" applyFont="1" applyFill="1" applyBorder="1" applyAlignment="1">
      <alignment horizontal="center" vertical="center" wrapText="1"/>
    </xf>
    <xf numFmtId="164" fontId="3" fillId="0" borderId="16" xfId="0" applyNumberFormat="1" applyFont="1" applyFill="1" applyBorder="1" applyAlignment="1">
      <alignment horizontal="center" vertical="center"/>
    </xf>
    <xf numFmtId="1" fontId="4" fillId="0" borderId="16" xfId="0" applyNumberFormat="1" applyFont="1" applyFill="1" applyBorder="1" applyAlignment="1">
      <alignment horizontal="center" vertical="center"/>
    </xf>
    <xf numFmtId="0" fontId="3" fillId="0" borderId="16"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tilisateurs/tbetty/Documents/%23etudes&amp;resultats/er994_003_metiers/Graphiques_ER7_NEW_TAB_ET_GRAF_UN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au 1"/>
      <sheetName val="Tableau 2"/>
      <sheetName val="Tableau 3"/>
      <sheetName val="Tableau 4"/>
      <sheetName val="Tableau 5"/>
      <sheetName val="Graph_web"/>
      <sheetName val="Tableau K"/>
    </sheetNames>
    <sheetDataSet>
      <sheetData sheetId="0" refreshError="1"/>
      <sheetData sheetId="1" refreshError="1"/>
      <sheetData sheetId="2" refreshError="1"/>
      <sheetData sheetId="3" refreshError="1"/>
      <sheetData sheetId="4">
        <row r="3">
          <cell r="J3">
            <v>54.124325460789123</v>
          </cell>
        </row>
      </sheetData>
      <sheetData sheetId="5" refreshError="1"/>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B1:L16"/>
  <sheetViews>
    <sheetView showGridLines="0" tabSelected="1" zoomScaleNormal="100" workbookViewId="0"/>
  </sheetViews>
  <sheetFormatPr baseColWidth="10" defaultRowHeight="11.25"/>
  <cols>
    <col min="1" max="1" width="3.7109375" style="139" customWidth="1"/>
    <col min="2" max="2" width="11.5703125" style="145" customWidth="1"/>
    <col min="3" max="3" width="5.5703125" style="145" bestFit="1" customWidth="1"/>
    <col min="4" max="4" width="7.42578125" style="145" bestFit="1" customWidth="1"/>
    <col min="5" max="5" width="7.7109375" style="145" bestFit="1" customWidth="1"/>
    <col min="6" max="6" width="6.42578125" style="145" bestFit="1" customWidth="1"/>
    <col min="7" max="7" width="5.5703125" style="145" bestFit="1" customWidth="1"/>
    <col min="8" max="8" width="10.42578125" style="145" bestFit="1" customWidth="1"/>
    <col min="9" max="16384" width="11.42578125" style="139"/>
  </cols>
  <sheetData>
    <row r="1" spans="2:12">
      <c r="B1" s="143" t="s">
        <v>74</v>
      </c>
      <c r="C1" s="143"/>
      <c r="D1" s="143"/>
      <c r="E1" s="143"/>
      <c r="F1" s="143"/>
      <c r="G1" s="143"/>
      <c r="H1" s="143"/>
      <c r="I1" s="143"/>
      <c r="J1" s="143"/>
      <c r="K1" s="143"/>
      <c r="L1" s="143"/>
    </row>
    <row r="2" spans="2:12">
      <c r="B2" s="144"/>
      <c r="C2" s="144"/>
      <c r="D2" s="144"/>
      <c r="E2" s="144"/>
      <c r="F2" s="144"/>
      <c r="G2" s="144"/>
      <c r="H2" s="144"/>
    </row>
    <row r="3" spans="2:12">
      <c r="B3" s="144"/>
      <c r="C3" s="144"/>
      <c r="D3" s="144"/>
      <c r="E3" s="144"/>
      <c r="F3" s="144"/>
      <c r="G3" s="144"/>
      <c r="H3" s="144" t="s">
        <v>52</v>
      </c>
    </row>
    <row r="4" spans="2:12">
      <c r="B4" s="144"/>
      <c r="C4" s="144"/>
      <c r="D4" s="144"/>
      <c r="E4" s="144"/>
      <c r="F4" s="144"/>
      <c r="G4" s="144"/>
      <c r="H4" s="144"/>
    </row>
    <row r="5" spans="2:12" ht="33.75">
      <c r="B5" s="146"/>
      <c r="C5" s="146" t="s">
        <v>6</v>
      </c>
      <c r="D5" s="146" t="s">
        <v>7</v>
      </c>
      <c r="E5" s="147" t="s">
        <v>37</v>
      </c>
      <c r="F5" s="147" t="s">
        <v>38</v>
      </c>
      <c r="G5" s="146" t="s">
        <v>8</v>
      </c>
      <c r="H5" s="146" t="s">
        <v>36</v>
      </c>
    </row>
    <row r="6" spans="2:12">
      <c r="B6" s="146" t="s">
        <v>0</v>
      </c>
      <c r="C6" s="148">
        <v>9.06</v>
      </c>
      <c r="D6" s="148">
        <v>10.42</v>
      </c>
      <c r="E6" s="149">
        <v>10.34</v>
      </c>
      <c r="F6" s="149" t="s">
        <v>39</v>
      </c>
      <c r="G6" s="148">
        <v>20.25</v>
      </c>
      <c r="H6" s="148">
        <v>13.35</v>
      </c>
    </row>
    <row r="7" spans="2:12">
      <c r="B7" s="146" t="s">
        <v>1</v>
      </c>
      <c r="C7" s="148">
        <v>16.189999999999998</v>
      </c>
      <c r="D7" s="148">
        <v>14.23</v>
      </c>
      <c r="E7" s="149">
        <v>14.91</v>
      </c>
      <c r="F7" s="149">
        <v>11.52</v>
      </c>
      <c r="G7" s="148">
        <v>15.87</v>
      </c>
      <c r="H7" s="148">
        <v>14.95</v>
      </c>
    </row>
    <row r="8" spans="2:12" ht="22.5">
      <c r="B8" s="146" t="s">
        <v>2</v>
      </c>
      <c r="C8" s="148" t="s">
        <v>39</v>
      </c>
      <c r="D8" s="148">
        <v>10.24</v>
      </c>
      <c r="E8" s="149">
        <v>11.29</v>
      </c>
      <c r="F8" s="149">
        <v>8.99</v>
      </c>
      <c r="G8" s="148">
        <v>26.75</v>
      </c>
      <c r="H8" s="148">
        <v>15.04</v>
      </c>
    </row>
    <row r="9" spans="2:12" ht="22.5">
      <c r="B9" s="146" t="s">
        <v>3</v>
      </c>
      <c r="C9" s="148">
        <v>13.44</v>
      </c>
      <c r="D9" s="148">
        <v>13.3</v>
      </c>
      <c r="E9" s="149">
        <v>13.39</v>
      </c>
      <c r="F9" s="149">
        <v>12.49</v>
      </c>
      <c r="G9" s="148">
        <v>22.54</v>
      </c>
      <c r="H9" s="148">
        <v>15.58</v>
      </c>
    </row>
    <row r="10" spans="2:12">
      <c r="B10" s="146" t="s">
        <v>4</v>
      </c>
      <c r="C10" s="148">
        <v>10.43</v>
      </c>
      <c r="D10" s="148">
        <v>10.49</v>
      </c>
      <c r="E10" s="149">
        <v>10.27</v>
      </c>
      <c r="F10" s="149" t="s">
        <v>39</v>
      </c>
      <c r="G10" s="148">
        <v>10.6</v>
      </c>
      <c r="H10" s="148">
        <v>10.68</v>
      </c>
    </row>
    <row r="11" spans="2:12">
      <c r="B11" s="150" t="s">
        <v>5</v>
      </c>
      <c r="C11" s="151">
        <v>12.17</v>
      </c>
      <c r="D11" s="151">
        <v>12.5</v>
      </c>
      <c r="E11" s="152">
        <v>12.59</v>
      </c>
      <c r="F11" s="152">
        <v>11.78</v>
      </c>
      <c r="G11" s="151">
        <v>18.170000000000002</v>
      </c>
      <c r="H11" s="151">
        <v>14.17</v>
      </c>
    </row>
    <row r="12" spans="2:12">
      <c r="B12" s="153"/>
      <c r="C12" s="154"/>
      <c r="D12" s="154"/>
      <c r="E12" s="155"/>
      <c r="F12" s="155"/>
      <c r="G12" s="154"/>
      <c r="H12" s="154"/>
    </row>
    <row r="13" spans="2:12">
      <c r="B13" s="85" t="s">
        <v>73</v>
      </c>
      <c r="C13" s="85"/>
      <c r="D13" s="85"/>
      <c r="E13" s="85"/>
      <c r="F13" s="85"/>
      <c r="G13" s="85"/>
      <c r="H13" s="85"/>
    </row>
    <row r="14" spans="2:12" ht="33" customHeight="1">
      <c r="B14" s="85" t="s">
        <v>62</v>
      </c>
      <c r="C14" s="85"/>
      <c r="D14" s="85"/>
      <c r="E14" s="85"/>
      <c r="F14" s="85"/>
      <c r="G14" s="85"/>
      <c r="H14" s="85"/>
    </row>
    <row r="15" spans="2:12" ht="29.25" customHeight="1">
      <c r="B15" s="85" t="s">
        <v>63</v>
      </c>
      <c r="C15" s="85"/>
      <c r="D15" s="85"/>
      <c r="E15" s="85"/>
      <c r="F15" s="85"/>
      <c r="G15" s="85"/>
      <c r="H15" s="85"/>
    </row>
    <row r="16" spans="2:12" ht="46.5" customHeight="1">
      <c r="B16" s="85" t="s">
        <v>61</v>
      </c>
      <c r="C16" s="85"/>
      <c r="D16" s="85"/>
      <c r="E16" s="85"/>
      <c r="F16" s="85"/>
      <c r="G16" s="85"/>
      <c r="H16" s="85"/>
    </row>
  </sheetData>
  <mergeCells count="5">
    <mergeCell ref="B13:H13"/>
    <mergeCell ref="B14:H14"/>
    <mergeCell ref="B15:H15"/>
    <mergeCell ref="B16:H16"/>
    <mergeCell ref="B1:L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J16"/>
  <sheetViews>
    <sheetView showGridLines="0" zoomScaleNormal="100" workbookViewId="0">
      <selection sqref="A1:J1"/>
    </sheetView>
  </sheetViews>
  <sheetFormatPr baseColWidth="10" defaultRowHeight="11.25"/>
  <cols>
    <col min="1" max="1" width="44.140625" style="84" customWidth="1"/>
    <col min="2" max="2" width="8" style="84" customWidth="1"/>
    <col min="3" max="3" width="7.28515625" style="84" bestFit="1" customWidth="1"/>
    <col min="4" max="4" width="7.5703125" style="84" bestFit="1" customWidth="1"/>
    <col min="5" max="5" width="7.140625" style="84" customWidth="1"/>
    <col min="6" max="6" width="6.5703125" style="84" customWidth="1"/>
    <col min="7" max="7" width="7.140625" style="84" customWidth="1"/>
    <col min="8" max="8" width="8.5703125" style="84" customWidth="1"/>
    <col min="9" max="9" width="10.28515625" style="84" bestFit="1" customWidth="1"/>
    <col min="10" max="10" width="16.5703125" style="84" customWidth="1"/>
    <col min="11" max="16384" width="11.42578125" style="84"/>
  </cols>
  <sheetData>
    <row r="1" spans="1:10">
      <c r="A1" s="101" t="s">
        <v>99</v>
      </c>
      <c r="B1" s="101"/>
      <c r="C1" s="101"/>
      <c r="D1" s="101"/>
      <c r="E1" s="101"/>
      <c r="F1" s="101"/>
      <c r="G1" s="101"/>
      <c r="H1" s="101"/>
      <c r="I1" s="101"/>
      <c r="J1" s="101"/>
    </row>
    <row r="2" spans="1:10" ht="24.75" customHeight="1">
      <c r="A2" s="1"/>
      <c r="B2" s="73" t="s">
        <v>6</v>
      </c>
      <c r="C2" s="3" t="s">
        <v>11</v>
      </c>
      <c r="D2" s="4" t="s">
        <v>37</v>
      </c>
      <c r="E2" s="4" t="s">
        <v>38</v>
      </c>
      <c r="F2" s="3" t="s">
        <v>8</v>
      </c>
      <c r="G2" s="4" t="s">
        <v>46</v>
      </c>
      <c r="H2" s="4" t="s">
        <v>44</v>
      </c>
      <c r="I2" s="6" t="s">
        <v>36</v>
      </c>
      <c r="J2" s="6" t="s">
        <v>54</v>
      </c>
    </row>
    <row r="3" spans="1:10" ht="45">
      <c r="A3" s="93" t="s">
        <v>12</v>
      </c>
      <c r="B3" s="57">
        <v>19.420783645655877</v>
      </c>
      <c r="C3" s="29">
        <v>17.722360764754782</v>
      </c>
      <c r="D3" s="30">
        <v>17.419738406658741</v>
      </c>
      <c r="E3" s="30">
        <v>19.298245614035086</v>
      </c>
      <c r="F3" s="29">
        <v>14.610866372980912</v>
      </c>
      <c r="G3" s="30">
        <v>5.1455653351387944</v>
      </c>
      <c r="H3" s="30">
        <v>25.821972734562952</v>
      </c>
      <c r="I3" s="32">
        <v>16.958469055374593</v>
      </c>
      <c r="J3" s="32">
        <v>19.094511828990033</v>
      </c>
    </row>
    <row r="4" spans="1:10">
      <c r="A4" s="88" t="s">
        <v>100</v>
      </c>
      <c r="B4" s="52">
        <v>8.8586030664395228</v>
      </c>
      <c r="C4" s="11">
        <v>5.2036575228595181</v>
      </c>
      <c r="D4" s="12">
        <v>5.5687673404676969</v>
      </c>
      <c r="E4" s="12">
        <v>3.3023735810113517</v>
      </c>
      <c r="F4" s="13">
        <v>3.3406754772393539</v>
      </c>
      <c r="G4" s="12">
        <v>0</v>
      </c>
      <c r="H4" s="12">
        <v>7.2975140336808337</v>
      </c>
      <c r="I4" s="15">
        <v>5.0386807817589574</v>
      </c>
      <c r="J4" s="15">
        <v>5.9445178335535003</v>
      </c>
    </row>
    <row r="5" spans="1:10" ht="22.5">
      <c r="A5" s="88" t="s">
        <v>41</v>
      </c>
      <c r="B5" s="52">
        <v>9.2844974446337307</v>
      </c>
      <c r="C5" s="11">
        <v>10.57356608478803</v>
      </c>
      <c r="D5" s="12">
        <v>10.384462940943321</v>
      </c>
      <c r="E5" s="12">
        <v>11.558307533539731</v>
      </c>
      <c r="F5" s="13">
        <v>6.5345080763582963</v>
      </c>
      <c r="G5" s="12">
        <v>1.0832769126607988</v>
      </c>
      <c r="H5" s="12">
        <v>12.991178829190057</v>
      </c>
      <c r="I5" s="15">
        <v>9.2833876221498368</v>
      </c>
      <c r="J5" s="15">
        <v>10.76017773507866</v>
      </c>
    </row>
    <row r="6" spans="1:10" ht="18" customHeight="1">
      <c r="A6" s="88" t="s">
        <v>42</v>
      </c>
      <c r="B6" s="52">
        <v>1.192504258943782</v>
      </c>
      <c r="C6" s="11">
        <v>1.6458852867830425</v>
      </c>
      <c r="D6" s="12">
        <v>1.2485136741973841</v>
      </c>
      <c r="E6" s="12">
        <v>3.7151702786377707</v>
      </c>
      <c r="F6" s="13">
        <v>4.2951541850220263</v>
      </c>
      <c r="G6" s="12">
        <v>3.9268788083953958</v>
      </c>
      <c r="H6" s="12">
        <v>4.7313552526062548</v>
      </c>
      <c r="I6" s="15">
        <v>2.3310260586319216</v>
      </c>
      <c r="J6" s="15">
        <v>2.0535607061366639</v>
      </c>
    </row>
    <row r="7" spans="1:10" ht="24" customHeight="1">
      <c r="A7" s="102" t="s">
        <v>101</v>
      </c>
      <c r="B7" s="64">
        <v>25.298126064735946</v>
      </c>
      <c r="C7" s="21">
        <v>20.116375727348299</v>
      </c>
      <c r="D7" s="26">
        <v>21.720174395560839</v>
      </c>
      <c r="E7" s="26">
        <v>11.76470588235294</v>
      </c>
      <c r="F7" s="21">
        <v>4.882525697503671</v>
      </c>
      <c r="G7" s="26">
        <v>0</v>
      </c>
      <c r="H7" s="26">
        <v>10.665597433841219</v>
      </c>
      <c r="I7" s="28">
        <v>16.490228013029316</v>
      </c>
      <c r="J7" s="28">
        <v>19.454785637084182</v>
      </c>
    </row>
    <row r="8" spans="1:10">
      <c r="A8" s="103" t="s">
        <v>13</v>
      </c>
      <c r="B8" s="57">
        <v>55.281090289608173</v>
      </c>
      <c r="C8" s="29">
        <v>62.161263507896926</v>
      </c>
      <c r="D8" s="30">
        <v>60.860087197780423</v>
      </c>
      <c r="E8" s="30">
        <v>68.937048503611962</v>
      </c>
      <c r="F8" s="29">
        <v>80.506607929515425</v>
      </c>
      <c r="G8" s="30">
        <v>94.854434664861202</v>
      </c>
      <c r="H8" s="30">
        <v>63.512429831595831</v>
      </c>
      <c r="I8" s="32">
        <v>66.551302931596084</v>
      </c>
      <c r="J8" s="32">
        <v>61.450702533925778</v>
      </c>
    </row>
    <row r="9" spans="1:10">
      <c r="A9" s="88" t="s">
        <v>14</v>
      </c>
      <c r="B9" s="52">
        <v>37.478705281090285</v>
      </c>
      <c r="C9" s="11">
        <v>43.325020781379884</v>
      </c>
      <c r="D9" s="12">
        <v>41.65675782798256</v>
      </c>
      <c r="E9" s="12">
        <v>52.012383900928789</v>
      </c>
      <c r="F9" s="13">
        <v>14.86784140969163</v>
      </c>
      <c r="G9" s="12">
        <v>0.20311442112389977</v>
      </c>
      <c r="H9" s="12">
        <v>32.237369687249398</v>
      </c>
      <c r="I9" s="15">
        <v>34.822882736156352</v>
      </c>
      <c r="J9" s="15">
        <v>41.035186741923859</v>
      </c>
    </row>
    <row r="10" spans="1:10" ht="22.5">
      <c r="A10" s="89" t="s">
        <v>15</v>
      </c>
      <c r="B10" s="54">
        <v>12.265758091993185</v>
      </c>
      <c r="C10" s="16">
        <v>13.383208645054033</v>
      </c>
      <c r="D10" s="17">
        <v>13.753468093539437</v>
      </c>
      <c r="E10" s="17">
        <v>11.455108359133126</v>
      </c>
      <c r="F10" s="18">
        <v>61.784140969162998</v>
      </c>
      <c r="G10" s="17">
        <v>92.010832769126608</v>
      </c>
      <c r="H10" s="17">
        <v>25.982357658380113</v>
      </c>
      <c r="I10" s="20">
        <v>26.68973941368078</v>
      </c>
      <c r="J10" s="20">
        <v>14.939353908970817</v>
      </c>
    </row>
    <row r="11" spans="1:10">
      <c r="A11" s="104" t="s">
        <v>5</v>
      </c>
      <c r="B11" s="64">
        <v>100</v>
      </c>
      <c r="C11" s="21">
        <v>100</v>
      </c>
      <c r="D11" s="26">
        <v>100</v>
      </c>
      <c r="E11" s="26">
        <v>100</v>
      </c>
      <c r="F11" s="21">
        <v>100</v>
      </c>
      <c r="G11" s="26">
        <v>100</v>
      </c>
      <c r="H11" s="26">
        <v>100</v>
      </c>
      <c r="I11" s="28">
        <v>100</v>
      </c>
      <c r="J11" s="28">
        <v>100</v>
      </c>
    </row>
    <row r="12" spans="1:10" ht="29.25" customHeight="1">
      <c r="A12" s="97" t="s">
        <v>102</v>
      </c>
      <c r="B12" s="97"/>
      <c r="C12" s="97"/>
      <c r="D12" s="97"/>
      <c r="E12" s="97"/>
      <c r="F12" s="97"/>
      <c r="G12" s="97"/>
      <c r="H12" s="97"/>
      <c r="I12" s="97"/>
      <c r="J12" s="97"/>
    </row>
    <row r="13" spans="1:10" ht="14.25" customHeight="1">
      <c r="A13" s="97" t="s">
        <v>103</v>
      </c>
      <c r="B13" s="97"/>
      <c r="C13" s="97"/>
      <c r="D13" s="97"/>
      <c r="E13" s="97"/>
      <c r="F13" s="97"/>
      <c r="G13" s="97"/>
      <c r="H13" s="97"/>
      <c r="I13" s="97"/>
      <c r="J13" s="97"/>
    </row>
    <row r="14" spans="1:10" ht="14.25" customHeight="1">
      <c r="A14" s="97" t="s">
        <v>91</v>
      </c>
      <c r="B14" s="97"/>
      <c r="C14" s="97"/>
      <c r="D14" s="97"/>
      <c r="E14" s="97"/>
      <c r="F14" s="97"/>
      <c r="G14" s="97"/>
      <c r="H14" s="97"/>
      <c r="I14" s="97"/>
      <c r="J14" s="97"/>
    </row>
    <row r="15" spans="1:10" ht="15" customHeight="1">
      <c r="A15" s="97" t="s">
        <v>92</v>
      </c>
      <c r="B15" s="97"/>
      <c r="C15" s="97"/>
      <c r="D15" s="97"/>
      <c r="E15" s="97"/>
      <c r="F15" s="97"/>
      <c r="G15" s="97"/>
      <c r="H15" s="97"/>
      <c r="I15" s="97"/>
      <c r="J15" s="97"/>
    </row>
    <row r="16" spans="1:10">
      <c r="I16" s="92"/>
      <c r="J16" s="92"/>
    </row>
  </sheetData>
  <mergeCells count="5">
    <mergeCell ref="A1:J1"/>
    <mergeCell ref="A12:J12"/>
    <mergeCell ref="A13:J13"/>
    <mergeCell ref="A14:J14"/>
    <mergeCell ref="A15:J15"/>
  </mergeCell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dimension ref="A1:O21"/>
  <sheetViews>
    <sheetView showGridLines="0" zoomScaleNormal="100" workbookViewId="0">
      <selection sqref="A1:J1"/>
    </sheetView>
  </sheetViews>
  <sheetFormatPr baseColWidth="10" defaultRowHeight="11.25"/>
  <cols>
    <col min="1" max="1" width="43" style="84" customWidth="1"/>
    <col min="2" max="2" width="7.85546875" style="84" customWidth="1"/>
    <col min="3" max="3" width="9.140625" style="84" customWidth="1"/>
    <col min="4" max="4" width="8.42578125" style="84" customWidth="1"/>
    <col min="5" max="5" width="7.42578125" style="84" customWidth="1"/>
    <col min="6" max="6" width="8.28515625" style="84" customWidth="1"/>
    <col min="7" max="7" width="7.42578125" style="84" customWidth="1"/>
    <col min="8" max="8" width="10.28515625" style="84" customWidth="1"/>
    <col min="9" max="9" width="11.42578125" style="84"/>
    <col min="10" max="10" width="16.140625" style="84" customWidth="1"/>
    <col min="11" max="16384" width="11.42578125" style="84"/>
  </cols>
  <sheetData>
    <row r="1" spans="1:15" ht="15" customHeight="1">
      <c r="A1" s="86" t="s">
        <v>104</v>
      </c>
      <c r="B1" s="86"/>
      <c r="C1" s="86"/>
      <c r="D1" s="86"/>
      <c r="E1" s="86"/>
      <c r="F1" s="86"/>
      <c r="G1" s="86"/>
      <c r="H1" s="86"/>
      <c r="I1" s="86"/>
      <c r="J1" s="86"/>
    </row>
    <row r="2" spans="1:15" ht="24.75" customHeight="1">
      <c r="A2" s="1"/>
      <c r="B2" s="2" t="s">
        <v>6</v>
      </c>
      <c r="C2" s="3" t="s">
        <v>11</v>
      </c>
      <c r="D2" s="4" t="s">
        <v>37</v>
      </c>
      <c r="E2" s="4" t="s">
        <v>38</v>
      </c>
      <c r="F2" s="3" t="s">
        <v>8</v>
      </c>
      <c r="G2" s="4" t="s">
        <v>46</v>
      </c>
      <c r="H2" s="5" t="s">
        <v>44</v>
      </c>
      <c r="I2" s="3" t="s">
        <v>36</v>
      </c>
      <c r="J2" s="6" t="s">
        <v>54</v>
      </c>
    </row>
    <row r="3" spans="1:15">
      <c r="A3" s="87" t="s">
        <v>55</v>
      </c>
      <c r="B3" s="7">
        <v>33.049403747870528</v>
      </c>
      <c r="C3" s="7">
        <v>39.700748129675816</v>
      </c>
      <c r="D3" s="8">
        <v>38.367023384859294</v>
      </c>
      <c r="E3" s="8">
        <v>46.646026831785342</v>
      </c>
      <c r="F3" s="7">
        <v>12.958883994126285</v>
      </c>
      <c r="G3" s="8">
        <v>0</v>
      </c>
      <c r="H3" s="9">
        <v>28.307939053728948</v>
      </c>
      <c r="I3" s="7">
        <v>31.53501628664495</v>
      </c>
      <c r="J3" s="10">
        <v>37.204275249189379</v>
      </c>
    </row>
    <row r="4" spans="1:15">
      <c r="A4" s="88" t="s">
        <v>16</v>
      </c>
      <c r="B4" s="11">
        <v>8.1771720613287897</v>
      </c>
      <c r="C4" s="11">
        <v>9.1105569409808815</v>
      </c>
      <c r="D4" s="12">
        <v>8.5216012683313522</v>
      </c>
      <c r="E4" s="12">
        <v>12.177502579979359</v>
      </c>
      <c r="F4" s="13">
        <v>3.3773861967694567</v>
      </c>
      <c r="G4" s="12">
        <v>0</v>
      </c>
      <c r="H4" s="14">
        <v>7.3777064955894147</v>
      </c>
      <c r="I4" s="11">
        <v>7.4511400651465793</v>
      </c>
      <c r="J4" s="15">
        <v>8.7906809174972977</v>
      </c>
    </row>
    <row r="5" spans="1:15" ht="22.5">
      <c r="A5" s="88" t="s">
        <v>17</v>
      </c>
      <c r="B5" s="11">
        <v>4.5144804088586028</v>
      </c>
      <c r="C5" s="11">
        <v>8.0133000831255199</v>
      </c>
      <c r="D5" s="12">
        <v>7.4712643678160919</v>
      </c>
      <c r="E5" s="12">
        <v>10.835913312693497</v>
      </c>
      <c r="F5" s="13">
        <v>2.5330396475770924</v>
      </c>
      <c r="G5" s="12">
        <v>0</v>
      </c>
      <c r="H5" s="14">
        <v>5.533279871692061</v>
      </c>
      <c r="I5" s="11">
        <v>6.0667752442996736</v>
      </c>
      <c r="J5" s="15">
        <v>7.1574396541371437</v>
      </c>
    </row>
    <row r="6" spans="1:15" ht="33.75">
      <c r="A6" s="88" t="s">
        <v>43</v>
      </c>
      <c r="B6" s="11">
        <v>2.6405451448040886</v>
      </c>
      <c r="C6" s="11">
        <v>3.2252701579384873</v>
      </c>
      <c r="D6" s="12">
        <v>3.0915576694411415</v>
      </c>
      <c r="E6" s="12">
        <v>3.9215686274509802</v>
      </c>
      <c r="F6" s="13">
        <v>0.25697503671071953</v>
      </c>
      <c r="G6" s="12">
        <v>0</v>
      </c>
      <c r="H6" s="14">
        <v>0.5613472333600642</v>
      </c>
      <c r="I6" s="11">
        <v>2.3412052117263844</v>
      </c>
      <c r="J6" s="15">
        <v>2.7620991953884952</v>
      </c>
    </row>
    <row r="7" spans="1:15" ht="22.5">
      <c r="A7" s="89" t="s">
        <v>18</v>
      </c>
      <c r="B7" s="11">
        <v>5.7921635434412266</v>
      </c>
      <c r="C7" s="16">
        <v>9.842061512884456</v>
      </c>
      <c r="D7" s="17">
        <v>9.7899326198969483</v>
      </c>
      <c r="E7" s="17">
        <v>10.113519091847264</v>
      </c>
      <c r="F7" s="18">
        <v>2.6064610866372981</v>
      </c>
      <c r="G7" s="17">
        <v>0</v>
      </c>
      <c r="H7" s="19">
        <v>5.6936647955092221</v>
      </c>
      <c r="I7" s="16">
        <v>7.3697068403908794</v>
      </c>
      <c r="J7" s="20">
        <v>8.694607902005524</v>
      </c>
    </row>
    <row r="8" spans="1:15" ht="22.5">
      <c r="A8" s="90" t="s">
        <v>19</v>
      </c>
      <c r="B8" s="21">
        <v>16.098807495741056</v>
      </c>
      <c r="C8" s="22">
        <v>14.214463840399002</v>
      </c>
      <c r="D8" s="23">
        <v>15.358699960364644</v>
      </c>
      <c r="E8" s="23">
        <v>8.2559339525283786</v>
      </c>
      <c r="F8" s="22">
        <v>3.4508076358296624</v>
      </c>
      <c r="G8" s="23">
        <v>0</v>
      </c>
      <c r="H8" s="24">
        <v>7.5380914194065758</v>
      </c>
      <c r="I8" s="22">
        <v>11.441368078175895</v>
      </c>
      <c r="J8" s="25">
        <v>13.498258676594212</v>
      </c>
    </row>
    <row r="9" spans="1:15">
      <c r="A9" s="91" t="s">
        <v>20</v>
      </c>
      <c r="B9" s="21">
        <v>1.959114139693356</v>
      </c>
      <c r="C9" s="21">
        <v>2.261014131338321</v>
      </c>
      <c r="D9" s="26">
        <v>2.0015854141894569</v>
      </c>
      <c r="E9" s="26">
        <v>3.611971104231166</v>
      </c>
      <c r="F9" s="21">
        <v>2.0190895741556534</v>
      </c>
      <c r="G9" s="26">
        <v>0</v>
      </c>
      <c r="H9" s="27">
        <v>4.4105854049719326</v>
      </c>
      <c r="I9" s="21">
        <v>2.1783387622149837</v>
      </c>
      <c r="J9" s="28">
        <v>2.5699531644049478</v>
      </c>
      <c r="K9" s="92"/>
      <c r="L9" s="92"/>
      <c r="M9" s="92"/>
      <c r="N9" s="92"/>
      <c r="O9" s="92"/>
    </row>
    <row r="10" spans="1:15">
      <c r="A10" s="91" t="s">
        <v>51</v>
      </c>
      <c r="B10" s="21">
        <v>0.42589437819420783</v>
      </c>
      <c r="C10" s="21">
        <v>0.36575228595178721</v>
      </c>
      <c r="D10" s="26">
        <v>0.39635354736424888</v>
      </c>
      <c r="E10" s="26">
        <v>0.20639834881320948</v>
      </c>
      <c r="F10" s="21">
        <v>0.47723935389133626</v>
      </c>
      <c r="G10" s="26">
        <v>0</v>
      </c>
      <c r="H10" s="27">
        <v>1.0425020048115476</v>
      </c>
      <c r="I10" s="21">
        <v>0.40716612377850159</v>
      </c>
      <c r="J10" s="28">
        <v>0.48036507745886869</v>
      </c>
    </row>
    <row r="11" spans="1:15" ht="27.75" customHeight="1">
      <c r="A11" s="93" t="s">
        <v>48</v>
      </c>
      <c r="B11" s="29">
        <v>41.56729131175468</v>
      </c>
      <c r="C11" s="29">
        <v>37.489609310058192</v>
      </c>
      <c r="D11" s="30">
        <v>37.752675386444707</v>
      </c>
      <c r="E11" s="30">
        <v>36.119711042311657</v>
      </c>
      <c r="F11" s="29">
        <v>78.414096916299556</v>
      </c>
      <c r="G11" s="30">
        <v>100</v>
      </c>
      <c r="H11" s="31">
        <v>52.846832397754611</v>
      </c>
      <c r="I11" s="29">
        <v>49.267100977198695</v>
      </c>
      <c r="J11" s="32">
        <v>40.146511348624955</v>
      </c>
    </row>
    <row r="12" spans="1:15" ht="27.75" customHeight="1">
      <c r="A12" s="88" t="s">
        <v>49</v>
      </c>
      <c r="B12" s="13">
        <v>9.0289608177172056</v>
      </c>
      <c r="C12" s="13">
        <v>9.5277685400731613</v>
      </c>
      <c r="D12" s="12">
        <v>9.2746730083234237</v>
      </c>
      <c r="E12" s="12">
        <v>10.847107438016529</v>
      </c>
      <c r="F12" s="13">
        <v>6.3876651982378858</v>
      </c>
      <c r="G12" s="12">
        <v>0</v>
      </c>
      <c r="H12" s="14">
        <v>13.953488372093023</v>
      </c>
      <c r="I12" s="13">
        <v>8.5513590552784269</v>
      </c>
      <c r="J12" s="33">
        <v>10.088878212827288</v>
      </c>
    </row>
    <row r="13" spans="1:15" ht="27.75" customHeight="1">
      <c r="A13" s="88" t="s">
        <v>50</v>
      </c>
      <c r="B13" s="13">
        <v>10.562180579216355</v>
      </c>
      <c r="C13" s="13">
        <v>6.8007981376787487</v>
      </c>
      <c r="D13" s="12">
        <v>7.3325406262386048</v>
      </c>
      <c r="E13" s="12">
        <v>4.0289256198347108</v>
      </c>
      <c r="F13" s="13">
        <v>3.4140969162995596</v>
      </c>
      <c r="G13" s="12">
        <v>0</v>
      </c>
      <c r="H13" s="14">
        <v>7.4578989574979948</v>
      </c>
      <c r="I13" s="13">
        <v>6.2608164511859918</v>
      </c>
      <c r="J13" s="33">
        <v>7.3865001201056923</v>
      </c>
    </row>
    <row r="14" spans="1:15" ht="22.5">
      <c r="A14" s="88" t="s">
        <v>21</v>
      </c>
      <c r="B14" s="11">
        <v>21.976149914821125</v>
      </c>
      <c r="C14" s="11">
        <v>21.167276355171264</v>
      </c>
      <c r="D14" s="12">
        <v>21.145461751882678</v>
      </c>
      <c r="E14" s="12">
        <v>21.280991735537192</v>
      </c>
      <c r="F14" s="13">
        <v>68.612334801762117</v>
      </c>
      <c r="G14" s="12">
        <v>100</v>
      </c>
      <c r="H14" s="14">
        <v>31.435445068163592</v>
      </c>
      <c r="I14" s="11">
        <v>34.459940954901761</v>
      </c>
      <c r="J14" s="15">
        <v>22.675954840259426</v>
      </c>
    </row>
    <row r="15" spans="1:15" ht="24.75" customHeight="1">
      <c r="A15" s="88" t="s">
        <v>22</v>
      </c>
      <c r="B15" s="11">
        <v>17.035775127768314</v>
      </c>
      <c r="C15" s="11">
        <v>15.694098088113051</v>
      </c>
      <c r="D15" s="12">
        <v>16.151407055093141</v>
      </c>
      <c r="E15" s="12">
        <v>13.312693498452012</v>
      </c>
      <c r="F15" s="13">
        <v>59.875183553597651</v>
      </c>
      <c r="G15" s="12">
        <v>100</v>
      </c>
      <c r="H15" s="14">
        <v>12.349639133921411</v>
      </c>
      <c r="I15" s="11">
        <v>28.104641693811072</v>
      </c>
      <c r="J15" s="15">
        <v>15.179536447700251</v>
      </c>
    </row>
    <row r="16" spans="1:15" ht="45">
      <c r="A16" s="94" t="s">
        <v>105</v>
      </c>
      <c r="B16" s="34">
        <f t="shared" ref="B16:J16" si="0">100-B11-B9-B8-B3-B10</f>
        <v>6.899488926746173</v>
      </c>
      <c r="C16" s="35">
        <f t="shared" si="0"/>
        <v>5.968412302576878</v>
      </c>
      <c r="D16" s="35">
        <f t="shared" si="0"/>
        <v>6.1236623067776472</v>
      </c>
      <c r="E16" s="35">
        <f t="shared" si="0"/>
        <v>5.1599587203302448</v>
      </c>
      <c r="F16" s="35">
        <f t="shared" si="0"/>
        <v>2.6798825256975065</v>
      </c>
      <c r="G16" s="35">
        <f t="shared" si="0"/>
        <v>0</v>
      </c>
      <c r="H16" s="36">
        <f t="shared" si="0"/>
        <v>5.854049719326385</v>
      </c>
      <c r="I16" s="34">
        <f t="shared" si="0"/>
        <v>5.1710097719869781</v>
      </c>
      <c r="J16" s="37">
        <f t="shared" si="0"/>
        <v>6.1006364837276355</v>
      </c>
    </row>
    <row r="17" spans="1:10">
      <c r="A17" s="134" t="s">
        <v>5</v>
      </c>
      <c r="B17" s="47">
        <v>100</v>
      </c>
      <c r="C17" s="49">
        <v>100</v>
      </c>
      <c r="D17" s="49">
        <v>100</v>
      </c>
      <c r="E17" s="49">
        <v>100</v>
      </c>
      <c r="F17" s="49">
        <v>100</v>
      </c>
      <c r="G17" s="49">
        <v>100</v>
      </c>
      <c r="H17" s="50">
        <v>100</v>
      </c>
      <c r="I17" s="47">
        <v>100</v>
      </c>
      <c r="J17" s="51">
        <v>100</v>
      </c>
    </row>
    <row r="18" spans="1:10" ht="15" customHeight="1">
      <c r="A18" s="95" t="s">
        <v>106</v>
      </c>
      <c r="B18" s="95"/>
      <c r="C18" s="95"/>
      <c r="D18" s="95"/>
      <c r="E18" s="95"/>
      <c r="F18" s="95"/>
      <c r="G18" s="95"/>
      <c r="H18" s="95"/>
      <c r="I18" s="95"/>
      <c r="J18" s="95"/>
    </row>
    <row r="19" spans="1:10">
      <c r="A19" s="96" t="s">
        <v>107</v>
      </c>
      <c r="B19" s="96"/>
      <c r="C19" s="96"/>
      <c r="D19" s="96"/>
      <c r="E19" s="96"/>
      <c r="F19" s="96"/>
      <c r="G19" s="96"/>
      <c r="H19" s="96"/>
      <c r="I19" s="96"/>
      <c r="J19" s="96"/>
    </row>
    <row r="20" spans="1:10">
      <c r="A20" s="97" t="s">
        <v>91</v>
      </c>
      <c r="B20" s="97"/>
      <c r="C20" s="97"/>
      <c r="D20" s="97"/>
      <c r="E20" s="97"/>
      <c r="F20" s="97"/>
      <c r="G20" s="97"/>
      <c r="H20" s="97"/>
      <c r="I20" s="97"/>
      <c r="J20" s="97"/>
    </row>
    <row r="21" spans="1:10">
      <c r="A21" s="97" t="s">
        <v>92</v>
      </c>
      <c r="B21" s="97"/>
      <c r="C21" s="97"/>
      <c r="D21" s="97"/>
      <c r="E21" s="97"/>
      <c r="F21" s="97"/>
      <c r="G21" s="97"/>
      <c r="H21" s="97"/>
      <c r="I21" s="97"/>
      <c r="J21" s="97"/>
    </row>
  </sheetData>
  <mergeCells count="5">
    <mergeCell ref="A1:J1"/>
    <mergeCell ref="A18:J18"/>
    <mergeCell ref="A19:J19"/>
    <mergeCell ref="A20:J20"/>
    <mergeCell ref="A21:J21"/>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dimension ref="A1:K17"/>
  <sheetViews>
    <sheetView showGridLines="0" topLeftCell="B1" zoomScaleNormal="100" workbookViewId="0">
      <selection activeCell="B1" sqref="B1:K1"/>
    </sheetView>
  </sheetViews>
  <sheetFormatPr baseColWidth="10" defaultRowHeight="11.25"/>
  <cols>
    <col min="1" max="1" width="3.7109375" style="84" customWidth="1"/>
    <col min="2" max="2" width="25.28515625" style="84" customWidth="1"/>
    <col min="3" max="3" width="8.42578125" style="84" customWidth="1"/>
    <col min="4" max="4" width="8.28515625" style="84" customWidth="1"/>
    <col min="5" max="5" width="8.42578125" style="84" customWidth="1"/>
    <col min="6" max="6" width="9.28515625" style="84" customWidth="1"/>
    <col min="7" max="7" width="8.42578125" style="84" customWidth="1"/>
    <col min="8" max="8" width="7.42578125" style="84" customWidth="1"/>
    <col min="9" max="9" width="10.28515625" style="84" customWidth="1"/>
    <col min="10" max="10" width="11.42578125" style="84"/>
    <col min="11" max="11" width="16.7109375" style="84" customWidth="1"/>
    <col min="12" max="16384" width="11.42578125" style="84"/>
  </cols>
  <sheetData>
    <row r="1" spans="1:11">
      <c r="B1" s="86" t="s">
        <v>108</v>
      </c>
      <c r="C1" s="86"/>
      <c r="D1" s="86"/>
      <c r="E1" s="86"/>
      <c r="F1" s="86"/>
      <c r="G1" s="86"/>
      <c r="H1" s="86"/>
      <c r="I1" s="86"/>
      <c r="J1" s="86"/>
      <c r="K1" s="86"/>
    </row>
    <row r="2" spans="1:11" ht="22.5" customHeight="1">
      <c r="B2" s="38"/>
      <c r="C2" s="39" t="s">
        <v>6</v>
      </c>
      <c r="D2" s="40" t="s">
        <v>11</v>
      </c>
      <c r="E2" s="41" t="s">
        <v>37</v>
      </c>
      <c r="F2" s="41" t="s">
        <v>38</v>
      </c>
      <c r="G2" s="40" t="s">
        <v>8</v>
      </c>
      <c r="H2" s="42" t="s">
        <v>46</v>
      </c>
      <c r="I2" s="43" t="s">
        <v>44</v>
      </c>
      <c r="J2" s="44" t="s">
        <v>36</v>
      </c>
      <c r="K2" s="44" t="s">
        <v>54</v>
      </c>
    </row>
    <row r="3" spans="1:11">
      <c r="B3" s="45" t="s">
        <v>23</v>
      </c>
      <c r="C3" s="46">
        <v>71.550255536626921</v>
      </c>
      <c r="D3" s="47">
        <v>67.497921862011637</v>
      </c>
      <c r="E3" s="48">
        <v>67.399920729290528</v>
      </c>
      <c r="F3" s="48">
        <v>68.008255933952526</v>
      </c>
      <c r="G3" s="47">
        <v>35.022026431718061</v>
      </c>
      <c r="H3" s="49">
        <v>15.301286391333784</v>
      </c>
      <c r="I3" s="50">
        <v>58.38011226944667</v>
      </c>
      <c r="J3" s="51">
        <v>58.967833876221498</v>
      </c>
      <c r="K3" s="51">
        <v>66.746727512909814</v>
      </c>
    </row>
    <row r="4" spans="1:11" ht="33.75">
      <c r="A4" s="133">
        <v>52</v>
      </c>
      <c r="B4" s="98" t="s">
        <v>24</v>
      </c>
      <c r="C4" s="52">
        <v>17.37649063032368</v>
      </c>
      <c r="D4" s="11">
        <v>13.699085619285121</v>
      </c>
      <c r="E4" s="53">
        <v>13.614744351961949</v>
      </c>
      <c r="F4" s="53">
        <v>14.13828689370485</v>
      </c>
      <c r="G4" s="13">
        <v>11.160058737151248</v>
      </c>
      <c r="H4" s="12">
        <v>4.4008124576844949</v>
      </c>
      <c r="I4" s="14">
        <v>19.165998396150762</v>
      </c>
      <c r="J4" s="15">
        <v>13.365228013029315</v>
      </c>
      <c r="K4" s="15">
        <v>14.963372162843761</v>
      </c>
    </row>
    <row r="5" spans="1:11">
      <c r="A5" s="133">
        <v>55</v>
      </c>
      <c r="B5" s="98" t="s">
        <v>25</v>
      </c>
      <c r="C5" s="52">
        <v>6.2180579216354346</v>
      </c>
      <c r="D5" s="11">
        <v>8.5120532003325025</v>
      </c>
      <c r="E5" s="53">
        <v>7.9072532699167661</v>
      </c>
      <c r="F5" s="53">
        <v>11.661506707946335</v>
      </c>
      <c r="G5" s="13">
        <v>2.1659324522760648</v>
      </c>
      <c r="H5" s="12">
        <v>6.7704807041299928E-2</v>
      </c>
      <c r="I5" s="14">
        <v>4.6511627906976747</v>
      </c>
      <c r="J5" s="15">
        <v>6.504478827361563</v>
      </c>
      <c r="K5" s="15">
        <v>7.6618229854689561</v>
      </c>
    </row>
    <row r="6" spans="1:11" ht="22.5">
      <c r="A6" s="133">
        <v>56</v>
      </c>
      <c r="B6" s="98" t="s">
        <v>26</v>
      </c>
      <c r="C6" s="52">
        <v>38.756388415672909</v>
      </c>
      <c r="D6" s="11">
        <v>38.669991687448046</v>
      </c>
      <c r="E6" s="53">
        <v>39.417360285374556</v>
      </c>
      <c r="F6" s="53">
        <v>34.778121775025795</v>
      </c>
      <c r="G6" s="13">
        <v>15.565345080763583</v>
      </c>
      <c r="H6" s="12">
        <v>9.2755585646580894</v>
      </c>
      <c r="I6" s="14">
        <v>23.015236567762631</v>
      </c>
      <c r="J6" s="15">
        <v>32.298452768729639</v>
      </c>
      <c r="K6" s="15">
        <v>36.42368199831872</v>
      </c>
    </row>
    <row r="7" spans="1:11">
      <c r="A7" s="133"/>
      <c r="B7" s="45" t="s">
        <v>27</v>
      </c>
      <c r="C7" s="46">
        <v>17.546848381601361</v>
      </c>
      <c r="D7" s="47">
        <v>22.044887780548628</v>
      </c>
      <c r="E7" s="48">
        <v>22.136345620293302</v>
      </c>
      <c r="F7" s="48">
        <v>21.56862745098039</v>
      </c>
      <c r="G7" s="47">
        <v>59.911894273127757</v>
      </c>
      <c r="H7" s="49">
        <v>84.021665538253217</v>
      </c>
      <c r="I7" s="50">
        <v>31.355252606255011</v>
      </c>
      <c r="J7" s="51">
        <v>31.962540716612377</v>
      </c>
      <c r="K7" s="51">
        <v>22.697249909931546</v>
      </c>
    </row>
    <row r="8" spans="1:11">
      <c r="A8" s="133">
        <v>61</v>
      </c>
      <c r="B8" s="98" t="s">
        <v>28</v>
      </c>
      <c r="C8" s="52">
        <v>5.4514480408858601</v>
      </c>
      <c r="D8" s="11">
        <v>5.7855361596009978</v>
      </c>
      <c r="E8" s="53">
        <v>5.5291319857312722</v>
      </c>
      <c r="F8" s="53">
        <v>7.1207430340557272</v>
      </c>
      <c r="G8" s="13">
        <v>4.0014684287812043</v>
      </c>
      <c r="H8" s="12">
        <v>1.0155721056194988</v>
      </c>
      <c r="I8" s="14">
        <v>7.5380914194065758</v>
      </c>
      <c r="J8" s="15">
        <v>5.2219055374592829</v>
      </c>
      <c r="K8" s="15">
        <v>5.9685360874264441</v>
      </c>
    </row>
    <row r="9" spans="1:11">
      <c r="A9" s="133">
        <v>66</v>
      </c>
      <c r="B9" s="98" t="s">
        <v>29</v>
      </c>
      <c r="C9" s="52">
        <v>11.243611584327086</v>
      </c>
      <c r="D9" s="11">
        <v>15.743973399833749</v>
      </c>
      <c r="E9" s="53">
        <v>16.072136345620294</v>
      </c>
      <c r="F9" s="53">
        <v>14.035087719298245</v>
      </c>
      <c r="G9" s="13">
        <v>54.698972099853158</v>
      </c>
      <c r="H9" s="12">
        <v>81.990521327014207</v>
      </c>
      <c r="I9" s="14">
        <v>22.373696872493984</v>
      </c>
      <c r="J9" s="15">
        <v>25.997557003257327</v>
      </c>
      <c r="K9" s="15">
        <v>16.032184460189743</v>
      </c>
    </row>
    <row r="10" spans="1:11">
      <c r="A10" s="133">
        <v>69</v>
      </c>
      <c r="B10" s="99" t="s">
        <v>30</v>
      </c>
      <c r="C10" s="54">
        <v>0.85178875638841567</v>
      </c>
      <c r="D10" s="16">
        <v>0.51537822111388198</v>
      </c>
      <c r="E10" s="55">
        <v>0.53507728894173601</v>
      </c>
      <c r="F10" s="55">
        <v>0.41279669762641896</v>
      </c>
      <c r="G10" s="18">
        <v>1.2114537444933922</v>
      </c>
      <c r="H10" s="17">
        <v>1.0155721056194988</v>
      </c>
      <c r="I10" s="19">
        <v>1.4434643143544506</v>
      </c>
      <c r="J10" s="20">
        <v>0.74307817589576541</v>
      </c>
      <c r="K10" s="20">
        <v>0.69652936231535967</v>
      </c>
    </row>
    <row r="11" spans="1:11">
      <c r="B11" s="56" t="s">
        <v>32</v>
      </c>
      <c r="C11" s="57">
        <v>9.1141396933560479</v>
      </c>
      <c r="D11" s="58">
        <v>7.9301745635910228</v>
      </c>
      <c r="E11" s="59">
        <v>7.8874355925485533</v>
      </c>
      <c r="F11" s="59">
        <v>8.1527347781217738</v>
      </c>
      <c r="G11" s="58">
        <v>3.9280469897209986</v>
      </c>
      <c r="H11" s="60">
        <v>0.54163845633039942</v>
      </c>
      <c r="I11" s="61">
        <v>7.9390537289494789</v>
      </c>
      <c r="J11" s="62">
        <v>6.9930781758957652</v>
      </c>
      <c r="K11" s="62">
        <v>8.1301789359913528</v>
      </c>
    </row>
    <row r="12" spans="1:11">
      <c r="B12" s="63" t="s">
        <v>31</v>
      </c>
      <c r="C12" s="64">
        <v>1.4480408858603067</v>
      </c>
      <c r="D12" s="34">
        <v>1.6126350789692436</v>
      </c>
      <c r="E12" s="65">
        <v>1.6845025762980579</v>
      </c>
      <c r="F12" s="65">
        <v>1.2383900928792568</v>
      </c>
      <c r="G12" s="34">
        <v>0.84434654919236418</v>
      </c>
      <c r="H12" s="35">
        <v>0.13540961408259986</v>
      </c>
      <c r="I12" s="36">
        <v>1.6840417000801924</v>
      </c>
      <c r="J12" s="37">
        <v>1.3945439739413681</v>
      </c>
      <c r="K12" s="37">
        <v>1.6212321364236819</v>
      </c>
    </row>
    <row r="13" spans="1:11" ht="22.5">
      <c r="B13" s="66" t="s">
        <v>33</v>
      </c>
      <c r="C13" s="67">
        <f t="shared" ref="C13:I13" si="0">100-C3-C7-C11-C12</f>
        <v>0.34071550255536387</v>
      </c>
      <c r="D13" s="68">
        <f t="shared" si="0"/>
        <v>0.91438071487946893</v>
      </c>
      <c r="E13" s="69">
        <f t="shared" si="0"/>
        <v>0.89179548156955901</v>
      </c>
      <c r="F13" s="69">
        <f t="shared" si="0"/>
        <v>1.0319917440660531</v>
      </c>
      <c r="G13" s="68">
        <f t="shared" si="0"/>
        <v>0.29368575624081938</v>
      </c>
      <c r="H13" s="70">
        <f t="shared" si="0"/>
        <v>-5.5233595475101538E-15</v>
      </c>
      <c r="I13" s="71">
        <f t="shared" si="0"/>
        <v>0.64153969526864807</v>
      </c>
      <c r="J13" s="72">
        <f>100-J12-J11-J7-J3</f>
        <v>0.68200325732899358</v>
      </c>
      <c r="K13" s="72">
        <f>100-K12-K11-K7-K3</f>
        <v>0.80461150474360466</v>
      </c>
    </row>
    <row r="14" spans="1:11">
      <c r="B14" s="66" t="s">
        <v>5</v>
      </c>
      <c r="C14" s="67">
        <v>100</v>
      </c>
      <c r="D14" s="68">
        <v>100</v>
      </c>
      <c r="E14" s="69">
        <v>100</v>
      </c>
      <c r="F14" s="69">
        <v>100</v>
      </c>
      <c r="G14" s="68">
        <v>100</v>
      </c>
      <c r="H14" s="70">
        <v>100</v>
      </c>
      <c r="I14" s="71">
        <v>100</v>
      </c>
      <c r="J14" s="72">
        <v>100</v>
      </c>
      <c r="K14" s="72">
        <v>100</v>
      </c>
    </row>
    <row r="15" spans="1:11">
      <c r="B15" s="95" t="s">
        <v>109</v>
      </c>
      <c r="C15" s="95"/>
      <c r="D15" s="95"/>
      <c r="E15" s="95"/>
      <c r="F15" s="95"/>
      <c r="G15" s="95"/>
      <c r="H15" s="95"/>
      <c r="I15" s="95"/>
      <c r="J15" s="95"/>
      <c r="K15" s="95"/>
    </row>
    <row r="16" spans="1:11">
      <c r="B16" s="97" t="s">
        <v>91</v>
      </c>
      <c r="C16" s="97"/>
      <c r="D16" s="97"/>
      <c r="E16" s="97"/>
      <c r="F16" s="97"/>
      <c r="G16" s="97"/>
      <c r="H16" s="97"/>
      <c r="I16" s="97"/>
      <c r="J16" s="97"/>
      <c r="K16" s="97"/>
    </row>
    <row r="17" spans="2:11">
      <c r="B17" s="97" t="s">
        <v>92</v>
      </c>
      <c r="C17" s="97"/>
      <c r="D17" s="97"/>
      <c r="E17" s="97"/>
      <c r="F17" s="97"/>
      <c r="G17" s="97"/>
      <c r="H17" s="97"/>
      <c r="I17" s="97"/>
      <c r="J17" s="97"/>
      <c r="K17" s="97"/>
    </row>
  </sheetData>
  <mergeCells count="4">
    <mergeCell ref="B1:K1"/>
    <mergeCell ref="B15:K15"/>
    <mergeCell ref="B16:K16"/>
    <mergeCell ref="B17:K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I14"/>
  <sheetViews>
    <sheetView showGridLines="0" zoomScaleNormal="100" workbookViewId="0">
      <selection sqref="A1:I1"/>
    </sheetView>
  </sheetViews>
  <sheetFormatPr baseColWidth="10" defaultRowHeight="11.25"/>
  <cols>
    <col min="1" max="1" width="30.85546875" style="84" customWidth="1"/>
    <col min="2" max="2" width="7.42578125" style="84" customWidth="1"/>
    <col min="3" max="3" width="7.28515625" style="84" bestFit="1" customWidth="1"/>
    <col min="4" max="4" width="7.5703125" style="84" bestFit="1" customWidth="1"/>
    <col min="5" max="5" width="6.5703125" style="84" customWidth="1"/>
    <col min="6" max="6" width="4.7109375" style="84" bestFit="1" customWidth="1"/>
    <col min="7" max="7" width="9.140625" style="84" bestFit="1" customWidth="1"/>
    <col min="8" max="8" width="10.28515625" style="84" bestFit="1" customWidth="1"/>
    <col min="9" max="9" width="16.140625" style="84" customWidth="1"/>
    <col min="10" max="16384" width="11.42578125" style="84"/>
  </cols>
  <sheetData>
    <row r="1" spans="1:9">
      <c r="A1" s="101" t="s">
        <v>110</v>
      </c>
      <c r="B1" s="101"/>
      <c r="C1" s="101"/>
      <c r="D1" s="101"/>
      <c r="E1" s="101"/>
      <c r="F1" s="101"/>
      <c r="G1" s="101"/>
      <c r="H1" s="101"/>
      <c r="I1" s="101"/>
    </row>
    <row r="2" spans="1:9" ht="24.75" customHeight="1">
      <c r="A2" s="6"/>
      <c r="B2" s="6" t="s">
        <v>6</v>
      </c>
      <c r="C2" s="3" t="s">
        <v>7</v>
      </c>
      <c r="D2" s="4" t="s">
        <v>37</v>
      </c>
      <c r="E2" s="74" t="s">
        <v>8</v>
      </c>
      <c r="F2" s="4" t="s">
        <v>46</v>
      </c>
      <c r="G2" s="4" t="s">
        <v>44</v>
      </c>
      <c r="H2" s="6" t="s">
        <v>36</v>
      </c>
      <c r="I2" s="80" t="s">
        <v>54</v>
      </c>
    </row>
    <row r="3" spans="1:9">
      <c r="A3" s="81" t="s">
        <v>126</v>
      </c>
      <c r="B3" s="33">
        <v>38.498789346246973</v>
      </c>
      <c r="C3" s="13">
        <v>41.641082891431765</v>
      </c>
      <c r="D3" s="12">
        <v>41.444002274019333</v>
      </c>
      <c r="E3" s="107">
        <v>42.256871035940804</v>
      </c>
      <c r="F3" s="123">
        <v>35.25613430908308</v>
      </c>
      <c r="G3" s="123">
        <v>53.388090349075974</v>
      </c>
      <c r="H3" s="33">
        <v>41.705636229387153</v>
      </c>
      <c r="I3" s="124">
        <v>44.434827765276097</v>
      </c>
    </row>
    <row r="4" spans="1:9">
      <c r="A4" s="81" t="s">
        <v>9</v>
      </c>
      <c r="B4" s="33">
        <v>28.087167070217919</v>
      </c>
      <c r="C4" s="13">
        <v>23.946413619871617</v>
      </c>
      <c r="D4" s="12">
        <v>24.076179647527006</v>
      </c>
      <c r="E4" s="107">
        <v>3.9376321353065542</v>
      </c>
      <c r="F4" s="123">
        <v>0.64571674558760228</v>
      </c>
      <c r="G4" s="123">
        <v>9.1718001368925393</v>
      </c>
      <c r="H4" s="33">
        <v>14.927393551562886</v>
      </c>
      <c r="I4" s="124">
        <v>20.633546823610871</v>
      </c>
    </row>
    <row r="5" spans="1:9">
      <c r="A5" s="81" t="s">
        <v>10</v>
      </c>
      <c r="B5" s="33">
        <v>11.016949152542374</v>
      </c>
      <c r="C5" s="13">
        <v>10.773095171643874</v>
      </c>
      <c r="D5" s="12">
        <v>10.744741330301308</v>
      </c>
      <c r="E5" s="107">
        <v>0.7399577167019028</v>
      </c>
      <c r="F5" s="123">
        <v>0</v>
      </c>
      <c r="G5" s="123">
        <v>1.9164955509924708</v>
      </c>
      <c r="H5" s="33">
        <v>6.1777012060054153</v>
      </c>
      <c r="I5" s="124">
        <v>8.6896312965206857</v>
      </c>
    </row>
    <row r="6" spans="1:9">
      <c r="A6" s="81" t="s">
        <v>40</v>
      </c>
      <c r="B6" s="33">
        <v>8.9588377723970947</v>
      </c>
      <c r="C6" s="13">
        <v>11.415015350265142</v>
      </c>
      <c r="D6" s="12">
        <v>11.540648095508812</v>
      </c>
      <c r="E6" s="107">
        <v>2.5898520084566599</v>
      </c>
      <c r="F6" s="123">
        <v>0.60266896254842872</v>
      </c>
      <c r="G6" s="123">
        <v>5.7494866529774127</v>
      </c>
      <c r="H6" s="33">
        <v>7.0145212896874236</v>
      </c>
      <c r="I6" s="124">
        <v>9.3820321966418554</v>
      </c>
    </row>
    <row r="7" spans="1:9">
      <c r="A7" s="81" t="s">
        <v>127</v>
      </c>
      <c r="B7" s="33">
        <v>13.438256658595641</v>
      </c>
      <c r="C7" s="13">
        <v>12.224392966787608</v>
      </c>
      <c r="D7" s="12">
        <v>12.194428652643548</v>
      </c>
      <c r="E7" s="107">
        <v>50.475687103594083</v>
      </c>
      <c r="F7" s="123">
        <v>63.495479982780886</v>
      </c>
      <c r="G7" s="123">
        <v>29.774127310061601</v>
      </c>
      <c r="H7" s="33">
        <v>30.174747723357129</v>
      </c>
      <c r="I7" s="124">
        <v>16.859961917950493</v>
      </c>
    </row>
    <row r="8" spans="1:9">
      <c r="A8" s="6" t="s">
        <v>5</v>
      </c>
      <c r="B8" s="125">
        <f t="shared" ref="B8:H8" si="0">B3+B4+B5+B6+B7</f>
        <v>100</v>
      </c>
      <c r="C8" s="126">
        <f t="shared" si="0"/>
        <v>100</v>
      </c>
      <c r="D8" s="127">
        <f t="shared" si="0"/>
        <v>100.00000000000001</v>
      </c>
      <c r="E8" s="128">
        <f t="shared" si="0"/>
        <v>100</v>
      </c>
      <c r="F8" s="129">
        <f t="shared" si="0"/>
        <v>100</v>
      </c>
      <c r="G8" s="129">
        <f t="shared" si="0"/>
        <v>99.999999999999986</v>
      </c>
      <c r="H8" s="125">
        <f t="shared" si="0"/>
        <v>100.00000000000001</v>
      </c>
      <c r="I8" s="130">
        <v>100</v>
      </c>
    </row>
    <row r="9" spans="1:9">
      <c r="A9" s="131" t="s">
        <v>87</v>
      </c>
      <c r="B9" s="131"/>
      <c r="C9" s="131"/>
      <c r="D9" s="131"/>
      <c r="E9" s="131"/>
      <c r="F9" s="131"/>
      <c r="G9" s="131"/>
      <c r="H9" s="131"/>
      <c r="I9" s="131"/>
    </row>
    <row r="10" spans="1:9" ht="44.25" customHeight="1">
      <c r="A10" s="97" t="s">
        <v>88</v>
      </c>
      <c r="B10" s="97"/>
      <c r="C10" s="97"/>
      <c r="D10" s="97"/>
      <c r="E10" s="97"/>
      <c r="F10" s="97"/>
      <c r="G10" s="97"/>
      <c r="H10" s="97"/>
      <c r="I10" s="97"/>
    </row>
    <row r="11" spans="1:9" ht="59.25" customHeight="1">
      <c r="A11" s="97" t="s">
        <v>89</v>
      </c>
      <c r="B11" s="97"/>
      <c r="C11" s="97"/>
      <c r="D11" s="97"/>
      <c r="E11" s="97"/>
      <c r="F11" s="97"/>
      <c r="G11" s="97"/>
      <c r="H11" s="97"/>
      <c r="I11" s="97"/>
    </row>
    <row r="12" spans="1:9" ht="31.5" customHeight="1">
      <c r="A12" s="97" t="s">
        <v>111</v>
      </c>
      <c r="B12" s="97"/>
      <c r="C12" s="97"/>
      <c r="D12" s="97"/>
      <c r="E12" s="97"/>
      <c r="F12" s="97"/>
      <c r="G12" s="97"/>
      <c r="H12" s="97"/>
      <c r="I12" s="97"/>
    </row>
    <row r="13" spans="1:9" ht="15" customHeight="1">
      <c r="A13" s="132" t="s">
        <v>112</v>
      </c>
      <c r="B13" s="132"/>
      <c r="C13" s="132"/>
      <c r="D13" s="132"/>
      <c r="E13" s="132"/>
      <c r="F13" s="132"/>
      <c r="G13" s="132"/>
      <c r="H13" s="132"/>
      <c r="I13" s="132"/>
    </row>
    <row r="14" spans="1:9" ht="29.25" customHeight="1">
      <c r="A14" s="97" t="s">
        <v>92</v>
      </c>
      <c r="B14" s="97"/>
      <c r="C14" s="97"/>
      <c r="D14" s="97"/>
      <c r="E14" s="97"/>
      <c r="F14" s="97"/>
      <c r="G14" s="97"/>
      <c r="H14" s="97"/>
      <c r="I14" s="97"/>
    </row>
  </sheetData>
  <mergeCells count="7">
    <mergeCell ref="A14:I14"/>
    <mergeCell ref="A1:I1"/>
    <mergeCell ref="A9:I9"/>
    <mergeCell ref="A10:I10"/>
    <mergeCell ref="A11:I11"/>
    <mergeCell ref="A12:I12"/>
    <mergeCell ref="A13:I13"/>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dimension ref="A1:J11"/>
  <sheetViews>
    <sheetView showGridLines="0" zoomScaleNormal="100" workbookViewId="0">
      <selection sqref="A1:J1"/>
    </sheetView>
  </sheetViews>
  <sheetFormatPr baseColWidth="10" defaultRowHeight="11.25"/>
  <cols>
    <col min="1" max="1" width="10.42578125" style="84" customWidth="1"/>
    <col min="2" max="2" width="11.42578125" style="84"/>
    <col min="3" max="3" width="4.5703125" style="84" customWidth="1"/>
    <col min="4" max="4" width="7.28515625" style="84" bestFit="1" customWidth="1"/>
    <col min="5" max="5" width="7.5703125" style="84" customWidth="1"/>
    <col min="6" max="6" width="8.28515625" style="84" customWidth="1"/>
    <col min="7" max="7" width="4.7109375" style="84" bestFit="1" customWidth="1"/>
    <col min="8" max="8" width="9.140625" style="84" bestFit="1" customWidth="1"/>
    <col min="9" max="9" width="10.28515625" style="84" bestFit="1" customWidth="1"/>
    <col min="10" max="10" width="16.5703125" style="84" bestFit="1" customWidth="1"/>
    <col min="11" max="16384" width="11.42578125" style="84"/>
  </cols>
  <sheetData>
    <row r="1" spans="1:10">
      <c r="A1" s="101" t="s">
        <v>113</v>
      </c>
      <c r="B1" s="101"/>
      <c r="C1" s="101"/>
      <c r="D1" s="101"/>
      <c r="E1" s="101"/>
      <c r="F1" s="101"/>
      <c r="G1" s="101"/>
      <c r="H1" s="101"/>
      <c r="I1" s="101"/>
      <c r="J1" s="101"/>
    </row>
    <row r="2" spans="1:10" ht="33.75">
      <c r="A2" s="105"/>
      <c r="B2" s="106"/>
      <c r="C2" s="6" t="s">
        <v>6</v>
      </c>
      <c r="D2" s="3" t="s">
        <v>7</v>
      </c>
      <c r="E2" s="4" t="s">
        <v>37</v>
      </c>
      <c r="F2" s="74" t="s">
        <v>8</v>
      </c>
      <c r="G2" s="4" t="s">
        <v>46</v>
      </c>
      <c r="H2" s="5" t="s">
        <v>44</v>
      </c>
      <c r="I2" s="3" t="s">
        <v>36</v>
      </c>
      <c r="J2" s="6" t="s">
        <v>54</v>
      </c>
    </row>
    <row r="3" spans="1:10">
      <c r="A3" s="75" t="s">
        <v>52</v>
      </c>
      <c r="B3" s="76" t="s">
        <v>34</v>
      </c>
      <c r="C3" s="33">
        <v>39.693757361601889</v>
      </c>
      <c r="D3" s="13">
        <v>40.032635300516723</v>
      </c>
      <c r="E3" s="12">
        <v>39.711991138188871</v>
      </c>
      <c r="F3" s="107">
        <v>70.446289569278676</v>
      </c>
      <c r="G3" s="12">
        <v>79.726845924029021</v>
      </c>
      <c r="H3" s="14">
        <v>56.055592322964927</v>
      </c>
      <c r="I3" s="13">
        <v>54.210779595765153</v>
      </c>
      <c r="J3" s="33">
        <v>44.261191518007408</v>
      </c>
    </row>
    <row r="4" spans="1:10" ht="22.5">
      <c r="A4" s="77"/>
      <c r="B4" s="76" t="s">
        <v>94</v>
      </c>
      <c r="C4" s="33">
        <v>0.11778563015312132</v>
      </c>
      <c r="D4" s="13">
        <v>0.19037258634756593</v>
      </c>
      <c r="E4" s="12">
        <v>0.1938521185267239</v>
      </c>
      <c r="F4" s="107">
        <v>5.1894135962636222E-2</v>
      </c>
      <c r="G4" s="12"/>
      <c r="H4" s="14">
        <v>0.13236267372600927</v>
      </c>
      <c r="I4" s="13">
        <v>0.1203079884504331</v>
      </c>
      <c r="J4" s="33">
        <v>0.16829350387075059</v>
      </c>
    </row>
    <row r="5" spans="1:10">
      <c r="A5" s="77"/>
      <c r="B5" s="76" t="s">
        <v>47</v>
      </c>
      <c r="C5" s="33">
        <v>60.188457008244995</v>
      </c>
      <c r="D5" s="13">
        <v>59.776992113135705</v>
      </c>
      <c r="E5" s="12">
        <v>60.094156743284408</v>
      </c>
      <c r="F5" s="107">
        <v>29.501816294758694</v>
      </c>
      <c r="G5" s="12">
        <v>20.273154075970975</v>
      </c>
      <c r="H5" s="14">
        <v>43.812045003309066</v>
      </c>
      <c r="I5" s="13">
        <v>45.668912415784405</v>
      </c>
      <c r="J5" s="33">
        <v>55.570514978121849</v>
      </c>
    </row>
    <row r="6" spans="1:10" ht="22.5">
      <c r="A6" s="75" t="s">
        <v>53</v>
      </c>
      <c r="B6" s="40" t="s">
        <v>124</v>
      </c>
      <c r="C6" s="108">
        <v>7.7333333333333334</v>
      </c>
      <c r="D6" s="109">
        <v>7.6236933797909412</v>
      </c>
      <c r="E6" s="110">
        <v>7.615384615384615</v>
      </c>
      <c r="F6" s="111">
        <v>4.4250000000000007</v>
      </c>
      <c r="G6" s="110">
        <v>4.3014789533560869</v>
      </c>
      <c r="H6" s="112">
        <v>7.384615384615385</v>
      </c>
      <c r="I6" s="109">
        <v>5.0715935334872979</v>
      </c>
      <c r="J6" s="108">
        <v>7.5989847715736039</v>
      </c>
    </row>
    <row r="7" spans="1:10" ht="22.5">
      <c r="A7" s="77"/>
      <c r="B7" s="76" t="s">
        <v>35</v>
      </c>
      <c r="C7" s="113">
        <v>8.5925925925925934</v>
      </c>
      <c r="D7" s="114">
        <v>8.4032697547683917</v>
      </c>
      <c r="E7" s="115">
        <v>8.3849114703618159</v>
      </c>
      <c r="F7" s="116">
        <v>4.9845601006095928</v>
      </c>
      <c r="G7" s="115">
        <v>4.6135105204872646</v>
      </c>
      <c r="H7" s="117">
        <v>8.4368396876435465</v>
      </c>
      <c r="I7" s="114">
        <v>7.8208092485549132</v>
      </c>
      <c r="J7" s="113">
        <v>8.4473684210526319</v>
      </c>
    </row>
    <row r="8" spans="1:10" ht="22.5">
      <c r="A8" s="78"/>
      <c r="B8" s="79" t="s">
        <v>125</v>
      </c>
      <c r="C8" s="118">
        <v>10.118320610687023</v>
      </c>
      <c r="D8" s="119">
        <v>9.8125</v>
      </c>
      <c r="E8" s="120">
        <v>9.7826982492276002</v>
      </c>
      <c r="F8" s="121">
        <v>8.4102395316023966</v>
      </c>
      <c r="G8" s="120">
        <v>5.0396205357142856</v>
      </c>
      <c r="H8" s="122">
        <v>10.006914433880725</v>
      </c>
      <c r="I8" s="119">
        <v>9.3802816901408459</v>
      </c>
      <c r="J8" s="118">
        <v>9.9175377468060386</v>
      </c>
    </row>
    <row r="9" spans="1:10" ht="43.5" customHeight="1">
      <c r="A9" s="95" t="s">
        <v>114</v>
      </c>
      <c r="B9" s="95"/>
      <c r="C9" s="95"/>
      <c r="D9" s="95"/>
      <c r="E9" s="95"/>
      <c r="F9" s="95"/>
      <c r="G9" s="95"/>
      <c r="H9" s="95"/>
      <c r="I9" s="95"/>
      <c r="J9" s="95"/>
    </row>
    <row r="10" spans="1:10" ht="61.5" customHeight="1">
      <c r="A10" s="97" t="s">
        <v>115</v>
      </c>
      <c r="B10" s="97"/>
      <c r="C10" s="97"/>
      <c r="D10" s="97"/>
      <c r="E10" s="97"/>
      <c r="F10" s="97"/>
      <c r="G10" s="97"/>
      <c r="H10" s="97"/>
      <c r="I10" s="97"/>
      <c r="J10" s="97"/>
    </row>
    <row r="11" spans="1:10" ht="30" customHeight="1">
      <c r="A11" s="97" t="s">
        <v>92</v>
      </c>
      <c r="B11" s="97"/>
      <c r="C11" s="97"/>
      <c r="D11" s="97"/>
      <c r="E11" s="97"/>
      <c r="F11" s="97"/>
      <c r="G11" s="97"/>
      <c r="H11" s="97"/>
      <c r="I11" s="97"/>
      <c r="J11" s="97"/>
    </row>
  </sheetData>
  <mergeCells count="7">
    <mergeCell ref="A11:J11"/>
    <mergeCell ref="A1:J1"/>
    <mergeCell ref="A2:B2"/>
    <mergeCell ref="A3:A5"/>
    <mergeCell ref="A6:A8"/>
    <mergeCell ref="A9:J9"/>
    <mergeCell ref="A10:J10"/>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dimension ref="A1:I16"/>
  <sheetViews>
    <sheetView showGridLines="0" zoomScaleNormal="100" workbookViewId="0">
      <selection sqref="A1:I1"/>
    </sheetView>
  </sheetViews>
  <sheetFormatPr baseColWidth="10" defaultRowHeight="11.25"/>
  <cols>
    <col min="1" max="1" width="53.42578125" style="84" customWidth="1"/>
    <col min="2" max="2" width="8" style="84" customWidth="1"/>
    <col min="3" max="3" width="7.28515625" style="84" bestFit="1" customWidth="1"/>
    <col min="4" max="4" width="7.5703125" style="84" bestFit="1" customWidth="1"/>
    <col min="5" max="5" width="6.5703125" style="84" customWidth="1"/>
    <col min="6" max="6" width="7.140625" style="84" customWidth="1"/>
    <col min="7" max="7" width="8.5703125" style="84" customWidth="1"/>
    <col min="8" max="8" width="10.28515625" style="84" bestFit="1" customWidth="1"/>
    <col min="9" max="9" width="16.5703125" style="84" customWidth="1"/>
    <col min="10" max="16384" width="11.42578125" style="84"/>
  </cols>
  <sheetData>
    <row r="1" spans="1:9">
      <c r="A1" s="101" t="s">
        <v>116</v>
      </c>
      <c r="B1" s="101"/>
      <c r="C1" s="101"/>
      <c r="D1" s="101"/>
      <c r="E1" s="101"/>
      <c r="F1" s="101"/>
      <c r="G1" s="101"/>
      <c r="H1" s="101"/>
      <c r="I1" s="101"/>
    </row>
    <row r="2" spans="1:9" ht="24.75" customHeight="1">
      <c r="A2" s="1"/>
      <c r="B2" s="73" t="s">
        <v>6</v>
      </c>
      <c r="C2" s="3" t="s">
        <v>11</v>
      </c>
      <c r="D2" s="4" t="s">
        <v>37</v>
      </c>
      <c r="E2" s="3" t="s">
        <v>8</v>
      </c>
      <c r="F2" s="4" t="s">
        <v>46</v>
      </c>
      <c r="G2" s="4" t="s">
        <v>44</v>
      </c>
      <c r="H2" s="6" t="s">
        <v>36</v>
      </c>
      <c r="I2" s="6" t="s">
        <v>54</v>
      </c>
    </row>
    <row r="3" spans="1:9" ht="45">
      <c r="A3" s="93" t="s">
        <v>12</v>
      </c>
      <c r="B3" s="57">
        <v>12.367491166077739</v>
      </c>
      <c r="C3" s="29">
        <v>10.960021756867011</v>
      </c>
      <c r="D3" s="30">
        <v>10.911104957075603</v>
      </c>
      <c r="E3" s="29">
        <v>10.612350804359107</v>
      </c>
      <c r="F3" s="30">
        <v>4.3107127614169869</v>
      </c>
      <c r="G3" s="30">
        <v>20.383851753805427</v>
      </c>
      <c r="H3" s="32">
        <v>10.923965351299326</v>
      </c>
      <c r="I3" s="32">
        <v>13.581285762369573</v>
      </c>
    </row>
    <row r="4" spans="1:9">
      <c r="A4" s="88" t="s">
        <v>100</v>
      </c>
      <c r="B4" s="52">
        <v>2.8268551236749118</v>
      </c>
      <c r="C4" s="11">
        <v>2.9371770465053033</v>
      </c>
      <c r="D4" s="12">
        <v>2.9631680974799224</v>
      </c>
      <c r="E4" s="13">
        <v>1.4789828749351324</v>
      </c>
      <c r="F4" s="12"/>
      <c r="G4" s="12">
        <v>3.7723362011912642</v>
      </c>
      <c r="H4" s="15">
        <v>2.2497593840230992</v>
      </c>
      <c r="I4" s="15">
        <v>3.147088522383036</v>
      </c>
    </row>
    <row r="5" spans="1:9" ht="22.5">
      <c r="A5" s="88" t="s">
        <v>41</v>
      </c>
      <c r="B5" s="52">
        <v>7.3027090694935222</v>
      </c>
      <c r="C5" s="11">
        <v>6.6358444384008699</v>
      </c>
      <c r="D5" s="12">
        <v>6.6463583494876772</v>
      </c>
      <c r="E5" s="13">
        <v>5.2413077322262582</v>
      </c>
      <c r="F5" s="12">
        <v>0.3414425949637217</v>
      </c>
      <c r="G5" s="12">
        <v>12.839179351422899</v>
      </c>
      <c r="H5" s="15">
        <v>6.0394610202117418</v>
      </c>
      <c r="I5" s="15">
        <v>8.3136990912150797</v>
      </c>
    </row>
    <row r="6" spans="1:9" ht="18" customHeight="1">
      <c r="A6" s="88" t="s">
        <v>42</v>
      </c>
      <c r="B6" s="52">
        <v>1.7667844522968199</v>
      </c>
      <c r="C6" s="11">
        <v>0.87027468044601575</v>
      </c>
      <c r="D6" s="12">
        <v>0.83079479368595965</v>
      </c>
      <c r="E6" s="13">
        <v>3.5806953814218994</v>
      </c>
      <c r="F6" s="12">
        <v>3.8839095177123344</v>
      </c>
      <c r="G6" s="12">
        <v>3.1105228325612178</v>
      </c>
      <c r="H6" s="15">
        <v>2.2136669874879691</v>
      </c>
      <c r="I6" s="15">
        <v>1.5651295859979806</v>
      </c>
    </row>
    <row r="7" spans="1:9" ht="24" customHeight="1">
      <c r="A7" s="102" t="s">
        <v>101</v>
      </c>
      <c r="B7" s="64">
        <v>8.3627797408716145</v>
      </c>
      <c r="C7" s="21">
        <v>5.4936089203154745</v>
      </c>
      <c r="D7" s="26">
        <v>5.5109387981168654</v>
      </c>
      <c r="E7" s="21">
        <v>0.8822003113648158</v>
      </c>
      <c r="F7" s="26"/>
      <c r="G7" s="26">
        <v>2.2501654533421576</v>
      </c>
      <c r="H7" s="28">
        <v>3.6333012512030796</v>
      </c>
      <c r="I7" s="28">
        <v>5.0824638168966683</v>
      </c>
    </row>
    <row r="8" spans="1:9">
      <c r="A8" s="103" t="s">
        <v>13</v>
      </c>
      <c r="B8" s="57">
        <v>79.269729093050657</v>
      </c>
      <c r="C8" s="29">
        <v>83.546369322817512</v>
      </c>
      <c r="D8" s="30">
        <v>83.577956244807538</v>
      </c>
      <c r="E8" s="29">
        <v>88.505448884276078</v>
      </c>
      <c r="F8" s="30">
        <v>95.689287238583006</v>
      </c>
      <c r="G8" s="30">
        <v>77.365982792852421</v>
      </c>
      <c r="H8" s="32">
        <v>85.442733397497591</v>
      </c>
      <c r="I8" s="32">
        <v>81.336250420733762</v>
      </c>
    </row>
    <row r="9" spans="1:9">
      <c r="A9" s="88" t="s">
        <v>14</v>
      </c>
      <c r="B9" s="52">
        <v>59.717314487632514</v>
      </c>
      <c r="C9" s="11">
        <v>62.14305140059831</v>
      </c>
      <c r="D9" s="12">
        <v>62.198836887288842</v>
      </c>
      <c r="E9" s="13">
        <v>17.176959003632589</v>
      </c>
      <c r="F9" s="12">
        <v>0.17072129748186085</v>
      </c>
      <c r="G9" s="12">
        <v>43.547319655857052</v>
      </c>
      <c r="H9" s="15">
        <v>41.121270452358033</v>
      </c>
      <c r="I9" s="15">
        <v>57.455402221474252</v>
      </c>
    </row>
    <row r="10" spans="1:9" ht="22.5">
      <c r="A10" s="89" t="s">
        <v>15</v>
      </c>
      <c r="B10" s="54">
        <v>12.720848056537102</v>
      </c>
      <c r="C10" s="16">
        <v>13.95159097090019</v>
      </c>
      <c r="D10" s="17">
        <v>13.957352533924121</v>
      </c>
      <c r="E10" s="18">
        <v>66.96938245978204</v>
      </c>
      <c r="F10" s="17">
        <v>92.829705505761837</v>
      </c>
      <c r="G10" s="17">
        <v>26.86962276637988</v>
      </c>
      <c r="H10" s="20">
        <v>38.366217516843115</v>
      </c>
      <c r="I10" s="20">
        <v>16.610568832043082</v>
      </c>
    </row>
    <row r="11" spans="1:9">
      <c r="A11" s="104" t="s">
        <v>5</v>
      </c>
      <c r="B11" s="64">
        <v>100</v>
      </c>
      <c r="C11" s="21">
        <v>100</v>
      </c>
      <c r="D11" s="26">
        <v>100</v>
      </c>
      <c r="E11" s="21">
        <v>100</v>
      </c>
      <c r="F11" s="26">
        <v>100</v>
      </c>
      <c r="G11" s="26">
        <v>100</v>
      </c>
      <c r="H11" s="28">
        <v>100</v>
      </c>
      <c r="I11" s="28">
        <v>100</v>
      </c>
    </row>
    <row r="12" spans="1:9" ht="29.25" customHeight="1">
      <c r="A12" s="97" t="s">
        <v>117</v>
      </c>
      <c r="B12" s="97"/>
      <c r="C12" s="97"/>
      <c r="D12" s="97"/>
      <c r="E12" s="97"/>
      <c r="F12" s="97"/>
      <c r="G12" s="97"/>
      <c r="H12" s="97"/>
      <c r="I12" s="97"/>
    </row>
    <row r="13" spans="1:9" ht="16.5" customHeight="1">
      <c r="A13" s="97" t="s">
        <v>118</v>
      </c>
      <c r="B13" s="97"/>
      <c r="C13" s="97"/>
      <c r="D13" s="97"/>
      <c r="E13" s="97"/>
      <c r="F13" s="97"/>
      <c r="G13" s="97"/>
      <c r="H13" s="97"/>
      <c r="I13" s="97"/>
    </row>
    <row r="14" spans="1:9">
      <c r="A14" s="97" t="s">
        <v>112</v>
      </c>
      <c r="B14" s="97"/>
      <c r="C14" s="97"/>
      <c r="D14" s="97"/>
      <c r="E14" s="97"/>
      <c r="F14" s="97"/>
      <c r="G14" s="97"/>
      <c r="H14" s="97"/>
      <c r="I14" s="97"/>
    </row>
    <row r="15" spans="1:9" ht="29.25" customHeight="1">
      <c r="A15" s="97" t="s">
        <v>92</v>
      </c>
      <c r="B15" s="97"/>
      <c r="C15" s="97"/>
      <c r="D15" s="97"/>
      <c r="E15" s="97"/>
      <c r="F15" s="97"/>
      <c r="G15" s="97"/>
      <c r="H15" s="97"/>
      <c r="I15" s="97"/>
    </row>
    <row r="16" spans="1:9">
      <c r="H16" s="92"/>
      <c r="I16" s="92"/>
    </row>
  </sheetData>
  <mergeCells count="5">
    <mergeCell ref="A1:I1"/>
    <mergeCell ref="A12:I12"/>
    <mergeCell ref="A13:I13"/>
    <mergeCell ref="A14:I14"/>
    <mergeCell ref="A15:I15"/>
  </mergeCells>
  <pageMargins left="0.7" right="0.7" top="0.75" bottom="0.75" header="0.3" footer="0.3"/>
  <pageSetup paperSize="0" orientation="portrait" horizontalDpi="0" verticalDpi="0" copies="0"/>
</worksheet>
</file>

<file path=xl/worksheets/sheet16.xml><?xml version="1.0" encoding="utf-8"?>
<worksheet xmlns="http://schemas.openxmlformats.org/spreadsheetml/2006/main" xmlns:r="http://schemas.openxmlformats.org/officeDocument/2006/relationships">
  <dimension ref="A1:M21"/>
  <sheetViews>
    <sheetView showGridLines="0" zoomScaleNormal="100" workbookViewId="0">
      <selection sqref="A1:I1"/>
    </sheetView>
  </sheetViews>
  <sheetFormatPr baseColWidth="10" defaultRowHeight="11.25"/>
  <cols>
    <col min="1" max="1" width="36" style="84" customWidth="1"/>
    <col min="2" max="2" width="7.85546875" style="84" customWidth="1"/>
    <col min="3" max="3" width="9.140625" style="84" customWidth="1"/>
    <col min="4" max="4" width="8.42578125" style="84" customWidth="1"/>
    <col min="5" max="5" width="8.28515625" style="84" customWidth="1"/>
    <col min="6" max="6" width="7.42578125" style="84" customWidth="1"/>
    <col min="7" max="7" width="10.28515625" style="84" customWidth="1"/>
    <col min="8" max="8" width="11.42578125" style="84"/>
    <col min="9" max="9" width="16.140625" style="84" customWidth="1"/>
    <col min="10" max="16384" width="11.42578125" style="84"/>
  </cols>
  <sheetData>
    <row r="1" spans="1:13" ht="15.75" customHeight="1">
      <c r="A1" s="86" t="s">
        <v>119</v>
      </c>
      <c r="B1" s="86"/>
      <c r="C1" s="86"/>
      <c r="D1" s="86"/>
      <c r="E1" s="86"/>
      <c r="F1" s="86"/>
      <c r="G1" s="86"/>
      <c r="H1" s="86"/>
      <c r="I1" s="86"/>
    </row>
    <row r="2" spans="1:13" ht="24.75" customHeight="1">
      <c r="A2" s="1"/>
      <c r="B2" s="2" t="s">
        <v>6</v>
      </c>
      <c r="C2" s="3" t="s">
        <v>11</v>
      </c>
      <c r="D2" s="4" t="s">
        <v>37</v>
      </c>
      <c r="E2" s="3" t="s">
        <v>8</v>
      </c>
      <c r="F2" s="4" t="s">
        <v>46</v>
      </c>
      <c r="G2" s="5" t="s">
        <v>44</v>
      </c>
      <c r="H2" s="3" t="s">
        <v>36</v>
      </c>
      <c r="I2" s="6" t="s">
        <v>54</v>
      </c>
    </row>
    <row r="3" spans="1:13">
      <c r="A3" s="87" t="s">
        <v>55</v>
      </c>
      <c r="B3" s="7">
        <v>55.712603062426389</v>
      </c>
      <c r="C3" s="7">
        <v>55.099265705738375</v>
      </c>
      <c r="D3" s="8">
        <v>55.30324009969538</v>
      </c>
      <c r="E3" s="7">
        <v>14.218993253762324</v>
      </c>
      <c r="F3" s="8">
        <v>0</v>
      </c>
      <c r="G3" s="9">
        <v>36.267372600926542</v>
      </c>
      <c r="H3" s="7">
        <v>36.272858517805581</v>
      </c>
      <c r="I3" s="10">
        <v>50.740491417031301</v>
      </c>
    </row>
    <row r="4" spans="1:13">
      <c r="A4" s="88" t="s">
        <v>16</v>
      </c>
      <c r="B4" s="11">
        <v>8.0094228504122498</v>
      </c>
      <c r="C4" s="11">
        <v>8.8931193908077226</v>
      </c>
      <c r="D4" s="12">
        <v>8.9171974522292992</v>
      </c>
      <c r="E4" s="13">
        <v>4.0736896730669434</v>
      </c>
      <c r="F4" s="12">
        <v>0</v>
      </c>
      <c r="G4" s="14">
        <v>10.390469887491728</v>
      </c>
      <c r="H4" s="11">
        <v>6.592877767083734</v>
      </c>
      <c r="I4" s="15">
        <v>9.2224840121171319</v>
      </c>
    </row>
    <row r="5" spans="1:13" ht="22.5">
      <c r="A5" s="88" t="s">
        <v>17</v>
      </c>
      <c r="B5" s="11">
        <v>8.4805653710247348</v>
      </c>
      <c r="C5" s="11">
        <v>11.068806091922763</v>
      </c>
      <c r="D5" s="12">
        <v>11.160343395181391</v>
      </c>
      <c r="E5" s="13">
        <v>2.0498183705241306</v>
      </c>
      <c r="F5" s="12">
        <v>0</v>
      </c>
      <c r="G5" s="14">
        <v>5.2283256121773665</v>
      </c>
      <c r="H5" s="11">
        <v>6.6410009624639068</v>
      </c>
      <c r="I5" s="15">
        <v>9.2898014136654332</v>
      </c>
    </row>
    <row r="6" spans="1:13" ht="33.75">
      <c r="A6" s="88" t="s">
        <v>43</v>
      </c>
      <c r="B6" s="11">
        <v>11.778563015312132</v>
      </c>
      <c r="C6" s="11">
        <v>11.775904269785151</v>
      </c>
      <c r="D6" s="12">
        <v>11.769592910551095</v>
      </c>
      <c r="E6" s="13">
        <v>0.83030617540217955</v>
      </c>
      <c r="F6" s="12">
        <v>0</v>
      </c>
      <c r="G6" s="14">
        <v>2.1178027796161483</v>
      </c>
      <c r="H6" s="11">
        <v>6.7613089509143407</v>
      </c>
      <c r="I6" s="15">
        <v>9.458094917536183</v>
      </c>
    </row>
    <row r="7" spans="1:13" ht="22.5">
      <c r="A7" s="89" t="s">
        <v>18</v>
      </c>
      <c r="B7" s="11">
        <v>4.7114252061248525</v>
      </c>
      <c r="C7" s="16">
        <v>5.1672559151482185</v>
      </c>
      <c r="D7" s="17">
        <v>5.2340072002215452</v>
      </c>
      <c r="E7" s="18">
        <v>1.9200830306175403</v>
      </c>
      <c r="F7" s="17">
        <v>0</v>
      </c>
      <c r="G7" s="19">
        <v>4.8974189278623426</v>
      </c>
      <c r="H7" s="16">
        <v>3.5731472569778631</v>
      </c>
      <c r="I7" s="20">
        <v>4.9983170649612925</v>
      </c>
    </row>
    <row r="8" spans="1:13" ht="22.5">
      <c r="A8" s="90" t="s">
        <v>19</v>
      </c>
      <c r="B8" s="21">
        <v>7.0671378091872796</v>
      </c>
      <c r="C8" s="22">
        <v>4.7049224911612724</v>
      </c>
      <c r="D8" s="23">
        <v>4.7355303240099698</v>
      </c>
      <c r="E8" s="22">
        <v>0.70057083549558896</v>
      </c>
      <c r="F8" s="23">
        <v>0</v>
      </c>
      <c r="G8" s="24">
        <v>1.786896095301125</v>
      </c>
      <c r="H8" s="22">
        <v>3.0919153031761306</v>
      </c>
      <c r="I8" s="25">
        <v>4.3251430494782905</v>
      </c>
    </row>
    <row r="9" spans="1:13">
      <c r="A9" s="91" t="s">
        <v>20</v>
      </c>
      <c r="B9" s="21">
        <v>3.0624263839811543</v>
      </c>
      <c r="C9" s="21">
        <v>4.3785694859940163</v>
      </c>
      <c r="D9" s="26">
        <v>4.2647466075879263</v>
      </c>
      <c r="E9" s="21">
        <v>3.5288012454592632</v>
      </c>
      <c r="F9" s="26">
        <v>0</v>
      </c>
      <c r="G9" s="27">
        <v>9.0006618133686302</v>
      </c>
      <c r="H9" s="21">
        <v>3.8378248315688159</v>
      </c>
      <c r="I9" s="28">
        <v>5.3685627734769437</v>
      </c>
      <c r="J9" s="92"/>
      <c r="K9" s="92"/>
      <c r="L9" s="92"/>
      <c r="M9" s="92"/>
    </row>
    <row r="10" spans="1:13">
      <c r="A10" s="91" t="s">
        <v>51</v>
      </c>
      <c r="B10" s="21">
        <v>5.1825677267373385</v>
      </c>
      <c r="C10" s="21">
        <v>8.8115311395159086</v>
      </c>
      <c r="D10" s="26">
        <v>8.6402658543339808</v>
      </c>
      <c r="E10" s="21">
        <v>1.3751946030098599</v>
      </c>
      <c r="F10" s="26">
        <v>0</v>
      </c>
      <c r="G10" s="27">
        <v>3.5076108537392456</v>
      </c>
      <c r="H10" s="21">
        <v>5.0048123195380168</v>
      </c>
      <c r="I10" s="28">
        <v>7.0010097610232247</v>
      </c>
    </row>
    <row r="11" spans="1:13" ht="27.75" customHeight="1">
      <c r="A11" s="93" t="s">
        <v>48</v>
      </c>
      <c r="B11" s="29">
        <v>22.614840989399294</v>
      </c>
      <c r="C11" s="29">
        <v>19.825945063910797</v>
      </c>
      <c r="D11" s="30">
        <v>19.828302409304904</v>
      </c>
      <c r="E11" s="29">
        <v>77.192527244421385</v>
      </c>
      <c r="F11" s="30">
        <v>100</v>
      </c>
      <c r="G11" s="31">
        <v>41.826604897418932</v>
      </c>
      <c r="H11" s="29">
        <v>46.607314725697783</v>
      </c>
      <c r="I11" s="32">
        <v>25.311342982160888</v>
      </c>
    </row>
    <row r="12" spans="1:13" ht="27.75" customHeight="1">
      <c r="A12" s="88" t="s">
        <v>49</v>
      </c>
      <c r="B12" s="13">
        <v>6.5959952885747946</v>
      </c>
      <c r="C12" s="13">
        <v>6.6358444384008699</v>
      </c>
      <c r="D12" s="12">
        <v>6.6186651896981452</v>
      </c>
      <c r="E12" s="13">
        <v>5.7861961598339384</v>
      </c>
      <c r="F12" s="12">
        <v>0</v>
      </c>
      <c r="G12" s="14">
        <v>14.758438120450034</v>
      </c>
      <c r="H12" s="13">
        <v>6.2199230028873913</v>
      </c>
      <c r="I12" s="33">
        <v>8.7007741501178053</v>
      </c>
    </row>
    <row r="13" spans="1:13" ht="27.75" customHeight="1">
      <c r="A13" s="88" t="s">
        <v>50</v>
      </c>
      <c r="B13" s="13">
        <v>5.418138987043581</v>
      </c>
      <c r="C13" s="13">
        <v>4.8680989937449004</v>
      </c>
      <c r="D13" s="12">
        <v>4.9016892827471619</v>
      </c>
      <c r="E13" s="13">
        <v>1.0378827192527245</v>
      </c>
      <c r="F13" s="12">
        <v>0</v>
      </c>
      <c r="G13" s="14">
        <v>2.6472534745201854</v>
      </c>
      <c r="H13" s="13">
        <v>3.1520692974013471</v>
      </c>
      <c r="I13" s="33">
        <v>4.4092898014136654</v>
      </c>
    </row>
    <row r="14" spans="1:13" ht="22.5">
      <c r="A14" s="88" t="s">
        <v>21</v>
      </c>
      <c r="B14" s="11">
        <v>10.600706713780919</v>
      </c>
      <c r="C14" s="11">
        <v>8.3220016317650263</v>
      </c>
      <c r="D14" s="12">
        <v>8.3079479368595965</v>
      </c>
      <c r="E14" s="13">
        <v>70.368448365334714</v>
      </c>
      <c r="F14" s="12">
        <v>100</v>
      </c>
      <c r="G14" s="14">
        <v>24.42091330244871</v>
      </c>
      <c r="H14" s="11">
        <v>37.235322425409045</v>
      </c>
      <c r="I14" s="15">
        <v>12.201279030629419</v>
      </c>
    </row>
    <row r="15" spans="1:13" ht="24.75" customHeight="1">
      <c r="A15" s="88" t="s">
        <v>22</v>
      </c>
      <c r="B15" s="11">
        <v>6.3604240282685511</v>
      </c>
      <c r="C15" s="11">
        <v>5.4936089203154745</v>
      </c>
      <c r="D15" s="12">
        <v>5.5386319579063974</v>
      </c>
      <c r="E15" s="13">
        <v>64.322781525687603</v>
      </c>
      <c r="F15" s="12">
        <v>100</v>
      </c>
      <c r="G15" s="14">
        <v>9.0006618133686302</v>
      </c>
      <c r="H15" s="11">
        <v>32.795957651588061</v>
      </c>
      <c r="I15" s="15">
        <v>5.9912487377987214</v>
      </c>
    </row>
    <row r="16" spans="1:13" ht="45">
      <c r="A16" s="94" t="s">
        <v>105</v>
      </c>
      <c r="B16" s="34">
        <f t="shared" ref="B16:I16" si="0">100-B11-B9-B8-B3-B10</f>
        <v>6.3604240282685405</v>
      </c>
      <c r="C16" s="35">
        <f t="shared" si="0"/>
        <v>7.1797661136796318</v>
      </c>
      <c r="D16" s="35">
        <f t="shared" si="0"/>
        <v>7.2279147050678336</v>
      </c>
      <c r="E16" s="35">
        <f t="shared" si="0"/>
        <v>2.9839128178515781</v>
      </c>
      <c r="F16" s="35">
        <f t="shared" si="0"/>
        <v>0</v>
      </c>
      <c r="G16" s="36">
        <f t="shared" si="0"/>
        <v>7.6108537392455258</v>
      </c>
      <c r="H16" s="34">
        <f t="shared" si="0"/>
        <v>5.1852743022136725</v>
      </c>
      <c r="I16" s="37">
        <f t="shared" si="0"/>
        <v>7.2534500168293707</v>
      </c>
    </row>
    <row r="17" spans="1:9">
      <c r="A17" s="94" t="s">
        <v>5</v>
      </c>
      <c r="B17" s="34">
        <v>100</v>
      </c>
      <c r="C17" s="35">
        <v>100</v>
      </c>
      <c r="D17" s="35">
        <v>100</v>
      </c>
      <c r="E17" s="35">
        <v>100</v>
      </c>
      <c r="F17" s="35">
        <v>100</v>
      </c>
      <c r="G17" s="36">
        <v>100</v>
      </c>
      <c r="H17" s="34">
        <v>100</v>
      </c>
      <c r="I17" s="37">
        <v>100</v>
      </c>
    </row>
    <row r="18" spans="1:9" ht="17.25" customHeight="1">
      <c r="A18" s="100" t="s">
        <v>120</v>
      </c>
      <c r="B18" s="100"/>
      <c r="C18" s="100"/>
      <c r="D18" s="100"/>
      <c r="E18" s="100"/>
      <c r="F18" s="100"/>
      <c r="G18" s="100"/>
      <c r="H18" s="100"/>
      <c r="I18" s="100"/>
    </row>
    <row r="19" spans="1:9" ht="30.75" customHeight="1">
      <c r="A19" s="95" t="s">
        <v>121</v>
      </c>
      <c r="B19" s="95"/>
      <c r="C19" s="95"/>
      <c r="D19" s="95"/>
      <c r="E19" s="95"/>
      <c r="F19" s="95"/>
      <c r="G19" s="95"/>
      <c r="H19" s="95"/>
      <c r="I19" s="95"/>
    </row>
    <row r="20" spans="1:9">
      <c r="A20" s="97" t="s">
        <v>112</v>
      </c>
      <c r="B20" s="97"/>
      <c r="C20" s="97"/>
      <c r="D20" s="97"/>
      <c r="E20" s="97"/>
      <c r="F20" s="97"/>
      <c r="G20" s="97"/>
      <c r="H20" s="97"/>
      <c r="I20" s="97"/>
    </row>
    <row r="21" spans="1:9">
      <c r="A21" s="97" t="s">
        <v>92</v>
      </c>
      <c r="B21" s="97"/>
      <c r="C21" s="97"/>
      <c r="D21" s="97"/>
      <c r="E21" s="97"/>
      <c r="F21" s="97"/>
      <c r="G21" s="97"/>
      <c r="H21" s="97"/>
      <c r="I21" s="97"/>
    </row>
  </sheetData>
  <mergeCells count="5">
    <mergeCell ref="A1:I1"/>
    <mergeCell ref="A18:I18"/>
    <mergeCell ref="A19:I19"/>
    <mergeCell ref="A20:I20"/>
    <mergeCell ref="A21:I21"/>
  </mergeCell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dimension ref="A1:I17"/>
  <sheetViews>
    <sheetView showGridLines="0" zoomScaleNormal="100" workbookViewId="0">
      <selection sqref="A1:I1"/>
    </sheetView>
  </sheetViews>
  <sheetFormatPr baseColWidth="10" defaultRowHeight="11.25"/>
  <cols>
    <col min="1" max="1" width="35.28515625" style="84" customWidth="1"/>
    <col min="2" max="2" width="8.42578125" style="84" customWidth="1"/>
    <col min="3" max="3" width="8.28515625" style="84" customWidth="1"/>
    <col min="4" max="5" width="8.42578125" style="84" customWidth="1"/>
    <col min="6" max="6" width="7.42578125" style="84" customWidth="1"/>
    <col min="7" max="7" width="10.28515625" style="84" customWidth="1"/>
    <col min="8" max="8" width="11.42578125" style="84"/>
    <col min="9" max="9" width="16.7109375" style="84" customWidth="1"/>
    <col min="10" max="16384" width="11.42578125" style="84"/>
  </cols>
  <sheetData>
    <row r="1" spans="1:9">
      <c r="A1" s="86" t="s">
        <v>122</v>
      </c>
      <c r="B1" s="86"/>
      <c r="C1" s="86"/>
      <c r="D1" s="86"/>
      <c r="E1" s="86"/>
      <c r="F1" s="86"/>
      <c r="G1" s="86"/>
      <c r="H1" s="86"/>
      <c r="I1" s="86"/>
    </row>
    <row r="2" spans="1:9" ht="22.5" customHeight="1">
      <c r="A2" s="38"/>
      <c r="B2" s="39" t="s">
        <v>6</v>
      </c>
      <c r="C2" s="40" t="s">
        <v>11</v>
      </c>
      <c r="D2" s="41" t="s">
        <v>37</v>
      </c>
      <c r="E2" s="40" t="s">
        <v>8</v>
      </c>
      <c r="F2" s="42" t="s">
        <v>46</v>
      </c>
      <c r="G2" s="43" t="s">
        <v>44</v>
      </c>
      <c r="H2" s="44" t="s">
        <v>36</v>
      </c>
      <c r="I2" s="44" t="s">
        <v>54</v>
      </c>
    </row>
    <row r="3" spans="1:9">
      <c r="A3" s="45" t="s">
        <v>23</v>
      </c>
      <c r="B3" s="46">
        <v>37.220259128386338</v>
      </c>
      <c r="C3" s="47">
        <v>38.074517269513187</v>
      </c>
      <c r="D3" s="48">
        <v>38.244253669343671</v>
      </c>
      <c r="E3" s="47">
        <v>18.39647119875454</v>
      </c>
      <c r="F3" s="49">
        <v>9.3896713615023462</v>
      </c>
      <c r="G3" s="50">
        <v>32.362673726009263</v>
      </c>
      <c r="H3" s="51">
        <v>28.813763233878728</v>
      </c>
      <c r="I3" s="51">
        <v>36.435543588017502</v>
      </c>
    </row>
    <row r="4" spans="1:9" ht="33.75">
      <c r="A4" s="98" t="s">
        <v>24</v>
      </c>
      <c r="B4" s="52">
        <v>6.9493521790341584</v>
      </c>
      <c r="C4" s="11">
        <v>7.04378569485994</v>
      </c>
      <c r="D4" s="53">
        <v>7.0894489061201886</v>
      </c>
      <c r="E4" s="13">
        <v>7.7581733264141155</v>
      </c>
      <c r="F4" s="12">
        <v>6.1459667093469905</v>
      </c>
      <c r="G4" s="14">
        <v>10.258107213765719</v>
      </c>
      <c r="H4" s="15">
        <v>7.3387872954764193</v>
      </c>
      <c r="I4" s="15">
        <v>7.7751598788286778</v>
      </c>
    </row>
    <row r="5" spans="1:9">
      <c r="A5" s="98" t="s">
        <v>25</v>
      </c>
      <c r="B5" s="52">
        <v>4.9469964664310959</v>
      </c>
      <c r="C5" s="11">
        <v>6.0103345118302967</v>
      </c>
      <c r="D5" s="53">
        <v>6.0648019939075049</v>
      </c>
      <c r="E5" s="13">
        <v>2.3611831862999479</v>
      </c>
      <c r="F5" s="12">
        <v>0.12804097311139565</v>
      </c>
      <c r="G5" s="14">
        <v>5.8239576439444081</v>
      </c>
      <c r="H5" s="15">
        <v>4.234841193455245</v>
      </c>
      <c r="I5" s="15">
        <v>5.8734432850891958</v>
      </c>
    </row>
    <row r="6" spans="1:9" ht="22.5">
      <c r="A6" s="98" t="s">
        <v>26</v>
      </c>
      <c r="B6" s="52">
        <v>17.90341578327444</v>
      </c>
      <c r="C6" s="11">
        <v>16.970356268697309</v>
      </c>
      <c r="D6" s="53">
        <v>16.975906950983109</v>
      </c>
      <c r="E6" s="13">
        <v>4.4369486248053969</v>
      </c>
      <c r="F6" s="12">
        <v>1.5791720017072128</v>
      </c>
      <c r="G6" s="14">
        <v>8.8682991396426214</v>
      </c>
      <c r="H6" s="15">
        <v>11.224735322425408</v>
      </c>
      <c r="I6" s="15">
        <v>15.062268596432178</v>
      </c>
    </row>
    <row r="7" spans="1:9">
      <c r="A7" s="45" t="s">
        <v>27</v>
      </c>
      <c r="B7" s="46">
        <v>50.765606595995287</v>
      </c>
      <c r="C7" s="47">
        <v>49.877617623062278</v>
      </c>
      <c r="D7" s="48">
        <v>49.764608141788983</v>
      </c>
      <c r="E7" s="47">
        <v>76.933056564608194</v>
      </c>
      <c r="F7" s="49">
        <v>89.671361502347409</v>
      </c>
      <c r="G7" s="50">
        <v>57.180675049636001</v>
      </c>
      <c r="H7" s="51">
        <v>62.512030798845039</v>
      </c>
      <c r="I7" s="51">
        <v>51.834399192191185</v>
      </c>
    </row>
    <row r="8" spans="1:9">
      <c r="A8" s="98" t="s">
        <v>28</v>
      </c>
      <c r="B8" s="52">
        <v>30.977620730270907</v>
      </c>
      <c r="C8" s="11">
        <v>26.108240413380472</v>
      </c>
      <c r="D8" s="53">
        <v>25.837718083633344</v>
      </c>
      <c r="E8" s="13">
        <v>12.558380902957966</v>
      </c>
      <c r="F8" s="12">
        <v>4.4814340588988477</v>
      </c>
      <c r="G8" s="14">
        <v>25.082726671078756</v>
      </c>
      <c r="H8" s="15">
        <v>20.271896053897979</v>
      </c>
      <c r="I8" s="15">
        <v>26.573544261191518</v>
      </c>
    </row>
    <row r="9" spans="1:9">
      <c r="A9" s="98" t="s">
        <v>29</v>
      </c>
      <c r="B9" s="52">
        <v>17.550058892815077</v>
      </c>
      <c r="C9" s="11">
        <v>22.137612183845526</v>
      </c>
      <c r="D9" s="53">
        <v>22.265300470783718</v>
      </c>
      <c r="E9" s="13">
        <v>61.728074727555786</v>
      </c>
      <c r="F9" s="12">
        <v>83.568075117370881</v>
      </c>
      <c r="G9" s="14">
        <v>27.862342819324951</v>
      </c>
      <c r="H9" s="15">
        <v>40.074590952839266</v>
      </c>
      <c r="I9" s="15">
        <v>22.904745876809155</v>
      </c>
    </row>
    <row r="10" spans="1:9">
      <c r="A10" s="99" t="s">
        <v>30</v>
      </c>
      <c r="B10" s="54">
        <v>2.237926972909305</v>
      </c>
      <c r="C10" s="16">
        <v>1.6317650258362795</v>
      </c>
      <c r="D10" s="55">
        <v>1.6615895873719193</v>
      </c>
      <c r="E10" s="18">
        <v>2.6466009340944474</v>
      </c>
      <c r="F10" s="17">
        <v>1.621852326077678</v>
      </c>
      <c r="G10" s="19">
        <v>4.2356055592322965</v>
      </c>
      <c r="H10" s="20">
        <v>2.1655437921077958</v>
      </c>
      <c r="I10" s="20">
        <v>2.3561090541905081</v>
      </c>
    </row>
    <row r="11" spans="1:9">
      <c r="A11" s="56" t="s">
        <v>32</v>
      </c>
      <c r="B11" s="57">
        <v>8.598351001177857</v>
      </c>
      <c r="C11" s="58">
        <v>8.2132172967092743</v>
      </c>
      <c r="D11" s="59">
        <v>8.1140958183328724</v>
      </c>
      <c r="E11" s="58">
        <v>3.8142189932537622</v>
      </c>
      <c r="F11" s="60">
        <v>0.59752454118651299</v>
      </c>
      <c r="G11" s="61">
        <v>8.8021178027796161</v>
      </c>
      <c r="H11" s="62">
        <v>6.2439846005774777</v>
      </c>
      <c r="I11" s="62">
        <v>8.4819925950858295</v>
      </c>
    </row>
    <row r="12" spans="1:9">
      <c r="A12" s="63" t="s">
        <v>31</v>
      </c>
      <c r="B12" s="64">
        <v>2.7090694935217905</v>
      </c>
      <c r="C12" s="34">
        <v>3.0459613815610549</v>
      </c>
      <c r="D12" s="65">
        <v>3.0739407366380505</v>
      </c>
      <c r="E12" s="34">
        <v>0.85625324338349762</v>
      </c>
      <c r="F12" s="35">
        <v>0.3414425949637217</v>
      </c>
      <c r="G12" s="36">
        <v>1.6545334215751157</v>
      </c>
      <c r="H12" s="37">
        <v>2.0211742059672759</v>
      </c>
      <c r="I12" s="37">
        <v>2.6926960619320095</v>
      </c>
    </row>
    <row r="13" spans="1:9" ht="22.5">
      <c r="A13" s="66" t="s">
        <v>33</v>
      </c>
      <c r="B13" s="67">
        <f t="shared" ref="B13:G13" si="0">100-B3-B7-B11-B12</f>
        <v>0.70671378091872716</v>
      </c>
      <c r="C13" s="68">
        <f t="shared" si="0"/>
        <v>0.78868642915420573</v>
      </c>
      <c r="D13" s="69">
        <f t="shared" si="0"/>
        <v>0.80310163389642319</v>
      </c>
      <c r="E13" s="68">
        <f t="shared" si="0"/>
        <v>6.5503158452884236E-15</v>
      </c>
      <c r="F13" s="70">
        <f t="shared" si="0"/>
        <v>4.7184478546569153E-15</v>
      </c>
      <c r="G13" s="71">
        <f t="shared" si="0"/>
        <v>4.6629367034256575E-15</v>
      </c>
      <c r="H13" s="72">
        <f>100-H12-H11-H7-H3</f>
        <v>0.40904716073148606</v>
      </c>
      <c r="I13" s="72">
        <f>100-I12-I11-I7-I3</f>
        <v>0.55536856277347368</v>
      </c>
    </row>
    <row r="14" spans="1:9">
      <c r="A14" s="66" t="s">
        <v>5</v>
      </c>
      <c r="B14" s="67">
        <v>100</v>
      </c>
      <c r="C14" s="68">
        <v>100</v>
      </c>
      <c r="D14" s="69">
        <v>100</v>
      </c>
      <c r="E14" s="68">
        <v>100</v>
      </c>
      <c r="F14" s="70">
        <v>100</v>
      </c>
      <c r="G14" s="71">
        <v>100</v>
      </c>
      <c r="H14" s="72">
        <v>100</v>
      </c>
      <c r="I14" s="72">
        <v>100</v>
      </c>
    </row>
    <row r="15" spans="1:9">
      <c r="A15" s="95" t="s">
        <v>123</v>
      </c>
      <c r="B15" s="95"/>
      <c r="C15" s="95"/>
      <c r="D15" s="95"/>
      <c r="E15" s="95"/>
      <c r="F15" s="95"/>
      <c r="G15" s="95"/>
      <c r="H15" s="95"/>
      <c r="I15" s="95"/>
    </row>
    <row r="16" spans="1:9">
      <c r="A16" s="97" t="s">
        <v>112</v>
      </c>
      <c r="B16" s="97"/>
      <c r="C16" s="97"/>
      <c r="D16" s="97"/>
      <c r="E16" s="97"/>
      <c r="F16" s="97"/>
      <c r="G16" s="97"/>
      <c r="H16" s="97"/>
      <c r="I16" s="97"/>
    </row>
    <row r="17" spans="1:9">
      <c r="A17" s="97" t="s">
        <v>92</v>
      </c>
      <c r="B17" s="97"/>
      <c r="C17" s="97"/>
      <c r="D17" s="97"/>
      <c r="E17" s="97"/>
      <c r="F17" s="97"/>
      <c r="G17" s="97"/>
      <c r="H17" s="97"/>
      <c r="I17" s="97"/>
    </row>
  </sheetData>
  <mergeCells count="4">
    <mergeCell ref="A1:I1"/>
    <mergeCell ref="A15:I15"/>
    <mergeCell ref="A16:I16"/>
    <mergeCell ref="A17:I17"/>
  </mergeCell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dimension ref="B1:S24"/>
  <sheetViews>
    <sheetView showGridLines="0" zoomScaleNormal="100" workbookViewId="0"/>
  </sheetViews>
  <sheetFormatPr baseColWidth="10" defaultRowHeight="11.25"/>
  <cols>
    <col min="1" max="1" width="3.7109375" style="84" customWidth="1"/>
    <col min="2" max="2" width="23.140625" style="84" customWidth="1"/>
    <col min="3" max="3" width="7.85546875" style="84" customWidth="1"/>
    <col min="4" max="4" width="9.140625" style="84" customWidth="1"/>
    <col min="5" max="5" width="8.42578125" style="84" customWidth="1"/>
    <col min="6" max="6" width="7.42578125" style="84" customWidth="1"/>
    <col min="7" max="7" width="8.28515625" style="84" customWidth="1"/>
    <col min="8" max="8" width="7.42578125" style="84" customWidth="1"/>
    <col min="9" max="9" width="10.28515625" style="84" customWidth="1"/>
    <col min="10" max="10" width="11.42578125" style="84"/>
    <col min="11" max="11" width="16.140625" style="84" customWidth="1"/>
    <col min="12" max="16384" width="11.42578125" style="84"/>
  </cols>
  <sheetData>
    <row r="1" spans="2:19" ht="18" customHeight="1">
      <c r="B1" s="86" t="s">
        <v>82</v>
      </c>
      <c r="C1" s="86"/>
      <c r="D1" s="86"/>
      <c r="E1" s="86"/>
      <c r="F1" s="86"/>
      <c r="G1" s="86"/>
      <c r="H1" s="86"/>
      <c r="I1" s="86"/>
      <c r="J1" s="86"/>
      <c r="K1" s="86"/>
      <c r="L1" s="86"/>
    </row>
    <row r="2" spans="2:19" ht="24.75" customHeight="1">
      <c r="B2" s="1"/>
      <c r="C2" s="2" t="s">
        <v>6</v>
      </c>
      <c r="D2" s="3" t="s">
        <v>11</v>
      </c>
      <c r="E2" s="4" t="s">
        <v>37</v>
      </c>
      <c r="F2" s="4" t="s">
        <v>38</v>
      </c>
      <c r="G2" s="3" t="s">
        <v>8</v>
      </c>
      <c r="H2" s="4" t="s">
        <v>46</v>
      </c>
      <c r="I2" s="5" t="s">
        <v>44</v>
      </c>
      <c r="J2" s="3" t="s">
        <v>36</v>
      </c>
      <c r="K2" s="6" t="s">
        <v>54</v>
      </c>
      <c r="L2" s="6" t="s">
        <v>45</v>
      </c>
    </row>
    <row r="3" spans="2:19">
      <c r="B3" s="87" t="s">
        <v>55</v>
      </c>
      <c r="C3" s="7">
        <v>42.560553633217992</v>
      </c>
      <c r="D3" s="7">
        <v>45.542715641766399</v>
      </c>
      <c r="E3" s="8">
        <v>45.431442763081897</v>
      </c>
      <c r="F3" s="8">
        <v>46.473429951690818</v>
      </c>
      <c r="G3" s="7">
        <v>13.697172392824568</v>
      </c>
      <c r="H3" s="8">
        <v>0</v>
      </c>
      <c r="I3" s="9">
        <v>32.668600435097893</v>
      </c>
      <c r="J3" s="7">
        <v>33.706440229378032</v>
      </c>
      <c r="K3" s="10">
        <v>42.841124115214804</v>
      </c>
      <c r="L3" s="10">
        <v>41.731833886954497</v>
      </c>
    </row>
    <row r="4" spans="2:19">
      <c r="B4" s="88" t="s">
        <v>16</v>
      </c>
      <c r="C4" s="11">
        <v>8.1067721206129502</v>
      </c>
      <c r="D4" s="11">
        <v>9.0280643829962859</v>
      </c>
      <c r="E4" s="12">
        <v>8.6866119902968695</v>
      </c>
      <c r="F4" s="12">
        <v>11.884057971014492</v>
      </c>
      <c r="G4" s="13">
        <v>3.7853450896929157</v>
      </c>
      <c r="H4" s="12">
        <v>0</v>
      </c>
      <c r="I4" s="14">
        <v>9.0282813633067445</v>
      </c>
      <c r="J4" s="11">
        <v>7.0577856197617992</v>
      </c>
      <c r="K4" s="15">
        <v>8.9704954797112624</v>
      </c>
      <c r="L4" s="15">
        <v>12.9966782727018</v>
      </c>
    </row>
    <row r="5" spans="2:19" ht="22.5">
      <c r="B5" s="88" t="s">
        <v>17</v>
      </c>
      <c r="C5" s="11">
        <v>6.1789421651013345</v>
      </c>
      <c r="D5" s="11">
        <v>9.172513413124225</v>
      </c>
      <c r="E5" s="12">
        <v>9.0100496707866462</v>
      </c>
      <c r="F5" s="12">
        <v>10.531400966183575</v>
      </c>
      <c r="G5" s="13">
        <v>2.249923989054424</v>
      </c>
      <c r="H5" s="12">
        <v>0</v>
      </c>
      <c r="I5" s="14">
        <v>5.3662073966642492</v>
      </c>
      <c r="J5" s="11">
        <v>6.3299514777238635</v>
      </c>
      <c r="K5" s="15">
        <v>8.0454131333660381</v>
      </c>
      <c r="L5" s="15">
        <v>4.0627526313683102</v>
      </c>
    </row>
    <row r="6" spans="2:19" ht="33.75">
      <c r="B6" s="88" t="s">
        <v>43</v>
      </c>
      <c r="C6" s="11">
        <v>6.4755313890261981</v>
      </c>
      <c r="D6" s="11">
        <v>6.4692529921584807</v>
      </c>
      <c r="E6" s="12">
        <v>6.7113318701628737</v>
      </c>
      <c r="F6" s="12">
        <v>4.4444444444444446</v>
      </c>
      <c r="G6" s="13">
        <v>0.59288537549407117</v>
      </c>
      <c r="H6" s="12">
        <v>0</v>
      </c>
      <c r="I6" s="14">
        <v>1.4140681653372009</v>
      </c>
      <c r="J6" s="11">
        <v>4.3670048522276135</v>
      </c>
      <c r="K6" s="15">
        <v>5.5504940780713437</v>
      </c>
      <c r="L6" s="15">
        <v>1.737116633983</v>
      </c>
    </row>
    <row r="7" spans="2:19" ht="22.5">
      <c r="B7" s="89" t="s">
        <v>18</v>
      </c>
      <c r="C7" s="11">
        <v>5.3386060306475525</v>
      </c>
      <c r="D7" s="16">
        <v>8.0685101114321078</v>
      </c>
      <c r="E7" s="17">
        <v>7.889569134804205</v>
      </c>
      <c r="F7" s="17">
        <v>9.5652173913043477</v>
      </c>
      <c r="G7" s="18">
        <v>2.2043174217087262</v>
      </c>
      <c r="H7" s="17">
        <v>0</v>
      </c>
      <c r="I7" s="19">
        <v>5.2574329224075411</v>
      </c>
      <c r="J7" s="16">
        <v>5.6296868107631228</v>
      </c>
      <c r="K7" s="20">
        <v>7.1553717849884366</v>
      </c>
      <c r="L7" s="20">
        <v>1.7499232934459299</v>
      </c>
    </row>
    <row r="8" spans="2:19" ht="22.5">
      <c r="B8" s="90" t="s">
        <v>19</v>
      </c>
      <c r="C8" s="21">
        <v>12.308452792881857</v>
      </c>
      <c r="D8" s="22">
        <v>10.606685926537351</v>
      </c>
      <c r="E8" s="23">
        <v>10.927573062261754</v>
      </c>
      <c r="F8" s="23">
        <v>7.9227053140096615</v>
      </c>
      <c r="G8" s="22">
        <v>1.8394648829431439</v>
      </c>
      <c r="H8" s="23">
        <v>0</v>
      </c>
      <c r="I8" s="24">
        <v>4.3872371283538794</v>
      </c>
      <c r="J8" s="22">
        <v>7.6146890163211287</v>
      </c>
      <c r="K8" s="25">
        <v>9.6783236386572291</v>
      </c>
      <c r="L8" s="25">
        <v>1.8471471832019299</v>
      </c>
    </row>
    <row r="9" spans="2:19">
      <c r="B9" s="91" t="s">
        <v>20</v>
      </c>
      <c r="C9" s="21">
        <v>2.422145328719723</v>
      </c>
      <c r="D9" s="21">
        <v>3.064382996285596</v>
      </c>
      <c r="E9" s="26">
        <v>2.9455931616033268</v>
      </c>
      <c r="F9" s="26">
        <v>4.0579710144927539</v>
      </c>
      <c r="G9" s="21">
        <v>2.9036181210094254</v>
      </c>
      <c r="H9" s="26">
        <v>0</v>
      </c>
      <c r="I9" s="27">
        <v>6.9253081943437271</v>
      </c>
      <c r="J9" s="21">
        <v>2.9389060432289367</v>
      </c>
      <c r="K9" s="28">
        <v>3.7353703833485179</v>
      </c>
      <c r="L9" s="28">
        <v>12.998545910540129</v>
      </c>
      <c r="M9" s="92"/>
      <c r="N9" s="92"/>
      <c r="O9" s="92"/>
      <c r="P9" s="92"/>
      <c r="Q9" s="92"/>
      <c r="R9" s="92"/>
      <c r="S9" s="92"/>
    </row>
    <row r="10" spans="2:19">
      <c r="B10" s="91" t="s">
        <v>51</v>
      </c>
      <c r="C10" s="21">
        <v>2.422145328719723</v>
      </c>
      <c r="D10" s="21">
        <v>3.5699546017333881</v>
      </c>
      <c r="E10" s="26">
        <v>3.8350467829502137</v>
      </c>
      <c r="F10" s="26">
        <v>1.3526570048309179</v>
      </c>
      <c r="G10" s="21">
        <v>1.0033444816053512</v>
      </c>
      <c r="H10" s="26">
        <v>0</v>
      </c>
      <c r="I10" s="27">
        <v>2.3930384336475705</v>
      </c>
      <c r="J10" s="21">
        <v>2.5143361270401412</v>
      </c>
      <c r="K10" s="28">
        <v>3.1957390146471374</v>
      </c>
      <c r="L10" s="28">
        <v>5.97724149891277</v>
      </c>
    </row>
    <row r="11" spans="2:19" ht="27.75" customHeight="1">
      <c r="B11" s="93" t="s">
        <v>48</v>
      </c>
      <c r="C11" s="29">
        <v>33.613445378151262</v>
      </c>
      <c r="D11" s="29">
        <v>30.788278992983901</v>
      </c>
      <c r="E11" s="30">
        <v>30.276077162989488</v>
      </c>
      <c r="F11" s="30">
        <v>35.072463768115945</v>
      </c>
      <c r="G11" s="29">
        <v>77.698388567953785</v>
      </c>
      <c r="H11" s="30">
        <v>100</v>
      </c>
      <c r="I11" s="31">
        <v>46.809282088469907</v>
      </c>
      <c r="J11" s="29">
        <v>48.048081164534622</v>
      </c>
      <c r="K11" s="32">
        <v>33.968743429812882</v>
      </c>
      <c r="L11" s="32">
        <v>33.388188524699501</v>
      </c>
    </row>
    <row r="12" spans="2:19" ht="27.75" customHeight="1">
      <c r="B12" s="88" t="s">
        <v>49</v>
      </c>
      <c r="C12" s="13">
        <v>8.0079090459713296</v>
      </c>
      <c r="D12" s="13">
        <v>8.4305025281188737</v>
      </c>
      <c r="E12" s="12">
        <v>8.1668014323668707</v>
      </c>
      <c r="F12" s="12">
        <v>10.638297872340425</v>
      </c>
      <c r="G12" s="13">
        <v>6.0352690787473398</v>
      </c>
      <c r="H12" s="12">
        <v>0</v>
      </c>
      <c r="I12" s="14">
        <v>14.394488759970994</v>
      </c>
      <c r="J12" s="13">
        <v>7.4827681279294183</v>
      </c>
      <c r="K12" s="33">
        <v>9.5107933837959067</v>
      </c>
      <c r="L12" s="33">
        <v>11.890941185636301</v>
      </c>
    </row>
    <row r="13" spans="2:19" ht="27.75" customHeight="1">
      <c r="B13" s="88" t="s">
        <v>50</v>
      </c>
      <c r="C13" s="13">
        <v>8.4033613445378155</v>
      </c>
      <c r="D13" s="13">
        <v>6.0674852956351248</v>
      </c>
      <c r="E13" s="12">
        <v>6.3185861152824305</v>
      </c>
      <c r="F13" s="12">
        <v>3.9651837524177949</v>
      </c>
      <c r="G13" s="13">
        <v>2.0218911523259351</v>
      </c>
      <c r="H13" s="12">
        <v>0</v>
      </c>
      <c r="I13" s="14">
        <v>4.8223350253807107</v>
      </c>
      <c r="J13" s="13">
        <v>4.8359525778880617</v>
      </c>
      <c r="K13" s="33">
        <v>6.146621811045696</v>
      </c>
      <c r="L13" s="33">
        <v>6.8628141545508603</v>
      </c>
    </row>
    <row r="14" spans="2:19" ht="22.5">
      <c r="B14" s="88" t="s">
        <v>21</v>
      </c>
      <c r="C14" s="11">
        <v>17.202174987642113</v>
      </c>
      <c r="D14" s="11">
        <v>16.293468166339903</v>
      </c>
      <c r="E14" s="12">
        <v>15.790689615340188</v>
      </c>
      <c r="F14" s="12">
        <v>20.502901353965182</v>
      </c>
      <c r="G14" s="13">
        <v>69.641228336880516</v>
      </c>
      <c r="H14" s="12">
        <v>100</v>
      </c>
      <c r="I14" s="14">
        <v>27.5924583031182</v>
      </c>
      <c r="J14" s="11">
        <v>35.732009925558316</v>
      </c>
      <c r="K14" s="15">
        <v>18.313708999158955</v>
      </c>
      <c r="L14" s="15">
        <v>14.6349142314986</v>
      </c>
    </row>
    <row r="15" spans="2:19" ht="24.75" customHeight="1">
      <c r="B15" s="88" t="s">
        <v>22</v>
      </c>
      <c r="C15" s="11">
        <v>12.555610479485912</v>
      </c>
      <c r="D15" s="11">
        <v>11.824184894758563</v>
      </c>
      <c r="E15" s="12">
        <v>11.724615917754418</v>
      </c>
      <c r="F15" s="12">
        <v>12.657004830917874</v>
      </c>
      <c r="G15" s="13">
        <v>62.480997263605964</v>
      </c>
      <c r="H15" s="12">
        <v>100</v>
      </c>
      <c r="I15" s="14">
        <v>10.514865844815082</v>
      </c>
      <c r="J15" s="11">
        <v>30.254741949713274</v>
      </c>
      <c r="K15" s="15">
        <v>11.353283341509567</v>
      </c>
      <c r="L15" s="15">
        <v>5.1090567094889296</v>
      </c>
    </row>
    <row r="16" spans="2:19" ht="45">
      <c r="B16" s="94" t="s">
        <v>71</v>
      </c>
      <c r="C16" s="34">
        <f>100-C11-C9-C8-C3-C10</f>
        <v>6.673257538309449</v>
      </c>
      <c r="D16" s="35">
        <f t="shared" ref="D16:G16" si="0">100-D11-D9-D8-D3-D10</f>
        <v>6.427981840693354</v>
      </c>
      <c r="E16" s="35">
        <f t="shared" si="0"/>
        <v>6.5842670671133252</v>
      </c>
      <c r="F16" s="35">
        <f t="shared" si="0"/>
        <v>5.1207729468599146</v>
      </c>
      <c r="G16" s="35">
        <f t="shared" si="0"/>
        <v>2.8580115536637258</v>
      </c>
      <c r="H16" s="35">
        <f>100-H11-H9-H8-H3-H10</f>
        <v>0</v>
      </c>
      <c r="I16" s="36">
        <f>100-I11-I9-I8-I3-I10</f>
        <v>6.8165337200870209</v>
      </c>
      <c r="J16" s="34">
        <f>100-J11-J9-J8-J3-J10</f>
        <v>5.1775474194971354</v>
      </c>
      <c r="K16" s="37">
        <f>100-K11-K9-K8-K3-K10</f>
        <v>6.5806994183194272</v>
      </c>
      <c r="L16" s="37">
        <v>4.0570429956910896</v>
      </c>
    </row>
    <row r="17" spans="2:12">
      <c r="B17" s="94" t="s">
        <v>5</v>
      </c>
      <c r="C17" s="34">
        <v>100</v>
      </c>
      <c r="D17" s="35">
        <v>100</v>
      </c>
      <c r="E17" s="35">
        <v>100</v>
      </c>
      <c r="F17" s="35">
        <v>100</v>
      </c>
      <c r="G17" s="35">
        <v>100</v>
      </c>
      <c r="H17" s="35">
        <v>100</v>
      </c>
      <c r="I17" s="36">
        <v>100</v>
      </c>
      <c r="J17" s="34">
        <v>100</v>
      </c>
      <c r="K17" s="37">
        <v>100</v>
      </c>
      <c r="L17" s="37">
        <v>100</v>
      </c>
    </row>
    <row r="18" spans="2:12">
      <c r="B18" s="95" t="s">
        <v>83</v>
      </c>
      <c r="C18" s="95"/>
      <c r="D18" s="95"/>
      <c r="E18" s="95"/>
      <c r="F18" s="95"/>
      <c r="G18" s="95"/>
      <c r="H18" s="95"/>
      <c r="I18" s="95"/>
      <c r="J18" s="95"/>
      <c r="K18" s="95"/>
      <c r="L18" s="95"/>
    </row>
    <row r="19" spans="2:12">
      <c r="B19" s="96" t="s">
        <v>68</v>
      </c>
      <c r="C19" s="96"/>
      <c r="D19" s="96"/>
      <c r="E19" s="96"/>
      <c r="F19" s="96"/>
      <c r="G19" s="96"/>
      <c r="H19" s="96"/>
      <c r="I19" s="96"/>
      <c r="J19" s="96"/>
      <c r="K19" s="96"/>
      <c r="L19" s="96"/>
    </row>
    <row r="20" spans="2:12">
      <c r="B20" s="97" t="s">
        <v>60</v>
      </c>
      <c r="C20" s="97"/>
      <c r="D20" s="97"/>
      <c r="E20" s="97"/>
      <c r="F20" s="97"/>
      <c r="G20" s="97"/>
      <c r="H20" s="97"/>
      <c r="I20" s="97"/>
      <c r="J20" s="97"/>
      <c r="K20" s="97"/>
      <c r="L20" s="97"/>
    </row>
    <row r="21" spans="2:12">
      <c r="B21" s="97" t="s">
        <v>61</v>
      </c>
      <c r="C21" s="97"/>
      <c r="D21" s="97"/>
      <c r="E21" s="97"/>
      <c r="F21" s="97"/>
      <c r="G21" s="97"/>
      <c r="H21" s="97"/>
      <c r="I21" s="97"/>
      <c r="J21" s="97"/>
      <c r="K21" s="97"/>
      <c r="L21" s="97"/>
    </row>
    <row r="22" spans="2:12">
      <c r="B22" s="97"/>
      <c r="C22" s="97"/>
      <c r="D22" s="97"/>
      <c r="E22" s="97"/>
      <c r="F22" s="97"/>
      <c r="G22" s="97"/>
      <c r="H22" s="97"/>
      <c r="I22" s="97"/>
      <c r="J22" s="97"/>
      <c r="K22" s="97"/>
      <c r="L22" s="97"/>
    </row>
    <row r="23" spans="2:12">
      <c r="B23" s="97"/>
      <c r="C23" s="97"/>
      <c r="D23" s="97"/>
      <c r="E23" s="97"/>
      <c r="F23" s="97"/>
      <c r="G23" s="97"/>
      <c r="H23" s="97"/>
      <c r="I23" s="97"/>
      <c r="J23" s="97"/>
      <c r="K23" s="97"/>
      <c r="L23" s="97"/>
    </row>
    <row r="24" spans="2:12">
      <c r="B24" s="97"/>
      <c r="C24" s="97"/>
      <c r="D24" s="97"/>
      <c r="E24" s="97"/>
      <c r="F24" s="97"/>
      <c r="G24" s="97"/>
      <c r="H24" s="97"/>
      <c r="I24" s="97"/>
      <c r="J24" s="97"/>
      <c r="K24" s="97"/>
      <c r="L24" s="97"/>
    </row>
  </sheetData>
  <mergeCells count="8">
    <mergeCell ref="B23:L23"/>
    <mergeCell ref="B24:L24"/>
    <mergeCell ref="B1:L1"/>
    <mergeCell ref="B18:L18"/>
    <mergeCell ref="B19:L19"/>
    <mergeCell ref="B20:L20"/>
    <mergeCell ref="B21:L21"/>
    <mergeCell ref="B22:L2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B1:L17"/>
  <sheetViews>
    <sheetView showGridLines="0" zoomScaleNormal="100" workbookViewId="0"/>
  </sheetViews>
  <sheetFormatPr baseColWidth="10" defaultRowHeight="11.25"/>
  <cols>
    <col min="1" max="1" width="3.7109375" style="139" customWidth="1"/>
    <col min="2" max="2" width="21" style="139" bestFit="1" customWidth="1"/>
    <col min="3" max="3" width="4" style="139" bestFit="1" customWidth="1"/>
    <col min="4" max="4" width="7.28515625" style="139" bestFit="1" customWidth="1"/>
    <col min="5" max="5" width="7.5703125" style="139" bestFit="1" customWidth="1"/>
    <col min="6" max="6" width="6.42578125" style="139" customWidth="1"/>
    <col min="7" max="7" width="3.7109375" style="139" bestFit="1" customWidth="1"/>
    <col min="8" max="8" width="4.7109375" style="139" bestFit="1" customWidth="1"/>
    <col min="9" max="9" width="9.140625" style="139" bestFit="1" customWidth="1"/>
    <col min="10" max="10" width="10.28515625" style="139" bestFit="1" customWidth="1"/>
    <col min="11" max="11" width="16.140625" style="139" customWidth="1"/>
    <col min="12" max="12" width="10.28515625" style="139" bestFit="1" customWidth="1"/>
    <col min="13" max="16384" width="11.42578125" style="139"/>
  </cols>
  <sheetData>
    <row r="1" spans="2:12">
      <c r="B1" s="138" t="s">
        <v>80</v>
      </c>
      <c r="C1" s="138"/>
      <c r="D1" s="138"/>
      <c r="E1" s="138"/>
      <c r="F1" s="138"/>
      <c r="G1" s="138"/>
      <c r="H1" s="138"/>
      <c r="I1" s="138"/>
      <c r="J1" s="138"/>
      <c r="K1" s="138"/>
      <c r="L1" s="138"/>
    </row>
    <row r="2" spans="2:12">
      <c r="B2" s="135"/>
      <c r="C2" s="135"/>
      <c r="D2" s="135"/>
      <c r="E2" s="135"/>
      <c r="F2" s="135"/>
      <c r="G2" s="135"/>
      <c r="H2" s="135"/>
      <c r="I2" s="135"/>
      <c r="J2" s="135"/>
      <c r="K2" s="135"/>
      <c r="L2" s="135"/>
    </row>
    <row r="3" spans="2:12" ht="33.75">
      <c r="B3" s="156"/>
      <c r="C3" s="156" t="s">
        <v>6</v>
      </c>
      <c r="D3" s="156" t="s">
        <v>7</v>
      </c>
      <c r="E3" s="157" t="s">
        <v>37</v>
      </c>
      <c r="F3" s="157" t="s">
        <v>38</v>
      </c>
      <c r="G3" s="156" t="s">
        <v>8</v>
      </c>
      <c r="H3" s="158" t="s">
        <v>128</v>
      </c>
      <c r="I3" s="157" t="s">
        <v>44</v>
      </c>
      <c r="J3" s="156" t="s">
        <v>36</v>
      </c>
      <c r="K3" s="156" t="s">
        <v>54</v>
      </c>
      <c r="L3" s="156" t="s">
        <v>45</v>
      </c>
    </row>
    <row r="4" spans="2:12">
      <c r="B4" s="156" t="s">
        <v>129</v>
      </c>
      <c r="C4" s="159">
        <v>43.26</v>
      </c>
      <c r="D4" s="159">
        <v>47.37</v>
      </c>
      <c r="E4" s="160">
        <v>47.19</v>
      </c>
      <c r="F4" s="160">
        <v>48.83</v>
      </c>
      <c r="G4" s="159">
        <v>22.06</v>
      </c>
      <c r="H4" s="160">
        <v>0</v>
      </c>
      <c r="I4" s="160">
        <v>53.34</v>
      </c>
      <c r="J4" s="159">
        <v>37.82</v>
      </c>
      <c r="K4" s="159">
        <v>48.2</v>
      </c>
      <c r="L4" s="159">
        <v>65.173105637705206</v>
      </c>
    </row>
    <row r="5" spans="2:12">
      <c r="B5" s="156" t="s">
        <v>9</v>
      </c>
      <c r="C5" s="159">
        <v>26.61</v>
      </c>
      <c r="D5" s="159">
        <v>24.28</v>
      </c>
      <c r="E5" s="160">
        <v>23.84</v>
      </c>
      <c r="F5" s="160">
        <v>27.98</v>
      </c>
      <c r="G5" s="159">
        <v>4.34</v>
      </c>
      <c r="H5" s="160">
        <v>0</v>
      </c>
      <c r="I5" s="160">
        <v>10.5</v>
      </c>
      <c r="J5" s="159">
        <v>17.23</v>
      </c>
      <c r="K5" s="159">
        <v>21.9</v>
      </c>
      <c r="L5" s="159">
        <v>8.7494301694887504</v>
      </c>
    </row>
    <row r="6" spans="2:12">
      <c r="B6" s="156" t="s">
        <v>10</v>
      </c>
      <c r="C6" s="159">
        <v>5.99</v>
      </c>
      <c r="D6" s="159">
        <v>5.83</v>
      </c>
      <c r="E6" s="160">
        <v>6.03</v>
      </c>
      <c r="F6" s="160">
        <v>4.21</v>
      </c>
      <c r="G6" s="159">
        <v>0.51</v>
      </c>
      <c r="H6" s="160">
        <v>0</v>
      </c>
      <c r="I6" s="160">
        <v>1.22</v>
      </c>
      <c r="J6" s="159">
        <v>3.93</v>
      </c>
      <c r="K6" s="159">
        <v>5.0199999999999996</v>
      </c>
      <c r="L6" s="159">
        <v>1.5040795770015001</v>
      </c>
    </row>
    <row r="7" spans="2:12">
      <c r="B7" s="156" t="s">
        <v>40</v>
      </c>
      <c r="C7" s="159">
        <v>10.61</v>
      </c>
      <c r="D7" s="159">
        <v>10.38</v>
      </c>
      <c r="E7" s="160">
        <v>10.79</v>
      </c>
      <c r="F7" s="160">
        <v>6.95</v>
      </c>
      <c r="G7" s="159">
        <v>2.81</v>
      </c>
      <c r="H7" s="160">
        <v>0</v>
      </c>
      <c r="I7" s="160">
        <v>6.79</v>
      </c>
      <c r="J7" s="159">
        <v>7.59</v>
      </c>
      <c r="K7" s="159">
        <v>9.52</v>
      </c>
      <c r="L7" s="159">
        <v>1.46340664470146</v>
      </c>
    </row>
    <row r="8" spans="2:12">
      <c r="B8" s="156" t="s">
        <v>130</v>
      </c>
      <c r="C8" s="159">
        <v>13.53</v>
      </c>
      <c r="D8" s="159">
        <v>12.15</v>
      </c>
      <c r="E8" s="160">
        <v>12.16</v>
      </c>
      <c r="F8" s="160">
        <v>12.04</v>
      </c>
      <c r="G8" s="159">
        <v>70.28</v>
      </c>
      <c r="H8" s="160">
        <v>100</v>
      </c>
      <c r="I8" s="160">
        <v>28.14</v>
      </c>
      <c r="J8" s="159">
        <v>33.43</v>
      </c>
      <c r="K8" s="159">
        <v>15.36</v>
      </c>
      <c r="L8" s="159">
        <v>23</v>
      </c>
    </row>
    <row r="9" spans="2:12">
      <c r="B9" s="156" t="s">
        <v>5</v>
      </c>
      <c r="C9" s="159">
        <f t="shared" ref="C9:J9" si="0">C4+C5+C6+C7+C8</f>
        <v>100</v>
      </c>
      <c r="D9" s="159">
        <f t="shared" si="0"/>
        <v>100.01</v>
      </c>
      <c r="E9" s="160">
        <f t="shared" si="0"/>
        <v>100.00999999999999</v>
      </c>
      <c r="F9" s="160">
        <f t="shared" si="0"/>
        <v>100.00999999999999</v>
      </c>
      <c r="G9" s="159">
        <f t="shared" si="0"/>
        <v>100</v>
      </c>
      <c r="H9" s="160">
        <f t="shared" si="0"/>
        <v>100</v>
      </c>
      <c r="I9" s="160">
        <f t="shared" si="0"/>
        <v>99.990000000000009</v>
      </c>
      <c r="J9" s="159">
        <f t="shared" si="0"/>
        <v>100</v>
      </c>
      <c r="K9" s="159">
        <v>100</v>
      </c>
      <c r="L9" s="159">
        <f>L4+L5+L6+L7+L8</f>
        <v>99.890022028896922</v>
      </c>
    </row>
    <row r="12" spans="2:12">
      <c r="B12" s="96" t="s">
        <v>131</v>
      </c>
      <c r="C12" s="96"/>
      <c r="D12" s="96"/>
      <c r="E12" s="96"/>
      <c r="F12" s="96"/>
      <c r="G12" s="96"/>
      <c r="H12" s="96"/>
      <c r="I12" s="96"/>
      <c r="J12" s="96"/>
      <c r="K12" s="96"/>
      <c r="L12" s="96"/>
    </row>
    <row r="13" spans="2:12">
      <c r="B13" s="96" t="s">
        <v>132</v>
      </c>
      <c r="C13" s="96"/>
      <c r="D13" s="96"/>
      <c r="E13" s="96"/>
      <c r="F13" s="96"/>
      <c r="G13" s="96"/>
      <c r="H13" s="96"/>
      <c r="I13" s="96"/>
      <c r="J13" s="96"/>
      <c r="K13" s="96"/>
      <c r="L13" s="96"/>
    </row>
    <row r="14" spans="2:12">
      <c r="B14" s="96" t="s">
        <v>133</v>
      </c>
      <c r="C14" s="96"/>
      <c r="D14" s="96"/>
      <c r="E14" s="96"/>
      <c r="F14" s="96"/>
      <c r="G14" s="96"/>
      <c r="H14" s="96"/>
      <c r="I14" s="96"/>
      <c r="J14" s="96"/>
      <c r="K14" s="96"/>
      <c r="L14" s="96"/>
    </row>
    <row r="15" spans="2:12">
      <c r="B15" s="142" t="s">
        <v>59</v>
      </c>
      <c r="C15" s="142"/>
      <c r="D15" s="142"/>
      <c r="E15" s="142"/>
      <c r="F15" s="142"/>
      <c r="G15" s="142"/>
      <c r="H15" s="142"/>
      <c r="I15" s="142"/>
      <c r="J15" s="142"/>
      <c r="K15" s="142"/>
      <c r="L15" s="142"/>
    </row>
    <row r="16" spans="2:12">
      <c r="B16" s="142" t="s">
        <v>60</v>
      </c>
      <c r="C16" s="142"/>
      <c r="D16" s="142"/>
      <c r="E16" s="142"/>
      <c r="F16" s="142"/>
      <c r="G16" s="142"/>
      <c r="H16" s="142"/>
      <c r="I16" s="142"/>
      <c r="J16" s="142"/>
      <c r="K16" s="142"/>
      <c r="L16" s="142"/>
    </row>
    <row r="17" spans="2:12">
      <c r="B17" s="142" t="s">
        <v>61</v>
      </c>
      <c r="C17" s="142"/>
      <c r="D17" s="142"/>
      <c r="E17" s="142"/>
      <c r="F17" s="142"/>
      <c r="G17" s="142"/>
      <c r="H17" s="142"/>
      <c r="I17" s="142"/>
      <c r="J17" s="142"/>
      <c r="K17" s="142"/>
      <c r="L17" s="142"/>
    </row>
  </sheetData>
  <mergeCells count="7">
    <mergeCell ref="B17:L17"/>
    <mergeCell ref="B1:L1"/>
    <mergeCell ref="B12:L12"/>
    <mergeCell ref="B13:L13"/>
    <mergeCell ref="B14:L14"/>
    <mergeCell ref="B15:L15"/>
    <mergeCell ref="B16:L1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B1:M15"/>
  <sheetViews>
    <sheetView showGridLines="0" zoomScaleNormal="100" workbookViewId="0"/>
  </sheetViews>
  <sheetFormatPr baseColWidth="10" defaultRowHeight="11.25"/>
  <cols>
    <col min="1" max="1" width="3.7109375" style="139" customWidth="1"/>
    <col min="2" max="2" width="6.85546875" style="139" bestFit="1" customWidth="1"/>
    <col min="3" max="3" width="22.7109375" style="139" customWidth="1"/>
    <col min="4" max="4" width="6.85546875" style="139" customWidth="1"/>
    <col min="5" max="5" width="7.28515625" style="139" bestFit="1" customWidth="1"/>
    <col min="6" max="6" width="7.5703125" style="139" customWidth="1"/>
    <col min="7" max="7" width="6.28515625" style="139" bestFit="1" customWidth="1"/>
    <col min="8" max="8" width="7.140625" style="139" customWidth="1"/>
    <col min="9" max="9" width="8.85546875" style="139" customWidth="1"/>
    <col min="10" max="10" width="9.140625" style="139" bestFit="1" customWidth="1"/>
    <col min="11" max="11" width="10.28515625" style="139" bestFit="1" customWidth="1"/>
    <col min="12" max="12" width="20.5703125" style="139" customWidth="1"/>
    <col min="13" max="13" width="10.28515625" style="139" bestFit="1" customWidth="1"/>
    <col min="14" max="16384" width="11.42578125" style="139"/>
  </cols>
  <sheetData>
    <row r="1" spans="2:13">
      <c r="B1" s="138" t="s">
        <v>58</v>
      </c>
      <c r="C1" s="138"/>
      <c r="D1" s="138"/>
      <c r="E1" s="138"/>
      <c r="F1" s="138"/>
      <c r="G1" s="138"/>
      <c r="H1" s="138"/>
      <c r="I1" s="138"/>
      <c r="J1" s="138"/>
      <c r="K1" s="138"/>
      <c r="L1" s="138"/>
      <c r="M1" s="138"/>
    </row>
    <row r="2" spans="2:13">
      <c r="B2" s="135"/>
      <c r="C2" s="135"/>
      <c r="D2" s="135"/>
      <c r="E2" s="135"/>
      <c r="F2" s="135"/>
      <c r="G2" s="135"/>
      <c r="H2" s="135"/>
      <c r="I2" s="135"/>
      <c r="J2" s="135"/>
      <c r="K2" s="135"/>
      <c r="L2" s="135"/>
      <c r="M2" s="135"/>
    </row>
    <row r="3" spans="2:13" ht="33.75">
      <c r="B3" s="161"/>
      <c r="C3" s="161"/>
      <c r="D3" s="156" t="s">
        <v>6</v>
      </c>
      <c r="E3" s="156" t="s">
        <v>7</v>
      </c>
      <c r="F3" s="157" t="s">
        <v>37</v>
      </c>
      <c r="G3" s="157" t="s">
        <v>38</v>
      </c>
      <c r="H3" s="156" t="s">
        <v>8</v>
      </c>
      <c r="I3" s="157" t="s">
        <v>46</v>
      </c>
      <c r="J3" s="157" t="s">
        <v>44</v>
      </c>
      <c r="K3" s="156" t="s">
        <v>36</v>
      </c>
      <c r="L3" s="156" t="s">
        <v>54</v>
      </c>
      <c r="M3" s="156" t="s">
        <v>45</v>
      </c>
    </row>
    <row r="4" spans="2:13">
      <c r="B4" s="162" t="s">
        <v>52</v>
      </c>
      <c r="C4" s="156" t="s">
        <v>34</v>
      </c>
      <c r="D4" s="159">
        <v>33.96</v>
      </c>
      <c r="E4" s="159">
        <v>33.47</v>
      </c>
      <c r="F4" s="160">
        <v>33.79</v>
      </c>
      <c r="G4" s="160">
        <v>30.82</v>
      </c>
      <c r="H4" s="159">
        <v>65.03</v>
      </c>
      <c r="I4" s="160">
        <v>77.28</v>
      </c>
      <c r="J4" s="160">
        <v>48.08</v>
      </c>
      <c r="K4" s="159">
        <v>45.03</v>
      </c>
      <c r="L4" s="159">
        <v>36.46</v>
      </c>
      <c r="M4" s="159">
        <v>76.468777097423995</v>
      </c>
    </row>
    <row r="5" spans="2:13" ht="22.5">
      <c r="B5" s="162"/>
      <c r="C5" s="156" t="s">
        <v>85</v>
      </c>
      <c r="D5" s="159">
        <v>3.11</v>
      </c>
      <c r="E5" s="159">
        <v>1.54</v>
      </c>
      <c r="F5" s="160">
        <v>1.43</v>
      </c>
      <c r="G5" s="160">
        <v>2.42</v>
      </c>
      <c r="H5" s="159">
        <v>0.35</v>
      </c>
      <c r="I5" s="160">
        <v>0</v>
      </c>
      <c r="J5" s="160">
        <v>0.83</v>
      </c>
      <c r="K5" s="159">
        <v>1.29</v>
      </c>
      <c r="L5" s="159">
        <v>1.64</v>
      </c>
      <c r="M5" s="159">
        <v>1.3560117927989199</v>
      </c>
    </row>
    <row r="6" spans="2:13">
      <c r="B6" s="162"/>
      <c r="C6" s="156" t="s">
        <v>47</v>
      </c>
      <c r="D6" s="159">
        <v>62.93</v>
      </c>
      <c r="E6" s="159">
        <v>64.989999999999995</v>
      </c>
      <c r="F6" s="160">
        <v>64.78</v>
      </c>
      <c r="G6" s="160">
        <v>66.760000000000005</v>
      </c>
      <c r="H6" s="159">
        <v>34.619999999999997</v>
      </c>
      <c r="I6" s="160">
        <v>22.72</v>
      </c>
      <c r="J6" s="160">
        <v>51.09</v>
      </c>
      <c r="K6" s="159">
        <v>53.68</v>
      </c>
      <c r="L6" s="159">
        <v>61.9</v>
      </c>
      <c r="M6" s="159">
        <v>22.175211109777099</v>
      </c>
    </row>
    <row r="7" spans="2:13">
      <c r="B7" s="162" t="s">
        <v>53</v>
      </c>
      <c r="C7" s="156" t="s">
        <v>124</v>
      </c>
      <c r="D7" s="163">
        <v>7.67</v>
      </c>
      <c r="E7" s="163">
        <v>7.58</v>
      </c>
      <c r="F7" s="173">
        <v>7.58</v>
      </c>
      <c r="G7" s="173">
        <v>7.59</v>
      </c>
      <c r="H7" s="163">
        <v>4.43</v>
      </c>
      <c r="I7" s="173">
        <v>4.29</v>
      </c>
      <c r="J7" s="173">
        <v>7.39</v>
      </c>
      <c r="K7" s="163">
        <v>7.06</v>
      </c>
      <c r="L7" s="163">
        <v>7.57</v>
      </c>
      <c r="M7" s="163">
        <v>8.9499999999999993</v>
      </c>
    </row>
    <row r="8" spans="2:13">
      <c r="B8" s="162"/>
      <c r="C8" s="156" t="s">
        <v>35</v>
      </c>
      <c r="D8" s="163">
        <v>8.41</v>
      </c>
      <c r="E8" s="163">
        <v>8.27</v>
      </c>
      <c r="F8" s="173">
        <v>8.2799999999999994</v>
      </c>
      <c r="G8" s="173">
        <v>8.25</v>
      </c>
      <c r="H8" s="163">
        <v>5.01</v>
      </c>
      <c r="I8" s="173">
        <v>4.5999999999999996</v>
      </c>
      <c r="J8" s="173">
        <v>8.39</v>
      </c>
      <c r="K8" s="163">
        <v>7.92</v>
      </c>
      <c r="L8" s="163">
        <v>8.3000000000000007</v>
      </c>
      <c r="M8" s="163">
        <v>11.2193059780585</v>
      </c>
    </row>
    <row r="9" spans="2:13">
      <c r="B9" s="162"/>
      <c r="C9" s="156" t="s">
        <v>125</v>
      </c>
      <c r="D9" s="163">
        <v>9.76</v>
      </c>
      <c r="E9" s="163">
        <v>9.52</v>
      </c>
      <c r="F9" s="173">
        <v>9.5399999999999991</v>
      </c>
      <c r="G9" s="173">
        <v>9.36</v>
      </c>
      <c r="H9" s="163">
        <v>8.4600000000000009</v>
      </c>
      <c r="I9" s="173">
        <v>5.01</v>
      </c>
      <c r="J9" s="173">
        <v>9.9</v>
      </c>
      <c r="K9" s="163">
        <v>9.32</v>
      </c>
      <c r="L9" s="163">
        <v>9.6300000000000008</v>
      </c>
      <c r="M9" s="163">
        <v>15.139010989011</v>
      </c>
    </row>
    <row r="10" spans="2:13">
      <c r="B10" s="83"/>
      <c r="C10" s="76"/>
      <c r="D10" s="114"/>
      <c r="E10" s="114"/>
      <c r="F10" s="115"/>
      <c r="G10" s="115"/>
      <c r="H10" s="114"/>
      <c r="I10" s="115"/>
      <c r="J10" s="115"/>
      <c r="K10" s="114"/>
      <c r="L10" s="114"/>
      <c r="M10" s="114"/>
    </row>
    <row r="11" spans="2:13" ht="30" customHeight="1">
      <c r="B11" s="96" t="s">
        <v>64</v>
      </c>
      <c r="C11" s="96"/>
      <c r="D11" s="96"/>
      <c r="E11" s="96"/>
      <c r="F11" s="96"/>
      <c r="G11" s="96"/>
      <c r="H11" s="96"/>
      <c r="I11" s="96"/>
      <c r="J11" s="96"/>
      <c r="K11" s="96"/>
      <c r="L11" s="96"/>
      <c r="M11" s="96"/>
    </row>
    <row r="12" spans="2:13" ht="57.75" customHeight="1">
      <c r="B12" s="96" t="s">
        <v>65</v>
      </c>
      <c r="C12" s="96"/>
      <c r="D12" s="96"/>
      <c r="E12" s="96"/>
      <c r="F12" s="96"/>
      <c r="G12" s="96"/>
      <c r="H12" s="96"/>
      <c r="I12" s="96"/>
      <c r="J12" s="96"/>
      <c r="K12" s="96"/>
      <c r="L12" s="96"/>
      <c r="M12" s="96"/>
    </row>
    <row r="13" spans="2:13" ht="30" customHeight="1">
      <c r="B13" s="96" t="s">
        <v>61</v>
      </c>
      <c r="C13" s="96"/>
      <c r="D13" s="96"/>
      <c r="E13" s="96"/>
      <c r="F13" s="96"/>
      <c r="G13" s="96"/>
      <c r="H13" s="96"/>
      <c r="I13" s="96"/>
      <c r="J13" s="96"/>
      <c r="K13" s="96"/>
      <c r="L13" s="96"/>
      <c r="M13" s="96"/>
    </row>
    <row r="14" spans="2:13">
      <c r="B14" s="96"/>
      <c r="C14" s="96"/>
      <c r="D14" s="96"/>
      <c r="E14" s="96"/>
      <c r="F14" s="96"/>
      <c r="G14" s="96"/>
      <c r="H14" s="96"/>
      <c r="I14" s="96"/>
      <c r="J14" s="96"/>
      <c r="K14" s="96"/>
      <c r="L14" s="96"/>
      <c r="M14" s="96"/>
    </row>
    <row r="15" spans="2:13">
      <c r="B15" s="96"/>
      <c r="C15" s="96"/>
      <c r="D15" s="96"/>
      <c r="E15" s="96"/>
      <c r="F15" s="96"/>
      <c r="G15" s="96"/>
      <c r="H15" s="96"/>
      <c r="I15" s="96"/>
      <c r="J15" s="96"/>
      <c r="K15" s="96"/>
      <c r="L15" s="96"/>
      <c r="M15" s="96"/>
    </row>
  </sheetData>
  <mergeCells count="9">
    <mergeCell ref="B15:M15"/>
    <mergeCell ref="B4:B6"/>
    <mergeCell ref="B7:B9"/>
    <mergeCell ref="B3:C3"/>
    <mergeCell ref="B1:M1"/>
    <mergeCell ref="B11:M11"/>
    <mergeCell ref="B12:M12"/>
    <mergeCell ref="B13:M13"/>
    <mergeCell ref="B14:M1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B1:L21"/>
  <sheetViews>
    <sheetView showGridLines="0" zoomScaleNormal="100" workbookViewId="0"/>
  </sheetViews>
  <sheetFormatPr baseColWidth="10" defaultRowHeight="11.25"/>
  <cols>
    <col min="1" max="1" width="3.7109375" style="139" customWidth="1"/>
    <col min="2" max="2" width="39.7109375" style="139" customWidth="1"/>
    <col min="3" max="3" width="8" style="139" customWidth="1"/>
    <col min="4" max="4" width="7.28515625" style="139" bestFit="1" customWidth="1"/>
    <col min="5" max="5" width="7.5703125" style="139" bestFit="1" customWidth="1"/>
    <col min="6" max="6" width="7.140625" style="139" customWidth="1"/>
    <col min="7" max="7" width="6.5703125" style="139" customWidth="1"/>
    <col min="8" max="8" width="7.140625" style="139" customWidth="1"/>
    <col min="9" max="9" width="8.5703125" style="139" customWidth="1"/>
    <col min="10" max="10" width="10.28515625" style="139" bestFit="1" customWidth="1"/>
    <col min="11" max="11" width="16.5703125" style="139" customWidth="1"/>
    <col min="12" max="12" width="10.5703125" style="139" customWidth="1"/>
    <col min="13" max="16384" width="11.42578125" style="139"/>
  </cols>
  <sheetData>
    <row r="1" spans="2:12">
      <c r="B1" s="138" t="s">
        <v>76</v>
      </c>
      <c r="C1" s="138"/>
      <c r="D1" s="138"/>
      <c r="E1" s="138"/>
      <c r="F1" s="138"/>
      <c r="G1" s="138"/>
      <c r="H1" s="138"/>
      <c r="I1" s="138"/>
      <c r="J1" s="138"/>
      <c r="K1" s="138"/>
      <c r="L1" s="138"/>
    </row>
    <row r="2" spans="2:12">
      <c r="B2" s="135"/>
      <c r="C2" s="135"/>
      <c r="D2" s="135"/>
      <c r="E2" s="135"/>
      <c r="F2" s="135"/>
      <c r="G2" s="135"/>
      <c r="H2" s="135"/>
      <c r="I2" s="135"/>
      <c r="J2" s="135"/>
      <c r="K2" s="135"/>
      <c r="L2" s="135"/>
    </row>
    <row r="3" spans="2:12">
      <c r="B3" s="135"/>
      <c r="C3" s="135"/>
      <c r="D3" s="135"/>
      <c r="E3" s="135"/>
      <c r="F3" s="135"/>
      <c r="G3" s="135"/>
      <c r="H3" s="135"/>
      <c r="I3" s="135"/>
      <c r="J3" s="135"/>
      <c r="K3" s="135"/>
      <c r="L3" s="135" t="s">
        <v>75</v>
      </c>
    </row>
    <row r="4" spans="2:12">
      <c r="B4" s="135"/>
      <c r="C4" s="135"/>
      <c r="D4" s="135"/>
      <c r="E4" s="135"/>
      <c r="F4" s="135"/>
      <c r="G4" s="135"/>
      <c r="H4" s="135"/>
      <c r="I4" s="135"/>
      <c r="J4" s="135"/>
      <c r="K4" s="135"/>
      <c r="L4" s="135"/>
    </row>
    <row r="5" spans="2:12" ht="24.75" customHeight="1">
      <c r="B5" s="164"/>
      <c r="C5" s="165" t="s">
        <v>6</v>
      </c>
      <c r="D5" s="156" t="s">
        <v>11</v>
      </c>
      <c r="E5" s="158" t="s">
        <v>37</v>
      </c>
      <c r="F5" s="158" t="s">
        <v>38</v>
      </c>
      <c r="G5" s="156" t="s">
        <v>8</v>
      </c>
      <c r="H5" s="158" t="s">
        <v>46</v>
      </c>
      <c r="I5" s="158" t="s">
        <v>44</v>
      </c>
      <c r="J5" s="156" t="s">
        <v>36</v>
      </c>
      <c r="K5" s="156" t="s">
        <v>54</v>
      </c>
      <c r="L5" s="156" t="s">
        <v>45</v>
      </c>
    </row>
    <row r="6" spans="2:12" ht="22.5">
      <c r="B6" s="166" t="s">
        <v>12</v>
      </c>
      <c r="C6" s="167">
        <v>16.460701927829955</v>
      </c>
      <c r="D6" s="167">
        <v>15.156830375567477</v>
      </c>
      <c r="E6" s="174">
        <v>14.704863116553078</v>
      </c>
      <c r="F6" s="174">
        <v>18.937198067632849</v>
      </c>
      <c r="G6" s="167">
        <v>12.268166615992703</v>
      </c>
      <c r="H6" s="174">
        <v>4.6335078534031418</v>
      </c>
      <c r="I6" s="174">
        <v>22.842639593908629</v>
      </c>
      <c r="J6" s="167">
        <v>14.192765769739744</v>
      </c>
      <c r="K6" s="167">
        <v>16.798654425678045</v>
      </c>
      <c r="L6" s="167">
        <v>24.772134843451902</v>
      </c>
    </row>
    <row r="7" spans="2:12">
      <c r="B7" s="157" t="s">
        <v>72</v>
      </c>
      <c r="C7" s="160">
        <v>6.3272367770637663</v>
      </c>
      <c r="D7" s="160">
        <v>4.3437886917044981</v>
      </c>
      <c r="E7" s="160">
        <v>4.4819221439297676</v>
      </c>
      <c r="F7" s="160">
        <v>3.1884057971014492</v>
      </c>
      <c r="G7" s="159">
        <v>2.249923989054424</v>
      </c>
      <c r="H7" s="160">
        <v>0</v>
      </c>
      <c r="I7" s="160">
        <v>5.3662073966642492</v>
      </c>
      <c r="J7" s="160">
        <v>3.7604764005293339</v>
      </c>
      <c r="K7" s="160">
        <v>4.7795921227836571</v>
      </c>
      <c r="L7" s="160">
        <v>7.4072117501100596</v>
      </c>
    </row>
    <row r="8" spans="2:12">
      <c r="B8" s="157" t="s">
        <v>41</v>
      </c>
      <c r="C8" s="160">
        <v>8.4527928818586258</v>
      </c>
      <c r="D8" s="160">
        <v>9.0796533223276921</v>
      </c>
      <c r="E8" s="160">
        <v>8.8252281390782024</v>
      </c>
      <c r="F8" s="160">
        <v>11.207729468599034</v>
      </c>
      <c r="G8" s="159">
        <v>5.7768318637883853</v>
      </c>
      <c r="H8" s="160">
        <v>0.62827225130890052</v>
      </c>
      <c r="I8" s="160">
        <v>12.907904278462654</v>
      </c>
      <c r="J8" s="160">
        <v>7.7966475518306124</v>
      </c>
      <c r="K8" s="160">
        <v>9.7413974349989498</v>
      </c>
      <c r="L8" s="160">
        <v>10.1509318178786</v>
      </c>
    </row>
    <row r="9" spans="2:12" ht="18" customHeight="1">
      <c r="B9" s="157" t="s">
        <v>42</v>
      </c>
      <c r="C9" s="160">
        <v>1.4335145823035096</v>
      </c>
      <c r="D9" s="160">
        <v>1.3516302104828724</v>
      </c>
      <c r="E9" s="160">
        <v>1.0742751530553309</v>
      </c>
      <c r="F9" s="160">
        <v>3.6714975845410627</v>
      </c>
      <c r="G9" s="159">
        <v>3.8765582243843113</v>
      </c>
      <c r="H9" s="160">
        <v>3.9005235602094239</v>
      </c>
      <c r="I9" s="160">
        <v>3.8433647570703409</v>
      </c>
      <c r="J9" s="160">
        <v>2.2772386413762682</v>
      </c>
      <c r="K9" s="160">
        <v>1.8501646926904478</v>
      </c>
      <c r="L9" s="160">
        <v>5.3032910446765698</v>
      </c>
    </row>
    <row r="10" spans="2:12" ht="24" customHeight="1">
      <c r="B10" s="168" t="s">
        <v>57</v>
      </c>
      <c r="C10" s="167">
        <v>18.19080573405833</v>
      </c>
      <c r="D10" s="167">
        <v>14.568716467189434</v>
      </c>
      <c r="E10" s="174">
        <v>14.958992722652189</v>
      </c>
      <c r="F10" s="174">
        <v>11.304347826086957</v>
      </c>
      <c r="G10" s="167">
        <v>2.5387655822438431</v>
      </c>
      <c r="H10" s="174">
        <v>0</v>
      </c>
      <c r="I10" s="174">
        <v>6.0551124002900654</v>
      </c>
      <c r="J10" s="167">
        <v>10.597706219673578</v>
      </c>
      <c r="K10" s="167">
        <v>13.469759618753942</v>
      </c>
      <c r="L10" s="167">
        <v>3.5082776377049401</v>
      </c>
    </row>
    <row r="11" spans="2:12">
      <c r="B11" s="168" t="s">
        <v>13</v>
      </c>
      <c r="C11" s="167">
        <v>65.348492338111711</v>
      </c>
      <c r="D11" s="167">
        <v>70.274453157243087</v>
      </c>
      <c r="E11" s="174">
        <v>70.336144160794731</v>
      </c>
      <c r="F11" s="174">
        <v>69.758454106280197</v>
      </c>
      <c r="G11" s="167">
        <v>85.193067801763462</v>
      </c>
      <c r="H11" s="174">
        <v>95.366492146596855</v>
      </c>
      <c r="I11" s="174">
        <v>71.1022480058013</v>
      </c>
      <c r="J11" s="167">
        <v>75.209528010586681</v>
      </c>
      <c r="K11" s="167">
        <v>69.731585955568022</v>
      </c>
      <c r="L11" s="167">
        <v>71.719587518843099</v>
      </c>
    </row>
    <row r="12" spans="2:12">
      <c r="B12" s="157" t="s">
        <v>14</v>
      </c>
      <c r="C12" s="160">
        <v>46.811665842807706</v>
      </c>
      <c r="D12" s="160">
        <v>50.464300453982666</v>
      </c>
      <c r="E12" s="160">
        <v>50.225251241769669</v>
      </c>
      <c r="F12" s="160">
        <v>52.463768115942031</v>
      </c>
      <c r="G12" s="159">
        <v>16.220735785953178</v>
      </c>
      <c r="H12" s="160">
        <v>0.18324607329842932</v>
      </c>
      <c r="I12" s="160">
        <v>38.433647570703407</v>
      </c>
      <c r="J12" s="160">
        <v>37.709528010586673</v>
      </c>
      <c r="K12" s="160">
        <v>47.873011423365341</v>
      </c>
      <c r="L12" s="160">
        <v>57.284561305212002</v>
      </c>
    </row>
    <row r="13" spans="2:12">
      <c r="B13" s="157" t="s">
        <v>15</v>
      </c>
      <c r="C13" s="160">
        <v>12.45674740484429</v>
      </c>
      <c r="D13" s="160">
        <v>13.598844407758975</v>
      </c>
      <c r="E13" s="160">
        <v>13.838512186669748</v>
      </c>
      <c r="F13" s="160">
        <v>11.594202898550725</v>
      </c>
      <c r="G13" s="159">
        <v>64.822134387351781</v>
      </c>
      <c r="H13" s="160">
        <v>92.513089005235599</v>
      </c>
      <c r="I13" s="160">
        <v>26.468455402465555</v>
      </c>
      <c r="J13" s="160">
        <v>32.041243934715482</v>
      </c>
      <c r="K13" s="160">
        <v>15.635293293152989</v>
      </c>
      <c r="L13" s="160">
        <v>7.5944557836741797</v>
      </c>
    </row>
    <row r="14" spans="2:12">
      <c r="B14" s="169" t="s">
        <v>5</v>
      </c>
      <c r="C14" s="167">
        <v>100</v>
      </c>
      <c r="D14" s="167">
        <v>100</v>
      </c>
      <c r="E14" s="174">
        <v>100</v>
      </c>
      <c r="F14" s="174">
        <v>100</v>
      </c>
      <c r="G14" s="167">
        <v>100</v>
      </c>
      <c r="H14" s="174">
        <v>100</v>
      </c>
      <c r="I14" s="174">
        <v>100</v>
      </c>
      <c r="J14" s="167">
        <v>100</v>
      </c>
      <c r="K14" s="167">
        <v>100</v>
      </c>
      <c r="L14" s="167">
        <v>100</v>
      </c>
    </row>
    <row r="15" spans="2:12">
      <c r="B15" s="137"/>
      <c r="C15" s="29"/>
      <c r="D15" s="29"/>
      <c r="E15" s="30"/>
      <c r="F15" s="30"/>
      <c r="G15" s="29"/>
      <c r="H15" s="30"/>
      <c r="I15" s="30"/>
      <c r="J15" s="29"/>
      <c r="K15" s="29"/>
      <c r="L15" s="29"/>
    </row>
    <row r="16" spans="2:12" ht="30.75" customHeight="1">
      <c r="B16" s="96" t="s">
        <v>67</v>
      </c>
      <c r="C16" s="96"/>
      <c r="D16" s="96"/>
      <c r="E16" s="96"/>
      <c r="F16" s="96"/>
      <c r="G16" s="96"/>
      <c r="H16" s="96"/>
      <c r="I16" s="96"/>
      <c r="J16" s="96"/>
      <c r="K16" s="96"/>
      <c r="L16" s="96"/>
    </row>
    <row r="17" spans="2:12">
      <c r="B17" s="96" t="s">
        <v>66</v>
      </c>
      <c r="C17" s="96"/>
      <c r="D17" s="96"/>
      <c r="E17" s="96"/>
      <c r="F17" s="96"/>
      <c r="G17" s="96"/>
      <c r="H17" s="96"/>
      <c r="I17" s="96"/>
      <c r="J17" s="96"/>
      <c r="K17" s="96"/>
      <c r="L17" s="96"/>
    </row>
    <row r="18" spans="2:12">
      <c r="B18" s="96" t="s">
        <v>60</v>
      </c>
      <c r="C18" s="96"/>
      <c r="D18" s="96"/>
      <c r="E18" s="96"/>
      <c r="F18" s="96"/>
      <c r="G18" s="96"/>
      <c r="H18" s="96"/>
      <c r="I18" s="96"/>
      <c r="J18" s="96"/>
      <c r="K18" s="96"/>
      <c r="L18" s="96"/>
    </row>
    <row r="19" spans="2:12" ht="18.75" customHeight="1">
      <c r="B19" s="96" t="s">
        <v>61</v>
      </c>
      <c r="C19" s="96"/>
      <c r="D19" s="96"/>
      <c r="E19" s="96"/>
      <c r="F19" s="96"/>
      <c r="G19" s="96"/>
      <c r="H19" s="96"/>
      <c r="I19" s="96"/>
      <c r="J19" s="96"/>
      <c r="K19" s="96"/>
      <c r="L19" s="96"/>
    </row>
    <row r="20" spans="2:12">
      <c r="B20" s="96"/>
      <c r="C20" s="96"/>
      <c r="D20" s="96"/>
      <c r="E20" s="96"/>
      <c r="F20" s="96"/>
      <c r="G20" s="96"/>
      <c r="H20" s="96"/>
      <c r="I20" s="96"/>
      <c r="J20" s="96"/>
      <c r="K20" s="96"/>
      <c r="L20" s="96"/>
    </row>
    <row r="21" spans="2:12">
      <c r="B21" s="96"/>
      <c r="C21" s="96"/>
      <c r="D21" s="96"/>
      <c r="E21" s="96"/>
      <c r="F21" s="96"/>
      <c r="G21" s="96"/>
      <c r="H21" s="96"/>
      <c r="I21" s="96"/>
      <c r="J21" s="96"/>
      <c r="K21" s="96"/>
      <c r="L21" s="96"/>
    </row>
  </sheetData>
  <mergeCells count="7">
    <mergeCell ref="B19:L19"/>
    <mergeCell ref="B20:L20"/>
    <mergeCell ref="B21:L21"/>
    <mergeCell ref="B1:L1"/>
    <mergeCell ref="B17:L17"/>
    <mergeCell ref="B16:L16"/>
    <mergeCell ref="B18:L18"/>
  </mergeCells>
  <pageMargins left="0.7" right="0.7" top="0.75" bottom="0.75" header="0.3" footer="0.3"/>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dimension ref="B1:S27"/>
  <sheetViews>
    <sheetView showGridLines="0" zoomScaleNormal="100" workbookViewId="0"/>
  </sheetViews>
  <sheetFormatPr baseColWidth="10" defaultRowHeight="11.25"/>
  <cols>
    <col min="1" max="1" width="3.7109375" style="139" customWidth="1"/>
    <col min="2" max="2" width="49.5703125" style="139" customWidth="1"/>
    <col min="3" max="3" width="7.85546875" style="139" customWidth="1"/>
    <col min="4" max="4" width="9.140625" style="139" customWidth="1"/>
    <col min="5" max="5" width="8.42578125" style="139" customWidth="1"/>
    <col min="6" max="6" width="7.42578125" style="139" customWidth="1"/>
    <col min="7" max="7" width="8.28515625" style="139" customWidth="1"/>
    <col min="8" max="8" width="7.42578125" style="139" customWidth="1"/>
    <col min="9" max="9" width="10.28515625" style="139" customWidth="1"/>
    <col min="10" max="10" width="11.42578125" style="139"/>
    <col min="11" max="11" width="16.140625" style="139" customWidth="1"/>
    <col min="12" max="16384" width="11.42578125" style="139"/>
  </cols>
  <sheetData>
    <row r="1" spans="2:19" ht="18" customHeight="1">
      <c r="B1" s="141" t="s">
        <v>77</v>
      </c>
      <c r="C1" s="141"/>
      <c r="D1" s="141"/>
      <c r="E1" s="141"/>
      <c r="F1" s="141"/>
      <c r="G1" s="141"/>
      <c r="H1" s="141"/>
      <c r="I1" s="141"/>
      <c r="J1" s="141"/>
      <c r="K1" s="141"/>
      <c r="L1" s="141"/>
    </row>
    <row r="2" spans="2:19" ht="18" customHeight="1">
      <c r="B2" s="136"/>
      <c r="C2" s="136"/>
      <c r="D2" s="136"/>
      <c r="E2" s="136"/>
      <c r="F2" s="136"/>
      <c r="G2" s="136"/>
      <c r="H2" s="136"/>
      <c r="I2" s="136"/>
      <c r="J2" s="136"/>
      <c r="K2" s="136"/>
      <c r="L2" s="136"/>
    </row>
    <row r="3" spans="2:19" ht="18" customHeight="1">
      <c r="B3" s="136"/>
      <c r="C3" s="136"/>
      <c r="D3" s="136"/>
      <c r="E3" s="136"/>
      <c r="F3" s="136"/>
      <c r="G3" s="136"/>
      <c r="H3" s="136"/>
      <c r="I3" s="136"/>
      <c r="J3" s="136"/>
      <c r="K3" s="136"/>
      <c r="L3" s="136" t="s">
        <v>78</v>
      </c>
    </row>
    <row r="4" spans="2:19" ht="18" customHeight="1">
      <c r="B4" s="136"/>
      <c r="C4" s="136"/>
      <c r="D4" s="136"/>
      <c r="E4" s="136"/>
      <c r="F4" s="136"/>
      <c r="G4" s="136"/>
      <c r="H4" s="136"/>
      <c r="I4" s="136"/>
      <c r="J4" s="136"/>
      <c r="K4" s="136"/>
      <c r="L4" s="136"/>
    </row>
    <row r="5" spans="2:19" ht="24.75" customHeight="1">
      <c r="B5" s="164"/>
      <c r="C5" s="165" t="s">
        <v>6</v>
      </c>
      <c r="D5" s="156" t="s">
        <v>11</v>
      </c>
      <c r="E5" s="158" t="s">
        <v>37</v>
      </c>
      <c r="F5" s="158" t="s">
        <v>38</v>
      </c>
      <c r="G5" s="156" t="s">
        <v>8</v>
      </c>
      <c r="H5" s="158" t="s">
        <v>46</v>
      </c>
      <c r="I5" s="158" t="s">
        <v>44</v>
      </c>
      <c r="J5" s="156" t="s">
        <v>36</v>
      </c>
      <c r="K5" s="156" t="s">
        <v>54</v>
      </c>
      <c r="L5" s="156" t="s">
        <v>45</v>
      </c>
    </row>
    <row r="6" spans="2:19">
      <c r="B6" s="166" t="s">
        <v>55</v>
      </c>
      <c r="C6" s="167">
        <v>42.560553633217992</v>
      </c>
      <c r="D6" s="167">
        <v>45.542715641766399</v>
      </c>
      <c r="E6" s="174">
        <v>45.431442763081897</v>
      </c>
      <c r="F6" s="174">
        <v>46.473429951690818</v>
      </c>
      <c r="G6" s="167">
        <v>13.697172392824568</v>
      </c>
      <c r="H6" s="174">
        <v>0</v>
      </c>
      <c r="I6" s="174">
        <v>32.668600435097893</v>
      </c>
      <c r="J6" s="167">
        <v>33.706440229378032</v>
      </c>
      <c r="K6" s="167">
        <v>42.841124115214804</v>
      </c>
      <c r="L6" s="167">
        <v>41.731833886954497</v>
      </c>
    </row>
    <row r="7" spans="2:19">
      <c r="B7" s="157" t="s">
        <v>16</v>
      </c>
      <c r="C7" s="160">
        <v>8.1067721206129502</v>
      </c>
      <c r="D7" s="160">
        <v>9.0280643829962859</v>
      </c>
      <c r="E7" s="160">
        <v>8.6866119902968695</v>
      </c>
      <c r="F7" s="160">
        <v>11.884057971014492</v>
      </c>
      <c r="G7" s="159">
        <v>3.7853450896929157</v>
      </c>
      <c r="H7" s="160">
        <v>0</v>
      </c>
      <c r="I7" s="160">
        <v>9.0282813633067445</v>
      </c>
      <c r="J7" s="160">
        <v>7.0577856197617992</v>
      </c>
      <c r="K7" s="160">
        <v>8.9704954797112624</v>
      </c>
      <c r="L7" s="160">
        <v>12.9966782727018</v>
      </c>
    </row>
    <row r="8" spans="2:19">
      <c r="B8" s="157" t="s">
        <v>17</v>
      </c>
      <c r="C8" s="160">
        <v>6.1789421651013345</v>
      </c>
      <c r="D8" s="160">
        <v>9.172513413124225</v>
      </c>
      <c r="E8" s="160">
        <v>9.0100496707866462</v>
      </c>
      <c r="F8" s="160">
        <v>10.531400966183575</v>
      </c>
      <c r="G8" s="159">
        <v>2.249923989054424</v>
      </c>
      <c r="H8" s="160">
        <v>0</v>
      </c>
      <c r="I8" s="160">
        <v>5.3662073966642492</v>
      </c>
      <c r="J8" s="160">
        <v>6.3299514777238635</v>
      </c>
      <c r="K8" s="160">
        <v>8.0454131333660381</v>
      </c>
      <c r="L8" s="160">
        <v>4.0627526313683102</v>
      </c>
    </row>
    <row r="9" spans="2:19">
      <c r="B9" s="157" t="s">
        <v>43</v>
      </c>
      <c r="C9" s="160">
        <v>6.4755313890261981</v>
      </c>
      <c r="D9" s="160">
        <v>6.4692529921584807</v>
      </c>
      <c r="E9" s="160">
        <v>6.7113318701628737</v>
      </c>
      <c r="F9" s="160">
        <v>4.4444444444444446</v>
      </c>
      <c r="G9" s="159">
        <v>0.59288537549407117</v>
      </c>
      <c r="H9" s="160">
        <v>0</v>
      </c>
      <c r="I9" s="160">
        <v>1.4140681653372009</v>
      </c>
      <c r="J9" s="160">
        <v>4.3670048522276135</v>
      </c>
      <c r="K9" s="160">
        <v>5.5504940780713437</v>
      </c>
      <c r="L9" s="160">
        <v>1.737116633983</v>
      </c>
    </row>
    <row r="10" spans="2:19">
      <c r="B10" s="157" t="s">
        <v>18</v>
      </c>
      <c r="C10" s="160">
        <v>5.3386060306475525</v>
      </c>
      <c r="D10" s="160">
        <v>8.0685101114321078</v>
      </c>
      <c r="E10" s="160">
        <v>7.889569134804205</v>
      </c>
      <c r="F10" s="160">
        <v>9.5652173913043477</v>
      </c>
      <c r="G10" s="159">
        <v>2.2043174217087262</v>
      </c>
      <c r="H10" s="160">
        <v>0</v>
      </c>
      <c r="I10" s="160">
        <v>5.2574329224075411</v>
      </c>
      <c r="J10" s="160">
        <v>5.6296868107631228</v>
      </c>
      <c r="K10" s="160">
        <v>7.1553717849884366</v>
      </c>
      <c r="L10" s="160">
        <v>1.7499232934459299</v>
      </c>
    </row>
    <row r="11" spans="2:19">
      <c r="B11" s="168" t="s">
        <v>19</v>
      </c>
      <c r="C11" s="167">
        <v>12.308452792881857</v>
      </c>
      <c r="D11" s="167">
        <v>10.606685926537351</v>
      </c>
      <c r="E11" s="174">
        <v>10.927573062261754</v>
      </c>
      <c r="F11" s="174">
        <v>7.9227053140096615</v>
      </c>
      <c r="G11" s="167">
        <v>1.8394648829431439</v>
      </c>
      <c r="H11" s="174">
        <v>0</v>
      </c>
      <c r="I11" s="174">
        <v>4.3872371283538794</v>
      </c>
      <c r="J11" s="167">
        <v>7.6146890163211287</v>
      </c>
      <c r="K11" s="167">
        <v>9.6783236386572291</v>
      </c>
      <c r="L11" s="167">
        <v>1.8471471832019299</v>
      </c>
    </row>
    <row r="12" spans="2:19">
      <c r="B12" s="166" t="s">
        <v>20</v>
      </c>
      <c r="C12" s="167">
        <v>2.422145328719723</v>
      </c>
      <c r="D12" s="167">
        <v>3.064382996285596</v>
      </c>
      <c r="E12" s="174">
        <v>2.9455931616033268</v>
      </c>
      <c r="F12" s="174">
        <v>4.0579710144927539</v>
      </c>
      <c r="G12" s="167">
        <v>2.9036181210094254</v>
      </c>
      <c r="H12" s="174">
        <v>0</v>
      </c>
      <c r="I12" s="174">
        <v>6.9253081943437271</v>
      </c>
      <c r="J12" s="167">
        <v>2.9389060432289367</v>
      </c>
      <c r="K12" s="167">
        <v>3.7353703833485179</v>
      </c>
      <c r="L12" s="167">
        <v>12.998545910540129</v>
      </c>
      <c r="M12" s="140"/>
      <c r="N12" s="140"/>
      <c r="O12" s="140"/>
      <c r="P12" s="140"/>
      <c r="Q12" s="140"/>
      <c r="R12" s="140"/>
      <c r="S12" s="140"/>
    </row>
    <row r="13" spans="2:19">
      <c r="B13" s="166" t="s">
        <v>51</v>
      </c>
      <c r="C13" s="167">
        <v>2.422145328719723</v>
      </c>
      <c r="D13" s="167">
        <v>3.5699546017333881</v>
      </c>
      <c r="E13" s="174">
        <v>3.8350467829502137</v>
      </c>
      <c r="F13" s="174">
        <v>1.3526570048309179</v>
      </c>
      <c r="G13" s="167">
        <v>1.0033444816053512</v>
      </c>
      <c r="H13" s="174">
        <v>0</v>
      </c>
      <c r="I13" s="174">
        <v>2.3930384336475705</v>
      </c>
      <c r="J13" s="167">
        <v>2.5143361270401412</v>
      </c>
      <c r="K13" s="167">
        <v>3.1957390146471374</v>
      </c>
      <c r="L13" s="167">
        <v>5.97724149891277</v>
      </c>
    </row>
    <row r="14" spans="2:19" ht="27.75" customHeight="1">
      <c r="B14" s="166" t="s">
        <v>48</v>
      </c>
      <c r="C14" s="167">
        <v>33.613445378151262</v>
      </c>
      <c r="D14" s="167">
        <v>30.788278992983901</v>
      </c>
      <c r="E14" s="174">
        <v>30.276077162989488</v>
      </c>
      <c r="F14" s="174">
        <v>35.072463768115945</v>
      </c>
      <c r="G14" s="167">
        <v>77.698388567953785</v>
      </c>
      <c r="H14" s="174">
        <v>100</v>
      </c>
      <c r="I14" s="174">
        <v>46.809282088469907</v>
      </c>
      <c r="J14" s="167">
        <v>48.048081164534622</v>
      </c>
      <c r="K14" s="167">
        <v>33.968743429812882</v>
      </c>
      <c r="L14" s="167">
        <v>33.388188524699501</v>
      </c>
    </row>
    <row r="15" spans="2:19" ht="27.75" customHeight="1">
      <c r="B15" s="157" t="s">
        <v>49</v>
      </c>
      <c r="C15" s="159">
        <v>8.0079090459713296</v>
      </c>
      <c r="D15" s="159">
        <v>8.4305025281188737</v>
      </c>
      <c r="E15" s="160">
        <v>8.1668014323668707</v>
      </c>
      <c r="F15" s="160">
        <v>10.638297872340425</v>
      </c>
      <c r="G15" s="159">
        <v>6.0352690787473398</v>
      </c>
      <c r="H15" s="160">
        <v>0</v>
      </c>
      <c r="I15" s="160">
        <v>14.394488759970994</v>
      </c>
      <c r="J15" s="159">
        <v>7.4827681279294183</v>
      </c>
      <c r="K15" s="159">
        <v>9.5107933837959067</v>
      </c>
      <c r="L15" s="159">
        <v>11.890941185636301</v>
      </c>
    </row>
    <row r="16" spans="2:19" ht="27.75" customHeight="1">
      <c r="B16" s="157" t="s">
        <v>50</v>
      </c>
      <c r="C16" s="159">
        <v>8.4033613445378155</v>
      </c>
      <c r="D16" s="159">
        <v>6.0674852956351248</v>
      </c>
      <c r="E16" s="160">
        <v>6.3185861152824305</v>
      </c>
      <c r="F16" s="160">
        <v>3.9651837524177949</v>
      </c>
      <c r="G16" s="159">
        <v>2.0218911523259351</v>
      </c>
      <c r="H16" s="160">
        <v>0</v>
      </c>
      <c r="I16" s="160">
        <v>4.8223350253807107</v>
      </c>
      <c r="J16" s="159">
        <v>4.8359525778880617</v>
      </c>
      <c r="K16" s="159">
        <v>6.146621811045696</v>
      </c>
      <c r="L16" s="159">
        <v>6.8628141545508603</v>
      </c>
    </row>
    <row r="17" spans="2:12">
      <c r="B17" s="157" t="s">
        <v>21</v>
      </c>
      <c r="C17" s="160">
        <v>17.202174987642113</v>
      </c>
      <c r="D17" s="160">
        <v>16.293468166339903</v>
      </c>
      <c r="E17" s="160">
        <v>15.790689615340188</v>
      </c>
      <c r="F17" s="160">
        <v>20.502901353965182</v>
      </c>
      <c r="G17" s="159">
        <v>69.641228336880516</v>
      </c>
      <c r="H17" s="160">
        <v>100</v>
      </c>
      <c r="I17" s="160">
        <v>27.5924583031182</v>
      </c>
      <c r="J17" s="160">
        <v>35.732009925558316</v>
      </c>
      <c r="K17" s="160">
        <v>18.313708999158955</v>
      </c>
      <c r="L17" s="160">
        <v>14.6349142314986</v>
      </c>
    </row>
    <row r="18" spans="2:12" ht="24.75" customHeight="1">
      <c r="B18" s="157" t="s">
        <v>22</v>
      </c>
      <c r="C18" s="160">
        <v>12.555610479485912</v>
      </c>
      <c r="D18" s="160">
        <v>11.824184894758563</v>
      </c>
      <c r="E18" s="160">
        <v>11.724615917754418</v>
      </c>
      <c r="F18" s="160">
        <v>12.657004830917874</v>
      </c>
      <c r="G18" s="159">
        <v>62.480997263605964</v>
      </c>
      <c r="H18" s="160">
        <v>100</v>
      </c>
      <c r="I18" s="160">
        <v>10.514865844815082</v>
      </c>
      <c r="J18" s="160">
        <v>30.254741949713274</v>
      </c>
      <c r="K18" s="160">
        <v>11.353283341509567</v>
      </c>
      <c r="L18" s="160">
        <v>5.1090567094889296</v>
      </c>
    </row>
    <row r="19" spans="2:12">
      <c r="B19" s="168" t="s">
        <v>71</v>
      </c>
      <c r="C19" s="170">
        <f>100-C14-C12-C11-C6-C13</f>
        <v>6.673257538309449</v>
      </c>
      <c r="D19" s="172">
        <f t="shared" ref="D19:G19" si="0">100-D14-D12-D11-D6-D13</f>
        <v>6.427981840693354</v>
      </c>
      <c r="E19" s="172">
        <f t="shared" si="0"/>
        <v>6.5842670671133252</v>
      </c>
      <c r="F19" s="172">
        <f t="shared" si="0"/>
        <v>5.1207729468599146</v>
      </c>
      <c r="G19" s="172">
        <f t="shared" si="0"/>
        <v>2.8580115536637258</v>
      </c>
      <c r="H19" s="172">
        <f>100-H14-H12-H11-H6-H13</f>
        <v>0</v>
      </c>
      <c r="I19" s="172">
        <f>100-I14-I12-I11-I6-I13</f>
        <v>6.8165337200870209</v>
      </c>
      <c r="J19" s="170">
        <f>100-J14-J12-J11-J6-J13</f>
        <v>5.1775474194971354</v>
      </c>
      <c r="K19" s="170">
        <f>100-K14-K12-K11-K6-K13</f>
        <v>6.5806994183194272</v>
      </c>
      <c r="L19" s="170">
        <v>4.0570429956910896</v>
      </c>
    </row>
    <row r="20" spans="2:12">
      <c r="B20" s="168" t="s">
        <v>5</v>
      </c>
      <c r="C20" s="170">
        <v>100</v>
      </c>
      <c r="D20" s="172">
        <v>100</v>
      </c>
      <c r="E20" s="172">
        <v>100</v>
      </c>
      <c r="F20" s="172">
        <v>100</v>
      </c>
      <c r="G20" s="172">
        <v>100</v>
      </c>
      <c r="H20" s="172">
        <v>100</v>
      </c>
      <c r="I20" s="172">
        <v>100</v>
      </c>
      <c r="J20" s="170">
        <v>100</v>
      </c>
      <c r="K20" s="170">
        <v>100</v>
      </c>
      <c r="L20" s="170">
        <v>100</v>
      </c>
    </row>
    <row r="21" spans="2:12">
      <c r="B21" s="82"/>
      <c r="C21" s="58"/>
      <c r="D21" s="60"/>
      <c r="E21" s="60"/>
      <c r="F21" s="60"/>
      <c r="G21" s="60"/>
      <c r="H21" s="60"/>
      <c r="I21" s="60"/>
      <c r="J21" s="58"/>
      <c r="K21" s="58"/>
      <c r="L21" s="58"/>
    </row>
    <row r="22" spans="2:12">
      <c r="B22" s="96" t="s">
        <v>68</v>
      </c>
      <c r="C22" s="96"/>
      <c r="D22" s="96"/>
      <c r="E22" s="96"/>
      <c r="F22" s="96"/>
      <c r="G22" s="96"/>
      <c r="H22" s="96"/>
      <c r="I22" s="96"/>
      <c r="J22" s="96"/>
      <c r="K22" s="96"/>
      <c r="L22" s="96"/>
    </row>
    <row r="23" spans="2:12">
      <c r="B23" s="96" t="s">
        <v>81</v>
      </c>
      <c r="C23" s="96"/>
      <c r="D23" s="96"/>
      <c r="E23" s="96"/>
      <c r="F23" s="96"/>
      <c r="G23" s="96"/>
      <c r="H23" s="96"/>
      <c r="I23" s="96"/>
      <c r="J23" s="96"/>
      <c r="K23" s="96"/>
      <c r="L23" s="96"/>
    </row>
    <row r="24" spans="2:12">
      <c r="B24" s="96" t="s">
        <v>61</v>
      </c>
      <c r="C24" s="96"/>
      <c r="D24" s="96"/>
      <c r="E24" s="96"/>
      <c r="F24" s="96"/>
      <c r="G24" s="96"/>
      <c r="H24" s="96"/>
      <c r="I24" s="96"/>
      <c r="J24" s="96"/>
      <c r="K24" s="96"/>
      <c r="L24" s="96"/>
    </row>
    <row r="25" spans="2:12">
      <c r="B25" s="96"/>
      <c r="C25" s="96"/>
      <c r="D25" s="96"/>
      <c r="E25" s="96"/>
      <c r="F25" s="96"/>
      <c r="G25" s="96"/>
      <c r="H25" s="96"/>
      <c r="I25" s="96"/>
      <c r="J25" s="96"/>
      <c r="K25" s="96"/>
      <c r="L25" s="96"/>
    </row>
    <row r="26" spans="2:12">
      <c r="B26" s="96"/>
      <c r="C26" s="96"/>
      <c r="D26" s="96"/>
      <c r="E26" s="96"/>
      <c r="F26" s="96"/>
      <c r="G26" s="96"/>
      <c r="H26" s="96"/>
      <c r="I26" s="96"/>
      <c r="J26" s="96"/>
      <c r="K26" s="96"/>
      <c r="L26" s="96"/>
    </row>
    <row r="27" spans="2:12">
      <c r="B27" s="96"/>
      <c r="C27" s="96"/>
      <c r="D27" s="96"/>
      <c r="E27" s="96"/>
      <c r="F27" s="96"/>
      <c r="G27" s="96"/>
      <c r="H27" s="96"/>
      <c r="I27" s="96"/>
      <c r="J27" s="96"/>
      <c r="K27" s="96"/>
      <c r="L27" s="96"/>
    </row>
  </sheetData>
  <mergeCells count="7">
    <mergeCell ref="B25:L25"/>
    <mergeCell ref="B26:L26"/>
    <mergeCell ref="B27:L27"/>
    <mergeCell ref="B1:L1"/>
    <mergeCell ref="B22:L22"/>
    <mergeCell ref="B23:L23"/>
    <mergeCell ref="B24:L2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B1:L21"/>
  <sheetViews>
    <sheetView showGridLines="0" zoomScaleNormal="100" workbookViewId="0"/>
  </sheetViews>
  <sheetFormatPr baseColWidth="10" defaultRowHeight="11.25"/>
  <cols>
    <col min="1" max="1" width="3.7109375" style="139" customWidth="1"/>
    <col min="2" max="2" width="46.5703125" style="139" customWidth="1"/>
    <col min="3" max="16384" width="11.42578125" style="139"/>
  </cols>
  <sheetData>
    <row r="1" spans="2:12">
      <c r="B1" s="141" t="s">
        <v>79</v>
      </c>
      <c r="C1" s="141"/>
      <c r="D1" s="141"/>
      <c r="E1" s="141"/>
      <c r="F1" s="141"/>
      <c r="G1" s="141"/>
      <c r="H1" s="141"/>
      <c r="I1" s="141"/>
      <c r="J1" s="141"/>
      <c r="K1" s="141"/>
      <c r="L1" s="141"/>
    </row>
    <row r="2" spans="2:12">
      <c r="B2" s="136"/>
      <c r="C2" s="136"/>
      <c r="D2" s="136"/>
      <c r="E2" s="136"/>
      <c r="F2" s="136"/>
      <c r="G2" s="136"/>
      <c r="H2" s="136"/>
      <c r="I2" s="136"/>
      <c r="J2" s="136"/>
      <c r="K2" s="136"/>
      <c r="L2" s="136"/>
    </row>
    <row r="3" spans="2:12">
      <c r="B3" s="136"/>
      <c r="C3" s="136"/>
      <c r="D3" s="136"/>
      <c r="E3" s="136"/>
      <c r="F3" s="136"/>
      <c r="G3" s="136"/>
      <c r="H3" s="136"/>
      <c r="I3" s="136"/>
      <c r="J3" s="136"/>
      <c r="K3" s="136"/>
      <c r="L3" s="136" t="s">
        <v>75</v>
      </c>
    </row>
    <row r="4" spans="2:12">
      <c r="B4" s="136"/>
      <c r="C4" s="136"/>
      <c r="D4" s="136"/>
      <c r="E4" s="136"/>
      <c r="F4" s="136"/>
      <c r="G4" s="136"/>
      <c r="H4" s="136"/>
      <c r="I4" s="136"/>
      <c r="J4" s="136"/>
      <c r="K4" s="136"/>
      <c r="L4" s="136"/>
    </row>
    <row r="5" spans="2:12" ht="33.75">
      <c r="B5" s="164"/>
      <c r="C5" s="165" t="s">
        <v>6</v>
      </c>
      <c r="D5" s="156" t="s">
        <v>11</v>
      </c>
      <c r="E5" s="156" t="s">
        <v>37</v>
      </c>
      <c r="F5" s="156" t="s">
        <v>38</v>
      </c>
      <c r="G5" s="156" t="s">
        <v>8</v>
      </c>
      <c r="H5" s="158" t="s">
        <v>46</v>
      </c>
      <c r="I5" s="158" t="s">
        <v>44</v>
      </c>
      <c r="J5" s="156" t="s">
        <v>36</v>
      </c>
      <c r="K5" s="156" t="s">
        <v>54</v>
      </c>
      <c r="L5" s="156" t="s">
        <v>45</v>
      </c>
    </row>
    <row r="6" spans="2:12">
      <c r="B6" s="171" t="s">
        <v>23</v>
      </c>
      <c r="C6" s="167">
        <v>57.142857142857139</v>
      </c>
      <c r="D6" s="170">
        <v>56.335121749896821</v>
      </c>
      <c r="E6" s="170">
        <v>55.238535289361209</v>
      </c>
      <c r="F6" s="170">
        <v>65.507246376811594</v>
      </c>
      <c r="G6" s="170">
        <v>25.281240498631803</v>
      </c>
      <c r="H6" s="172">
        <v>11.675392670157068</v>
      </c>
      <c r="I6" s="172">
        <v>44.126178390137781</v>
      </c>
      <c r="J6" s="170">
        <v>45.147772386413763</v>
      </c>
      <c r="K6" s="170">
        <v>54.124325460789123</v>
      </c>
      <c r="L6" s="170">
        <v>35.698403169648202</v>
      </c>
    </row>
    <row r="7" spans="2:12">
      <c r="B7" s="157" t="s">
        <v>24</v>
      </c>
      <c r="C7" s="160">
        <v>13.000494315373208</v>
      </c>
      <c r="D7" s="160">
        <v>11.174164259182831</v>
      </c>
      <c r="E7" s="159">
        <v>10.892919025066421</v>
      </c>
      <c r="F7" s="159">
        <v>13.526570048309178</v>
      </c>
      <c r="G7" s="159">
        <v>9.166920036485255</v>
      </c>
      <c r="H7" s="160">
        <v>5.4712041884816758</v>
      </c>
      <c r="I7" s="160">
        <v>14.285714285714285</v>
      </c>
      <c r="J7" s="160">
        <v>10.603220114689016</v>
      </c>
      <c r="K7" s="160">
        <v>11.970004905739716</v>
      </c>
      <c r="L7" s="160">
        <v>9.3395765798215091</v>
      </c>
    </row>
    <row r="8" spans="2:12">
      <c r="B8" s="157" t="s">
        <v>25</v>
      </c>
      <c r="C8" s="160">
        <v>5.6846267918932272</v>
      </c>
      <c r="D8" s="160">
        <v>7.5629385059843166</v>
      </c>
      <c r="E8" s="159">
        <v>7.1387316622386505</v>
      </c>
      <c r="F8" s="159">
        <v>11.111111111111111</v>
      </c>
      <c r="G8" s="159">
        <v>2.2803283672848891</v>
      </c>
      <c r="H8" s="160">
        <v>0.10471204188481675</v>
      </c>
      <c r="I8" s="160">
        <v>5.2936910804931108</v>
      </c>
      <c r="J8" s="160">
        <v>5.4642699602999558</v>
      </c>
      <c r="K8" s="160">
        <v>6.9170929988086058</v>
      </c>
      <c r="L8" s="160">
        <v>5.9015221248382499</v>
      </c>
    </row>
    <row r="9" spans="2:12">
      <c r="B9" s="157" t="s">
        <v>26</v>
      </c>
      <c r="C9" s="160">
        <v>30.004943153732079</v>
      </c>
      <c r="D9" s="160">
        <v>30.437474205530332</v>
      </c>
      <c r="E9" s="159">
        <v>30.056601594085713</v>
      </c>
      <c r="F9" s="159">
        <v>33.623188405797102</v>
      </c>
      <c r="G9" s="159">
        <v>9.045302523563393</v>
      </c>
      <c r="H9" s="160">
        <v>4.5549738219895284</v>
      </c>
      <c r="I9" s="160">
        <v>15.264684554024655</v>
      </c>
      <c r="J9" s="160">
        <v>22.640052933392148</v>
      </c>
      <c r="K9" s="160">
        <v>27.528208003363936</v>
      </c>
      <c r="L9" s="160">
        <v>9.3872280252397893</v>
      </c>
    </row>
    <row r="10" spans="2:12">
      <c r="B10" s="171" t="s">
        <v>27</v>
      </c>
      <c r="C10" s="167">
        <v>31.487889273356398</v>
      </c>
      <c r="D10" s="170">
        <v>32.604209657449438</v>
      </c>
      <c r="E10" s="170">
        <v>33.660621462400371</v>
      </c>
      <c r="F10" s="170">
        <v>23.768115942028984</v>
      </c>
      <c r="G10" s="170">
        <v>69.884463362724233</v>
      </c>
      <c r="H10" s="172">
        <v>87.486910994764401</v>
      </c>
      <c r="I10" s="172">
        <v>45.503988397389413</v>
      </c>
      <c r="J10" s="170">
        <v>45.963828848698718</v>
      </c>
      <c r="K10" s="170">
        <v>34.830751979816384</v>
      </c>
      <c r="L10" s="170">
        <v>26.4303304384947</v>
      </c>
    </row>
    <row r="11" spans="2:12">
      <c r="B11" s="157" t="s">
        <v>28</v>
      </c>
      <c r="C11" s="160">
        <v>16.16411270390509</v>
      </c>
      <c r="D11" s="160">
        <v>13.495666529096161</v>
      </c>
      <c r="E11" s="159">
        <v>14.000231026914635</v>
      </c>
      <c r="F11" s="159">
        <v>9.27536231884058</v>
      </c>
      <c r="G11" s="159">
        <v>9.0148981453329284</v>
      </c>
      <c r="H11" s="160">
        <v>3.1413612565445028</v>
      </c>
      <c r="I11" s="160">
        <v>17.150108774474255</v>
      </c>
      <c r="J11" s="160">
        <v>12.119541243934714</v>
      </c>
      <c r="K11" s="160">
        <v>14.549022356156703</v>
      </c>
      <c r="L11" s="160">
        <v>18.762716612638599</v>
      </c>
    </row>
    <row r="12" spans="2:12">
      <c r="B12" s="157" t="s">
        <v>29</v>
      </c>
      <c r="C12" s="160">
        <v>13.890261987147799</v>
      </c>
      <c r="D12" s="160">
        <v>18.169624432521665</v>
      </c>
      <c r="E12" s="159">
        <v>18.655423356821071</v>
      </c>
      <c r="F12" s="159">
        <v>14.106280193236715</v>
      </c>
      <c r="G12" s="159">
        <v>58.817269686834905</v>
      </c>
      <c r="H12" s="160">
        <v>82.958115183246079</v>
      </c>
      <c r="I12" s="160">
        <v>25.380710659898476</v>
      </c>
      <c r="J12" s="160">
        <v>32.449272165857963</v>
      </c>
      <c r="K12" s="160">
        <v>18.894106104141848</v>
      </c>
      <c r="L12" s="160">
        <v>6.9565240591774398</v>
      </c>
    </row>
    <row r="13" spans="2:12">
      <c r="B13" s="157" t="s">
        <v>30</v>
      </c>
      <c r="C13" s="160">
        <v>1.4335145823035096</v>
      </c>
      <c r="D13" s="160">
        <v>0.93891869583161369</v>
      </c>
      <c r="E13" s="159">
        <v>1.0049670786646645</v>
      </c>
      <c r="F13" s="159">
        <v>0.38647342995169082</v>
      </c>
      <c r="G13" s="159">
        <v>2.0522955305564001</v>
      </c>
      <c r="H13" s="160">
        <v>1.3874345549738221</v>
      </c>
      <c r="I13" s="160">
        <v>2.9731689630166787</v>
      </c>
      <c r="J13" s="160">
        <v>1.3950154389060432</v>
      </c>
      <c r="K13" s="160">
        <v>1.3876235195178359</v>
      </c>
      <c r="L13" s="160">
        <v>0.71108976667867296</v>
      </c>
    </row>
    <row r="14" spans="2:12" ht="24.75" customHeight="1">
      <c r="B14" s="168" t="s">
        <v>32</v>
      </c>
      <c r="C14" s="167">
        <v>8.8976767177459219</v>
      </c>
      <c r="D14" s="170">
        <v>8.0375567478332641</v>
      </c>
      <c r="E14" s="170">
        <v>7.9819799006584269</v>
      </c>
      <c r="F14" s="170">
        <v>8.5024154589371985</v>
      </c>
      <c r="G14" s="170">
        <v>3.861356035269079</v>
      </c>
      <c r="H14" s="172">
        <v>0.5759162303664922</v>
      </c>
      <c r="I14" s="172">
        <v>8.4118926758520658</v>
      </c>
      <c r="J14" s="170">
        <v>6.64975738861932</v>
      </c>
      <c r="K14" s="170">
        <v>8.2766837199523451</v>
      </c>
      <c r="L14" s="170">
        <v>20.9095396272728</v>
      </c>
    </row>
    <row r="15" spans="2:12">
      <c r="B15" s="171" t="s">
        <v>31</v>
      </c>
      <c r="C15" s="167">
        <v>1.977261492832427</v>
      </c>
      <c r="D15" s="170">
        <v>2.1564176640528268</v>
      </c>
      <c r="E15" s="170">
        <v>2.2640637634284393</v>
      </c>
      <c r="F15" s="170">
        <v>1.2560386473429952</v>
      </c>
      <c r="G15" s="170">
        <v>0.85132259045302527</v>
      </c>
      <c r="H15" s="172">
        <v>0.26178010471204188</v>
      </c>
      <c r="I15" s="172">
        <v>1.6678752719361856</v>
      </c>
      <c r="J15" s="170">
        <v>1.6817379797088663</v>
      </c>
      <c r="K15" s="170">
        <v>2.0674188800897051</v>
      </c>
      <c r="L15" s="170">
        <v>16.1417803924708</v>
      </c>
    </row>
    <row r="16" spans="2:12">
      <c r="B16" s="168" t="s">
        <v>33</v>
      </c>
      <c r="C16" s="170">
        <f t="shared" ref="C16:I16" si="0">100-C6-C10-C14-C15</f>
        <v>0.49431537320811425</v>
      </c>
      <c r="D16" s="170">
        <f t="shared" si="0"/>
        <v>0.86669418076765004</v>
      </c>
      <c r="E16" s="170">
        <f t="shared" si="0"/>
        <v>0.85479958415155322</v>
      </c>
      <c r="F16" s="170">
        <f t="shared" si="0"/>
        <v>0.96618357487922801</v>
      </c>
      <c r="G16" s="170">
        <f t="shared" si="0"/>
        <v>0.12161751292185974</v>
      </c>
      <c r="H16" s="172">
        <f t="shared" si="0"/>
        <v>-9.4368957093138306E-16</v>
      </c>
      <c r="I16" s="172">
        <f t="shared" si="0"/>
        <v>0.29006526468455407</v>
      </c>
      <c r="J16" s="170">
        <f>100-J15-J14-J10-J6</f>
        <v>0.55690339655932775</v>
      </c>
      <c r="K16" s="170">
        <f>100-K15-K14-K10-K6</f>
        <v>0.70081995935244379</v>
      </c>
      <c r="L16" s="170">
        <v>0.81994637211349897</v>
      </c>
    </row>
    <row r="17" spans="2:12">
      <c r="B17" s="168" t="s">
        <v>5</v>
      </c>
      <c r="C17" s="170">
        <v>100</v>
      </c>
      <c r="D17" s="170">
        <v>100</v>
      </c>
      <c r="E17" s="170">
        <v>100</v>
      </c>
      <c r="F17" s="170">
        <v>100</v>
      </c>
      <c r="G17" s="170">
        <v>100</v>
      </c>
      <c r="H17" s="172">
        <v>100</v>
      </c>
      <c r="I17" s="172">
        <v>100</v>
      </c>
      <c r="J17" s="170">
        <v>100</v>
      </c>
      <c r="K17" s="170">
        <v>100</v>
      </c>
      <c r="L17" s="170">
        <v>100</v>
      </c>
    </row>
    <row r="18" spans="2:12">
      <c r="B18" s="82"/>
      <c r="C18" s="58"/>
      <c r="D18" s="58"/>
      <c r="E18" s="59"/>
      <c r="F18" s="59"/>
      <c r="G18" s="58"/>
      <c r="H18" s="60"/>
      <c r="I18" s="60"/>
      <c r="J18" s="58"/>
      <c r="K18" s="58"/>
      <c r="L18" s="58"/>
    </row>
    <row r="19" spans="2:12">
      <c r="B19" s="96" t="s">
        <v>69</v>
      </c>
      <c r="C19" s="96"/>
      <c r="D19" s="96"/>
      <c r="E19" s="96"/>
      <c r="F19" s="96"/>
      <c r="G19" s="96"/>
      <c r="H19" s="96"/>
      <c r="I19" s="96"/>
      <c r="J19" s="96"/>
      <c r="K19" s="96"/>
      <c r="L19" s="96"/>
    </row>
    <row r="20" spans="2:12">
      <c r="B20" s="96" t="s">
        <v>60</v>
      </c>
      <c r="C20" s="96"/>
      <c r="D20" s="96"/>
      <c r="E20" s="96"/>
      <c r="F20" s="96"/>
      <c r="G20" s="96"/>
      <c r="H20" s="96"/>
      <c r="I20" s="96"/>
      <c r="J20" s="96"/>
      <c r="K20" s="96"/>
      <c r="L20" s="96"/>
    </row>
    <row r="21" spans="2:12">
      <c r="B21" s="96" t="s">
        <v>61</v>
      </c>
      <c r="C21" s="96"/>
      <c r="D21" s="96"/>
      <c r="E21" s="96"/>
      <c r="F21" s="96"/>
      <c r="G21" s="96"/>
      <c r="H21" s="96"/>
      <c r="I21" s="96"/>
      <c r="J21" s="96"/>
      <c r="K21" s="96"/>
      <c r="L21" s="96"/>
    </row>
  </sheetData>
  <mergeCells count="4">
    <mergeCell ref="B1:L1"/>
    <mergeCell ref="B19:L19"/>
    <mergeCell ref="B20:L20"/>
    <mergeCell ref="B21:L21"/>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B1:L18"/>
  <sheetViews>
    <sheetView showGridLines="0" zoomScaleNormal="100" workbookViewId="0"/>
  </sheetViews>
  <sheetFormatPr baseColWidth="10" defaultRowHeight="11.25"/>
  <cols>
    <col min="1" max="1" width="3.7109375" style="139" customWidth="1"/>
    <col min="2" max="2" width="38.140625" style="139" customWidth="1"/>
    <col min="3" max="3" width="16.7109375" style="139" customWidth="1"/>
    <col min="4" max="16384" width="11.42578125" style="139"/>
  </cols>
  <sheetData>
    <row r="1" spans="2:12" ht="25.5" customHeight="1">
      <c r="B1" s="141" t="s">
        <v>84</v>
      </c>
      <c r="C1" s="141"/>
    </row>
    <row r="2" spans="2:12">
      <c r="B2" s="136"/>
      <c r="C2" s="136"/>
    </row>
    <row r="3" spans="2:12" ht="22.5" customHeight="1">
      <c r="B3" s="164"/>
      <c r="C3" s="156" t="s">
        <v>54</v>
      </c>
    </row>
    <row r="4" spans="2:12">
      <c r="B4" s="175" t="s">
        <v>26</v>
      </c>
      <c r="C4" s="160">
        <v>27.528208003363936</v>
      </c>
    </row>
    <row r="5" spans="2:12">
      <c r="B5" s="175" t="s">
        <v>56</v>
      </c>
      <c r="C5" s="160">
        <f>'[1]Tableau 5'!J3-Graph_web!C4-Graph_web!C12-Graph_web!C13</f>
        <v>7.7090195528768657</v>
      </c>
    </row>
    <row r="6" spans="2:12">
      <c r="B6" s="175" t="s">
        <v>28</v>
      </c>
      <c r="C6" s="160">
        <v>14.549022356156703</v>
      </c>
    </row>
    <row r="7" spans="2:12">
      <c r="B7" s="175" t="s">
        <v>29</v>
      </c>
      <c r="C7" s="160">
        <v>18.894106104141848</v>
      </c>
    </row>
    <row r="8" spans="2:12">
      <c r="B8" s="175" t="s">
        <v>30</v>
      </c>
      <c r="C8" s="160">
        <v>1.3876235195178359</v>
      </c>
    </row>
    <row r="9" spans="2:12">
      <c r="B9" s="171" t="s">
        <v>32</v>
      </c>
      <c r="C9" s="170">
        <v>8.2766837199523451</v>
      </c>
    </row>
    <row r="10" spans="2:12">
      <c r="B10" s="171" t="s">
        <v>31</v>
      </c>
      <c r="C10" s="170">
        <v>2.0674188800897051</v>
      </c>
    </row>
    <row r="11" spans="2:12">
      <c r="B11" s="168" t="s">
        <v>33</v>
      </c>
      <c r="C11" s="170">
        <f>100-C4-C5-C6-C7-C8-C9-C10-C12-C13</f>
        <v>0.70081995935243135</v>
      </c>
      <c r="E11" s="140"/>
    </row>
    <row r="12" spans="2:12" ht="22.5">
      <c r="B12" s="175" t="s">
        <v>24</v>
      </c>
      <c r="C12" s="160">
        <v>11.970004905739716</v>
      </c>
    </row>
    <row r="13" spans="2:12">
      <c r="B13" s="175" t="s">
        <v>25</v>
      </c>
      <c r="C13" s="160">
        <v>6.9170929988086058</v>
      </c>
    </row>
    <row r="16" spans="2:12">
      <c r="B16" s="96" t="s">
        <v>70</v>
      </c>
      <c r="C16" s="96"/>
      <c r="D16" s="96"/>
      <c r="E16" s="96"/>
      <c r="F16" s="96"/>
      <c r="G16" s="96"/>
      <c r="H16" s="96"/>
      <c r="I16" s="96"/>
      <c r="J16" s="96"/>
      <c r="K16" s="96"/>
      <c r="L16" s="96"/>
    </row>
    <row r="17" spans="2:12">
      <c r="B17" s="96" t="s">
        <v>60</v>
      </c>
      <c r="C17" s="96"/>
      <c r="D17" s="96"/>
      <c r="E17" s="96"/>
      <c r="F17" s="96"/>
      <c r="G17" s="96"/>
      <c r="H17" s="96"/>
      <c r="I17" s="96"/>
      <c r="J17" s="96"/>
      <c r="K17" s="96"/>
      <c r="L17" s="96"/>
    </row>
    <row r="18" spans="2:12">
      <c r="B18" s="96" t="s">
        <v>61</v>
      </c>
      <c r="C18" s="96"/>
      <c r="D18" s="96"/>
      <c r="E18" s="96"/>
      <c r="F18" s="96"/>
      <c r="G18" s="96"/>
      <c r="H18" s="96"/>
      <c r="I18" s="96"/>
      <c r="J18" s="96"/>
      <c r="K18" s="96"/>
      <c r="L18" s="96"/>
    </row>
  </sheetData>
  <mergeCells count="4">
    <mergeCell ref="B16:L16"/>
    <mergeCell ref="B17:L17"/>
    <mergeCell ref="B18:L18"/>
    <mergeCell ref="B1:C1"/>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J14"/>
  <sheetViews>
    <sheetView showGridLines="0" zoomScaleNormal="100" workbookViewId="0">
      <selection sqref="A1:J1"/>
    </sheetView>
  </sheetViews>
  <sheetFormatPr baseColWidth="10" defaultRowHeight="11.25"/>
  <cols>
    <col min="1" max="1" width="24.7109375" style="84" customWidth="1"/>
    <col min="2" max="2" width="7.5703125" style="84" customWidth="1"/>
    <col min="3" max="3" width="7.28515625" style="84" bestFit="1" customWidth="1"/>
    <col min="4" max="4" width="7.5703125" style="84" bestFit="1" customWidth="1"/>
    <col min="5" max="5" width="6.42578125" style="84" customWidth="1"/>
    <col min="6" max="6" width="5.42578125" style="84" customWidth="1"/>
    <col min="7" max="7" width="8" style="84" customWidth="1"/>
    <col min="8" max="8" width="9.140625" style="84" bestFit="1" customWidth="1"/>
    <col min="9" max="9" width="10.28515625" style="84" bestFit="1" customWidth="1"/>
    <col min="10" max="10" width="16.140625" style="84" customWidth="1"/>
    <col min="11" max="16384" width="11.42578125" style="84"/>
  </cols>
  <sheetData>
    <row r="1" spans="1:10">
      <c r="A1" s="101" t="s">
        <v>86</v>
      </c>
      <c r="B1" s="101"/>
      <c r="C1" s="101"/>
      <c r="D1" s="101"/>
      <c r="E1" s="101"/>
      <c r="F1" s="101"/>
      <c r="G1" s="101"/>
      <c r="H1" s="101"/>
      <c r="I1" s="101"/>
      <c r="J1" s="101"/>
    </row>
    <row r="2" spans="1:10" ht="24.75" customHeight="1">
      <c r="A2" s="6"/>
      <c r="B2" s="6" t="s">
        <v>6</v>
      </c>
      <c r="C2" s="3" t="s">
        <v>7</v>
      </c>
      <c r="D2" s="4" t="s">
        <v>37</v>
      </c>
      <c r="E2" s="4" t="s">
        <v>38</v>
      </c>
      <c r="F2" s="74" t="s">
        <v>8</v>
      </c>
      <c r="G2" s="4" t="s">
        <v>46</v>
      </c>
      <c r="H2" s="4" t="s">
        <v>44</v>
      </c>
      <c r="I2" s="6" t="s">
        <v>36</v>
      </c>
      <c r="J2" s="80" t="s">
        <v>54</v>
      </c>
    </row>
    <row r="3" spans="1:10">
      <c r="A3" s="81" t="s">
        <v>126</v>
      </c>
      <c r="B3" s="33">
        <v>46.901893287435456</v>
      </c>
      <c r="C3" s="13">
        <v>50.804289544235928</v>
      </c>
      <c r="D3" s="12">
        <v>51.227299940131708</v>
      </c>
      <c r="E3" s="12">
        <v>48.589341692789965</v>
      </c>
      <c r="F3" s="107">
        <v>44.465081723625559</v>
      </c>
      <c r="G3" s="123">
        <v>37.011651816312543</v>
      </c>
      <c r="H3" s="123">
        <v>53.284671532846708</v>
      </c>
      <c r="I3" s="33">
        <v>48.685021573864802</v>
      </c>
      <c r="J3" s="124">
        <v>50.829800121138703</v>
      </c>
    </row>
    <row r="4" spans="1:10">
      <c r="A4" s="81" t="s">
        <v>9</v>
      </c>
      <c r="B4" s="33">
        <v>25.559380378657487</v>
      </c>
      <c r="C4" s="13">
        <v>24.480563002680967</v>
      </c>
      <c r="D4" s="12">
        <v>23.667930552783876</v>
      </c>
      <c r="E4" s="12">
        <v>28.735632183908045</v>
      </c>
      <c r="F4" s="107">
        <v>5.7578008915304606</v>
      </c>
      <c r="G4" s="123">
        <v>0.411240575736806</v>
      </c>
      <c r="H4" s="123">
        <v>12.08434712084347</v>
      </c>
      <c r="I4" s="33">
        <v>19.426751592356688</v>
      </c>
      <c r="J4" s="124">
        <v>22.786190187764991</v>
      </c>
    </row>
    <row r="5" spans="1:10">
      <c r="A5" s="81" t="s">
        <v>10</v>
      </c>
      <c r="B5" s="33">
        <v>2.4096385542168672</v>
      </c>
      <c r="C5" s="13">
        <v>2.8652815013404829</v>
      </c>
      <c r="D5" s="12">
        <v>2.7140291359010176</v>
      </c>
      <c r="E5" s="12">
        <v>3.6572622779519328</v>
      </c>
      <c r="F5" s="107">
        <v>0.18573551263001487</v>
      </c>
      <c r="G5" s="123"/>
      <c r="H5" s="123">
        <v>0.40551500405515001</v>
      </c>
      <c r="I5" s="33">
        <v>2.0752003287446064</v>
      </c>
      <c r="J5" s="124">
        <v>2.4470018170805572</v>
      </c>
    </row>
    <row r="6" spans="1:10">
      <c r="A6" s="81" t="s">
        <v>40</v>
      </c>
      <c r="B6" s="33">
        <v>11.790017211703958</v>
      </c>
      <c r="C6" s="13">
        <v>9.7520107238605895</v>
      </c>
      <c r="D6" s="12">
        <v>10.257433645978846</v>
      </c>
      <c r="E6" s="12">
        <v>7.1055381400208981</v>
      </c>
      <c r="F6" s="107">
        <v>3.8261515601783063</v>
      </c>
      <c r="G6" s="123">
        <v>0.27416038382453733</v>
      </c>
      <c r="H6" s="123">
        <v>8.0291970802919703</v>
      </c>
      <c r="I6" s="33">
        <v>8.2905280460242441</v>
      </c>
      <c r="J6" s="124">
        <v>9.6184130829800125</v>
      </c>
    </row>
    <row r="7" spans="1:10">
      <c r="A7" s="81" t="s">
        <v>127</v>
      </c>
      <c r="B7" s="33">
        <v>13.33907056798623</v>
      </c>
      <c r="C7" s="13">
        <v>12.097855227882038</v>
      </c>
      <c r="D7" s="12">
        <v>12.13330672520455</v>
      </c>
      <c r="E7" s="12">
        <v>11.912225705329153</v>
      </c>
      <c r="F7" s="107">
        <v>45.765230312035662</v>
      </c>
      <c r="G7" s="123">
        <v>62.302947224126108</v>
      </c>
      <c r="H7" s="123">
        <v>26.196269261962691</v>
      </c>
      <c r="I7" s="33">
        <v>21.522498459009658</v>
      </c>
      <c r="J7" s="124">
        <v>14.318594791035736</v>
      </c>
    </row>
    <row r="8" spans="1:10">
      <c r="A8" s="6" t="s">
        <v>5</v>
      </c>
      <c r="B8" s="125">
        <f t="shared" ref="B8:I8" si="0">B3+B4+B5+B6+B7</f>
        <v>100</v>
      </c>
      <c r="C8" s="126">
        <f t="shared" si="0"/>
        <v>100</v>
      </c>
      <c r="D8" s="127">
        <f t="shared" si="0"/>
        <v>100</v>
      </c>
      <c r="E8" s="127">
        <f t="shared" si="0"/>
        <v>99.999999999999986</v>
      </c>
      <c r="F8" s="128">
        <f t="shared" si="0"/>
        <v>100</v>
      </c>
      <c r="G8" s="129">
        <f t="shared" si="0"/>
        <v>100</v>
      </c>
      <c r="H8" s="129">
        <f t="shared" si="0"/>
        <v>99.999999999999972</v>
      </c>
      <c r="I8" s="125">
        <f t="shared" si="0"/>
        <v>100</v>
      </c>
      <c r="J8" s="130">
        <v>100</v>
      </c>
    </row>
    <row r="9" spans="1:10">
      <c r="A9" s="95" t="s">
        <v>87</v>
      </c>
      <c r="B9" s="95"/>
      <c r="C9" s="95"/>
      <c r="D9" s="95"/>
      <c r="E9" s="95"/>
      <c r="F9" s="95"/>
      <c r="G9" s="95"/>
      <c r="H9" s="95"/>
      <c r="I9" s="95"/>
      <c r="J9" s="95"/>
    </row>
    <row r="10" spans="1:10" ht="30.75" customHeight="1">
      <c r="A10" s="97" t="s">
        <v>88</v>
      </c>
      <c r="B10" s="97"/>
      <c r="C10" s="97"/>
      <c r="D10" s="97"/>
      <c r="E10" s="97"/>
      <c r="F10" s="97"/>
      <c r="G10" s="97"/>
      <c r="H10" s="97"/>
      <c r="I10" s="97"/>
      <c r="J10" s="97"/>
    </row>
    <row r="11" spans="1:10" ht="60" customHeight="1">
      <c r="A11" s="97" t="s">
        <v>89</v>
      </c>
      <c r="B11" s="97"/>
      <c r="C11" s="97"/>
      <c r="D11" s="97"/>
      <c r="E11" s="97"/>
      <c r="F11" s="97"/>
      <c r="G11" s="97"/>
      <c r="H11" s="97"/>
      <c r="I11" s="97"/>
      <c r="J11" s="97"/>
    </row>
    <row r="12" spans="1:10">
      <c r="A12" s="97" t="s">
        <v>90</v>
      </c>
      <c r="B12" s="97"/>
      <c r="C12" s="97"/>
      <c r="D12" s="97"/>
      <c r="E12" s="97"/>
      <c r="F12" s="97"/>
      <c r="G12" s="97"/>
      <c r="H12" s="97"/>
      <c r="I12" s="97"/>
      <c r="J12" s="97"/>
    </row>
    <row r="13" spans="1:10">
      <c r="A13" s="97" t="s">
        <v>91</v>
      </c>
      <c r="B13" s="97"/>
      <c r="C13" s="97"/>
      <c r="D13" s="97"/>
      <c r="E13" s="97"/>
      <c r="F13" s="97"/>
      <c r="G13" s="97"/>
      <c r="H13" s="97"/>
      <c r="I13" s="97"/>
      <c r="J13" s="97"/>
    </row>
    <row r="14" spans="1:10" ht="30" customHeight="1">
      <c r="A14" s="97" t="s">
        <v>92</v>
      </c>
      <c r="B14" s="97"/>
      <c r="C14" s="97"/>
      <c r="D14" s="97"/>
      <c r="E14" s="97"/>
      <c r="F14" s="97"/>
      <c r="G14" s="97"/>
      <c r="H14" s="97"/>
      <c r="I14" s="97"/>
      <c r="J14" s="97"/>
    </row>
  </sheetData>
  <mergeCells count="7">
    <mergeCell ref="A14:J14"/>
    <mergeCell ref="A1:J1"/>
    <mergeCell ref="A9:J9"/>
    <mergeCell ref="A10:J10"/>
    <mergeCell ref="A11:J11"/>
    <mergeCell ref="A12:J12"/>
    <mergeCell ref="A13:J13"/>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dimension ref="A1:K11"/>
  <sheetViews>
    <sheetView showGridLines="0" zoomScaleNormal="100" workbookViewId="0">
      <selection activeCell="G2" sqref="G2"/>
    </sheetView>
  </sheetViews>
  <sheetFormatPr baseColWidth="10" defaultRowHeight="11.25"/>
  <cols>
    <col min="1" max="1" width="7.5703125" style="84" customWidth="1"/>
    <col min="2" max="2" width="11.42578125" style="84"/>
    <col min="3" max="3" width="4.5703125" style="84" customWidth="1"/>
    <col min="4" max="4" width="7.28515625" style="84" bestFit="1" customWidth="1"/>
    <col min="5" max="5" width="7.5703125" style="84" customWidth="1"/>
    <col min="6" max="6" width="6.28515625" style="84" bestFit="1" customWidth="1"/>
    <col min="7" max="7" width="7.42578125" style="84" customWidth="1"/>
    <col min="8" max="8" width="9.28515625" style="84" customWidth="1"/>
    <col min="9" max="9" width="9.140625" style="84" bestFit="1" customWidth="1"/>
    <col min="10" max="10" width="10.28515625" style="84" bestFit="1" customWidth="1"/>
    <col min="11" max="11" width="16.5703125" style="84" bestFit="1" customWidth="1"/>
    <col min="12" max="16384" width="11.42578125" style="84"/>
  </cols>
  <sheetData>
    <row r="1" spans="1:11">
      <c r="A1" s="101" t="s">
        <v>93</v>
      </c>
      <c r="B1" s="101"/>
      <c r="C1" s="101"/>
      <c r="D1" s="101"/>
      <c r="E1" s="101"/>
      <c r="F1" s="101"/>
      <c r="G1" s="101"/>
      <c r="H1" s="101"/>
      <c r="I1" s="101"/>
      <c r="J1" s="101"/>
      <c r="K1" s="101"/>
    </row>
    <row r="2" spans="1:11" ht="33.75">
      <c r="A2" s="105"/>
      <c r="B2" s="106"/>
      <c r="C2" s="6" t="s">
        <v>6</v>
      </c>
      <c r="D2" s="3" t="s">
        <v>7</v>
      </c>
      <c r="E2" s="4" t="s">
        <v>37</v>
      </c>
      <c r="F2" s="4" t="s">
        <v>38</v>
      </c>
      <c r="G2" s="74" t="s">
        <v>8</v>
      </c>
      <c r="H2" s="4" t="s">
        <v>46</v>
      </c>
      <c r="I2" s="5" t="s">
        <v>44</v>
      </c>
      <c r="J2" s="3" t="s">
        <v>36</v>
      </c>
      <c r="K2" s="6" t="s">
        <v>54</v>
      </c>
    </row>
    <row r="3" spans="1:11">
      <c r="A3" s="75" t="s">
        <v>52</v>
      </c>
      <c r="B3" s="76" t="s">
        <v>34</v>
      </c>
      <c r="C3" s="33">
        <v>29.812606473594549</v>
      </c>
      <c r="D3" s="13">
        <v>29.45968412302577</v>
      </c>
      <c r="E3" s="12">
        <v>29.548156956004757</v>
      </c>
      <c r="F3" s="12">
        <v>28.998968008255932</v>
      </c>
      <c r="G3" s="107">
        <v>57.378854625550659</v>
      </c>
      <c r="H3" s="12">
        <v>73.392010832769117</v>
      </c>
      <c r="I3" s="14">
        <v>38.412189254210105</v>
      </c>
      <c r="J3" s="13">
        <v>37.265879478827358</v>
      </c>
      <c r="K3" s="33">
        <v>30.899483607541729</v>
      </c>
    </row>
    <row r="4" spans="1:11" ht="22.5">
      <c r="A4" s="77"/>
      <c r="B4" s="76" t="s">
        <v>94</v>
      </c>
      <c r="C4" s="33">
        <v>5.2810902896081773</v>
      </c>
      <c r="D4" s="13">
        <v>2.3607647547797175</v>
      </c>
      <c r="E4" s="12">
        <v>2.3186682520808559</v>
      </c>
      <c r="F4" s="12">
        <v>2.5799793601651184</v>
      </c>
      <c r="G4" s="107">
        <v>0.77092511013215859</v>
      </c>
      <c r="H4" s="12"/>
      <c r="I4" s="14">
        <v>1.6840417000801924</v>
      </c>
      <c r="J4" s="13">
        <v>2.2801302931596088</v>
      </c>
      <c r="K4" s="33">
        <v>2.690044433769665</v>
      </c>
    </row>
    <row r="5" spans="1:11">
      <c r="A5" s="77"/>
      <c r="B5" s="76" t="s">
        <v>47</v>
      </c>
      <c r="C5" s="33">
        <v>64.906303236797271</v>
      </c>
      <c r="D5" s="13">
        <v>68.179551122194511</v>
      </c>
      <c r="E5" s="12">
        <v>68.133174791914385</v>
      </c>
      <c r="F5" s="12">
        <v>68.421052631578945</v>
      </c>
      <c r="G5" s="107">
        <v>41.85022026431718</v>
      </c>
      <c r="H5" s="12">
        <v>26.607989167230873</v>
      </c>
      <c r="I5" s="14">
        <v>59.903769045709701</v>
      </c>
      <c r="J5" s="13">
        <v>60.453990228013026</v>
      </c>
      <c r="K5" s="33">
        <v>66.410471958688603</v>
      </c>
    </row>
    <row r="6" spans="1:11" ht="22.5">
      <c r="A6" s="75" t="s">
        <v>53</v>
      </c>
      <c r="B6" s="40" t="s">
        <v>95</v>
      </c>
      <c r="C6" s="108">
        <v>7.6026200873362448</v>
      </c>
      <c r="D6" s="109">
        <v>7.5630630630630629</v>
      </c>
      <c r="E6" s="110">
        <v>7.5628415300546452</v>
      </c>
      <c r="F6" s="110">
        <v>7.5641535741005237</v>
      </c>
      <c r="G6" s="111">
        <v>4.426903835464147</v>
      </c>
      <c r="H6" s="110">
        <v>4.2622576966932728</v>
      </c>
      <c r="I6" s="112">
        <v>7.4127332601536775</v>
      </c>
      <c r="J6" s="109">
        <v>7.3386454183266929</v>
      </c>
      <c r="K6" s="108">
        <v>7.5530303030303028</v>
      </c>
    </row>
    <row r="7" spans="1:11" ht="22.5">
      <c r="A7" s="77"/>
      <c r="B7" s="76" t="s">
        <v>35</v>
      </c>
      <c r="C7" s="113">
        <v>8.2965398956002971</v>
      </c>
      <c r="D7" s="114">
        <v>8.204081632653061</v>
      </c>
      <c r="E7" s="115">
        <v>8.2012987012987004</v>
      </c>
      <c r="F7" s="115">
        <v>8.2088063507732798</v>
      </c>
      <c r="G7" s="116">
        <v>5.1277974087161367</v>
      </c>
      <c r="H7" s="115">
        <v>4.5675223214285712</v>
      </c>
      <c r="I7" s="117">
        <v>8.3260995887716795</v>
      </c>
      <c r="J7" s="114">
        <v>8</v>
      </c>
      <c r="K7" s="113">
        <v>8.2362075692547805</v>
      </c>
    </row>
    <row r="8" spans="1:11" ht="33.75">
      <c r="A8" s="78"/>
      <c r="B8" s="79" t="s">
        <v>96</v>
      </c>
      <c r="C8" s="118">
        <v>9.56</v>
      </c>
      <c r="D8" s="119">
        <v>9.385852090032154</v>
      </c>
      <c r="E8" s="120">
        <v>9.4215202369200401</v>
      </c>
      <c r="F8" s="120">
        <v>9.2817460317460316</v>
      </c>
      <c r="G8" s="121">
        <v>8.4947368421052634</v>
      </c>
      <c r="H8" s="120">
        <v>4.9978021978021978</v>
      </c>
      <c r="I8" s="122">
        <v>9.714835164835165</v>
      </c>
      <c r="J8" s="119">
        <v>9.2936170212765958</v>
      </c>
      <c r="K8" s="118">
        <v>9.4583333333333339</v>
      </c>
    </row>
    <row r="9" spans="1:11" ht="44.25" customHeight="1">
      <c r="A9" s="95" t="s">
        <v>97</v>
      </c>
      <c r="B9" s="95"/>
      <c r="C9" s="95"/>
      <c r="D9" s="95"/>
      <c r="E9" s="95"/>
      <c r="F9" s="95"/>
      <c r="G9" s="95"/>
      <c r="H9" s="95"/>
      <c r="I9" s="95"/>
      <c r="J9" s="95"/>
      <c r="K9" s="95"/>
    </row>
    <row r="10" spans="1:11" ht="62.25" customHeight="1">
      <c r="A10" s="97" t="s">
        <v>98</v>
      </c>
      <c r="B10" s="97"/>
      <c r="C10" s="97"/>
      <c r="D10" s="97"/>
      <c r="E10" s="97"/>
      <c r="F10" s="97"/>
      <c r="G10" s="97"/>
      <c r="H10" s="97"/>
      <c r="I10" s="97"/>
      <c r="J10" s="97"/>
      <c r="K10" s="97"/>
    </row>
    <row r="11" spans="1:11" ht="30" customHeight="1">
      <c r="A11" s="97" t="s">
        <v>92</v>
      </c>
      <c r="B11" s="97"/>
      <c r="C11" s="97"/>
      <c r="D11" s="97"/>
      <c r="E11" s="97"/>
      <c r="F11" s="97"/>
      <c r="G11" s="97"/>
      <c r="H11" s="97"/>
      <c r="I11" s="97"/>
      <c r="J11" s="97"/>
      <c r="K11" s="97"/>
    </row>
  </sheetData>
  <mergeCells count="7">
    <mergeCell ref="A11:K11"/>
    <mergeCell ref="A1:K1"/>
    <mergeCell ref="A2:B2"/>
    <mergeCell ref="A3:A5"/>
    <mergeCell ref="A6:A8"/>
    <mergeCell ref="A9:K9"/>
    <mergeCell ref="A10:K1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Tableau 1</vt:lpstr>
      <vt:lpstr>Tableau 2</vt:lpstr>
      <vt:lpstr>Tableau 3</vt:lpstr>
      <vt:lpstr>Tableau 4</vt:lpstr>
      <vt:lpstr>Tableau 5</vt:lpstr>
      <vt:lpstr>Tableau 6</vt:lpstr>
      <vt:lpstr>Graph_web</vt:lpstr>
      <vt:lpstr>Tableau A</vt:lpstr>
      <vt:lpstr>Tableau B</vt:lpstr>
      <vt:lpstr>Tableau C</vt:lpstr>
      <vt:lpstr>Tableau D</vt:lpstr>
      <vt:lpstr>Tableau E</vt:lpstr>
      <vt:lpstr>Tableau F</vt:lpstr>
      <vt:lpstr>Tableau G</vt:lpstr>
      <vt:lpstr>Tableau H</vt:lpstr>
      <vt:lpstr>Tableau I</vt:lpstr>
      <vt:lpstr>Tableau J</vt:lpstr>
      <vt:lpstr>Tableau 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2017-02-09T09:40:19Z</dcterms:modified>
</cp:coreProperties>
</file>