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595" windowHeight="11235" activeTab="3"/>
  </bookViews>
  <sheets>
    <sheet name="SOMMAIRE" sheetId="13" r:id="rId1"/>
    <sheet name="TAB1" sheetId="2" r:id="rId2"/>
    <sheet name="TAB2" sheetId="5" r:id="rId3"/>
    <sheet name="TAB3" sheetId="6" r:id="rId4"/>
    <sheet name="TAB4" sheetId="7" r:id="rId5"/>
    <sheet name="TAB5" sheetId="8" r:id="rId6"/>
    <sheet name="GRAPH1" sheetId="1" r:id="rId7"/>
    <sheet name="GRAPH-Encadré 2" sheetId="3" r:id="rId8"/>
    <sheet name="GRAPH2" sheetId="4" r:id="rId9"/>
    <sheet name="TABA" sheetId="9" r:id="rId10"/>
    <sheet name="TABB" sheetId="10" r:id="rId11"/>
    <sheet name="TABC" sheetId="16" r:id="rId12"/>
    <sheet name="TABD" sheetId="14" r:id="rId13"/>
    <sheet name="GRAPHA" sheetId="11" r:id="rId14"/>
    <sheet name="TABE" sheetId="12" r:id="rId15"/>
  </sheets>
  <definedNames>
    <definedName name="_xlnm.Print_Area" localSheetId="0">SOMMAIRE!$A$1:$N$22</definedName>
    <definedName name="_xlnm.Print_Area" localSheetId="1">'TAB1'!$A$1:$K$27</definedName>
    <definedName name="_xlnm.Print_Area" localSheetId="4">'TAB4'!$A$1:$G$27</definedName>
    <definedName name="_xlnm.Print_Area" localSheetId="5">'TAB5'!$A$1:$J$18</definedName>
  </definedNames>
  <calcPr calcId="145621"/>
</workbook>
</file>

<file path=xl/calcChain.xml><?xml version="1.0" encoding="utf-8"?>
<calcChain xmlns="http://schemas.openxmlformats.org/spreadsheetml/2006/main">
  <c r="B6" i="1" l="1"/>
  <c r="F4" i="1"/>
  <c r="B4" i="1"/>
</calcChain>
</file>

<file path=xl/sharedStrings.xml><?xml version="1.0" encoding="utf-8"?>
<sst xmlns="http://schemas.openxmlformats.org/spreadsheetml/2006/main" count="702" uniqueCount="241">
  <si>
    <t>EHPAD</t>
  </si>
  <si>
    <t>Logements-foyers</t>
  </si>
  <si>
    <t>Tableau - Evolution du nombre d'établissements par catégorie</t>
  </si>
  <si>
    <t>Nombre de structures</t>
  </si>
  <si>
    <t>Nombre de places</t>
  </si>
  <si>
    <t>EHPAD privés à but lucratif</t>
  </si>
  <si>
    <t>EHPAD privés à but non lucratif</t>
  </si>
  <si>
    <t>EHPAD publics</t>
  </si>
  <si>
    <t>dont EHPAD publics hospitaliers</t>
  </si>
  <si>
    <t>dont EHPAD publics non hospitaliers</t>
  </si>
  <si>
    <t>Logements-foyers privés à but lucratif</t>
  </si>
  <si>
    <t>Logements-foyers privés à but non lucratif</t>
  </si>
  <si>
    <t>Logements-foyers publics</t>
  </si>
  <si>
    <t>EHPA privés à but lucratif</t>
  </si>
  <si>
    <t>EHPA privés à but non lucratif</t>
  </si>
  <si>
    <t>EHPA publics</t>
  </si>
  <si>
    <t>.</t>
  </si>
  <si>
    <t xml:space="preserve">EHPAD publics </t>
  </si>
  <si>
    <t>Type d'habilitation à l'aide sociale départementale</t>
  </si>
  <si>
    <t>Non-habilités</t>
  </si>
  <si>
    <t>Habilitation partielle</t>
  </si>
  <si>
    <t>Habilitation totale</t>
  </si>
  <si>
    <t>Tableau - Habilitation des EHPAD à l'aide sociale à l'hébergement</t>
  </si>
  <si>
    <t>EHPAD publics hospitaliers</t>
  </si>
  <si>
    <t>EHPAD publics non hospitaliers</t>
  </si>
  <si>
    <t>Total</t>
  </si>
  <si>
    <t>Avoir signé une convention APL ou accueillir des bénéficiaires de l'ALS</t>
  </si>
  <si>
    <t>Non</t>
  </si>
  <si>
    <t>Oui</t>
  </si>
  <si>
    <t>Catégorie d'établissement</t>
  </si>
  <si>
    <t>Dispersion</t>
  </si>
  <si>
    <t>Places habilitées à l'aide sociale départementale</t>
  </si>
  <si>
    <t>Statut juridique</t>
  </si>
  <si>
    <t>Moyenne - 2015</t>
  </si>
  <si>
    <t>Quartile inférieur</t>
  </si>
  <si>
    <t>Médiane</t>
  </si>
  <si>
    <t>Quartile supérieur</t>
  </si>
  <si>
    <t>Ensemble</t>
  </si>
  <si>
    <t>Places non-habilitées à l'aide sociale départementale</t>
  </si>
  <si>
    <t>Moyenne 2015</t>
  </si>
  <si>
    <t>Moyenne 2011</t>
  </si>
  <si>
    <t>1er quartile</t>
  </si>
  <si>
    <t>3ème quartile</t>
  </si>
  <si>
    <t>GIR 1-2</t>
  </si>
  <si>
    <t>Public non hospitalier</t>
  </si>
  <si>
    <t>Public hospitalier</t>
  </si>
  <si>
    <t>GIR 3-4</t>
  </si>
  <si>
    <t>GIR 5-6</t>
  </si>
  <si>
    <t>Effectifs en ETP</t>
  </si>
  <si>
    <t>Nombre de personnels</t>
  </si>
  <si>
    <t>Taux d'encadrement (en %)</t>
  </si>
  <si>
    <t>EHPA non EHPAD</t>
  </si>
  <si>
    <t>Fonction principale exercée</t>
  </si>
  <si>
    <t>Hébergement permanent</t>
  </si>
  <si>
    <t>Hébergement temporaire</t>
  </si>
  <si>
    <t>Accueil de jour</t>
  </si>
  <si>
    <t xml:space="preserve">Accueil de nuit </t>
  </si>
  <si>
    <t>Non renseigné</t>
  </si>
  <si>
    <t>Emploi de personnel libéral</t>
  </si>
  <si>
    <t>Emploi de personnel intérimaire</t>
  </si>
  <si>
    <t>Logement-foyers</t>
  </si>
  <si>
    <t>Graphique 1. Evolution du nombre d'établissements par catégorie</t>
  </si>
  <si>
    <t>Données annexes</t>
  </si>
  <si>
    <t>Moyenne - 2011</t>
  </si>
  <si>
    <t xml:space="preserve">Privé à but lucratif </t>
  </si>
  <si>
    <t>Privé à but non lucratif</t>
  </si>
  <si>
    <t>Proportion de femmes parmi le personnel</t>
  </si>
  <si>
    <t xml:space="preserve">Directeur </t>
  </si>
  <si>
    <t>Médecin directeur</t>
  </si>
  <si>
    <t>Directeur adjoint, attaché de direction, économe</t>
  </si>
  <si>
    <t xml:space="preserve">Agent administratif et personnel de bureau (secrétaire, standardiste, hôtesse d'accueil, personnel informatique, comptable …) </t>
  </si>
  <si>
    <t xml:space="preserve">Autre personnel de direction, de gestion ou d'administration </t>
  </si>
  <si>
    <t xml:space="preserve">Ouvrier professionnel (plombier, électricien, jardinier, cuisinier …) </t>
  </si>
  <si>
    <t xml:space="preserve">Agent de service général (agent de buanderie, agent de cuisine …) </t>
  </si>
  <si>
    <t xml:space="preserve">Autre personnel des services généraux </t>
  </si>
  <si>
    <t>Cadre infirmier</t>
  </si>
  <si>
    <t xml:space="preserve">Cadre infirmier psychiatrique </t>
  </si>
  <si>
    <t>Cadre paramédical non infirmier</t>
  </si>
  <si>
    <t>Cadre socio-éducatif ou autre cadre social</t>
  </si>
  <si>
    <t>Éducateur spécialisé</t>
  </si>
  <si>
    <t>Moniteur-éducateur</t>
  </si>
  <si>
    <t>Aide-médico-psychologique non assistant de soins en gérontologie</t>
  </si>
  <si>
    <t>Aide-médico-psychologique assistant de soins en gérontologie</t>
  </si>
  <si>
    <t>Assistant de service social</t>
  </si>
  <si>
    <t>Conseiller en économie sociale familiale</t>
  </si>
  <si>
    <t>Technicien de l'intervention sociale et familiale</t>
  </si>
  <si>
    <t>Animateur social</t>
  </si>
  <si>
    <t>Auxiliaire de vie sociale non assistante de soins en gérontologie</t>
  </si>
  <si>
    <t>Auxiliaire de vie sociale assistante de soins en gérontologie</t>
  </si>
  <si>
    <t>Autre personnel éducatif, pédagogique et social</t>
  </si>
  <si>
    <t>Médecin coordonnateur</t>
  </si>
  <si>
    <t>Médecin spécialiste en gériatrie</t>
  </si>
  <si>
    <t>Médecin spécialiste en rééducation et réadaptation fonctionnelle</t>
  </si>
  <si>
    <t>Médecin spécialiste en psychiatrie</t>
  </si>
  <si>
    <t xml:space="preserve">Autre spécialiste </t>
  </si>
  <si>
    <t>Médecin titulaire d'un autre diplôme (capacité, DIU, etc.)</t>
  </si>
  <si>
    <t xml:space="preserve">Médecin généraliste </t>
  </si>
  <si>
    <t xml:space="preserve">Psychologue </t>
  </si>
  <si>
    <t xml:space="preserve">Infirmier diplômé d'État </t>
  </si>
  <si>
    <t>Infirmier psychiatrique</t>
  </si>
  <si>
    <t xml:space="preserve">Masseur-kinésithérapeute </t>
  </si>
  <si>
    <t>Orthophoniste</t>
  </si>
  <si>
    <t>Orthoptiste</t>
  </si>
  <si>
    <t xml:space="preserve">Ergothérapeute </t>
  </si>
  <si>
    <t>Pédicure-Podologue</t>
  </si>
  <si>
    <t xml:space="preserve">Psychomotricien, rééducateur en psychomotricité </t>
  </si>
  <si>
    <t>Diététicien</t>
  </si>
  <si>
    <t>Aide-soignant non assistant de soins en gérontologie</t>
  </si>
  <si>
    <t>Aide-soignant assistant de soins en gérontologie</t>
  </si>
  <si>
    <t>Autre personnel paramédical</t>
  </si>
  <si>
    <t>Agent de service hospitalier (public) ou agent de service (privé)</t>
  </si>
  <si>
    <t>Personnel de direction, de gestion et d'administration</t>
  </si>
  <si>
    <t>Personnel des services généraux</t>
  </si>
  <si>
    <t>Personnel d'encadrement</t>
  </si>
  <si>
    <t>Personnel éducatif, pédagogique, social et d'animation</t>
  </si>
  <si>
    <t>Personnel médical</t>
  </si>
  <si>
    <t>Psychologue, personnel paramédical ou soignant</t>
  </si>
  <si>
    <t>Min</t>
  </si>
  <si>
    <t>Max</t>
  </si>
  <si>
    <r>
      <t xml:space="preserve">Lecture : </t>
    </r>
    <r>
      <rPr>
        <sz val="8"/>
        <color rgb="FF000000"/>
        <rFont val="Arial"/>
        <family val="2"/>
      </rPr>
      <t>En 2015, 7400 EHPAD sont recensés en France et dans les DROM (hors Mayotte), soit 502 de plus qu'en 2011.</t>
    </r>
  </si>
  <si>
    <t>* Établissements de soins longue durée et hôpitaux ayant une activité de soins de longue durée.</t>
  </si>
  <si>
    <t>** Résidences d’hébergement temporaire (catégorie inexistante en 2015) et établissements expérimentaux (classés dans les EHPA en 2015).</t>
  </si>
  <si>
    <r>
      <t xml:space="preserve">Lecture : </t>
    </r>
    <r>
      <rPr>
        <sz val="8"/>
        <color rgb="FF000000"/>
        <rFont val="Arial"/>
        <family val="2"/>
      </rPr>
      <t xml:space="preserve">Au 31 décembre 2015, 7 400 EHPAD disposent de 600 380 places d’accueil. </t>
    </r>
  </si>
  <si>
    <t>Autres  **</t>
  </si>
  <si>
    <t>Privé  à but non-lucratif</t>
  </si>
  <si>
    <t>Public non-hospitalier</t>
  </si>
  <si>
    <t>Total hors centres d'accueil de jour</t>
  </si>
  <si>
    <r>
      <t xml:space="preserve">Lecture : </t>
    </r>
    <r>
      <rPr>
        <sz val="8"/>
        <color rgb="FF000000"/>
        <rFont val="Arial"/>
        <family val="2"/>
      </rPr>
      <t>16,7% des établissements ont employé du personnel libéral et du personnel intérimaire durant le mois de décembre 2015.</t>
    </r>
  </si>
  <si>
    <r>
      <t>Source</t>
    </r>
    <r>
      <rPr>
        <sz val="8"/>
        <color rgb="FF000000"/>
        <rFont val="Arial"/>
        <family val="2"/>
      </rPr>
      <t xml:space="preserve"> : DREES, Enquête EHPA 2015</t>
    </r>
  </si>
  <si>
    <t>Ensemble des EHPAD</t>
  </si>
  <si>
    <t>**Centres d'hébergement temporaire et Etablissements expérimentaux</t>
  </si>
  <si>
    <r>
      <rPr>
        <b/>
        <sz val="8"/>
        <color theme="1"/>
        <rFont val="Arial"/>
        <family val="2"/>
      </rPr>
      <t>Notes</t>
    </r>
    <r>
      <rPr>
        <sz val="8"/>
        <color theme="1"/>
        <rFont val="Arial"/>
        <family val="2"/>
      </rPr>
      <t xml:space="preserve"> : Les USLD sont enquêtées depuis 2003. Les EHPAD sont repérés dans le questionnaire depuis 2003 mais les données sont exploitables à partir de 2007. Depuis 2015, la catégorie EHPAD est identifiable dans FINESS. Les catégories d'établissements ont été redéfinies pour les éditions 2007 et 2011 pour être comparable avec l'édition 2011. Ainsi, les USLD ayant signé une convention tripartite ne sont plus considérées comme EHPAD.  </t>
    </r>
  </si>
  <si>
    <t>Autres types de logements**</t>
  </si>
  <si>
    <r>
      <rPr>
        <b/>
        <sz val="8"/>
        <color theme="1"/>
        <rFont val="Arial"/>
        <family val="2"/>
      </rPr>
      <t>Sources</t>
    </r>
    <r>
      <rPr>
        <sz val="8"/>
        <color theme="1"/>
        <rFont val="Arial"/>
        <family val="2"/>
      </rPr>
      <t> : DREES, enquêtes EHPA, 1996, 2003, 2007, 2011, 2015, SAE 1996.</t>
    </r>
  </si>
  <si>
    <r>
      <t xml:space="preserve">Lecture : </t>
    </r>
    <r>
      <rPr>
        <sz val="8"/>
        <color rgb="FF000000"/>
        <rFont val="Arial"/>
        <family val="2"/>
      </rPr>
      <t>En 2015, 7400 EHPAD sont recensés en France et dans les DROM (hors Mayotte), soit près de 200 de plus qu'en 2011.</t>
    </r>
  </si>
  <si>
    <t>&lt;0,1</t>
  </si>
  <si>
    <t>Annexe 4 - Tableau D. Proportion de femmes parmi le personnel travaillant en établissements d'hébergement pour personnes âgées</t>
  </si>
  <si>
    <t>… une unité Alzheimer</t>
  </si>
  <si>
    <t>Proportion d'établissements déclarant disposer d'</t>
  </si>
  <si>
    <t>Maisons de retraite/ EHPA non EHPAD</t>
  </si>
  <si>
    <t>Tableau - Répartition des établissements selon qu'ils aient ou non signé une convention relative à l'APL ou déclarant accueillir des bénéficiaires de l'ALS</t>
  </si>
  <si>
    <t>ENSEMBLE</t>
  </si>
  <si>
    <t>Unités de soins de longue durée</t>
  </si>
  <si>
    <t>"L’accueil des personnes âgées en établissement : entre progression et diversification de l’offre"</t>
  </si>
  <si>
    <t>Maximum</t>
  </si>
  <si>
    <t xml:space="preserve">Logements-foyers </t>
  </si>
  <si>
    <t>Nombre de structures au 31 décembre</t>
  </si>
  <si>
    <t>Places installées au 31 décembre</t>
  </si>
  <si>
    <t>Unités de soins de longue durée *</t>
  </si>
  <si>
    <t>Catégorie d’établissements et statut juridique</t>
  </si>
  <si>
    <r>
      <t>Champ</t>
    </r>
    <r>
      <rPr>
        <sz val="8"/>
        <color rgb="FF000000"/>
        <rFont val="Arial"/>
        <family val="2"/>
      </rPr>
      <t> : É</t>
    </r>
    <r>
      <rPr>
        <sz val="8"/>
        <color theme="1"/>
        <rFont val="Arial"/>
        <family val="2"/>
      </rPr>
      <t>tablissements d’hébergement pour personnes âgées, hors centres d’accueil de jour; France métropolitaine + DROM (hors Mayotte).</t>
    </r>
  </si>
  <si>
    <t>ENSEMBLE (places habilitées et non-habilitées)</t>
  </si>
  <si>
    <t>nd</t>
  </si>
  <si>
    <r>
      <t>Champ</t>
    </r>
    <r>
      <rPr>
        <sz val="8"/>
        <color rgb="FF000000"/>
        <rFont val="Arial"/>
        <family val="2"/>
      </rPr>
      <t> : É</t>
    </r>
    <r>
      <rPr>
        <sz val="8"/>
        <color theme="1"/>
        <rFont val="Arial"/>
        <family val="2"/>
      </rPr>
      <t>tablissements d’hébergement pour personnes âgées dépendantes(EHPAD), hors centres d’accueil de jour; France métropolitaine + DROM (hors Mayotte).</t>
    </r>
  </si>
  <si>
    <t>En euros, TVA incluse</t>
  </si>
  <si>
    <r>
      <t>Sources</t>
    </r>
    <r>
      <rPr>
        <sz val="8"/>
        <color rgb="FF000000"/>
        <rFont val="Arial"/>
        <family val="2"/>
      </rPr>
      <t xml:space="preserve"> : DREES, Enquêtes EHPA 2007, 2011 et 2015.</t>
    </r>
  </si>
  <si>
    <r>
      <rPr>
        <b/>
        <sz val="8"/>
        <color theme="1"/>
        <rFont val="Arial"/>
        <family val="2"/>
      </rPr>
      <t xml:space="preserve">Sources </t>
    </r>
    <r>
      <rPr>
        <sz val="8"/>
        <color theme="1"/>
        <rFont val="Arial"/>
        <family val="2"/>
      </rPr>
      <t>: DREES, enquêtes EHPA 2011 et 2015.</t>
    </r>
  </si>
  <si>
    <r>
      <t>* GIR:</t>
    </r>
    <r>
      <rPr>
        <sz val="8"/>
        <color rgb="FF000000"/>
        <rFont val="Arial"/>
        <family val="2"/>
      </rPr>
      <t xml:space="preserve"> groupe iso-ressources.</t>
    </r>
  </si>
  <si>
    <r>
      <rPr>
        <b/>
        <sz val="8"/>
        <color theme="1"/>
        <rFont val="Arial"/>
        <family val="2"/>
      </rPr>
      <t>Lecture </t>
    </r>
    <r>
      <rPr>
        <sz val="8"/>
        <color theme="1"/>
        <rFont val="Arial"/>
        <family val="2"/>
      </rPr>
      <t>: Au 31 décembre 2015, le tarif dépendance moyen appliqué dans les EHPAD est de 5,50 euros par jour pour les personnes en GIR 5 et 6.</t>
    </r>
  </si>
  <si>
    <r>
      <rPr>
        <b/>
        <sz val="8"/>
        <color theme="1"/>
        <rFont val="Arial"/>
        <family val="2"/>
      </rPr>
      <t>Lecture </t>
    </r>
    <r>
      <rPr>
        <sz val="8"/>
        <color theme="1"/>
        <rFont val="Arial"/>
        <family val="2"/>
      </rPr>
      <t>: Au 31 décembre 2015, le tarif hébergement moyen appliqué dans les EHPAD, sur les places habilitées à l’aide sociale départementale est de 55,90 euros par jour.</t>
    </r>
  </si>
  <si>
    <t>Minimum</t>
  </si>
  <si>
    <r>
      <rPr>
        <b/>
        <sz val="8"/>
        <color theme="1"/>
        <rFont val="Arial"/>
        <family val="2"/>
      </rPr>
      <t>Lecture :</t>
    </r>
    <r>
      <rPr>
        <sz val="8"/>
        <color theme="1"/>
        <rFont val="Arial"/>
        <family val="2"/>
      </rPr>
      <t xml:space="preserve"> Au 31 décembre 2015, 433 250 personnes étaient employées en EHPAD pour un volume de travail équivalent à 377 100 ETP. En moyenne, le taux d’encadrement de ces établissements s’élevait à 62,8%.</t>
    </r>
  </si>
  <si>
    <r>
      <rPr>
        <b/>
        <sz val="8"/>
        <color theme="1"/>
        <rFont val="Arial"/>
        <family val="2"/>
      </rPr>
      <t>Sources</t>
    </r>
    <r>
      <rPr>
        <sz val="8"/>
        <color theme="1"/>
        <rFont val="Arial"/>
        <family val="2"/>
      </rPr>
      <t xml:space="preserve"> : DREES, enquêtes EHPA 2011 et 2015.</t>
    </r>
  </si>
  <si>
    <t xml:space="preserve">Personnel des services généraux </t>
  </si>
  <si>
    <t xml:space="preserve">Personnel d'encadrement </t>
  </si>
  <si>
    <t>Personnel éducatif, pédagogique, social et d’animation</t>
  </si>
  <si>
    <t xml:space="preserve">Personnel médical </t>
  </si>
  <si>
    <r>
      <t xml:space="preserve">Lecture : </t>
    </r>
    <r>
      <rPr>
        <sz val="8"/>
        <color rgb="FF000000"/>
        <rFont val="Arial"/>
        <family val="2"/>
      </rPr>
      <t>Au 31 décembre 2015, 92,4% des logements-foyers ont signé une convention relative à l'APL ou déclarent accueillir des bénéficiaires de l'ALS.</t>
    </r>
  </si>
  <si>
    <r>
      <rPr>
        <b/>
        <sz val="8"/>
        <color theme="1"/>
        <rFont val="Arial"/>
        <family val="2"/>
      </rPr>
      <t>Sources</t>
    </r>
    <r>
      <rPr>
        <sz val="8"/>
        <color theme="1"/>
        <rFont val="Arial"/>
        <family val="2"/>
      </rPr>
      <t> : DREES, enquêtes EHPA, 1996, 2003, 2007, 2011 et 2015; SAE 1996.</t>
    </r>
  </si>
  <si>
    <r>
      <t>Source :</t>
    </r>
    <r>
      <rPr>
        <sz val="8"/>
        <color rgb="FF000000"/>
        <rFont val="Arial"/>
        <family val="2"/>
      </rPr>
      <t xml:space="preserve"> DREES, Enquête EHPA 2015</t>
    </r>
  </si>
  <si>
    <t>* APL : Aide personnalisée au logement et ALS : Allocation de logement sociale</t>
  </si>
  <si>
    <r>
      <t xml:space="preserve">Lecture : </t>
    </r>
    <r>
      <rPr>
        <sz val="8"/>
        <color rgb="FF000000"/>
        <rFont val="Arial"/>
        <family val="2"/>
      </rPr>
      <t>Au 31 décembre 2015, sur les 600 380 places installées en EHPAD, 574 620 sont en hébergement permanent.</t>
    </r>
  </si>
  <si>
    <t>** Résidences d'hébergement temporaire et établissements expérimentaux. En 2015 : Etablissements expérimentaux uniquement.</t>
  </si>
  <si>
    <t>Autres non EHPAD **</t>
  </si>
  <si>
    <t>Centres d'accueil de jour</t>
  </si>
  <si>
    <t>Mode d'accueil au 31 décembre 2011</t>
  </si>
  <si>
    <t>Mode d'accueil au 31 décembre 2015</t>
  </si>
  <si>
    <t>Catégorie d’établissement, selon qu’il ait signé une convention tripartite (EHPAD) et statut juridique</t>
  </si>
  <si>
    <t>... un PASA*</t>
  </si>
  <si>
    <t>… une UHR**</t>
  </si>
  <si>
    <r>
      <t xml:space="preserve">Lecture : </t>
    </r>
    <r>
      <rPr>
        <sz val="8"/>
        <color rgb="FF000000"/>
        <rFont val="Arial"/>
        <family val="2"/>
      </rPr>
      <t>Au 31 décembre 2015, 6,1% des USLD disposent d'un PASA et 16% disposent d'une UHR.</t>
    </r>
  </si>
  <si>
    <t>PERSONNEL DE DIRECTION, DE GESTION ET D'ADMINISTRATION</t>
  </si>
  <si>
    <t xml:space="preserve">PERSONNEL DES SERVICES GENERAUX </t>
  </si>
  <si>
    <t xml:space="preserve"> PERSONNEL D'ENCADREMENT </t>
  </si>
  <si>
    <t>PERSONNEL ÉDUCATIF, PÉDAGOGIQUE, SOCIAL ET D’ANIMATION</t>
  </si>
  <si>
    <t xml:space="preserve">PERSONNEL MÉDICAL </t>
  </si>
  <si>
    <r>
      <t xml:space="preserve">Lecture : </t>
    </r>
    <r>
      <rPr>
        <sz val="8"/>
        <color rgb="FF000000"/>
        <rFont val="Arial"/>
        <family val="2"/>
      </rPr>
      <t>Au 31 décembre 2015, les infirmiers diplômés d'État représentent 9,2% du personnel employé en EHPAD.</t>
    </r>
  </si>
  <si>
    <t>PSYCHOLOGUE, PERSONNEL PARAMÉDICAL OU SOIGNANT</t>
  </si>
  <si>
    <r>
      <t>Lecture :</t>
    </r>
    <r>
      <rPr>
        <sz val="8"/>
        <color rgb="FF000000"/>
        <rFont val="Arial"/>
        <family val="2"/>
      </rPr>
      <t xml:space="preserve"> En 2015, 38,3% des médecins coordonnateurs étaient des femmes, contre 34,4% en 2011.</t>
    </r>
  </si>
  <si>
    <r>
      <rPr>
        <b/>
        <sz val="8"/>
        <color theme="1"/>
        <rFont val="Arial"/>
        <family val="2"/>
      </rPr>
      <t xml:space="preserve">Source </t>
    </r>
    <r>
      <rPr>
        <sz val="8"/>
        <color theme="1"/>
        <rFont val="Arial"/>
        <family val="2"/>
      </rPr>
      <t>: DREES, enquête EHPA 2015.</t>
    </r>
  </si>
  <si>
    <r>
      <t>Sources</t>
    </r>
    <r>
      <rPr>
        <sz val="8"/>
        <color rgb="FF000000"/>
        <rFont val="Arial"/>
        <family val="2"/>
      </rPr>
      <t xml:space="preserve"> : DREES, Enquêtes EHPA 2011 et 2015</t>
    </r>
  </si>
  <si>
    <r>
      <t xml:space="preserve">Source </t>
    </r>
    <r>
      <rPr>
        <sz val="8"/>
        <color rgb="FF000000"/>
        <rFont val="Arial"/>
        <family val="2"/>
      </rPr>
      <t>: DREES, Enquête EHPA 2015.</t>
    </r>
  </si>
  <si>
    <r>
      <t>Sources</t>
    </r>
    <r>
      <rPr>
        <sz val="8"/>
        <color rgb="FF000000"/>
        <rFont val="Arial"/>
        <family val="2"/>
      </rPr>
      <t xml:space="preserve"> : DREES, Enquêtes EHPA 2011 et 2015.</t>
    </r>
  </si>
  <si>
    <t>Annexe 2 - Tableau B. Proportion (en %) d'établissements à disposer d'un PASA*, d'UHR* ou d'une unité Alzheimer au 31 décembre 2015</t>
  </si>
  <si>
    <t>Tableau 1. Nombre de structures d’hébergement pour personnes âgées et nombre de places installées, selon la catégorie détaillée d'établissements. Situation aux 31 décembre 2007, 2011 et 2015</t>
  </si>
  <si>
    <t>Tableau 2. Tarifs hébergement journaliers moyens (TTC) en € dans les EHPAD, aux 31 décembre 2011 et 2015</t>
  </si>
  <si>
    <t>Tableau 3. Tarifs dépendance journaliers moyens dans les EHPAD selon le GIR*,  aux 31 décembre 2011 et 2015</t>
  </si>
  <si>
    <t>Tableau 4. Taux d’encadrement moyen par catégorie d’établissements. Situation aux 31 décembre 2011 et 2015</t>
  </si>
  <si>
    <t>Graphique 2. Répartition des établissements déclarant avoir signé une convention relative à l'APL ou accueillir des bénéficiaires de l'ALS en 2015</t>
  </si>
  <si>
    <t>Annexe 1 - Tableau A. Distribution et Répartition du nombre de places en établissement selon le mode d'accueil, aux 31 décembre 2011 et 2015</t>
  </si>
  <si>
    <t>Annexe 2 - Tableau B. Proportion d'établissements à disposer d'un PASA, d'UHR ou d'une unité Alzheimer au 31 décembre 2015</t>
  </si>
  <si>
    <t>Tableau 3 bis. Dispersion des tarifs dépendance journaliers dans les EHPAD selon le GIR, au 31 décembre 2015</t>
  </si>
  <si>
    <t>Tableau 4. Taux d’encadrement moyen par catégorie détaillée d’établissements. Situation aux 31 décembre 2011 et 2015</t>
  </si>
  <si>
    <t>L'établissement rencontre des difficultés de recrutement ?</t>
  </si>
  <si>
    <t xml:space="preserve">Annexe 6 - Tableau E. Proportion d'établissements d'hébergement qui emploient du personnel libéral ou intérimaire durant le mois de décembre 2015 </t>
  </si>
  <si>
    <r>
      <t xml:space="preserve">Lecture : </t>
    </r>
    <r>
      <rPr>
        <sz val="8"/>
        <color rgb="FF000000"/>
        <rFont val="Arial"/>
        <family val="2"/>
      </rPr>
      <t>44,1% des EHPAD déclaraient avoir rencontré des difficultés de recrutement durant l'année 2015.</t>
    </r>
  </si>
  <si>
    <t>Evolution 2011/2015 (en %)</t>
  </si>
  <si>
    <t>Tableau 5. Répartition du personnel en ETP selon la fonction principale exercée et par catégorie d'établissements au 31 décembre 2015</t>
  </si>
  <si>
    <t>Graphique A. Proportion d'établissements déclarant rencontrer des difficultés de recrutement durant l'année 2015, selon la catégorie d'établissement (en %)</t>
  </si>
  <si>
    <t>Annexe 4 - Tableau D. Proportion de femmes parmi le personnel travaillant en établissements d'hébergement pour personnes âgées (en %)</t>
  </si>
  <si>
    <t>Annexe 3 - Tableau C. Répartition (en %) des emplois en équivalent temps plein (ETP), par fonction principale exercée, selon la catégorie d'établissements. Situation au 31 décembre 2015</t>
  </si>
  <si>
    <t>Annexe 3 - Tableau C. Répartition des emplois en équivalent temps plein (ETP), par fonction principale exercée, selon la catégorie d'établissements. Situation au 31 décembre 2015</t>
  </si>
  <si>
    <t>Annexe 5 - Graphique A. Proportion d'établissements déclarant rencontrer des difficultés de recrutement durant l'année 2015, selon la catégorie d'établissements</t>
  </si>
  <si>
    <t>Evolution 2007/2015  (en %)</t>
  </si>
  <si>
    <t>nd : Données non-diffusables, faibles effectifs.</t>
  </si>
  <si>
    <t>Privé à but lucratif</t>
  </si>
  <si>
    <r>
      <rPr>
        <b/>
        <sz val="8"/>
        <color theme="1"/>
        <rFont val="Arial"/>
        <family val="2"/>
      </rPr>
      <t>Lecture </t>
    </r>
    <r>
      <rPr>
        <sz val="8"/>
        <color theme="1"/>
        <rFont val="Arial"/>
        <family val="2"/>
      </rPr>
      <t>: Au 31 décembre 2015, la moitié des EHPAD à but privé non lucratif affichait un tarif dépendance supérieur à 20,20 euros par jour.</t>
    </r>
  </si>
  <si>
    <t xml:space="preserve">Lecture : Au 31 décembre 2015, 4,9 % des employés en EHPAD publics hospitaliers travaillaient en tant que personnel éducatif, pédagogique, social et d’animation. </t>
  </si>
  <si>
    <r>
      <t>Champ</t>
    </r>
    <r>
      <rPr>
        <sz val="8"/>
        <color rgb="FF000000"/>
        <rFont val="Arial"/>
        <family val="2"/>
      </rPr>
      <t> : É</t>
    </r>
    <r>
      <rPr>
        <sz val="8"/>
        <color theme="1"/>
        <rFont val="Arial"/>
        <family val="2"/>
      </rPr>
      <t>tablissements d’hébergement pour personnes âgées dépendantes (EHPAD), hors centres d’accueil de jour; France métropolitaine + DROM (hors Mayotte).</t>
    </r>
  </si>
  <si>
    <r>
      <rPr>
        <b/>
        <sz val="8"/>
        <color theme="1"/>
        <rFont val="Arial"/>
        <family val="2"/>
      </rPr>
      <t>Notes</t>
    </r>
    <r>
      <rPr>
        <sz val="8"/>
        <color theme="1"/>
        <rFont val="Arial"/>
        <family val="2"/>
      </rPr>
      <t xml:space="preserve"> :  Le champ et la définition des catégories d’établissements a évolué au fil des enquêtes. Les USLD sont enquêtées depuis 2003. Les EHPAD sont repérés dans le questionnaire depuis 2003 mais les données sont exploitables à partir de 2007. Depuis 2015, la catégorie EHPAD est identifiable dans le répertoire FINESS. Les logements-foyers sont devenus, à partir du 1er janvier 2016, des résidences autonomies. Les catégories d'établissements ont été redéfinies pour les éditions 2007 et 2011 pour être comparable avec l'édition 2015. Ainsi, les USLD ayant signé une convention tripartite ne sont plus considérées comme EHPAD.  </t>
    </r>
  </si>
  <si>
    <r>
      <t xml:space="preserve">Lecture : </t>
    </r>
    <r>
      <rPr>
        <sz val="8"/>
        <color rgb="FF000000"/>
        <rFont val="Arial"/>
        <family val="2"/>
      </rPr>
      <t>Au 31 décembre 2015, l'hébergement permanent représente 96% des places en EHPAD.</t>
    </r>
  </si>
  <si>
    <t>* PASA : Pôle d'Activités et de Soins Adaptés</t>
  </si>
  <si>
    <t>** UHR : Unité d'Hébergement Renforcée</t>
  </si>
  <si>
    <r>
      <t xml:space="preserve">Champ : </t>
    </r>
    <r>
      <rPr>
        <sz val="8"/>
        <color rgb="FF000000"/>
        <rFont val="Arial"/>
        <family val="2"/>
      </rPr>
      <t>Établissements d’hébergement pour personnes âgées, hors centres d’accueil de jour; France métropolitaine + DROM (hors Mayotte).</t>
    </r>
  </si>
  <si>
    <r>
      <t>Champ</t>
    </r>
    <r>
      <rPr>
        <sz val="8"/>
        <color rgb="FF000000"/>
        <rFont val="Arial"/>
        <family val="2"/>
      </rPr>
      <t> : É</t>
    </r>
    <r>
      <rPr>
        <sz val="8"/>
        <color theme="1"/>
        <rFont val="Arial"/>
        <family val="2"/>
      </rPr>
      <t>tablissements d’hébergement pour personnes âgées dépendantes (EHPAD) et Unités de soins de longue durée (USLD) ; France métropolitaine + DROM (hors Mayotte).</t>
    </r>
  </si>
  <si>
    <t>* Établissements de soins de longue durée et hôpitaux ayant une activité de soins de longue durée.</t>
  </si>
  <si>
    <t>-</t>
  </si>
  <si>
    <r>
      <t xml:space="preserve">Tableau 5. </t>
    </r>
    <r>
      <rPr>
        <b/>
        <sz val="9"/>
        <color rgb="FF000000"/>
        <rFont val="Arial"/>
        <family val="2"/>
      </rPr>
      <t>Répartition (en %) du personnel en équivalent temps plein (ETP) selon la fonction principale exercée et par catégorie d'établissements au 31 décembre 2015</t>
    </r>
  </si>
  <si>
    <t>Graphique 2. Répartition des établissements déclarant avoir signé une convention relative à l'APL* ou accueillir des bénéficiaires de l'ALS* en 2015 (en %)</t>
  </si>
  <si>
    <r>
      <t xml:space="preserve">Lecture : </t>
    </r>
    <r>
      <rPr>
        <sz val="8"/>
        <rFont val="Arial"/>
        <family val="2"/>
      </rPr>
      <t>Au 31 décembre 2015, 58% des EHPAD privés à but lucratif n’ont pas signé de convention d’aide sociale et n’ont donc pas de places habilitées à recevoir des  bénéficiaires de l'aide sociale départementale.</t>
    </r>
  </si>
  <si>
    <r>
      <t>Champ </t>
    </r>
    <r>
      <rPr>
        <sz val="8"/>
        <color rgb="FF000000"/>
        <rFont val="Arial"/>
        <family val="2"/>
      </rPr>
      <t>: Établissements d’hébergement pour personnes âgées dépendantes (EHPAD), hors centres d’accueil de jour; France métropolitaine + DROM (hors Mayotte).</t>
    </r>
  </si>
  <si>
    <t>Annexe 1 - Tableau A. Distribution et répartition (en %) du nombre de places en établissement selon le mode d'accueil, aux 31 décembre 2011 et 2015</t>
  </si>
  <si>
    <t xml:space="preserve">AGENT DE SERVICE </t>
  </si>
  <si>
    <t>Annexe 5 - Tableau du graphique A. Proportion d'établissements déclarant rencontrer des difficultés de recrutement durant l'année 2015, selon la catégorie d'établissement (en %)</t>
  </si>
  <si>
    <t>Annexe 6 - Tableau E. Proportion d'établissements d'hébergement qui emploient du personnel libéral ou intérimaire durant le mois de décembre 2015 (en %)</t>
  </si>
  <si>
    <r>
      <t xml:space="preserve">Tableau 2. Tarifs hébergement journaliers  dans les </t>
    </r>
    <r>
      <rPr>
        <b/>
        <u/>
        <sz val="9"/>
        <color theme="1"/>
        <rFont val="Arial"/>
        <family val="2"/>
      </rPr>
      <t>EHPAD</t>
    </r>
    <r>
      <rPr>
        <b/>
        <sz val="9"/>
        <color theme="1"/>
        <rFont val="Arial"/>
        <family val="2"/>
      </rPr>
      <t>, aux 31 décembre 2011 et 2015</t>
    </r>
  </si>
  <si>
    <r>
      <t>Tableau 3. Tarifs dépendance journaliers dans les</t>
    </r>
    <r>
      <rPr>
        <b/>
        <u/>
        <sz val="9"/>
        <color theme="1"/>
        <rFont val="Arial"/>
        <family val="2"/>
      </rPr>
      <t xml:space="preserve"> EHPAD</t>
    </r>
    <r>
      <rPr>
        <b/>
        <sz val="9"/>
        <color theme="1"/>
        <rFont val="Arial"/>
        <family val="2"/>
      </rPr>
      <t xml:space="preserve"> selon le GIR*,  aux 31 décembre 2011 et 2015</t>
    </r>
  </si>
  <si>
    <t>* Le taux de réponse à la variable "Tarifs hébergement journaliers moyen d'une place habilitée à l'aide sociale départementale" est de 60% pour les EHPAD privés à but lucratif, aussi il convient d'interpréter ces résultats avec précaution.</t>
  </si>
  <si>
    <t>Graphique. Proportion des EHPAD habilités à recevoir des bénéficiaires de l'aide sociale à l'hébergement selon le type d'habilitation (en %). Situation au 31 décembre 2015</t>
  </si>
  <si>
    <t>Graphique de l'encadré 2. Proportion des EHPAD habilités à recevoir des bénéficiaires de l'aide sociale à l'hébergement selon le type d'habilitation</t>
  </si>
  <si>
    <t>Privé à but lucratif*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</si>
</sst>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_-* #,##0\ _€_-;\-* #,##0\ _€_-;_-* &quot;-&quot;??\ _€_-;_-@_-"/>
    <numFmt numFmtId="166" formatCode="_-* #,##0.0\ _€_-;\-* #,##0.0\ _€_-;_-* &quot;-&quot;??\ _€_-;_-@_-"/>
    <numFmt numFmtId="167" formatCode="_-* #,##0.000\ _€_-;\-* #,##0.000\ _€_-;_-* &quot;-&quot;??\ _€_-;_-@_-"/>
    <numFmt numFmtId="168" formatCode="#,##0.0"/>
  </numFmts>
  <fonts count="32" x14ac:knownFonts="1">
    <font>
      <sz val="11"/>
      <color theme="1"/>
      <name val="Calibri"/>
      <family val="2"/>
      <scheme val="minor"/>
    </font>
    <font>
      <sz val="11"/>
      <color theme="1"/>
      <name val="Calibri"/>
      <family val="2"/>
      <scheme val="minor"/>
    </font>
    <font>
      <sz val="10"/>
      <color theme="1"/>
      <name val="Arial"/>
      <family val="2"/>
    </font>
    <font>
      <b/>
      <sz val="9"/>
      <name val="Arial"/>
      <family val="2"/>
    </font>
    <font>
      <sz val="9"/>
      <name val="Arial"/>
      <family val="2"/>
    </font>
    <font>
      <b/>
      <sz val="10"/>
      <color theme="1"/>
      <name val="Arial"/>
      <family val="2"/>
    </font>
    <font>
      <sz val="10"/>
      <color rgb="FF000000"/>
      <name val="Arial"/>
      <family val="2"/>
    </font>
    <font>
      <b/>
      <sz val="9"/>
      <color theme="1"/>
      <name val="Arial"/>
      <family val="2"/>
    </font>
    <font>
      <sz val="9"/>
      <color theme="1"/>
      <name val="Arial"/>
      <family val="2"/>
    </font>
    <font>
      <b/>
      <sz val="8"/>
      <color rgb="FF000000"/>
      <name val="Arial"/>
      <family val="2"/>
    </font>
    <font>
      <sz val="8"/>
      <color rgb="FF000000"/>
      <name val="Arial"/>
      <family val="2"/>
    </font>
    <font>
      <b/>
      <sz val="9"/>
      <color rgb="FF000000"/>
      <name val="Arial"/>
      <family val="2"/>
    </font>
    <font>
      <sz val="8"/>
      <color theme="1"/>
      <name val="Arial"/>
      <family val="2"/>
    </font>
    <font>
      <b/>
      <sz val="8"/>
      <color theme="1"/>
      <name val="Arial"/>
      <family val="2"/>
    </font>
    <font>
      <i/>
      <sz val="8"/>
      <color theme="1"/>
      <name val="Arial"/>
      <family val="2"/>
    </font>
    <font>
      <b/>
      <sz val="11"/>
      <color rgb="FF000000"/>
      <name val="Arial"/>
      <family val="2"/>
    </font>
    <font>
      <b/>
      <sz val="10"/>
      <name val="Arial"/>
      <family val="2"/>
    </font>
    <font>
      <u/>
      <sz val="11"/>
      <color theme="10"/>
      <name val="Calibri"/>
      <family val="2"/>
      <scheme val="minor"/>
    </font>
    <font>
      <u/>
      <sz val="10"/>
      <color theme="10"/>
      <name val="Arial"/>
      <family val="2"/>
    </font>
    <font>
      <sz val="9"/>
      <color theme="1"/>
      <name val="Calibri"/>
      <family val="2"/>
      <scheme val="minor"/>
    </font>
    <font>
      <sz val="8"/>
      <color theme="1"/>
      <name val="Calibri"/>
      <family val="2"/>
      <scheme val="minor"/>
    </font>
    <font>
      <b/>
      <sz val="8"/>
      <name val="Arial"/>
      <family val="2"/>
    </font>
    <font>
      <sz val="11"/>
      <color rgb="FF000000"/>
      <name val="Arial"/>
      <family val="2"/>
    </font>
    <font>
      <sz val="10"/>
      <name val="Arial"/>
      <family val="2"/>
    </font>
    <font>
      <sz val="10"/>
      <color theme="1"/>
      <name val="Calibri"/>
      <family val="2"/>
      <scheme val="minor"/>
    </font>
    <font>
      <sz val="10"/>
      <name val="Arial"/>
      <family val="2"/>
    </font>
    <font>
      <b/>
      <u/>
      <sz val="9"/>
      <color theme="1"/>
      <name val="Arial"/>
      <family val="2"/>
    </font>
    <font>
      <i/>
      <sz val="8"/>
      <color rgb="FF000000"/>
      <name val="Arial"/>
      <family val="2"/>
    </font>
    <font>
      <b/>
      <sz val="10"/>
      <color rgb="FF000000"/>
      <name val="Arial"/>
      <family val="2"/>
    </font>
    <font>
      <sz val="11"/>
      <color theme="1"/>
      <name val="Arial"/>
      <family val="2"/>
    </font>
    <font>
      <b/>
      <sz val="9"/>
      <color theme="1"/>
      <name val="Calibri"/>
      <family val="2"/>
      <scheme val="minor"/>
    </font>
    <font>
      <sz val="8"/>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medium">
        <color rgb="FFC1C1C1"/>
      </left>
      <right/>
      <top/>
      <bottom/>
      <diagonal/>
    </border>
    <border>
      <left/>
      <right/>
      <top/>
      <bottom style="thin">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bottom style="dotted">
        <color indexed="64"/>
      </bottom>
      <diagonal/>
    </border>
  </borders>
  <cellStyleXfs count="9">
    <xf numFmtId="0" fontId="0"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23" fillId="0" borderId="0"/>
    <xf numFmtId="43" fontId="23" fillId="0" borderId="0" applyFont="0" applyFill="0" applyBorder="0" applyAlignment="0" applyProtection="0"/>
    <xf numFmtId="0" fontId="23" fillId="0" borderId="0"/>
    <xf numFmtId="0" fontId="25" fillId="0" borderId="0"/>
    <xf numFmtId="0" fontId="23" fillId="0" borderId="0"/>
  </cellStyleXfs>
  <cellXfs count="340">
    <xf numFmtId="0" fontId="0" fillId="0" borderId="0" xfId="0"/>
    <xf numFmtId="0" fontId="5" fillId="0" borderId="0" xfId="0" applyFont="1"/>
    <xf numFmtId="0" fontId="2" fillId="0" borderId="0" xfId="0" applyFont="1"/>
    <xf numFmtId="0" fontId="12" fillId="0" borderId="0" xfId="0" applyFont="1"/>
    <xf numFmtId="0" fontId="0" fillId="0" borderId="0" xfId="0" applyAlignment="1">
      <alignment wrapText="1"/>
    </xf>
    <xf numFmtId="0" fontId="6" fillId="0" borderId="0" xfId="0" applyFont="1" applyAlignment="1">
      <alignment horizontal="left" vertical="center" readingOrder="1"/>
    </xf>
    <xf numFmtId="0" fontId="18" fillId="0" borderId="0" xfId="3" applyFont="1"/>
    <xf numFmtId="0" fontId="18" fillId="0" borderId="0" xfId="3" applyFont="1" applyAlignment="1">
      <alignment vertical="center"/>
    </xf>
    <xf numFmtId="0" fontId="18" fillId="0" borderId="0" xfId="3" applyFont="1" applyAlignment="1">
      <alignment horizontal="left" vertical="center"/>
    </xf>
    <xf numFmtId="0" fontId="18" fillId="0" borderId="0" xfId="3" applyFont="1" applyAlignment="1">
      <alignment horizontal="left" vertical="center" readingOrder="1"/>
    </xf>
    <xf numFmtId="0" fontId="8" fillId="0" borderId="0" xfId="0" applyFont="1"/>
    <xf numFmtId="0" fontId="20" fillId="0" borderId="0" xfId="0" applyFont="1"/>
    <xf numFmtId="0" fontId="24" fillId="0" borderId="0" xfId="0" applyFont="1"/>
    <xf numFmtId="0" fontId="0" fillId="0" borderId="0" xfId="0"/>
    <xf numFmtId="0" fontId="7" fillId="2" borderId="0" xfId="0" applyFont="1" applyFill="1"/>
    <xf numFmtId="0" fontId="8" fillId="2" borderId="0" xfId="0" applyFont="1" applyFill="1"/>
    <xf numFmtId="0" fontId="0" fillId="2" borderId="0" xfId="0" applyFill="1"/>
    <xf numFmtId="0" fontId="12" fillId="2" borderId="0" xfId="0" applyFont="1" applyFill="1" applyBorder="1"/>
    <xf numFmtId="3" fontId="9" fillId="2" borderId="0" xfId="0" applyNumberFormat="1" applyFont="1" applyFill="1" applyBorder="1" applyAlignment="1">
      <alignment horizontal="right"/>
    </xf>
    <xf numFmtId="4" fontId="9" fillId="2" borderId="0" xfId="0" applyNumberFormat="1" applyFont="1" applyFill="1" applyBorder="1" applyAlignment="1">
      <alignment horizontal="right"/>
    </xf>
    <xf numFmtId="0" fontId="2" fillId="2" borderId="0" xfId="0" applyFont="1" applyFill="1"/>
    <xf numFmtId="0" fontId="0" fillId="2" borderId="0" xfId="0" applyFill="1" applyAlignment="1">
      <alignment vertical="center"/>
    </xf>
    <xf numFmtId="0" fontId="0" fillId="0" borderId="0" xfId="0" applyAlignment="1">
      <alignment vertical="center"/>
    </xf>
    <xf numFmtId="0" fontId="5" fillId="2" borderId="0" xfId="0" applyFont="1" applyFill="1" applyAlignment="1">
      <alignment vertical="center"/>
    </xf>
    <xf numFmtId="2" fontId="10" fillId="2" borderId="1" xfId="0" applyNumberFormat="1" applyFont="1" applyFill="1" applyBorder="1" applyAlignment="1">
      <alignment vertical="center"/>
    </xf>
    <xf numFmtId="0" fontId="12" fillId="2" borderId="0" xfId="0" applyFont="1" applyFill="1" applyAlignment="1">
      <alignment vertical="center"/>
    </xf>
    <xf numFmtId="0" fontId="19" fillId="2" borderId="0" xfId="0" applyFont="1" applyFill="1"/>
    <xf numFmtId="0" fontId="7" fillId="2" borderId="0" xfId="0" applyFont="1" applyFill="1" applyAlignment="1">
      <alignment vertical="center"/>
    </xf>
    <xf numFmtId="0" fontId="20" fillId="2" borderId="0" xfId="0" applyFont="1" applyFill="1"/>
    <xf numFmtId="167" fontId="0" fillId="2" borderId="0" xfId="0" applyNumberFormat="1" applyFill="1"/>
    <xf numFmtId="0" fontId="9" fillId="2" borderId="0" xfId="0" applyFont="1" applyFill="1" applyBorder="1" applyAlignment="1"/>
    <xf numFmtId="0" fontId="0" fillId="2" borderId="0" xfId="0" applyFill="1" applyAlignment="1"/>
    <xf numFmtId="2" fontId="10" fillId="2" borderId="1" xfId="0" applyNumberFormat="1" applyFont="1" applyFill="1" applyBorder="1" applyAlignment="1">
      <alignment horizontal="right" vertical="center"/>
    </xf>
    <xf numFmtId="0" fontId="13" fillId="2" borderId="1" xfId="0" applyFont="1" applyFill="1" applyBorder="1" applyAlignment="1">
      <alignment wrapText="1"/>
    </xf>
    <xf numFmtId="0" fontId="0" fillId="2" borderId="0" xfId="0" applyFill="1" applyAlignment="1">
      <alignment wrapText="1"/>
    </xf>
    <xf numFmtId="0" fontId="9" fillId="2" borderId="1" xfId="0" applyFont="1" applyFill="1" applyBorder="1" applyAlignment="1">
      <alignment horizontal="center" vertical="center" wrapText="1"/>
    </xf>
    <xf numFmtId="0" fontId="9" fillId="2" borderId="4" xfId="0" applyFont="1" applyFill="1" applyBorder="1" applyAlignment="1">
      <alignment vertical="center"/>
    </xf>
    <xf numFmtId="164" fontId="9" fillId="2" borderId="4" xfId="2" applyNumberFormat="1" applyFont="1" applyFill="1" applyBorder="1" applyAlignment="1">
      <alignment horizontal="center" vertical="center"/>
    </xf>
    <xf numFmtId="164" fontId="9" fillId="2" borderId="25" xfId="2" applyNumberFormat="1" applyFont="1" applyFill="1" applyBorder="1" applyAlignment="1">
      <alignment horizontal="center" vertical="center"/>
    </xf>
    <xf numFmtId="0" fontId="12" fillId="2" borderId="22" xfId="0" applyFont="1" applyFill="1" applyBorder="1" applyAlignment="1">
      <alignment vertical="center"/>
    </xf>
    <xf numFmtId="164" fontId="10" fillId="2" borderId="22" xfId="2" applyNumberFormat="1" applyFont="1" applyFill="1" applyBorder="1" applyAlignment="1">
      <alignment horizontal="center" vertical="center"/>
    </xf>
    <xf numFmtId="164" fontId="10" fillId="2" borderId="25" xfId="2" applyNumberFormat="1" applyFont="1" applyFill="1" applyBorder="1" applyAlignment="1">
      <alignment horizontal="center" vertical="center"/>
    </xf>
    <xf numFmtId="0" fontId="14" fillId="2" borderId="20" xfId="0" applyFont="1" applyFill="1" applyBorder="1" applyAlignment="1">
      <alignment horizontal="right" vertical="center"/>
    </xf>
    <xf numFmtId="164" fontId="14" fillId="2" borderId="20" xfId="2" applyNumberFormat="1" applyFont="1" applyFill="1" applyBorder="1" applyAlignment="1">
      <alignment horizontal="center" vertical="center"/>
    </xf>
    <xf numFmtId="0" fontId="14" fillId="2" borderId="14" xfId="0" applyFont="1" applyFill="1" applyBorder="1" applyAlignment="1">
      <alignment horizontal="right" vertical="center"/>
    </xf>
    <xf numFmtId="164" fontId="14" fillId="2" borderId="14" xfId="2" applyNumberFormat="1" applyFont="1" applyFill="1" applyBorder="1" applyAlignment="1">
      <alignment horizontal="center" vertical="center"/>
    </xf>
    <xf numFmtId="0" fontId="13" fillId="2" borderId="22" xfId="0" applyFont="1" applyFill="1" applyBorder="1" applyAlignment="1">
      <alignment vertical="center"/>
    </xf>
    <xf numFmtId="164" fontId="9" fillId="2" borderId="22" xfId="2" applyNumberFormat="1" applyFont="1" applyFill="1" applyBorder="1" applyAlignment="1">
      <alignment horizontal="center" vertical="center"/>
    </xf>
    <xf numFmtId="164" fontId="12" fillId="2" borderId="22" xfId="2" applyNumberFormat="1" applyFont="1" applyFill="1" applyBorder="1" applyAlignment="1">
      <alignment horizontal="center" vertical="center"/>
    </xf>
    <xf numFmtId="0" fontId="12" fillId="2" borderId="15" xfId="0" applyFont="1" applyFill="1" applyBorder="1" applyAlignment="1">
      <alignment vertical="center"/>
    </xf>
    <xf numFmtId="164" fontId="10" fillId="2" borderId="15" xfId="2" applyNumberFormat="1" applyFont="1" applyFill="1" applyBorder="1" applyAlignment="1">
      <alignment horizontal="center" vertical="center"/>
    </xf>
    <xf numFmtId="0" fontId="12" fillId="2" borderId="20" xfId="0" applyFont="1" applyFill="1" applyBorder="1" applyAlignment="1">
      <alignment vertical="center"/>
    </xf>
    <xf numFmtId="164" fontId="10" fillId="2" borderId="14" xfId="2" applyNumberFormat="1" applyFont="1" applyFill="1" applyBorder="1" applyAlignment="1">
      <alignment horizontal="center" vertical="center"/>
    </xf>
    <xf numFmtId="164" fontId="12" fillId="2" borderId="14" xfId="2" applyNumberFormat="1" applyFont="1" applyFill="1" applyBorder="1" applyAlignment="1">
      <alignment horizontal="center" vertical="center"/>
    </xf>
    <xf numFmtId="0" fontId="13" fillId="2" borderId="1" xfId="0" applyFont="1" applyFill="1" applyBorder="1" applyAlignment="1">
      <alignment vertical="center"/>
    </xf>
    <xf numFmtId="0" fontId="13" fillId="2" borderId="14" xfId="0" applyFont="1" applyFill="1" applyBorder="1" applyAlignment="1">
      <alignment horizontal="left" vertical="center" wrapText="1"/>
    </xf>
    <xf numFmtId="164" fontId="9" fillId="2" borderId="1" xfId="0" applyNumberFormat="1" applyFont="1" applyFill="1" applyBorder="1" applyAlignment="1">
      <alignment horizontal="center" vertical="center"/>
    </xf>
    <xf numFmtId="0" fontId="13" fillId="2" borderId="0" xfId="0" applyFont="1" applyFill="1" applyAlignment="1">
      <alignment vertical="center"/>
    </xf>
    <xf numFmtId="0" fontId="13" fillId="2" borderId="0" xfId="0" applyFont="1" applyFill="1"/>
    <xf numFmtId="0" fontId="20" fillId="2" borderId="0" xfId="0" applyFont="1" applyFill="1" applyAlignment="1">
      <alignment vertical="center"/>
    </xf>
    <xf numFmtId="0" fontId="9" fillId="2" borderId="1" xfId="0" applyFont="1" applyFill="1" applyBorder="1" applyAlignment="1">
      <alignment vertical="center" wrapText="1"/>
    </xf>
    <xf numFmtId="9" fontId="9" fillId="2" borderId="1" xfId="0" applyNumberFormat="1" applyFont="1" applyFill="1" applyBorder="1" applyAlignment="1">
      <alignment horizontal="center" vertical="center" wrapText="1"/>
    </xf>
    <xf numFmtId="0" fontId="10" fillId="2" borderId="1" xfId="0" applyFont="1" applyFill="1" applyBorder="1" applyAlignment="1">
      <alignment vertical="center"/>
    </xf>
    <xf numFmtId="2" fontId="10" fillId="2" borderId="1" xfId="0" applyNumberFormat="1" applyFont="1" applyFill="1" applyBorder="1" applyAlignment="1"/>
    <xf numFmtId="0" fontId="9" fillId="2" borderId="1" xfId="0" applyFont="1" applyFill="1" applyBorder="1" applyAlignment="1">
      <alignment vertical="center"/>
    </xf>
    <xf numFmtId="0" fontId="20" fillId="2" borderId="0" xfId="0" applyFont="1" applyFill="1" applyAlignment="1"/>
    <xf numFmtId="0" fontId="13" fillId="2" borderId="0" xfId="0" applyFont="1" applyFill="1" applyAlignment="1"/>
    <xf numFmtId="0" fontId="10" fillId="2" borderId="0" xfId="0" applyFont="1" applyFill="1" applyBorder="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xf>
    <xf numFmtId="0" fontId="9" fillId="2" borderId="1" xfId="0" applyFont="1" applyFill="1" applyBorder="1" applyAlignment="1">
      <alignment horizontal="justify" vertical="center"/>
    </xf>
    <xf numFmtId="0" fontId="10" fillId="2" borderId="27" xfId="0" applyFont="1" applyFill="1" applyBorder="1" applyAlignment="1">
      <alignment horizontal="center" vertical="center" wrapText="1"/>
    </xf>
    <xf numFmtId="2" fontId="9" fillId="2" borderId="1" xfId="0" applyNumberFormat="1" applyFont="1" applyFill="1" applyBorder="1" applyAlignment="1">
      <alignment vertical="center"/>
    </xf>
    <xf numFmtId="2" fontId="9" fillId="2" borderId="1" xfId="0" applyNumberFormat="1" applyFont="1" applyFill="1" applyBorder="1" applyAlignment="1"/>
    <xf numFmtId="2" fontId="9" fillId="2" borderId="1" xfId="0" applyNumberFormat="1" applyFont="1" applyFill="1" applyBorder="1" applyAlignment="1">
      <alignment horizontal="right" vertical="center"/>
    </xf>
    <xf numFmtId="0" fontId="9" fillId="2" borderId="0" xfId="0" applyFont="1" applyFill="1" applyBorder="1" applyAlignment="1">
      <alignment vertical="center"/>
    </xf>
    <xf numFmtId="0" fontId="9" fillId="2" borderId="0" xfId="0" applyFont="1" applyFill="1" applyBorder="1" applyAlignment="1">
      <alignment horizontal="justify" vertical="center"/>
    </xf>
    <xf numFmtId="2" fontId="9" fillId="2" borderId="0" xfId="0" applyNumberFormat="1" applyFont="1" applyFill="1" applyBorder="1" applyAlignment="1">
      <alignment horizontal="right" vertical="center"/>
    </xf>
    <xf numFmtId="0" fontId="9" fillId="2" borderId="0" xfId="0" applyFont="1" applyFill="1" applyBorder="1" applyAlignment="1">
      <alignment horizontal="left" vertical="center"/>
    </xf>
    <xf numFmtId="0" fontId="20" fillId="2" borderId="0" xfId="0" applyFont="1" applyFill="1" applyAlignment="1">
      <alignment wrapText="1"/>
    </xf>
    <xf numFmtId="0" fontId="12" fillId="2" borderId="0" xfId="0" applyFont="1" applyFill="1"/>
    <xf numFmtId="0" fontId="9" fillId="2" borderId="13" xfId="0" applyFont="1" applyFill="1" applyBorder="1" applyAlignment="1">
      <alignment vertical="center" wrapText="1"/>
    </xf>
    <xf numFmtId="0" fontId="9" fillId="2" borderId="4" xfId="0" applyFont="1" applyFill="1" applyBorder="1" applyAlignment="1"/>
    <xf numFmtId="0" fontId="12" fillId="2" borderId="22" xfId="0" applyFont="1" applyFill="1" applyBorder="1" applyAlignment="1"/>
    <xf numFmtId="0" fontId="14" fillId="2" borderId="20" xfId="0" applyFont="1" applyFill="1" applyBorder="1" applyAlignment="1">
      <alignment horizontal="right"/>
    </xf>
    <xf numFmtId="0" fontId="14" fillId="2" borderId="14" xfId="0" applyFont="1" applyFill="1" applyBorder="1" applyAlignment="1">
      <alignment horizontal="right"/>
    </xf>
    <xf numFmtId="0" fontId="13" fillId="2" borderId="22" xfId="0" applyFont="1" applyFill="1" applyBorder="1" applyAlignment="1"/>
    <xf numFmtId="0" fontId="12" fillId="2" borderId="15" xfId="0" applyFont="1" applyFill="1" applyBorder="1" applyAlignment="1"/>
    <xf numFmtId="0" fontId="13" fillId="2" borderId="4" xfId="0" applyFont="1" applyFill="1" applyBorder="1" applyAlignment="1"/>
    <xf numFmtId="0" fontId="12" fillId="2" borderId="20" xfId="0" applyFont="1" applyFill="1" applyBorder="1" applyAlignment="1"/>
    <xf numFmtId="0" fontId="13" fillId="2" borderId="1" xfId="0" applyFont="1" applyFill="1" applyBorder="1" applyAlignment="1"/>
    <xf numFmtId="165" fontId="9" fillId="2" borderId="0" xfId="2" applyNumberFormat="1" applyFont="1" applyFill="1" applyBorder="1" applyAlignment="1">
      <alignment horizontal="center" vertical="center"/>
    </xf>
    <xf numFmtId="166" fontId="9" fillId="2" borderId="0" xfId="2" applyNumberFormat="1" applyFont="1" applyFill="1" applyBorder="1" applyAlignment="1">
      <alignment horizontal="center" vertical="center"/>
    </xf>
    <xf numFmtId="0" fontId="0" fillId="2" borderId="0" xfId="0" applyFill="1" applyBorder="1"/>
    <xf numFmtId="0" fontId="15" fillId="2" borderId="0" xfId="0" applyFont="1" applyFill="1" applyBorder="1" applyAlignment="1">
      <alignment horizontal="center" vertical="top" wrapText="1"/>
    </xf>
    <xf numFmtId="0" fontId="22" fillId="2" borderId="0" xfId="0" applyFont="1" applyFill="1" applyBorder="1" applyAlignment="1">
      <alignment vertical="top" wrapText="1"/>
    </xf>
    <xf numFmtId="0" fontId="15" fillId="2" borderId="23" xfId="0" applyFont="1" applyFill="1" applyBorder="1" applyAlignment="1">
      <alignment horizontal="center" vertical="top" wrapText="1"/>
    </xf>
    <xf numFmtId="0" fontId="15" fillId="2" borderId="0" xfId="0" applyFont="1" applyFill="1" applyAlignment="1">
      <alignment horizontal="center" vertical="top" wrapText="1"/>
    </xf>
    <xf numFmtId="0" fontId="22" fillId="2" borderId="0" xfId="0" applyFont="1" applyFill="1" applyAlignment="1">
      <alignment vertical="top" wrapText="1"/>
    </xf>
    <xf numFmtId="164" fontId="12" fillId="2" borderId="1"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164" fontId="10" fillId="2" borderId="1" xfId="0" applyNumberFormat="1" applyFont="1" applyFill="1" applyBorder="1" applyAlignment="1">
      <alignment horizontal="right" vertical="center" wrapText="1"/>
    </xf>
    <xf numFmtId="0" fontId="13" fillId="2" borderId="1" xfId="0" applyFont="1" applyFill="1" applyBorder="1" applyAlignment="1">
      <alignment horizontal="left" wrapText="1"/>
    </xf>
    <xf numFmtId="0" fontId="10" fillId="2" borderId="1" xfId="0" applyFont="1" applyFill="1" applyBorder="1" applyAlignment="1">
      <alignment horizontal="left" vertical="center" wrapText="1"/>
    </xf>
    <xf numFmtId="164" fontId="10" fillId="2" borderId="0" xfId="0" applyNumberFormat="1" applyFont="1" applyFill="1" applyBorder="1" applyAlignment="1">
      <alignment horizontal="right" vertical="center" wrapText="1"/>
    </xf>
    <xf numFmtId="164" fontId="9" fillId="2" borderId="1" xfId="0" applyNumberFormat="1" applyFont="1" applyFill="1" applyBorder="1" applyAlignment="1">
      <alignment horizontal="right" vertical="center" wrapText="1"/>
    </xf>
    <xf numFmtId="0" fontId="9" fillId="2" borderId="0" xfId="0" applyFont="1" applyFill="1" applyBorder="1" applyAlignment="1">
      <alignment horizontal="left"/>
    </xf>
    <xf numFmtId="0" fontId="9" fillId="2" borderId="1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9" fillId="0" borderId="0" xfId="0" applyFont="1"/>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1" xfId="0" applyFont="1" applyFill="1" applyBorder="1" applyAlignment="1">
      <alignment horizontal="center" vertical="center" wrapText="1"/>
    </xf>
    <xf numFmtId="0" fontId="8" fillId="2" borderId="1" xfId="0" applyFont="1" applyFill="1" applyBorder="1"/>
    <xf numFmtId="0" fontId="9" fillId="2" borderId="3" xfId="0" applyFont="1" applyFill="1" applyBorder="1" applyAlignment="1"/>
    <xf numFmtId="0" fontId="9" fillId="2" borderId="2" xfId="0" applyFont="1" applyFill="1" applyBorder="1" applyAlignment="1"/>
    <xf numFmtId="0" fontId="5" fillId="2" borderId="0" xfId="0" applyFont="1" applyFill="1"/>
    <xf numFmtId="0" fontId="24" fillId="2" borderId="0" xfId="0" applyFont="1" applyFill="1"/>
    <xf numFmtId="0" fontId="28" fillId="2" borderId="0" xfId="0" applyFont="1" applyFill="1" applyBorder="1" applyAlignment="1"/>
    <xf numFmtId="0" fontId="16" fillId="2" borderId="0" xfId="0" applyFont="1" applyFill="1"/>
    <xf numFmtId="0" fontId="4" fillId="2" borderId="0" xfId="0" applyFont="1" applyFill="1"/>
    <xf numFmtId="0" fontId="4" fillId="2" borderId="1" xfId="0" applyFont="1" applyFill="1" applyBorder="1"/>
    <xf numFmtId="0" fontId="3" fillId="2" borderId="1" xfId="0" applyFont="1" applyFill="1" applyBorder="1"/>
    <xf numFmtId="165" fontId="4" fillId="2" borderId="1" xfId="2" applyNumberFormat="1" applyFont="1" applyFill="1" applyBorder="1"/>
    <xf numFmtId="165" fontId="8" fillId="2" borderId="1" xfId="2" applyNumberFormat="1" applyFont="1" applyFill="1" applyBorder="1"/>
    <xf numFmtId="165" fontId="4" fillId="2" borderId="1" xfId="2" quotePrefix="1" applyNumberFormat="1" applyFont="1" applyFill="1" applyBorder="1"/>
    <xf numFmtId="1" fontId="4" fillId="2" borderId="1" xfId="0" applyNumberFormat="1" applyFont="1" applyFill="1" applyBorder="1"/>
    <xf numFmtId="0" fontId="21" fillId="2" borderId="0" xfId="0" applyFont="1" applyFill="1" applyBorder="1"/>
    <xf numFmtId="0" fontId="4" fillId="2" borderId="0" xfId="0" applyFont="1" applyFill="1" applyBorder="1"/>
    <xf numFmtId="0" fontId="8" fillId="2" borderId="0" xfId="0" applyFont="1" applyFill="1" applyBorder="1"/>
    <xf numFmtId="1" fontId="4" fillId="2" borderId="0" xfId="0" applyNumberFormat="1" applyFont="1" applyFill="1" applyBorder="1"/>
    <xf numFmtId="0" fontId="9" fillId="2" borderId="3" xfId="0" applyFont="1" applyFill="1" applyBorder="1" applyAlignment="1">
      <alignment horizontal="left" vertical="top"/>
    </xf>
    <xf numFmtId="0" fontId="9" fillId="2" borderId="0" xfId="0" applyFont="1" applyFill="1" applyBorder="1" applyAlignment="1">
      <alignment horizontal="left" vertical="top"/>
    </xf>
    <xf numFmtId="0" fontId="12" fillId="2" borderId="0" xfId="0" applyFont="1" applyFill="1" applyAlignment="1">
      <alignment horizontal="left" vertical="top"/>
    </xf>
    <xf numFmtId="0" fontId="29" fillId="0" borderId="0" xfId="0" applyFont="1"/>
    <xf numFmtId="0" fontId="29" fillId="2" borderId="0" xfId="0" applyFont="1" applyFill="1"/>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left" vertical="center" wrapText="1"/>
    </xf>
    <xf numFmtId="0" fontId="13" fillId="2" borderId="14" xfId="0" applyFont="1" applyFill="1" applyBorder="1" applyAlignment="1">
      <alignment vertical="center"/>
    </xf>
    <xf numFmtId="0" fontId="29" fillId="2" borderId="0" xfId="0" applyFont="1" applyFill="1" applyAlignment="1">
      <alignment vertical="center"/>
    </xf>
    <xf numFmtId="0" fontId="29" fillId="0" borderId="0" xfId="0" applyFont="1" applyAlignment="1">
      <alignment vertical="center"/>
    </xf>
    <xf numFmtId="3" fontId="9" fillId="2" borderId="29"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3" fontId="12" fillId="2" borderId="6" xfId="0" applyNumberFormat="1" applyFont="1" applyFill="1" applyBorder="1" applyAlignment="1">
      <alignment horizontal="right" vertical="center"/>
    </xf>
    <xf numFmtId="3" fontId="12" fillId="2" borderId="5" xfId="0" applyNumberFormat="1" applyFont="1" applyFill="1" applyBorder="1" applyAlignment="1">
      <alignment horizontal="right" vertical="center"/>
    </xf>
    <xf numFmtId="3" fontId="10" fillId="2" borderId="5" xfId="0" applyNumberFormat="1" applyFont="1" applyFill="1" applyBorder="1" applyAlignment="1">
      <alignment horizontal="right" vertical="center"/>
    </xf>
    <xf numFmtId="3" fontId="12" fillId="2" borderId="29" xfId="0" applyNumberFormat="1" applyFont="1" applyFill="1" applyBorder="1" applyAlignment="1">
      <alignment horizontal="right" vertical="center"/>
    </xf>
    <xf numFmtId="3" fontId="10" fillId="2" borderId="6" xfId="0" applyNumberFormat="1" applyFont="1" applyFill="1" applyBorder="1" applyAlignment="1">
      <alignment horizontal="right" vertical="center"/>
    </xf>
    <xf numFmtId="3" fontId="12" fillId="2" borderId="25" xfId="0" applyNumberFormat="1" applyFont="1" applyFill="1" applyBorder="1" applyAlignment="1">
      <alignment horizontal="right" vertical="center"/>
    </xf>
    <xf numFmtId="3" fontId="14" fillId="2" borderId="30" xfId="0" applyNumberFormat="1" applyFont="1" applyFill="1" applyBorder="1" applyAlignment="1">
      <alignment horizontal="right" vertical="center"/>
    </xf>
    <xf numFmtId="3" fontId="14" fillId="2" borderId="7" xfId="0" applyNumberFormat="1" applyFont="1" applyFill="1" applyBorder="1" applyAlignment="1">
      <alignment horizontal="right" vertical="center"/>
    </xf>
    <xf numFmtId="3" fontId="14" fillId="2" borderId="0" xfId="0" applyNumberFormat="1" applyFont="1" applyFill="1" applyBorder="1" applyAlignment="1">
      <alignment horizontal="right" vertical="center"/>
    </xf>
    <xf numFmtId="3" fontId="14" fillId="2" borderId="8" xfId="0" applyNumberFormat="1" applyFont="1" applyFill="1" applyBorder="1" applyAlignment="1">
      <alignment horizontal="right" vertical="center"/>
    </xf>
    <xf numFmtId="3" fontId="14" fillId="2" borderId="19" xfId="0" applyNumberFormat="1" applyFont="1" applyFill="1" applyBorder="1" applyAlignment="1">
      <alignment horizontal="right" vertical="center"/>
    </xf>
    <xf numFmtId="3" fontId="14" fillId="2" borderId="20" xfId="0" applyNumberFormat="1" applyFont="1" applyFill="1" applyBorder="1" applyAlignment="1">
      <alignment horizontal="right" vertical="center"/>
    </xf>
    <xf numFmtId="3" fontId="14" fillId="2" borderId="10" xfId="0" applyNumberFormat="1" applyFont="1" applyFill="1" applyBorder="1" applyAlignment="1">
      <alignment horizontal="right" vertical="center"/>
    </xf>
    <xf numFmtId="3" fontId="14" fillId="2" borderId="11"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3" fillId="2" borderId="12" xfId="0" applyNumberFormat="1" applyFont="1" applyFill="1" applyBorder="1" applyAlignment="1">
      <alignment horizontal="right" vertical="center"/>
    </xf>
    <xf numFmtId="3" fontId="13" fillId="2" borderId="13" xfId="0" applyNumberFormat="1" applyFont="1" applyFill="1" applyBorder="1" applyAlignment="1">
      <alignment horizontal="right" vertical="center"/>
    </xf>
    <xf numFmtId="3" fontId="13" fillId="2" borderId="14" xfId="0" applyNumberFormat="1" applyFont="1" applyFill="1" applyBorder="1" applyAlignment="1">
      <alignment horizontal="right" vertical="center"/>
    </xf>
    <xf numFmtId="3" fontId="13" fillId="2" borderId="15"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9" fillId="2" borderId="10" xfId="0" applyNumberFormat="1" applyFont="1" applyFill="1" applyBorder="1" applyAlignment="1">
      <alignment horizontal="right" vertical="center"/>
    </xf>
    <xf numFmtId="3" fontId="9" fillId="2" borderId="20" xfId="0" applyNumberFormat="1" applyFont="1" applyFill="1" applyBorder="1" applyAlignment="1">
      <alignment horizontal="right" vertical="center"/>
    </xf>
    <xf numFmtId="3" fontId="9" fillId="2" borderId="13" xfId="0" applyNumberFormat="1" applyFont="1" applyFill="1" applyBorder="1" applyAlignment="1">
      <alignment horizontal="right" vertical="center"/>
    </xf>
    <xf numFmtId="3" fontId="9" fillId="2" borderId="25" xfId="0" applyNumberFormat="1" applyFont="1" applyFill="1" applyBorder="1" applyAlignment="1">
      <alignment horizontal="right" vertical="center"/>
    </xf>
    <xf numFmtId="0" fontId="12" fillId="2" borderId="31" xfId="0" applyFont="1" applyFill="1" applyBorder="1" applyAlignment="1">
      <alignment vertical="center"/>
    </xf>
    <xf numFmtId="3" fontId="10" fillId="2" borderId="22" xfId="0" applyNumberFormat="1" applyFont="1" applyFill="1" applyBorder="1" applyAlignment="1">
      <alignment horizontal="right" vertical="center"/>
    </xf>
    <xf numFmtId="0" fontId="14" fillId="2" borderId="9" xfId="0" applyFont="1" applyFill="1" applyBorder="1" applyAlignment="1">
      <alignment horizontal="right" vertical="center"/>
    </xf>
    <xf numFmtId="0" fontId="14" fillId="2" borderId="18" xfId="0" applyFont="1" applyFill="1" applyBorder="1" applyAlignment="1">
      <alignment horizontal="right" vertical="center"/>
    </xf>
    <xf numFmtId="3" fontId="10" fillId="2" borderId="14" xfId="0" applyNumberFormat="1" applyFont="1" applyFill="1" applyBorder="1" applyAlignment="1">
      <alignment horizontal="right"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11" fillId="2" borderId="0" xfId="0" applyFont="1" applyFill="1" applyBorder="1" applyAlignment="1">
      <alignment horizontal="left" vertical="center"/>
    </xf>
    <xf numFmtId="164" fontId="12" fillId="2" borderId="0" xfId="0" applyNumberFormat="1" applyFont="1" applyFill="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19" fillId="0" borderId="0" xfId="0" applyFont="1" applyAlignment="1">
      <alignment vertical="center"/>
    </xf>
    <xf numFmtId="168" fontId="9" fillId="2" borderId="29" xfId="0" applyNumberFormat="1" applyFont="1" applyFill="1" applyBorder="1" applyAlignment="1">
      <alignment horizontal="right" vertical="center"/>
    </xf>
    <xf numFmtId="168" fontId="9" fillId="2" borderId="4" xfId="0" applyNumberFormat="1" applyFont="1" applyFill="1" applyBorder="1" applyAlignment="1">
      <alignment horizontal="right" vertical="center"/>
    </xf>
    <xf numFmtId="168" fontId="12" fillId="2" borderId="6" xfId="0" applyNumberFormat="1" applyFont="1" applyFill="1" applyBorder="1" applyAlignment="1">
      <alignment horizontal="right" vertical="center"/>
    </xf>
    <xf numFmtId="168" fontId="12" fillId="2" borderId="5" xfId="0" applyNumberFormat="1" applyFont="1" applyFill="1" applyBorder="1" applyAlignment="1">
      <alignment horizontal="right" vertical="center"/>
    </xf>
    <xf numFmtId="168" fontId="12" fillId="2" borderId="29" xfId="0" applyNumberFormat="1" applyFont="1" applyFill="1" applyBorder="1" applyAlignment="1">
      <alignment horizontal="right" vertical="center"/>
    </xf>
    <xf numFmtId="168" fontId="14" fillId="2" borderId="30" xfId="0" applyNumberFormat="1" applyFont="1" applyFill="1" applyBorder="1" applyAlignment="1">
      <alignment horizontal="right" vertical="center"/>
    </xf>
    <xf numFmtId="168" fontId="14" fillId="2" borderId="7" xfId="0" applyNumberFormat="1" applyFont="1" applyFill="1" applyBorder="1" applyAlignment="1">
      <alignment horizontal="right" vertical="center"/>
    </xf>
    <xf numFmtId="168" fontId="14" fillId="2" borderId="0" xfId="0" applyNumberFormat="1" applyFont="1" applyFill="1" applyBorder="1" applyAlignment="1">
      <alignment horizontal="right" vertical="center"/>
    </xf>
    <xf numFmtId="168" fontId="14" fillId="2" borderId="20" xfId="0" applyNumberFormat="1" applyFont="1" applyFill="1" applyBorder="1" applyAlignment="1">
      <alignment horizontal="right" vertical="center"/>
    </xf>
    <xf numFmtId="168" fontId="14" fillId="2" borderId="14" xfId="0" applyNumberFormat="1" applyFont="1" applyFill="1" applyBorder="1" applyAlignment="1">
      <alignment horizontal="right" vertical="center"/>
    </xf>
    <xf numFmtId="168" fontId="13" fillId="2" borderId="1" xfId="0" applyNumberFormat="1" applyFont="1" applyFill="1" applyBorder="1" applyAlignment="1">
      <alignment horizontal="right" vertical="center"/>
    </xf>
    <xf numFmtId="164" fontId="13" fillId="2" borderId="1" xfId="0" applyNumberFormat="1" applyFont="1" applyFill="1" applyBorder="1" applyAlignment="1">
      <alignment vertical="center"/>
    </xf>
    <xf numFmtId="0" fontId="19" fillId="2" borderId="0" xfId="0" applyFont="1" applyFill="1" applyAlignment="1"/>
    <xf numFmtId="0" fontId="30" fillId="2" borderId="0" xfId="0" applyFont="1" applyFill="1" applyAlignment="1"/>
    <xf numFmtId="0" fontId="30" fillId="2" borderId="0" xfId="0" applyFont="1" applyFill="1"/>
    <xf numFmtId="0" fontId="19" fillId="2" borderId="0" xfId="0" applyFont="1" applyFill="1" applyAlignment="1">
      <alignment wrapText="1"/>
    </xf>
    <xf numFmtId="164" fontId="12" fillId="2" borderId="1" xfId="0" applyNumberFormat="1" applyFont="1" applyFill="1" applyBorder="1" applyAlignment="1">
      <alignment horizontal="right" vertical="center"/>
    </xf>
    <xf numFmtId="0" fontId="19" fillId="2" borderId="0" xfId="0" applyFont="1" applyFill="1" applyAlignment="1">
      <alignment horizontal="center" vertical="center"/>
    </xf>
    <xf numFmtId="0" fontId="19" fillId="0" borderId="0" xfId="0" applyFont="1" applyAlignment="1">
      <alignment horizontal="center" vertical="center"/>
    </xf>
    <xf numFmtId="164" fontId="12"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2" fontId="10" fillId="2" borderId="1" xfId="0" applyNumberFormat="1" applyFont="1" applyFill="1" applyBorder="1" applyAlignment="1">
      <alignment vertical="center" wrapText="1"/>
    </xf>
    <xf numFmtId="0" fontId="20"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center" wrapText="1"/>
    </xf>
    <xf numFmtId="0" fontId="13" fillId="2" borderId="1" xfId="0" applyFont="1" applyFill="1" applyBorder="1" applyAlignment="1">
      <alignment vertical="center" wrapText="1"/>
    </xf>
    <xf numFmtId="0" fontId="13" fillId="2" borderId="0" xfId="0" applyFont="1" applyFill="1" applyBorder="1" applyAlignment="1">
      <alignment vertical="center" wrapText="1"/>
    </xf>
    <xf numFmtId="0" fontId="13" fillId="2" borderId="1" xfId="0" applyFont="1" applyFill="1" applyBorder="1" applyAlignment="1">
      <alignment horizontal="left" vertical="top"/>
    </xf>
    <xf numFmtId="164" fontId="12" fillId="2" borderId="1" xfId="0" applyNumberFormat="1" applyFont="1" applyFill="1" applyBorder="1" applyAlignment="1">
      <alignment vertical="top"/>
    </xf>
    <xf numFmtId="0" fontId="20" fillId="2" borderId="0" xfId="0" applyFont="1" applyFill="1" applyBorder="1"/>
    <xf numFmtId="0" fontId="11" fillId="2" borderId="0" xfId="0" applyFont="1" applyFill="1" applyAlignment="1">
      <alignment horizontal="left" vertical="center" readingOrder="1"/>
    </xf>
    <xf numFmtId="0" fontId="12" fillId="2" borderId="4"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21" fillId="2" borderId="1" xfId="6" applyFont="1" applyFill="1" applyBorder="1" applyAlignment="1">
      <alignment horizontal="left" vertical="center" wrapText="1"/>
    </xf>
    <xf numFmtId="0" fontId="8" fillId="2" borderId="0" xfId="0" applyFont="1" applyFill="1" applyAlignment="1">
      <alignment horizontal="center" vertical="center" wrapText="1"/>
    </xf>
    <xf numFmtId="164" fontId="29" fillId="2" borderId="0" xfId="0" applyNumberFormat="1" applyFont="1" applyFill="1"/>
    <xf numFmtId="0" fontId="12" fillId="2" borderId="4" xfId="0" applyFont="1" applyFill="1" applyBorder="1" applyAlignment="1">
      <alignment vertical="center"/>
    </xf>
    <xf numFmtId="164" fontId="12" fillId="2" borderId="4" xfId="0" applyNumberFormat="1" applyFont="1" applyFill="1" applyBorder="1" applyAlignment="1">
      <alignment vertical="center"/>
    </xf>
    <xf numFmtId="0" fontId="12" fillId="2" borderId="6" xfId="0" applyFont="1" applyFill="1" applyBorder="1" applyAlignment="1">
      <alignment vertical="center"/>
    </xf>
    <xf numFmtId="164" fontId="12" fillId="2" borderId="6" xfId="0" applyNumberFormat="1" applyFont="1" applyFill="1" applyBorder="1" applyAlignment="1">
      <alignment vertical="center"/>
    </xf>
    <xf numFmtId="0" fontId="13" fillId="2" borderId="15" xfId="0" applyFont="1" applyFill="1" applyBorder="1" applyAlignment="1">
      <alignment vertical="center"/>
    </xf>
    <xf numFmtId="0" fontId="12" fillId="2" borderId="1" xfId="0" applyFont="1" applyFill="1" applyBorder="1" applyAlignment="1">
      <alignment vertical="center"/>
    </xf>
    <xf numFmtId="164" fontId="29" fillId="2" borderId="0" xfId="0" applyNumberFormat="1" applyFont="1" applyFill="1" applyAlignment="1">
      <alignment vertical="center"/>
    </xf>
    <xf numFmtId="164" fontId="13" fillId="2" borderId="15" xfId="0" applyNumberFormat="1" applyFont="1" applyFill="1" applyBorder="1" applyAlignment="1">
      <alignment vertical="center"/>
    </xf>
    <xf numFmtId="0" fontId="13" fillId="2" borderId="12" xfId="0" applyFont="1" applyFill="1" applyBorder="1" applyAlignment="1">
      <alignment horizontal="center" vertical="center" wrapText="1"/>
    </xf>
    <xf numFmtId="164" fontId="12" fillId="2" borderId="1" xfId="0" applyNumberFormat="1" applyFont="1" applyFill="1" applyBorder="1" applyAlignment="1">
      <alignment vertical="center" wrapText="1"/>
    </xf>
    <xf numFmtId="0" fontId="11" fillId="2" borderId="0" xfId="0" applyFont="1" applyFill="1" applyBorder="1" applyAlignment="1">
      <alignment wrapText="1"/>
    </xf>
    <xf numFmtId="0" fontId="19" fillId="2" borderId="0" xfId="0" applyFont="1" applyFill="1" applyBorder="1"/>
    <xf numFmtId="0" fontId="9" fillId="2" borderId="0" xfId="0" applyFont="1" applyFill="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top"/>
    </xf>
    <xf numFmtId="0" fontId="13" fillId="2" borderId="13" xfId="0" applyFont="1" applyFill="1" applyBorder="1" applyAlignment="1">
      <alignment horizontal="center" vertical="top" wrapText="1"/>
    </xf>
    <xf numFmtId="0" fontId="13" fillId="2" borderId="1" xfId="0" applyFont="1" applyFill="1" applyBorder="1" applyAlignment="1">
      <alignment horizontal="left" vertical="center"/>
    </xf>
    <xf numFmtId="0" fontId="12" fillId="2" borderId="1" xfId="0" applyFont="1" applyFill="1" applyBorder="1" applyAlignment="1">
      <alignment horizontal="left" vertical="center"/>
    </xf>
    <xf numFmtId="0" fontId="12" fillId="0" borderId="0" xfId="0" applyFont="1" applyAlignment="1">
      <alignment vertical="center"/>
    </xf>
    <xf numFmtId="164" fontId="8" fillId="2" borderId="1" xfId="1" applyNumberFormat="1" applyFont="1" applyFill="1" applyBorder="1"/>
    <xf numFmtId="164" fontId="12" fillId="2" borderId="4" xfId="0" applyNumberFormat="1" applyFont="1" applyFill="1" applyBorder="1" applyAlignment="1">
      <alignment horizontal="right" vertical="center"/>
    </xf>
    <xf numFmtId="164" fontId="13" fillId="2" borderId="4" xfId="0" applyNumberFormat="1" applyFont="1" applyFill="1" applyBorder="1" applyAlignment="1">
      <alignment horizontal="right" vertical="center"/>
    </xf>
    <xf numFmtId="164" fontId="12" fillId="2" borderId="6" xfId="0" applyNumberFormat="1" applyFont="1" applyFill="1" applyBorder="1" applyAlignment="1">
      <alignment horizontal="right" vertical="center"/>
    </xf>
    <xf numFmtId="164" fontId="13" fillId="2" borderId="6" xfId="0" applyNumberFormat="1" applyFont="1" applyFill="1" applyBorder="1" applyAlignment="1">
      <alignment horizontal="right" vertical="center"/>
    </xf>
    <xf numFmtId="164" fontId="12" fillId="2" borderId="15" xfId="0" applyNumberFormat="1" applyFont="1" applyFill="1" applyBorder="1" applyAlignment="1">
      <alignment horizontal="right" vertical="center"/>
    </xf>
    <xf numFmtId="164" fontId="13" fillId="2" borderId="15" xfId="0" applyNumberFormat="1" applyFont="1" applyFill="1" applyBorder="1" applyAlignment="1">
      <alignment horizontal="right" vertical="center"/>
    </xf>
    <xf numFmtId="164" fontId="13" fillId="2" borderId="1" xfId="0" applyNumberFormat="1" applyFont="1" applyFill="1" applyBorder="1" applyAlignment="1">
      <alignment horizontal="right" vertical="center"/>
    </xf>
    <xf numFmtId="1" fontId="14" fillId="2" borderId="20" xfId="2" applyNumberFormat="1" applyFont="1" applyFill="1" applyBorder="1" applyAlignment="1">
      <alignment horizontal="center" vertical="center"/>
    </xf>
    <xf numFmtId="1" fontId="27" fillId="2" borderId="27" xfId="2" applyNumberFormat="1" applyFont="1" applyFill="1" applyBorder="1" applyAlignment="1">
      <alignment horizontal="center" vertical="center"/>
    </xf>
    <xf numFmtId="1" fontId="12" fillId="2" borderId="22" xfId="2" applyNumberFormat="1" applyFont="1" applyFill="1" applyBorder="1" applyAlignment="1">
      <alignment horizontal="center" vertical="center"/>
    </xf>
    <xf numFmtId="1" fontId="12" fillId="2" borderId="15" xfId="2" applyNumberFormat="1" applyFont="1" applyFill="1" applyBorder="1" applyAlignment="1">
      <alignment horizontal="center" vertical="center"/>
    </xf>
    <xf numFmtId="164" fontId="13" fillId="2" borderId="1" xfId="2" applyNumberFormat="1" applyFont="1" applyFill="1" applyBorder="1" applyAlignment="1">
      <alignment horizontal="center" vertical="center"/>
    </xf>
    <xf numFmtId="1" fontId="13" fillId="2" borderId="1" xfId="2" applyNumberFormat="1" applyFont="1" applyFill="1" applyBorder="1" applyAlignment="1">
      <alignment horizontal="center" vertical="center"/>
    </xf>
    <xf numFmtId="164" fontId="13" fillId="2" borderId="22" xfId="2" applyNumberFormat="1" applyFont="1" applyFill="1" applyBorder="1" applyAlignment="1">
      <alignment horizontal="center" vertical="center"/>
    </xf>
    <xf numFmtId="3" fontId="9" fillId="2" borderId="4" xfId="2" applyNumberFormat="1" applyFont="1" applyFill="1" applyBorder="1" applyAlignment="1">
      <alignment horizontal="center" vertical="center"/>
    </xf>
    <xf numFmtId="3" fontId="9" fillId="2" borderId="26" xfId="2" applyNumberFormat="1" applyFont="1" applyFill="1" applyBorder="1" applyAlignment="1">
      <alignment horizontal="center" vertical="center"/>
    </xf>
    <xf numFmtId="3" fontId="12" fillId="2" borderId="22" xfId="2" applyNumberFormat="1" applyFont="1" applyFill="1" applyBorder="1" applyAlignment="1">
      <alignment horizontal="center" vertical="center"/>
    </xf>
    <xf numFmtId="3" fontId="10" fillId="2" borderId="25" xfId="2" applyNumberFormat="1" applyFont="1" applyFill="1" applyBorder="1" applyAlignment="1">
      <alignment horizontal="center" vertical="center"/>
    </xf>
    <xf numFmtId="3" fontId="14" fillId="2" borderId="20" xfId="2" applyNumberFormat="1" applyFont="1" applyFill="1" applyBorder="1" applyAlignment="1">
      <alignment horizontal="center" vertical="center"/>
    </xf>
    <xf numFmtId="3" fontId="27" fillId="2" borderId="19" xfId="2" applyNumberFormat="1" applyFont="1" applyFill="1" applyBorder="1" applyAlignment="1">
      <alignment horizontal="center" vertical="center"/>
    </xf>
    <xf numFmtId="3" fontId="27" fillId="2" borderId="27" xfId="2" applyNumberFormat="1" applyFont="1" applyFill="1" applyBorder="1" applyAlignment="1">
      <alignment horizontal="center" vertical="center"/>
    </xf>
    <xf numFmtId="3" fontId="14" fillId="2" borderId="14" xfId="2" applyNumberFormat="1" applyFont="1" applyFill="1" applyBorder="1" applyAlignment="1">
      <alignment horizontal="center" vertical="center"/>
    </xf>
    <xf numFmtId="3" fontId="13" fillId="2" borderId="22" xfId="2" applyNumberFormat="1" applyFont="1" applyFill="1" applyBorder="1" applyAlignment="1">
      <alignment horizontal="center" vertical="center"/>
    </xf>
    <xf numFmtId="3" fontId="9" fillId="2" borderId="25" xfId="2" applyNumberFormat="1" applyFont="1" applyFill="1" applyBorder="1" applyAlignment="1">
      <alignment horizontal="center" vertical="center"/>
    </xf>
    <xf numFmtId="3" fontId="12" fillId="2" borderId="15" xfId="2" applyNumberFormat="1" applyFont="1" applyFill="1" applyBorder="1" applyAlignment="1">
      <alignment horizontal="center" vertical="center"/>
    </xf>
    <xf numFmtId="3" fontId="10" fillId="2" borderId="28" xfId="2" applyNumberFormat="1" applyFont="1" applyFill="1" applyBorder="1" applyAlignment="1">
      <alignment horizontal="center" vertical="center"/>
    </xf>
    <xf numFmtId="3" fontId="10" fillId="2" borderId="19" xfId="2" applyNumberFormat="1" applyFont="1" applyFill="1" applyBorder="1" applyAlignment="1">
      <alignment horizontal="center" vertical="center"/>
    </xf>
    <xf numFmtId="3" fontId="12" fillId="2" borderId="14" xfId="2" applyNumberFormat="1" applyFont="1" applyFill="1" applyBorder="1" applyAlignment="1">
      <alignment horizontal="center" vertical="center"/>
    </xf>
    <xf numFmtId="3" fontId="13" fillId="2" borderId="1" xfId="2"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9" fillId="2" borderId="14" xfId="2" applyNumberFormat="1" applyFont="1" applyFill="1" applyBorder="1" applyAlignment="1">
      <alignment horizontal="center" vertical="center"/>
    </xf>
    <xf numFmtId="3" fontId="9" fillId="2" borderId="27" xfId="2" applyNumberFormat="1" applyFont="1" applyFill="1" applyBorder="1" applyAlignment="1">
      <alignment horizontal="center" vertical="center"/>
    </xf>
    <xf numFmtId="3" fontId="9" fillId="2" borderId="24" xfId="2" applyNumberFormat="1" applyFont="1" applyFill="1" applyBorder="1" applyAlignment="1">
      <alignment horizontal="center" vertical="center"/>
    </xf>
    <xf numFmtId="3" fontId="13" fillId="2" borderId="4" xfId="2" applyNumberFormat="1" applyFont="1" applyFill="1" applyBorder="1" applyAlignment="1">
      <alignment horizontal="center" vertical="center"/>
    </xf>
    <xf numFmtId="3" fontId="13" fillId="2" borderId="13" xfId="2" applyNumberFormat="1" applyFont="1" applyFill="1" applyBorder="1" applyAlignment="1">
      <alignment horizontal="center" vertical="center"/>
    </xf>
    <xf numFmtId="164" fontId="13" fillId="2" borderId="4" xfId="2" applyNumberFormat="1" applyFont="1" applyFill="1" applyBorder="1" applyAlignment="1">
      <alignment horizontal="center" vertical="center"/>
    </xf>
    <xf numFmtId="164" fontId="13" fillId="2" borderId="13" xfId="2" applyNumberFormat="1" applyFont="1" applyFill="1" applyBorder="1" applyAlignment="1">
      <alignment horizontal="center" vertical="center"/>
    </xf>
    <xf numFmtId="164" fontId="9" fillId="2" borderId="14" xfId="2" applyNumberFormat="1" applyFont="1" applyFill="1" applyBorder="1" applyAlignment="1">
      <alignment horizontal="center" vertical="center"/>
    </xf>
    <xf numFmtId="0" fontId="9" fillId="2" borderId="0" xfId="0" applyFont="1" applyFill="1" applyBorder="1" applyAlignment="1">
      <alignment horizontal="center" vertical="center"/>
    </xf>
    <xf numFmtId="2" fontId="9" fillId="2" borderId="0" xfId="0" applyNumberFormat="1" applyFont="1" applyFill="1" applyBorder="1" applyAlignment="1">
      <alignment vertical="center"/>
    </xf>
    <xf numFmtId="2" fontId="9" fillId="2" borderId="0" xfId="0" applyNumberFormat="1" applyFont="1" applyFill="1" applyBorder="1" applyAlignment="1"/>
    <xf numFmtId="0" fontId="10" fillId="2" borderId="0" xfId="0" applyFont="1" applyFill="1" applyBorder="1" applyAlignment="1">
      <alignment horizontal="left" vertical="center"/>
    </xf>
    <xf numFmtId="0" fontId="12" fillId="2" borderId="0" xfId="0" applyFont="1" applyFill="1" applyBorder="1" applyAlignment="1">
      <alignment horizontal="left" vertical="center"/>
    </xf>
    <xf numFmtId="0" fontId="7" fillId="2" borderId="0" xfId="0" applyFont="1" applyFill="1" applyAlignment="1"/>
    <xf numFmtId="0" fontId="13" fillId="2" borderId="0" xfId="0" applyFont="1" applyFill="1" applyBorder="1" applyAlignment="1">
      <alignment horizontal="center" vertical="center"/>
    </xf>
    <xf numFmtId="164" fontId="13" fillId="2" borderId="0" xfId="0" applyNumberFormat="1" applyFont="1" applyFill="1" applyBorder="1" applyAlignment="1">
      <alignment vertical="center"/>
    </xf>
    <xf numFmtId="168" fontId="9" fillId="2" borderId="5" xfId="0" applyNumberFormat="1" applyFont="1" applyFill="1" applyBorder="1" applyAlignment="1">
      <alignment horizontal="right" vertical="center"/>
    </xf>
    <xf numFmtId="168" fontId="10" fillId="2" borderId="22" xfId="0" applyNumberFormat="1" applyFont="1" applyFill="1" applyBorder="1" applyAlignment="1">
      <alignment horizontal="right" vertical="center"/>
    </xf>
    <xf numFmtId="168" fontId="10" fillId="2" borderId="5" xfId="0" applyNumberFormat="1" applyFont="1" applyFill="1" applyBorder="1" applyAlignment="1">
      <alignment horizontal="right" vertical="center"/>
    </xf>
    <xf numFmtId="168" fontId="10" fillId="2" borderId="14" xfId="0" applyNumberFormat="1" applyFont="1" applyFill="1" applyBorder="1" applyAlignment="1">
      <alignment horizontal="right" vertical="center"/>
    </xf>
    <xf numFmtId="168" fontId="13" fillId="2" borderId="12" xfId="0" applyNumberFormat="1" applyFont="1" applyFill="1" applyBorder="1" applyAlignment="1">
      <alignment horizontal="right" vertical="center"/>
    </xf>
    <xf numFmtId="168" fontId="13" fillId="2" borderId="13" xfId="0" applyNumberFormat="1" applyFont="1" applyFill="1" applyBorder="1" applyAlignment="1">
      <alignment horizontal="right" vertical="center"/>
    </xf>
    <xf numFmtId="168" fontId="13" fillId="2" borderId="17" xfId="0" applyNumberFormat="1" applyFont="1" applyFill="1" applyBorder="1" applyAlignment="1">
      <alignment horizontal="right" vertical="center"/>
    </xf>
    <xf numFmtId="168" fontId="13" fillId="2" borderId="11" xfId="0" applyNumberFormat="1" applyFont="1" applyFill="1" applyBorder="1" applyAlignment="1">
      <alignment horizontal="right" vertical="center"/>
    </xf>
    <xf numFmtId="0" fontId="7" fillId="0" borderId="0" xfId="0" applyFont="1" applyFill="1" applyAlignment="1">
      <alignment vertical="center"/>
    </xf>
    <xf numFmtId="0" fontId="9" fillId="2" borderId="1" xfId="0" applyFont="1" applyFill="1" applyBorder="1" applyAlignment="1">
      <alignment horizontal="center" vertical="center" wrapText="1"/>
    </xf>
    <xf numFmtId="0" fontId="13" fillId="2" borderId="12" xfId="0" applyFont="1" applyFill="1" applyBorder="1" applyAlignment="1">
      <alignment horizontal="center" wrapText="1"/>
    </xf>
    <xf numFmtId="0" fontId="13" fillId="2" borderId="21" xfId="0" applyFont="1" applyFill="1" applyBorder="1" applyAlignment="1">
      <alignment horizontal="center" wrapText="1"/>
    </xf>
    <xf numFmtId="0" fontId="13" fillId="2" borderId="16" xfId="0" applyFont="1" applyFill="1" applyBorder="1" applyAlignment="1">
      <alignment horizontal="center" wrapText="1"/>
    </xf>
    <xf numFmtId="0" fontId="9" fillId="2" borderId="0" xfId="0" applyFont="1" applyFill="1" applyBorder="1" applyAlignment="1">
      <alignment horizontal="left"/>
    </xf>
    <xf numFmtId="0" fontId="9" fillId="2" borderId="1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3" fillId="2" borderId="12" xfId="0" applyFont="1" applyFill="1" applyBorder="1" applyAlignment="1">
      <alignment horizontal="center" wrapText="1"/>
    </xf>
    <xf numFmtId="0" fontId="13" fillId="2" borderId="21" xfId="0" applyFont="1" applyFill="1" applyBorder="1" applyAlignment="1">
      <alignment horizontal="center" wrapText="1"/>
    </xf>
    <xf numFmtId="0" fontId="13" fillId="2" borderId="16" xfId="0" applyFont="1" applyFill="1" applyBorder="1" applyAlignment="1">
      <alignment horizontal="center" wrapText="1"/>
    </xf>
    <xf numFmtId="0" fontId="9" fillId="2" borderId="13" xfId="0" applyFont="1" applyFill="1" applyBorder="1" applyAlignment="1">
      <alignment horizontal="center" vertical="top"/>
    </xf>
    <xf numFmtId="0" fontId="9" fillId="2" borderId="20" xfId="0" applyFont="1" applyFill="1" applyBorder="1" applyAlignment="1">
      <alignment horizontal="center" vertical="top"/>
    </xf>
    <xf numFmtId="0" fontId="9" fillId="2" borderId="14" xfId="0" applyFont="1" applyFill="1" applyBorder="1" applyAlignment="1">
      <alignment horizontal="center" vertical="top"/>
    </xf>
    <xf numFmtId="0" fontId="13" fillId="2" borderId="12" xfId="0" applyFont="1" applyFill="1" applyBorder="1" applyAlignment="1">
      <alignment horizontal="center" vertical="top"/>
    </xf>
    <xf numFmtId="0" fontId="13" fillId="2" borderId="21" xfId="0" applyFont="1" applyFill="1" applyBorder="1" applyAlignment="1">
      <alignment horizontal="center" vertical="top"/>
    </xf>
    <xf numFmtId="0" fontId="13" fillId="2" borderId="16" xfId="0" applyFont="1" applyFill="1" applyBorder="1" applyAlignment="1">
      <alignment horizontal="center" vertical="top"/>
    </xf>
    <xf numFmtId="0" fontId="15" fillId="2" borderId="0" xfId="0" applyFont="1" applyFill="1" applyBorder="1" applyAlignment="1">
      <alignment horizontal="center" vertical="top" wrapText="1"/>
    </xf>
    <xf numFmtId="0" fontId="13" fillId="2" borderId="12"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6" xfId="0" applyFont="1" applyFill="1" applyBorder="1" applyAlignment="1">
      <alignment horizontal="center" vertical="center"/>
    </xf>
    <xf numFmtId="0" fontId="12" fillId="2" borderId="0" xfId="0" applyFont="1" applyFill="1" applyAlignment="1">
      <alignment horizontal="left" vertical="top" wrapText="1"/>
    </xf>
    <xf numFmtId="0" fontId="9" fillId="2" borderId="0" xfId="0" applyFont="1" applyFill="1" applyBorder="1" applyAlignment="1">
      <alignment horizontal="left" vertical="center"/>
    </xf>
    <xf numFmtId="0" fontId="21"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0" xfId="0" applyFont="1" applyFill="1" applyBorder="1" applyAlignment="1">
      <alignment horizontal="left"/>
    </xf>
    <xf numFmtId="0" fontId="21" fillId="2" borderId="1" xfId="6"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9" fillId="2" borderId="0" xfId="0" applyFont="1" applyFill="1" applyBorder="1" applyAlignment="1">
      <alignment horizontal="left" wrapText="1"/>
    </xf>
    <xf numFmtId="0" fontId="13" fillId="2" borderId="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1" xfId="0" applyFont="1" applyFill="1" applyBorder="1" applyAlignment="1">
      <alignment horizontal="center" vertical="center" wrapText="1"/>
    </xf>
  </cellXfs>
  <cellStyles count="9">
    <cellStyle name="Lien hypertexte" xfId="3" builtinId="8"/>
    <cellStyle name="Milliers" xfId="2" builtinId="3"/>
    <cellStyle name="Milliers 2" xfId="5"/>
    <cellStyle name="Normal" xfId="0" builtinId="0"/>
    <cellStyle name="Normal 2" xfId="4"/>
    <cellStyle name="Normal 2 2" xfId="6"/>
    <cellStyle name="Normal 3" xfId="7"/>
    <cellStyle name="Normal 3 2" xfId="8"/>
    <cellStyle name="Pourcentage" xfId="1" builtinId="5"/>
  </cellStyles>
  <dxfs count="0"/>
  <tableStyles count="0" defaultTableStyle="TableStyleMedium2" defaultPivotStyle="PivotStyleLight16"/>
  <colors>
    <mruColors>
      <color rgb="FFE3D303"/>
      <color rgb="FFC3E191"/>
      <color rgb="FF9EDC96"/>
      <color rgb="FFE6AF00"/>
      <color rgb="FF90C858"/>
      <color rgb="FF25C1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GRAPH1!$A$4</c:f>
              <c:strCache>
                <c:ptCount val="1"/>
                <c:pt idx="0">
                  <c:v>Maisons de retraite/ EHPA non EHPAD</c:v>
                </c:pt>
              </c:strCache>
            </c:strRef>
          </c:tx>
          <c:invertIfNegative val="0"/>
          <c:dLbls>
            <c:txPr>
              <a:bodyPr/>
              <a:lstStyle/>
              <a:p>
                <a:pPr>
                  <a:defRPr sz="700"/>
                </a:pPr>
                <a:endParaRPr lang="fr-FR"/>
              </a:p>
            </c:txPr>
            <c:dLblPos val="ctr"/>
            <c:showLegendKey val="0"/>
            <c:showVal val="1"/>
            <c:showCatName val="0"/>
            <c:showSerName val="0"/>
            <c:showPercent val="0"/>
            <c:showBubbleSize val="0"/>
            <c:showLeaderLines val="0"/>
          </c:dLbls>
          <c:cat>
            <c:numRef>
              <c:f>GRAPH1!$B$3:$F$3</c:f>
              <c:numCache>
                <c:formatCode>General</c:formatCode>
                <c:ptCount val="5"/>
                <c:pt idx="0">
                  <c:v>1996</c:v>
                </c:pt>
                <c:pt idx="1">
                  <c:v>2003</c:v>
                </c:pt>
                <c:pt idx="2">
                  <c:v>2007</c:v>
                </c:pt>
                <c:pt idx="3">
                  <c:v>2011</c:v>
                </c:pt>
                <c:pt idx="4">
                  <c:v>2015</c:v>
                </c:pt>
              </c:numCache>
            </c:numRef>
          </c:cat>
          <c:val>
            <c:numRef>
              <c:f>GRAPH1!$B$4:$F$4</c:f>
              <c:numCache>
                <c:formatCode>_-* #,##0\ _€_-;\-* #,##0\ _€_-;_-* "-"??\ _€_-;_-@_-</c:formatCode>
                <c:ptCount val="5"/>
                <c:pt idx="0">
                  <c:v>6144</c:v>
                </c:pt>
                <c:pt idx="1">
                  <c:v>6376</c:v>
                </c:pt>
                <c:pt idx="2">
                  <c:v>1618</c:v>
                </c:pt>
                <c:pt idx="3">
                  <c:v>337.25</c:v>
                </c:pt>
                <c:pt idx="4">
                  <c:v>335</c:v>
                </c:pt>
              </c:numCache>
            </c:numRef>
          </c:val>
        </c:ser>
        <c:ser>
          <c:idx val="1"/>
          <c:order val="1"/>
          <c:tx>
            <c:strRef>
              <c:f>GRAPH1!$A$5</c:f>
              <c:strCache>
                <c:ptCount val="1"/>
                <c:pt idx="0">
                  <c:v>EHPAD</c:v>
                </c:pt>
              </c:strCache>
            </c:strRef>
          </c:tx>
          <c:invertIfNegative val="0"/>
          <c:dLbls>
            <c:txPr>
              <a:bodyPr/>
              <a:lstStyle/>
              <a:p>
                <a:pPr>
                  <a:defRPr sz="700"/>
                </a:pPr>
                <a:endParaRPr lang="fr-FR"/>
              </a:p>
            </c:txPr>
            <c:dLblPos val="ctr"/>
            <c:showLegendKey val="0"/>
            <c:showVal val="1"/>
            <c:showCatName val="0"/>
            <c:showSerName val="0"/>
            <c:showPercent val="0"/>
            <c:showBubbleSize val="0"/>
            <c:showLeaderLines val="0"/>
          </c:dLbls>
          <c:cat>
            <c:numRef>
              <c:f>GRAPH1!$B$3:$F$3</c:f>
              <c:numCache>
                <c:formatCode>General</c:formatCode>
                <c:ptCount val="5"/>
                <c:pt idx="0">
                  <c:v>1996</c:v>
                </c:pt>
                <c:pt idx="1">
                  <c:v>2003</c:v>
                </c:pt>
                <c:pt idx="2">
                  <c:v>2007</c:v>
                </c:pt>
                <c:pt idx="3">
                  <c:v>2011</c:v>
                </c:pt>
                <c:pt idx="4">
                  <c:v>2015</c:v>
                </c:pt>
              </c:numCache>
            </c:numRef>
          </c:cat>
          <c:val>
            <c:numRef>
              <c:f>GRAPH1!$B$5:$F$5</c:f>
              <c:numCache>
                <c:formatCode>_-* #,##0\ _€_-;\-* #,##0\ _€_-;_-* "-"??\ _€_-;_-@_-</c:formatCode>
                <c:ptCount val="5"/>
                <c:pt idx="2">
                  <c:v>5278</c:v>
                </c:pt>
                <c:pt idx="3">
                  <c:v>7206</c:v>
                </c:pt>
                <c:pt idx="4">
                  <c:v>7400</c:v>
                </c:pt>
              </c:numCache>
            </c:numRef>
          </c:val>
        </c:ser>
        <c:ser>
          <c:idx val="2"/>
          <c:order val="2"/>
          <c:tx>
            <c:strRef>
              <c:f>GRAPH1!$A$6</c:f>
              <c:strCache>
                <c:ptCount val="1"/>
                <c:pt idx="0">
                  <c:v>Logements-foyers</c:v>
                </c:pt>
              </c:strCache>
            </c:strRef>
          </c:tx>
          <c:invertIfNegative val="0"/>
          <c:dLbls>
            <c:txPr>
              <a:bodyPr/>
              <a:lstStyle/>
              <a:p>
                <a:pPr>
                  <a:defRPr sz="700"/>
                </a:pPr>
                <a:endParaRPr lang="fr-FR"/>
              </a:p>
            </c:txPr>
            <c:dLblPos val="ctr"/>
            <c:showLegendKey val="0"/>
            <c:showVal val="1"/>
            <c:showCatName val="0"/>
            <c:showSerName val="0"/>
            <c:showPercent val="0"/>
            <c:showBubbleSize val="0"/>
            <c:showLeaderLines val="0"/>
          </c:dLbls>
          <c:cat>
            <c:numRef>
              <c:f>GRAPH1!$B$3:$F$3</c:f>
              <c:numCache>
                <c:formatCode>General</c:formatCode>
                <c:ptCount val="5"/>
                <c:pt idx="0">
                  <c:v>1996</c:v>
                </c:pt>
                <c:pt idx="1">
                  <c:v>2003</c:v>
                </c:pt>
                <c:pt idx="2">
                  <c:v>2007</c:v>
                </c:pt>
                <c:pt idx="3">
                  <c:v>2011</c:v>
                </c:pt>
                <c:pt idx="4">
                  <c:v>2015</c:v>
                </c:pt>
              </c:numCache>
            </c:numRef>
          </c:cat>
          <c:val>
            <c:numRef>
              <c:f>GRAPH1!$B$6:$F$6</c:f>
              <c:numCache>
                <c:formatCode>_-* #,##0\ _€_-;\-* #,##0\ _€_-;_-* "-"??\ _€_-;_-@_-</c:formatCode>
                <c:ptCount val="5"/>
                <c:pt idx="0">
                  <c:v>2940</c:v>
                </c:pt>
                <c:pt idx="1">
                  <c:v>2975</c:v>
                </c:pt>
                <c:pt idx="2">
                  <c:v>2428</c:v>
                </c:pt>
                <c:pt idx="3">
                  <c:v>2241.442</c:v>
                </c:pt>
                <c:pt idx="4">
                  <c:v>2267</c:v>
                </c:pt>
              </c:numCache>
            </c:numRef>
          </c:val>
        </c:ser>
        <c:ser>
          <c:idx val="3"/>
          <c:order val="3"/>
          <c:tx>
            <c:strRef>
              <c:f>GRAPH1!$A$7</c:f>
              <c:strCache>
                <c:ptCount val="1"/>
                <c:pt idx="0">
                  <c:v>Unités de soins de longue durée *</c:v>
                </c:pt>
              </c:strCache>
            </c:strRef>
          </c:tx>
          <c:invertIfNegative val="0"/>
          <c:dLbls>
            <c:txPr>
              <a:bodyPr/>
              <a:lstStyle/>
              <a:p>
                <a:pPr>
                  <a:defRPr sz="700"/>
                </a:pPr>
                <a:endParaRPr lang="fr-FR"/>
              </a:p>
            </c:txPr>
            <c:dLblPos val="ctr"/>
            <c:showLegendKey val="0"/>
            <c:showVal val="1"/>
            <c:showCatName val="0"/>
            <c:showSerName val="0"/>
            <c:showPercent val="0"/>
            <c:showBubbleSize val="0"/>
            <c:showLeaderLines val="0"/>
          </c:dLbls>
          <c:cat>
            <c:numRef>
              <c:f>GRAPH1!$B$3:$F$3</c:f>
              <c:numCache>
                <c:formatCode>General</c:formatCode>
                <c:ptCount val="5"/>
                <c:pt idx="0">
                  <c:v>1996</c:v>
                </c:pt>
                <c:pt idx="1">
                  <c:v>2003</c:v>
                </c:pt>
                <c:pt idx="2">
                  <c:v>2007</c:v>
                </c:pt>
                <c:pt idx="3">
                  <c:v>2011</c:v>
                </c:pt>
                <c:pt idx="4">
                  <c:v>2015</c:v>
                </c:pt>
              </c:numCache>
            </c:numRef>
          </c:cat>
          <c:val>
            <c:numRef>
              <c:f>GRAPH1!$B$7:$F$7</c:f>
              <c:numCache>
                <c:formatCode>_-* #,##0\ _€_-;\-* #,##0\ _€_-;_-* "-"??\ _€_-;_-@_-</c:formatCode>
                <c:ptCount val="5"/>
                <c:pt idx="0">
                  <c:v>984</c:v>
                </c:pt>
                <c:pt idx="1">
                  <c:v>1044</c:v>
                </c:pt>
                <c:pt idx="2">
                  <c:v>875</c:v>
                </c:pt>
                <c:pt idx="3">
                  <c:v>624.96140000000003</c:v>
                </c:pt>
                <c:pt idx="4">
                  <c:v>596</c:v>
                </c:pt>
              </c:numCache>
            </c:numRef>
          </c:val>
        </c:ser>
        <c:ser>
          <c:idx val="4"/>
          <c:order val="4"/>
          <c:tx>
            <c:strRef>
              <c:f>GRAPH1!$A$8</c:f>
              <c:strCache>
                <c:ptCount val="1"/>
                <c:pt idx="0">
                  <c:v>Autres types de logements**</c:v>
                </c:pt>
              </c:strCache>
            </c:strRef>
          </c:tx>
          <c:invertIfNegative val="0"/>
          <c:dLbls>
            <c:txPr>
              <a:bodyPr/>
              <a:lstStyle/>
              <a:p>
                <a:pPr>
                  <a:defRPr sz="700"/>
                </a:pPr>
                <a:endParaRPr lang="fr-FR"/>
              </a:p>
            </c:txPr>
            <c:dLblPos val="ctr"/>
            <c:showLegendKey val="0"/>
            <c:showVal val="1"/>
            <c:showCatName val="0"/>
            <c:showSerName val="0"/>
            <c:showPercent val="0"/>
            <c:showBubbleSize val="0"/>
            <c:showLeaderLines val="0"/>
          </c:dLbls>
          <c:cat>
            <c:numRef>
              <c:f>GRAPH1!$B$3:$F$3</c:f>
              <c:numCache>
                <c:formatCode>General</c:formatCode>
                <c:ptCount val="5"/>
                <c:pt idx="0">
                  <c:v>1996</c:v>
                </c:pt>
                <c:pt idx="1">
                  <c:v>2003</c:v>
                </c:pt>
                <c:pt idx="2">
                  <c:v>2007</c:v>
                </c:pt>
                <c:pt idx="3">
                  <c:v>2011</c:v>
                </c:pt>
                <c:pt idx="4">
                  <c:v>2015</c:v>
                </c:pt>
              </c:numCache>
            </c:numRef>
          </c:cat>
          <c:val>
            <c:numRef>
              <c:f>GRAPH1!$B$8:$F$8</c:f>
              <c:numCache>
                <c:formatCode>General</c:formatCode>
                <c:ptCount val="5"/>
                <c:pt idx="0">
                  <c:v>170</c:v>
                </c:pt>
                <c:pt idx="1">
                  <c:v>266</c:v>
                </c:pt>
                <c:pt idx="2">
                  <c:v>103</c:v>
                </c:pt>
                <c:pt idx="3" formatCode="0">
                  <c:v>71.068510000000003</c:v>
                </c:pt>
                <c:pt idx="4">
                  <c:v>4</c:v>
                </c:pt>
              </c:numCache>
            </c:numRef>
          </c:val>
        </c:ser>
        <c:dLbls>
          <c:showLegendKey val="0"/>
          <c:showVal val="0"/>
          <c:showCatName val="0"/>
          <c:showSerName val="0"/>
          <c:showPercent val="0"/>
          <c:showBubbleSize val="0"/>
        </c:dLbls>
        <c:gapWidth val="150"/>
        <c:overlap val="100"/>
        <c:axId val="94506368"/>
        <c:axId val="94512256"/>
      </c:barChart>
      <c:catAx>
        <c:axId val="94506368"/>
        <c:scaling>
          <c:orientation val="minMax"/>
        </c:scaling>
        <c:delete val="0"/>
        <c:axPos val="b"/>
        <c:numFmt formatCode="General" sourceLinked="1"/>
        <c:majorTickMark val="out"/>
        <c:minorTickMark val="none"/>
        <c:tickLblPos val="nextTo"/>
        <c:crossAx val="94512256"/>
        <c:crosses val="autoZero"/>
        <c:auto val="1"/>
        <c:lblAlgn val="ctr"/>
        <c:lblOffset val="100"/>
        <c:noMultiLvlLbl val="0"/>
      </c:catAx>
      <c:valAx>
        <c:axId val="94512256"/>
        <c:scaling>
          <c:orientation val="minMax"/>
        </c:scaling>
        <c:delete val="0"/>
        <c:axPos val="l"/>
        <c:majorGridlines/>
        <c:numFmt formatCode="_-* #,##0\ _€_-;\-* #,##0\ _€_-;_-* &quot;-&quot;??\ _€_-;_-@_-" sourceLinked="1"/>
        <c:majorTickMark val="out"/>
        <c:minorTickMark val="none"/>
        <c:tickLblPos val="nextTo"/>
        <c:crossAx val="94506368"/>
        <c:crosses val="autoZero"/>
        <c:crossBetween val="between"/>
      </c:valAx>
    </c:plotArea>
    <c:legend>
      <c:legendPos val="r"/>
      <c:layout>
        <c:manualLayout>
          <c:xMode val="edge"/>
          <c:yMode val="edge"/>
          <c:x val="0.74310280029052"/>
          <c:y val="0.31667216339137899"/>
          <c:w val="0.24518416896277423"/>
          <c:h val="0.3666556732172420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'GRAPH-Encadré 2'!$B$3</c:f>
              <c:strCache>
                <c:ptCount val="1"/>
                <c:pt idx="0">
                  <c:v>Non-habilités</c:v>
                </c:pt>
              </c:strCache>
            </c:strRef>
          </c:tx>
          <c:spPr>
            <a:solidFill>
              <a:srgbClr val="E3D303"/>
            </a:solidFill>
          </c:spPr>
          <c:invertIfNegative val="0"/>
          <c:cat>
            <c:strRef>
              <c:f>'GRAPH-Encadré 2'!$A$4:$A$7</c:f>
              <c:strCache>
                <c:ptCount val="4"/>
                <c:pt idx="0">
                  <c:v>EHPAD privés à but lucratif</c:v>
                </c:pt>
                <c:pt idx="1">
                  <c:v>EHPAD privés à but non lucratif</c:v>
                </c:pt>
                <c:pt idx="2">
                  <c:v>EHPAD publics </c:v>
                </c:pt>
                <c:pt idx="3">
                  <c:v>Ensemble des EHPAD</c:v>
                </c:pt>
              </c:strCache>
            </c:strRef>
          </c:cat>
          <c:val>
            <c:numRef>
              <c:f>'GRAPH-Encadré 2'!$B$4:$B$7</c:f>
              <c:numCache>
                <c:formatCode>0.0</c:formatCode>
                <c:ptCount val="4"/>
                <c:pt idx="0">
                  <c:v>57.999999999999993</c:v>
                </c:pt>
                <c:pt idx="1">
                  <c:v>8.7082860286414405</c:v>
                </c:pt>
                <c:pt idx="2">
                  <c:v>0.67323875606989203</c:v>
                </c:pt>
                <c:pt idx="3">
                  <c:v>16.924080450339599</c:v>
                </c:pt>
              </c:numCache>
            </c:numRef>
          </c:val>
        </c:ser>
        <c:ser>
          <c:idx val="1"/>
          <c:order val="1"/>
          <c:tx>
            <c:strRef>
              <c:f>'GRAPH-Encadré 2'!$C$3</c:f>
              <c:strCache>
                <c:ptCount val="1"/>
                <c:pt idx="0">
                  <c:v>Habilitation partielle</c:v>
                </c:pt>
              </c:strCache>
            </c:strRef>
          </c:tx>
          <c:spPr>
            <a:solidFill>
              <a:srgbClr val="C3E191"/>
            </a:solidFill>
          </c:spPr>
          <c:invertIfNegative val="0"/>
          <c:cat>
            <c:strRef>
              <c:f>'GRAPH-Encadré 2'!$A$4:$A$7</c:f>
              <c:strCache>
                <c:ptCount val="4"/>
                <c:pt idx="0">
                  <c:v>EHPAD privés à but lucratif</c:v>
                </c:pt>
                <c:pt idx="1">
                  <c:v>EHPAD privés à but non lucratif</c:v>
                </c:pt>
                <c:pt idx="2">
                  <c:v>EHPAD publics </c:v>
                </c:pt>
                <c:pt idx="3">
                  <c:v>Ensemble des EHPAD</c:v>
                </c:pt>
              </c:strCache>
            </c:strRef>
          </c:cat>
          <c:val>
            <c:numRef>
              <c:f>'GRAPH-Encadré 2'!$C$4:$C$7</c:f>
              <c:numCache>
                <c:formatCode>0.0</c:formatCode>
                <c:ptCount val="4"/>
                <c:pt idx="0">
                  <c:v>37.218315858825704</c:v>
                </c:pt>
                <c:pt idx="1">
                  <c:v>17.8283091732382</c:v>
                </c:pt>
                <c:pt idx="2">
                  <c:v>5.9944478124381</c:v>
                </c:pt>
                <c:pt idx="3">
                  <c:v>17.110682276488003</c:v>
                </c:pt>
              </c:numCache>
            </c:numRef>
          </c:val>
        </c:ser>
        <c:ser>
          <c:idx val="2"/>
          <c:order val="2"/>
          <c:tx>
            <c:strRef>
              <c:f>'GRAPH-Encadré 2'!$D$3</c:f>
              <c:strCache>
                <c:ptCount val="1"/>
                <c:pt idx="0">
                  <c:v>Habilitation totale</c:v>
                </c:pt>
              </c:strCache>
            </c:strRef>
          </c:tx>
          <c:spPr>
            <a:solidFill>
              <a:srgbClr val="90C858"/>
            </a:solidFill>
          </c:spPr>
          <c:invertIfNegative val="0"/>
          <c:cat>
            <c:strRef>
              <c:f>'GRAPH-Encadré 2'!$A$4:$A$7</c:f>
              <c:strCache>
                <c:ptCount val="4"/>
                <c:pt idx="0">
                  <c:v>EHPAD privés à but lucratif</c:v>
                </c:pt>
                <c:pt idx="1">
                  <c:v>EHPAD privés à but non lucratif</c:v>
                </c:pt>
                <c:pt idx="2">
                  <c:v>EHPAD publics </c:v>
                </c:pt>
                <c:pt idx="3">
                  <c:v>Ensemble des EHPAD</c:v>
                </c:pt>
              </c:strCache>
            </c:strRef>
          </c:cat>
          <c:val>
            <c:numRef>
              <c:f>'GRAPH-Encadré 2'!$D$4:$D$7</c:f>
              <c:numCache>
                <c:formatCode>0.0</c:formatCode>
                <c:ptCount val="4"/>
                <c:pt idx="0">
                  <c:v>4.4578737518885001</c:v>
                </c:pt>
                <c:pt idx="1">
                  <c:v>73.463492467047402</c:v>
                </c:pt>
                <c:pt idx="2">
                  <c:v>93.332573033775304</c:v>
                </c:pt>
                <c:pt idx="3">
                  <c:v>65.965237273172292</c:v>
                </c:pt>
              </c:numCache>
            </c:numRef>
          </c:val>
        </c:ser>
        <c:dLbls>
          <c:dLblPos val="ctr"/>
          <c:showLegendKey val="0"/>
          <c:showVal val="1"/>
          <c:showCatName val="0"/>
          <c:showSerName val="0"/>
          <c:showPercent val="0"/>
          <c:showBubbleSize val="0"/>
        </c:dLbls>
        <c:gapWidth val="150"/>
        <c:overlap val="100"/>
        <c:axId val="95031680"/>
        <c:axId val="95033216"/>
      </c:barChart>
      <c:catAx>
        <c:axId val="95031680"/>
        <c:scaling>
          <c:orientation val="minMax"/>
        </c:scaling>
        <c:delete val="0"/>
        <c:axPos val="b"/>
        <c:majorTickMark val="out"/>
        <c:minorTickMark val="none"/>
        <c:tickLblPos val="nextTo"/>
        <c:txPr>
          <a:bodyPr/>
          <a:lstStyle/>
          <a:p>
            <a:pPr>
              <a:defRPr sz="800"/>
            </a:pPr>
            <a:endParaRPr lang="fr-FR"/>
          </a:p>
        </c:txPr>
        <c:crossAx val="95033216"/>
        <c:crosses val="autoZero"/>
        <c:auto val="1"/>
        <c:lblAlgn val="ctr"/>
        <c:lblOffset val="100"/>
        <c:noMultiLvlLbl val="0"/>
      </c:catAx>
      <c:valAx>
        <c:axId val="95033216"/>
        <c:scaling>
          <c:orientation val="minMax"/>
          <c:max val="100"/>
        </c:scaling>
        <c:delete val="0"/>
        <c:axPos val="l"/>
        <c:majorGridlines/>
        <c:title>
          <c:tx>
            <c:rich>
              <a:bodyPr rot="0" vert="horz"/>
              <a:lstStyle/>
              <a:p>
                <a:pPr>
                  <a:defRPr sz="800"/>
                </a:pPr>
                <a:r>
                  <a:rPr lang="en-US" sz="800"/>
                  <a:t>En %</a:t>
                </a:r>
              </a:p>
            </c:rich>
          </c:tx>
          <c:layout>
            <c:manualLayout>
              <c:xMode val="edge"/>
              <c:yMode val="edge"/>
              <c:x val="1.5732546705998034E-2"/>
              <c:y val="8.4151000167056005E-3"/>
            </c:manualLayout>
          </c:layout>
          <c:overlay val="0"/>
        </c:title>
        <c:numFmt formatCode="0" sourceLinked="0"/>
        <c:majorTickMark val="out"/>
        <c:minorTickMark val="none"/>
        <c:tickLblPos val="nextTo"/>
        <c:crossAx val="95031680"/>
        <c:crosses val="autoZero"/>
        <c:crossBetween val="between"/>
      </c:valAx>
    </c:plotArea>
    <c:legend>
      <c:legendPos val="r"/>
      <c:layout/>
      <c:overlay val="0"/>
      <c:txPr>
        <a:bodyPr/>
        <a:lstStyle/>
        <a:p>
          <a:pPr>
            <a:defRPr sz="800"/>
          </a:pPr>
          <a:endParaRPr lang="fr-FR"/>
        </a:p>
      </c:txPr>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GRAPH2!$B$2</c:f>
              <c:strCache>
                <c:ptCount val="1"/>
                <c:pt idx="0">
                  <c:v>Avoir signé une convention APL ou accueillir des bénéficiaires de l'ALS</c:v>
                </c:pt>
              </c:strCache>
            </c:strRef>
          </c:tx>
          <c:invertIfNegative val="0"/>
          <c:dLbls>
            <c:spPr>
              <a:solidFill>
                <a:sysClr val="window" lastClr="FFFFFF"/>
              </a:solidFill>
            </c:spPr>
            <c:txPr>
              <a:bodyPr/>
              <a:lstStyle/>
              <a:p>
                <a:pPr>
                  <a:defRPr sz="800"/>
                </a:pPr>
                <a:endParaRPr lang="fr-FR"/>
              </a:p>
            </c:txPr>
            <c:dLblPos val="outEnd"/>
            <c:showLegendKey val="0"/>
            <c:showVal val="1"/>
            <c:showCatName val="0"/>
            <c:showSerName val="0"/>
            <c:showPercent val="0"/>
            <c:showBubbleSize val="0"/>
            <c:showLeaderLines val="0"/>
          </c:dLbls>
          <c:cat>
            <c:strRef>
              <c:f>GRAPH2!$A$3:$A$10</c:f>
              <c:strCache>
                <c:ptCount val="8"/>
                <c:pt idx="0">
                  <c:v>EHPA non EHPAD</c:v>
                </c:pt>
                <c:pt idx="1">
                  <c:v>EHPAD privés à but lucratif</c:v>
                </c:pt>
                <c:pt idx="2">
                  <c:v>EHPAD privés à but non lucratif</c:v>
                </c:pt>
                <c:pt idx="3">
                  <c:v>EHPAD publics hospitaliers</c:v>
                </c:pt>
                <c:pt idx="4">
                  <c:v>EHPAD publics non hospitaliers</c:v>
                </c:pt>
                <c:pt idx="5">
                  <c:v>Logements-foyers</c:v>
                </c:pt>
                <c:pt idx="6">
                  <c:v>Unités de soins de longue durée</c:v>
                </c:pt>
                <c:pt idx="7">
                  <c:v>Ensemble</c:v>
                </c:pt>
              </c:strCache>
            </c:strRef>
          </c:cat>
          <c:val>
            <c:numRef>
              <c:f>GRAPH2!$B$3:$B$10</c:f>
              <c:numCache>
                <c:formatCode>0.0</c:formatCode>
                <c:ptCount val="8"/>
                <c:pt idx="0">
                  <c:v>67.676946478771796</c:v>
                </c:pt>
                <c:pt idx="1">
                  <c:v>48.662740422744925</c:v>
                </c:pt>
                <c:pt idx="2">
                  <c:v>89.705849979527059</c:v>
                </c:pt>
                <c:pt idx="3">
                  <c:v>87.384742912307402</c:v>
                </c:pt>
                <c:pt idx="4">
                  <c:v>87.482925182252202</c:v>
                </c:pt>
                <c:pt idx="5">
                  <c:v>92.426184575889465</c:v>
                </c:pt>
                <c:pt idx="6">
                  <c:v>83.274076217215878</c:v>
                </c:pt>
                <c:pt idx="7">
                  <c:v>81.658794666747781</c:v>
                </c:pt>
              </c:numCache>
            </c:numRef>
          </c:val>
        </c:ser>
        <c:dLbls>
          <c:showLegendKey val="0"/>
          <c:showVal val="0"/>
          <c:showCatName val="0"/>
          <c:showSerName val="0"/>
          <c:showPercent val="0"/>
          <c:showBubbleSize val="0"/>
        </c:dLbls>
        <c:gapWidth val="150"/>
        <c:axId val="95058560"/>
        <c:axId val="95076736"/>
      </c:barChart>
      <c:catAx>
        <c:axId val="95058560"/>
        <c:scaling>
          <c:orientation val="minMax"/>
        </c:scaling>
        <c:delete val="0"/>
        <c:axPos val="b"/>
        <c:majorTickMark val="out"/>
        <c:minorTickMark val="none"/>
        <c:tickLblPos val="nextTo"/>
        <c:txPr>
          <a:bodyPr/>
          <a:lstStyle/>
          <a:p>
            <a:pPr>
              <a:defRPr sz="800"/>
            </a:pPr>
            <a:endParaRPr lang="fr-FR"/>
          </a:p>
        </c:txPr>
        <c:crossAx val="95076736"/>
        <c:crosses val="autoZero"/>
        <c:auto val="1"/>
        <c:lblAlgn val="ctr"/>
        <c:lblOffset val="100"/>
        <c:noMultiLvlLbl val="0"/>
      </c:catAx>
      <c:valAx>
        <c:axId val="95076736"/>
        <c:scaling>
          <c:orientation val="minMax"/>
        </c:scaling>
        <c:delete val="0"/>
        <c:axPos val="l"/>
        <c:majorGridlines/>
        <c:title>
          <c:tx>
            <c:rich>
              <a:bodyPr rot="0" vert="horz"/>
              <a:lstStyle/>
              <a:p>
                <a:pPr>
                  <a:defRPr/>
                </a:pPr>
                <a:r>
                  <a:rPr lang="fr-FR"/>
                  <a:t>En %</a:t>
                </a:r>
              </a:p>
            </c:rich>
          </c:tx>
          <c:layout>
            <c:manualLayout>
              <c:xMode val="edge"/>
              <c:yMode val="edge"/>
              <c:x val="8.3655912035761441E-3"/>
              <c:y val="5.4285325525492232E-3"/>
            </c:manualLayout>
          </c:layout>
          <c:overlay val="0"/>
        </c:title>
        <c:numFmt formatCode="0.0" sourceLinked="1"/>
        <c:majorTickMark val="out"/>
        <c:minorTickMark val="none"/>
        <c:tickLblPos val="nextTo"/>
        <c:txPr>
          <a:bodyPr/>
          <a:lstStyle/>
          <a:p>
            <a:pPr>
              <a:defRPr sz="800"/>
            </a:pPr>
            <a:endParaRPr lang="fr-FR"/>
          </a:p>
        </c:txPr>
        <c:crossAx val="95058560"/>
        <c:crosses val="autoZero"/>
        <c:crossBetween val="between"/>
      </c:valAx>
    </c:plotArea>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GRAPHA!$B$4</c:f>
              <c:strCache>
                <c:ptCount val="1"/>
                <c:pt idx="0">
                  <c:v>L'établissement rencontre des difficultés de recrutement ?</c:v>
                </c:pt>
              </c:strCache>
            </c:strRef>
          </c:tx>
          <c:invertIfNegative val="0"/>
          <c:dLbls>
            <c:dLblPos val="ctr"/>
            <c:showLegendKey val="0"/>
            <c:showVal val="1"/>
            <c:showCatName val="0"/>
            <c:showSerName val="0"/>
            <c:showPercent val="0"/>
            <c:showBubbleSize val="0"/>
            <c:showLeaderLines val="0"/>
          </c:dLbls>
          <c:cat>
            <c:strRef>
              <c:f>(GRAPHA!$A$5:$A$6,GRAPHA!$A$11:$A$12)</c:f>
              <c:strCache>
                <c:ptCount val="4"/>
                <c:pt idx="0">
                  <c:v>EHPA non EHPAD</c:v>
                </c:pt>
                <c:pt idx="1">
                  <c:v>EHPAD</c:v>
                </c:pt>
                <c:pt idx="2">
                  <c:v>Logements-foyers</c:v>
                </c:pt>
                <c:pt idx="3">
                  <c:v>Unités de soins de longue durée</c:v>
                </c:pt>
              </c:strCache>
            </c:strRef>
          </c:cat>
          <c:val>
            <c:numRef>
              <c:f>(GRAPHA!$B$5:$B$6,GRAPHA!$B$11:$B$12)</c:f>
              <c:numCache>
                <c:formatCode>0.0</c:formatCode>
                <c:ptCount val="4"/>
                <c:pt idx="0">
                  <c:v>14.381647808494657</c:v>
                </c:pt>
                <c:pt idx="1">
                  <c:v>44.078318352886612</c:v>
                </c:pt>
                <c:pt idx="2">
                  <c:v>7.6212316748215061</c:v>
                </c:pt>
                <c:pt idx="3">
                  <c:v>33.268365708665407</c:v>
                </c:pt>
              </c:numCache>
            </c:numRef>
          </c:val>
        </c:ser>
        <c:dLbls>
          <c:showLegendKey val="0"/>
          <c:showVal val="0"/>
          <c:showCatName val="0"/>
          <c:showSerName val="0"/>
          <c:showPercent val="0"/>
          <c:showBubbleSize val="0"/>
        </c:dLbls>
        <c:gapWidth val="150"/>
        <c:axId val="95232768"/>
        <c:axId val="95234304"/>
      </c:barChart>
      <c:catAx>
        <c:axId val="95232768"/>
        <c:scaling>
          <c:orientation val="minMax"/>
        </c:scaling>
        <c:delete val="0"/>
        <c:axPos val="b"/>
        <c:majorTickMark val="out"/>
        <c:minorTickMark val="none"/>
        <c:tickLblPos val="nextTo"/>
        <c:crossAx val="95234304"/>
        <c:crosses val="autoZero"/>
        <c:auto val="1"/>
        <c:lblAlgn val="ctr"/>
        <c:lblOffset val="100"/>
        <c:noMultiLvlLbl val="0"/>
      </c:catAx>
      <c:valAx>
        <c:axId val="95234304"/>
        <c:scaling>
          <c:orientation val="minMax"/>
        </c:scaling>
        <c:delete val="0"/>
        <c:axPos val="l"/>
        <c:majorGridlines/>
        <c:title>
          <c:tx>
            <c:rich>
              <a:bodyPr rot="0" vert="horz"/>
              <a:lstStyle/>
              <a:p>
                <a:pPr>
                  <a:defRPr/>
                </a:pPr>
                <a:r>
                  <a:rPr lang="en-US"/>
                  <a:t>En %</a:t>
                </a:r>
              </a:p>
            </c:rich>
          </c:tx>
          <c:layout>
            <c:manualLayout>
              <c:xMode val="edge"/>
              <c:yMode val="edge"/>
              <c:x val="1.4064697609001406E-2"/>
              <c:y val="1.5880745961316826E-2"/>
            </c:manualLayout>
          </c:layout>
          <c:overlay val="0"/>
        </c:title>
        <c:numFmt formatCode="0.0" sourceLinked="1"/>
        <c:majorTickMark val="out"/>
        <c:minorTickMark val="none"/>
        <c:tickLblPos val="nextTo"/>
        <c:crossAx val="95232768"/>
        <c:crosses val="autoZero"/>
        <c:crossBetween val="between"/>
      </c:valAx>
    </c:plotArea>
    <c:plotVisOnly val="1"/>
    <c:dispBlanksAs val="gap"/>
    <c:showDLblsOverMax val="0"/>
  </c:chart>
  <c:txPr>
    <a:bodyPr/>
    <a:lstStyle/>
    <a:p>
      <a:pPr>
        <a:defRPr sz="800" baseline="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19050</xdr:colOff>
      <xdr:row>17</xdr:row>
      <xdr:rowOff>47624</xdr:rowOff>
    </xdr:from>
    <xdr:to>
      <xdr:col>6</xdr:col>
      <xdr:colOff>1066800</xdr:colOff>
      <xdr:row>31</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95249</xdr:rowOff>
    </xdr:from>
    <xdr:to>
      <xdr:col>6</xdr:col>
      <xdr:colOff>266700</xdr:colOff>
      <xdr:row>33</xdr:row>
      <xdr:rowOff>28575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124239</xdr:colOff>
      <xdr:row>13</xdr:row>
      <xdr:rowOff>98562</xdr:rowOff>
    </xdr:from>
    <xdr:to>
      <xdr:col>10</xdr:col>
      <xdr:colOff>483153</xdr:colOff>
      <xdr:row>31</xdr:row>
      <xdr:rowOff>179457</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xdr:colOff>
      <xdr:row>18</xdr:row>
      <xdr:rowOff>147636</xdr:rowOff>
    </xdr:from>
    <xdr:to>
      <xdr:col>3</xdr:col>
      <xdr:colOff>514349</xdr:colOff>
      <xdr:row>40</xdr:row>
      <xdr:rowOff>104775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workbookViewId="0">
      <selection activeCell="D31" sqref="D31"/>
    </sheetView>
  </sheetViews>
  <sheetFormatPr baseColWidth="10" defaultRowHeight="15" x14ac:dyDescent="0.25"/>
  <cols>
    <col min="1" max="1" width="11.42578125" style="2"/>
  </cols>
  <sheetData>
    <row r="1" spans="1:1" x14ac:dyDescent="0.25">
      <c r="A1" s="1" t="s">
        <v>143</v>
      </c>
    </row>
    <row r="3" spans="1:1" x14ac:dyDescent="0.25">
      <c r="A3" s="6" t="s">
        <v>194</v>
      </c>
    </row>
    <row r="4" spans="1:1" x14ac:dyDescent="0.25">
      <c r="A4" s="7" t="s">
        <v>195</v>
      </c>
    </row>
    <row r="5" spans="1:1" x14ac:dyDescent="0.25">
      <c r="A5" s="7" t="s">
        <v>196</v>
      </c>
    </row>
    <row r="6" spans="1:1" x14ac:dyDescent="0.25">
      <c r="A6" s="7" t="s">
        <v>197</v>
      </c>
    </row>
    <row r="7" spans="1:1" x14ac:dyDescent="0.25">
      <c r="A7" s="7" t="s">
        <v>207</v>
      </c>
    </row>
    <row r="9" spans="1:1" x14ac:dyDescent="0.25">
      <c r="A9" s="6" t="s">
        <v>61</v>
      </c>
    </row>
    <row r="10" spans="1:1" x14ac:dyDescent="0.25">
      <c r="A10" s="9" t="s">
        <v>198</v>
      </c>
    </row>
    <row r="11" spans="1:1" x14ac:dyDescent="0.25">
      <c r="A11" s="8" t="s">
        <v>239</v>
      </c>
    </row>
    <row r="12" spans="1:1" x14ac:dyDescent="0.25">
      <c r="A12" s="5"/>
    </row>
    <row r="13" spans="1:1" x14ac:dyDescent="0.25">
      <c r="A13" s="5"/>
    </row>
    <row r="14" spans="1:1" x14ac:dyDescent="0.25">
      <c r="A14" s="1" t="s">
        <v>62</v>
      </c>
    </row>
    <row r="15" spans="1:1" x14ac:dyDescent="0.25">
      <c r="A15" s="1"/>
    </row>
    <row r="16" spans="1:1" x14ac:dyDescent="0.25">
      <c r="A16" s="6" t="s">
        <v>199</v>
      </c>
    </row>
    <row r="17" spans="1:3" x14ac:dyDescent="0.25">
      <c r="A17" s="6" t="s">
        <v>200</v>
      </c>
    </row>
    <row r="18" spans="1:3" x14ac:dyDescent="0.25">
      <c r="A18" s="6" t="s">
        <v>211</v>
      </c>
      <c r="B18" s="12"/>
      <c r="C18" s="12"/>
    </row>
    <row r="19" spans="1:3" x14ac:dyDescent="0.25">
      <c r="A19" s="6" t="s">
        <v>136</v>
      </c>
      <c r="B19" s="12"/>
      <c r="C19" s="12"/>
    </row>
    <row r="20" spans="1:3" x14ac:dyDescent="0.25">
      <c r="A20" s="6" t="s">
        <v>212</v>
      </c>
      <c r="B20" s="12"/>
      <c r="C20" s="12"/>
    </row>
    <row r="21" spans="1:3" x14ac:dyDescent="0.25">
      <c r="A21" s="6" t="s">
        <v>204</v>
      </c>
      <c r="B21" s="12"/>
      <c r="C21" s="12"/>
    </row>
    <row r="22" spans="1:3" x14ac:dyDescent="0.25">
      <c r="B22" s="12"/>
      <c r="C22" s="12"/>
    </row>
    <row r="23" spans="1:3" x14ac:dyDescent="0.25">
      <c r="B23" s="12"/>
      <c r="C23" s="12"/>
    </row>
    <row r="24" spans="1:3" x14ac:dyDescent="0.25">
      <c r="B24" s="12"/>
      <c r="C24" s="12"/>
    </row>
    <row r="25" spans="1:3" x14ac:dyDescent="0.25">
      <c r="B25" s="12"/>
      <c r="C25" s="12"/>
    </row>
    <row r="26" spans="1:3" x14ac:dyDescent="0.25">
      <c r="B26" s="12"/>
      <c r="C26" s="12"/>
    </row>
    <row r="27" spans="1:3" x14ac:dyDescent="0.25">
      <c r="B27" s="12"/>
      <c r="C27" s="12"/>
    </row>
  </sheetData>
  <hyperlinks>
    <hyperlink ref="A3" location="'TAB1'!A1" display="Tableau 1. Nombre d'établissements d’hébergement pour personnes âgées et nombre de places installées, selon la catégorie détaillée de l’établissement - Situations fin 2011 et fin 2015."/>
    <hyperlink ref="A4" location="'TAB2'!A1" display="Tableau 2. Tarifs hébergement journaliers moyens (TTC) dans les EHPAD, au 31/12/2015."/>
    <hyperlink ref="A5" location="'TAB3'!A1" display="Tableau 3. Tarifs dépendance appliqués en EHPAD selon le niveau de dépendance (TTC)"/>
    <hyperlink ref="A6" location="'TAB4'!A1" display="Tableau 4. Taux d’encadrement moyen par catégorie d’établissement"/>
    <hyperlink ref="A7" location="'TAB5'!A1" display="Tableau 5. Répartition du personnel en ETP selon la fonction principal exercée et par type d'établissement"/>
    <hyperlink ref="A9" location="GRAPH1!A1" display="Graphique 1. Evolution du nombre d'établissements par catégorie"/>
    <hyperlink ref="A11" location="'GRAPH-Encadré 2'!A1" display="Graphique de l'encadré 2. Proportion des EHPAD habilités à recevoir des bénéficiaires de l'aide sociale à l'hébergement selon le type d'habilitation"/>
    <hyperlink ref="A10" location="GRAPH2!A1" display="Graphique 2. Part des établissements déclarant avoir signé une convention relative à l'APL ou accueillir des bénéficiaires de l'ALS en 2015."/>
    <hyperlink ref="A16" location="TABA!A1" display="Annexe 1 - Tableau A. Répartition du nombre de places en établissement selon le mode d'accueil, en fin 2015 et fin 2011."/>
    <hyperlink ref="A17" location="TABB!A1" display="Annexe 2 - Tableau B. Proportion d'établissements à disposer d'un PASA ou d'UHR au 31/12/2015"/>
    <hyperlink ref="A18" location="TABC!A1" display="Annexe 3 - Tableau C. Proportion d'établissements à avoir rencontré des difficultés de recrutement durant l'année 2015, selon la catégorie d'établissements"/>
    <hyperlink ref="A19" location="TABD!A1" display="Annexe 4 - Tableau D. Proportion d'établissements d'hébergement qui emploient du personnel libéral ou intérimaire "/>
    <hyperlink ref="A20" location="GRAPHA!A1" display="Annexe 5 -Graphique A. Proportion d'établissements à avoir rencontré des difficultés de recrutement durant l'année 2015, selon la catégorie d'établissements"/>
    <hyperlink ref="A21" location="TABE!A1" display="Annexe 6 - Tableau F. Proportion d'établissements d'hébergement qui emploient du personnel libéral ou intérimaire "/>
  </hyperlinks>
  <pageMargins left="0" right="0" top="0.74803149606299213" bottom="0.74803149606299213"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2"/>
  <sheetViews>
    <sheetView topLeftCell="A19" workbookViewId="0">
      <selection activeCell="A23" sqref="A23"/>
    </sheetView>
  </sheetViews>
  <sheetFormatPr baseColWidth="10" defaultRowHeight="14.25" x14ac:dyDescent="0.2"/>
  <cols>
    <col min="1" max="1" width="42.7109375" style="138" customWidth="1"/>
    <col min="2" max="3" width="12.28515625" style="138" customWidth="1"/>
    <col min="4" max="6" width="11.42578125" style="138"/>
    <col min="7" max="8" width="12.140625" style="138" customWidth="1"/>
    <col min="9" max="15" width="11.42578125" style="138"/>
    <col min="16" max="16384" width="11.42578125" style="137"/>
  </cols>
  <sheetData>
    <row r="1" spans="1:15" s="10" customFormat="1" ht="12" x14ac:dyDescent="0.2">
      <c r="A1" s="14" t="s">
        <v>231</v>
      </c>
      <c r="B1" s="15"/>
      <c r="C1" s="15"/>
      <c r="D1" s="15"/>
      <c r="E1" s="15"/>
      <c r="F1" s="15"/>
      <c r="G1" s="15"/>
      <c r="H1" s="15"/>
      <c r="I1" s="15"/>
      <c r="J1" s="15"/>
      <c r="K1" s="15"/>
      <c r="L1" s="15"/>
      <c r="M1" s="15"/>
      <c r="N1" s="15"/>
      <c r="O1" s="15"/>
    </row>
    <row r="2" spans="1:15" s="10" customFormat="1" ht="12" x14ac:dyDescent="0.2">
      <c r="A2" s="15"/>
      <c r="B2" s="15"/>
      <c r="C2" s="15"/>
      <c r="D2" s="15"/>
      <c r="E2" s="15"/>
      <c r="F2" s="15"/>
      <c r="G2" s="15"/>
      <c r="H2" s="15"/>
      <c r="I2" s="15"/>
      <c r="J2" s="15"/>
      <c r="K2" s="15"/>
      <c r="L2" s="15"/>
      <c r="M2" s="15"/>
      <c r="N2" s="15"/>
      <c r="O2" s="15"/>
    </row>
    <row r="3" spans="1:15" x14ac:dyDescent="0.2">
      <c r="A3" s="80"/>
      <c r="B3" s="323" t="s">
        <v>175</v>
      </c>
      <c r="C3" s="324"/>
      <c r="D3" s="324"/>
      <c r="E3" s="324"/>
      <c r="F3" s="324"/>
      <c r="G3" s="325"/>
      <c r="H3" s="323" t="s">
        <v>176</v>
      </c>
      <c r="I3" s="324"/>
      <c r="J3" s="324"/>
      <c r="K3" s="324"/>
      <c r="L3" s="324"/>
      <c r="M3" s="325"/>
    </row>
    <row r="4" spans="1:15" s="145" customFormat="1" ht="33" customHeight="1" x14ac:dyDescent="0.25">
      <c r="A4" s="142" t="s">
        <v>177</v>
      </c>
      <c r="B4" s="108" t="s">
        <v>53</v>
      </c>
      <c r="C4" s="108" t="s">
        <v>54</v>
      </c>
      <c r="D4" s="108" t="s">
        <v>55</v>
      </c>
      <c r="E4" s="108" t="s">
        <v>56</v>
      </c>
      <c r="F4" s="108" t="s">
        <v>57</v>
      </c>
      <c r="G4" s="140" t="s">
        <v>141</v>
      </c>
      <c r="H4" s="108" t="s">
        <v>53</v>
      </c>
      <c r="I4" s="108" t="s">
        <v>54</v>
      </c>
      <c r="J4" s="141" t="s">
        <v>55</v>
      </c>
      <c r="K4" s="108" t="s">
        <v>56</v>
      </c>
      <c r="L4" s="108" t="s">
        <v>57</v>
      </c>
      <c r="M4" s="140" t="s">
        <v>141</v>
      </c>
      <c r="N4" s="144"/>
      <c r="O4" s="144"/>
    </row>
    <row r="5" spans="1:15" s="145" customFormat="1" x14ac:dyDescent="0.25">
      <c r="A5" s="36" t="s">
        <v>0</v>
      </c>
      <c r="B5" s="146">
        <v>548530</v>
      </c>
      <c r="C5" s="147">
        <v>8500</v>
      </c>
      <c r="D5" s="147">
        <v>7980</v>
      </c>
      <c r="E5" s="147">
        <v>150</v>
      </c>
      <c r="F5" s="148">
        <v>380</v>
      </c>
      <c r="G5" s="147">
        <v>565540</v>
      </c>
      <c r="H5" s="146">
        <v>574620</v>
      </c>
      <c r="I5" s="147">
        <v>10490</v>
      </c>
      <c r="J5" s="147">
        <v>10490</v>
      </c>
      <c r="K5" s="147">
        <v>80</v>
      </c>
      <c r="L5" s="148">
        <v>4700</v>
      </c>
      <c r="M5" s="147">
        <v>600380</v>
      </c>
      <c r="N5" s="144"/>
      <c r="O5" s="144"/>
    </row>
    <row r="6" spans="1:15" s="145" customFormat="1" x14ac:dyDescent="0.25">
      <c r="A6" s="39" t="s">
        <v>5</v>
      </c>
      <c r="B6" s="149">
        <v>114030</v>
      </c>
      <c r="C6" s="150">
        <v>2330</v>
      </c>
      <c r="D6" s="149">
        <v>1450</v>
      </c>
      <c r="E6" s="149">
        <v>10</v>
      </c>
      <c r="F6" s="151">
        <v>0</v>
      </c>
      <c r="G6" s="149">
        <v>117820</v>
      </c>
      <c r="H6" s="149">
        <v>126040</v>
      </c>
      <c r="I6" s="150">
        <v>3050</v>
      </c>
      <c r="J6" s="149">
        <v>1830</v>
      </c>
      <c r="K6" s="149">
        <v>30</v>
      </c>
      <c r="L6" s="151">
        <v>1480</v>
      </c>
      <c r="M6" s="149">
        <v>132430</v>
      </c>
      <c r="N6" s="144"/>
      <c r="O6" s="144"/>
    </row>
    <row r="7" spans="1:15" s="145" customFormat="1" x14ac:dyDescent="0.25">
      <c r="A7" s="39" t="s">
        <v>6</v>
      </c>
      <c r="B7" s="152">
        <v>153740</v>
      </c>
      <c r="C7" s="149">
        <v>3060</v>
      </c>
      <c r="D7" s="149">
        <v>2560</v>
      </c>
      <c r="E7" s="150">
        <v>100</v>
      </c>
      <c r="F7" s="153">
        <v>150</v>
      </c>
      <c r="G7" s="154">
        <v>159610</v>
      </c>
      <c r="H7" s="152">
        <v>162740</v>
      </c>
      <c r="I7" s="149">
        <v>3680</v>
      </c>
      <c r="J7" s="149">
        <v>3500</v>
      </c>
      <c r="K7" s="150">
        <v>20</v>
      </c>
      <c r="L7" s="153">
        <v>1810</v>
      </c>
      <c r="M7" s="154">
        <v>171750</v>
      </c>
      <c r="N7" s="144"/>
      <c r="O7" s="144"/>
    </row>
    <row r="8" spans="1:15" s="145" customFormat="1" x14ac:dyDescent="0.25">
      <c r="A8" s="39" t="s">
        <v>7</v>
      </c>
      <c r="B8" s="149">
        <v>280760</v>
      </c>
      <c r="C8" s="150">
        <v>3110</v>
      </c>
      <c r="D8" s="149">
        <v>3970</v>
      </c>
      <c r="E8" s="150">
        <v>40</v>
      </c>
      <c r="F8" s="153">
        <v>230</v>
      </c>
      <c r="G8" s="154">
        <v>288110</v>
      </c>
      <c r="H8" s="149">
        <v>285840</v>
      </c>
      <c r="I8" s="150">
        <v>3760</v>
      </c>
      <c r="J8" s="149">
        <v>5160</v>
      </c>
      <c r="K8" s="150">
        <v>30</v>
      </c>
      <c r="L8" s="153">
        <v>1410</v>
      </c>
      <c r="M8" s="154">
        <v>296200</v>
      </c>
      <c r="N8" s="144"/>
      <c r="O8" s="144"/>
    </row>
    <row r="9" spans="1:15" s="145" customFormat="1" x14ac:dyDescent="0.25">
      <c r="A9" s="42" t="s">
        <v>8</v>
      </c>
      <c r="B9" s="155">
        <v>125680</v>
      </c>
      <c r="C9" s="156">
        <v>1010</v>
      </c>
      <c r="D9" s="157">
        <v>1970</v>
      </c>
      <c r="E9" s="158">
        <v>20</v>
      </c>
      <c r="F9" s="155">
        <v>0</v>
      </c>
      <c r="G9" s="159">
        <v>128680</v>
      </c>
      <c r="H9" s="155">
        <v>125280</v>
      </c>
      <c r="I9" s="156">
        <v>1180</v>
      </c>
      <c r="J9" s="157">
        <v>2450</v>
      </c>
      <c r="K9" s="158">
        <v>10</v>
      </c>
      <c r="L9" s="155">
        <v>780</v>
      </c>
      <c r="M9" s="159">
        <v>129700</v>
      </c>
      <c r="N9" s="144"/>
      <c r="O9" s="144"/>
    </row>
    <row r="10" spans="1:15" s="145" customFormat="1" x14ac:dyDescent="0.25">
      <c r="A10" s="42" t="s">
        <v>9</v>
      </c>
      <c r="B10" s="160">
        <v>155080</v>
      </c>
      <c r="C10" s="157">
        <v>2100</v>
      </c>
      <c r="D10" s="161">
        <v>2000</v>
      </c>
      <c r="E10" s="162">
        <v>20</v>
      </c>
      <c r="F10" s="162">
        <v>230</v>
      </c>
      <c r="G10" s="160">
        <v>159430</v>
      </c>
      <c r="H10" s="160">
        <v>160560</v>
      </c>
      <c r="I10" s="157">
        <v>2580</v>
      </c>
      <c r="J10" s="161">
        <v>2710</v>
      </c>
      <c r="K10" s="162">
        <v>20</v>
      </c>
      <c r="L10" s="162">
        <v>630</v>
      </c>
      <c r="M10" s="160">
        <v>166500</v>
      </c>
      <c r="N10" s="144"/>
      <c r="O10" s="144"/>
    </row>
    <row r="11" spans="1:15" s="145" customFormat="1" x14ac:dyDescent="0.25">
      <c r="A11" s="54" t="s">
        <v>1</v>
      </c>
      <c r="B11" s="163">
        <v>102780</v>
      </c>
      <c r="C11" s="163">
        <v>680</v>
      </c>
      <c r="D11" s="164">
        <v>60</v>
      </c>
      <c r="E11" s="163">
        <v>0</v>
      </c>
      <c r="F11" s="163">
        <v>5160</v>
      </c>
      <c r="G11" s="163">
        <v>108680</v>
      </c>
      <c r="H11" s="163">
        <v>105480</v>
      </c>
      <c r="I11" s="163">
        <v>720</v>
      </c>
      <c r="J11" s="164">
        <v>60</v>
      </c>
      <c r="K11" s="163">
        <v>0</v>
      </c>
      <c r="L11" s="163">
        <v>2990</v>
      </c>
      <c r="M11" s="163">
        <v>109250</v>
      </c>
      <c r="N11" s="144"/>
      <c r="O11" s="144"/>
    </row>
    <row r="12" spans="1:15" s="145" customFormat="1" x14ac:dyDescent="0.25">
      <c r="A12" s="54" t="s">
        <v>51</v>
      </c>
      <c r="B12" s="164">
        <v>9320</v>
      </c>
      <c r="C12" s="163">
        <v>200</v>
      </c>
      <c r="D12" s="163">
        <v>50</v>
      </c>
      <c r="E12" s="165">
        <v>0</v>
      </c>
      <c r="F12" s="165">
        <v>0</v>
      </c>
      <c r="G12" s="163">
        <v>9570</v>
      </c>
      <c r="H12" s="164">
        <v>7290</v>
      </c>
      <c r="I12" s="163">
        <v>980</v>
      </c>
      <c r="J12" s="163">
        <v>100</v>
      </c>
      <c r="K12" s="165">
        <v>0</v>
      </c>
      <c r="L12" s="165">
        <v>130</v>
      </c>
      <c r="M12" s="163">
        <v>8500</v>
      </c>
      <c r="N12" s="144"/>
      <c r="O12" s="144"/>
    </row>
    <row r="13" spans="1:15" s="145" customFormat="1" x14ac:dyDescent="0.25">
      <c r="A13" s="54" t="s">
        <v>148</v>
      </c>
      <c r="B13" s="163">
        <v>34600</v>
      </c>
      <c r="C13" s="163">
        <v>30</v>
      </c>
      <c r="D13" s="164">
        <v>70</v>
      </c>
      <c r="E13" s="163">
        <v>0</v>
      </c>
      <c r="F13" s="163">
        <v>20</v>
      </c>
      <c r="G13" s="163">
        <v>34720</v>
      </c>
      <c r="H13" s="163">
        <v>33560</v>
      </c>
      <c r="I13" s="163">
        <v>10</v>
      </c>
      <c r="J13" s="164">
        <v>40</v>
      </c>
      <c r="K13" s="163">
        <v>0</v>
      </c>
      <c r="L13" s="163">
        <v>250</v>
      </c>
      <c r="M13" s="163">
        <v>33860</v>
      </c>
      <c r="N13" s="144"/>
      <c r="O13" s="144"/>
    </row>
    <row r="14" spans="1:15" s="145" customFormat="1" x14ac:dyDescent="0.25">
      <c r="A14" s="54" t="s">
        <v>173</v>
      </c>
      <c r="B14" s="163">
        <v>210</v>
      </c>
      <c r="C14" s="163">
        <v>960</v>
      </c>
      <c r="D14" s="164">
        <v>90</v>
      </c>
      <c r="E14" s="166">
        <v>20</v>
      </c>
      <c r="F14" s="167">
        <v>0</v>
      </c>
      <c r="G14" s="163">
        <v>1280</v>
      </c>
      <c r="H14" s="163">
        <v>0</v>
      </c>
      <c r="I14" s="167">
        <v>0</v>
      </c>
      <c r="J14" s="167">
        <v>0</v>
      </c>
      <c r="K14" s="167">
        <v>0</v>
      </c>
      <c r="L14" s="167">
        <v>0</v>
      </c>
      <c r="M14" s="167">
        <v>0</v>
      </c>
      <c r="N14" s="144"/>
      <c r="O14" s="144"/>
    </row>
    <row r="15" spans="1:15" s="145" customFormat="1" x14ac:dyDescent="0.25">
      <c r="A15" s="54" t="s">
        <v>126</v>
      </c>
      <c r="B15" s="168">
        <v>695440</v>
      </c>
      <c r="C15" s="169">
        <v>10370</v>
      </c>
      <c r="D15" s="170">
        <v>8260</v>
      </c>
      <c r="E15" s="171">
        <v>170</v>
      </c>
      <c r="F15" s="171">
        <v>5560</v>
      </c>
      <c r="G15" s="172">
        <v>719800</v>
      </c>
      <c r="H15" s="168">
        <v>720950</v>
      </c>
      <c r="I15" s="169">
        <v>12200</v>
      </c>
      <c r="J15" s="170">
        <v>10690</v>
      </c>
      <c r="K15" s="171">
        <v>80</v>
      </c>
      <c r="L15" s="171">
        <v>8070</v>
      </c>
      <c r="M15" s="172">
        <v>751990</v>
      </c>
      <c r="N15" s="144"/>
      <c r="O15" s="144"/>
    </row>
    <row r="16" spans="1:15" s="145" customFormat="1" x14ac:dyDescent="0.25">
      <c r="A16" s="54" t="s">
        <v>174</v>
      </c>
      <c r="B16" s="163">
        <v>0</v>
      </c>
      <c r="C16" s="163">
        <v>0</v>
      </c>
      <c r="D16" s="164">
        <v>3650</v>
      </c>
      <c r="E16" s="163">
        <v>0</v>
      </c>
      <c r="F16" s="163">
        <v>0</v>
      </c>
      <c r="G16" s="163">
        <v>3650</v>
      </c>
      <c r="H16" s="163">
        <v>0</v>
      </c>
      <c r="I16" s="163">
        <v>0</v>
      </c>
      <c r="J16" s="164">
        <v>4860</v>
      </c>
      <c r="K16" s="163">
        <v>0</v>
      </c>
      <c r="L16" s="163">
        <v>0</v>
      </c>
      <c r="M16" s="163">
        <v>4860</v>
      </c>
      <c r="N16" s="144"/>
      <c r="O16" s="144"/>
    </row>
    <row r="17" spans="1:15" s="145" customFormat="1" x14ac:dyDescent="0.25">
      <c r="A17" s="143" t="s">
        <v>141</v>
      </c>
      <c r="B17" s="168">
        <v>695440</v>
      </c>
      <c r="C17" s="168">
        <v>10370</v>
      </c>
      <c r="D17" s="168">
        <v>11910</v>
      </c>
      <c r="E17" s="168">
        <v>170</v>
      </c>
      <c r="F17" s="168">
        <v>5560</v>
      </c>
      <c r="G17" s="168">
        <v>723450</v>
      </c>
      <c r="H17" s="168">
        <v>720950</v>
      </c>
      <c r="I17" s="168">
        <v>12200</v>
      </c>
      <c r="J17" s="168">
        <v>15550</v>
      </c>
      <c r="K17" s="168">
        <v>80</v>
      </c>
      <c r="L17" s="168">
        <v>8070</v>
      </c>
      <c r="M17" s="168">
        <v>756850</v>
      </c>
      <c r="N17" s="144"/>
      <c r="O17" s="144"/>
    </row>
    <row r="18" spans="1:15" x14ac:dyDescent="0.2">
      <c r="A18" s="17" t="s">
        <v>120</v>
      </c>
      <c r="B18" s="18"/>
      <c r="C18" s="18"/>
      <c r="D18" s="18"/>
      <c r="E18" s="18"/>
      <c r="F18" s="18"/>
      <c r="G18" s="18"/>
      <c r="H18" s="18"/>
      <c r="I18" s="18"/>
      <c r="J18" s="18"/>
      <c r="K18" s="18"/>
      <c r="L18" s="18"/>
      <c r="M18" s="18"/>
    </row>
    <row r="19" spans="1:15" x14ac:dyDescent="0.2">
      <c r="A19" s="330" t="s">
        <v>172</v>
      </c>
      <c r="B19" s="330"/>
      <c r="C19" s="330"/>
      <c r="D19" s="330"/>
      <c r="E19" s="330"/>
      <c r="F19" s="330"/>
      <c r="G19" s="330"/>
    </row>
    <row r="20" spans="1:15" x14ac:dyDescent="0.2">
      <c r="A20" s="305" t="s">
        <v>171</v>
      </c>
      <c r="B20" s="305"/>
      <c r="C20" s="305"/>
      <c r="D20" s="305"/>
      <c r="E20" s="305"/>
      <c r="F20" s="305"/>
      <c r="G20" s="305"/>
    </row>
    <row r="21" spans="1:15" x14ac:dyDescent="0.2">
      <c r="A21" s="305" t="s">
        <v>150</v>
      </c>
      <c r="B21" s="305"/>
      <c r="C21" s="305"/>
      <c r="D21" s="305"/>
      <c r="E21" s="305"/>
      <c r="F21" s="305"/>
      <c r="G21" s="305"/>
      <c r="H21" s="305"/>
      <c r="I21" s="305"/>
    </row>
    <row r="22" spans="1:15" x14ac:dyDescent="0.2">
      <c r="A22" s="305" t="s">
        <v>190</v>
      </c>
      <c r="B22" s="305"/>
      <c r="C22" s="305"/>
      <c r="D22" s="305"/>
      <c r="E22" s="305"/>
      <c r="F22" s="305"/>
      <c r="G22" s="305"/>
    </row>
    <row r="23" spans="1:15" x14ac:dyDescent="0.2">
      <c r="A23" s="106"/>
      <c r="B23" s="106"/>
      <c r="C23" s="106"/>
      <c r="D23" s="106"/>
      <c r="E23" s="106"/>
      <c r="F23" s="106"/>
      <c r="G23" s="106"/>
    </row>
    <row r="25" spans="1:15" x14ac:dyDescent="0.2">
      <c r="A25" s="119"/>
    </row>
    <row r="26" spans="1:15" x14ac:dyDescent="0.2">
      <c r="A26" s="80"/>
      <c r="B26" s="323" t="s">
        <v>175</v>
      </c>
      <c r="C26" s="324"/>
      <c r="D26" s="324"/>
      <c r="E26" s="324"/>
      <c r="F26" s="325"/>
      <c r="G26" s="323" t="s">
        <v>176</v>
      </c>
      <c r="H26" s="324"/>
      <c r="I26" s="324"/>
      <c r="J26" s="324"/>
      <c r="K26" s="325"/>
    </row>
    <row r="27" spans="1:15" s="145" customFormat="1" ht="30" customHeight="1" x14ac:dyDescent="0.25">
      <c r="A27" s="142" t="s">
        <v>177</v>
      </c>
      <c r="B27" s="139" t="s">
        <v>53</v>
      </c>
      <c r="C27" s="108" t="s">
        <v>54</v>
      </c>
      <c r="D27" s="141" t="s">
        <v>55</v>
      </c>
      <c r="E27" s="108" t="s">
        <v>56</v>
      </c>
      <c r="F27" s="108" t="s">
        <v>141</v>
      </c>
      <c r="G27" s="139" t="s">
        <v>53</v>
      </c>
      <c r="H27" s="108" t="s">
        <v>54</v>
      </c>
      <c r="I27" s="107" t="s">
        <v>55</v>
      </c>
      <c r="J27" s="109" t="s">
        <v>56</v>
      </c>
      <c r="K27" s="108" t="s">
        <v>141</v>
      </c>
      <c r="L27" s="144"/>
      <c r="M27" s="144"/>
      <c r="N27" s="144"/>
      <c r="O27" s="144"/>
    </row>
    <row r="28" spans="1:15" s="145" customFormat="1" x14ac:dyDescent="0.25">
      <c r="A28" s="36" t="s">
        <v>0</v>
      </c>
      <c r="B28" s="187">
        <v>97.05747045084577</v>
      </c>
      <c r="C28" s="292">
        <v>1.5039988675773233</v>
      </c>
      <c r="D28" s="187">
        <v>1.4119895250902399</v>
      </c>
      <c r="E28" s="187" t="s">
        <v>135</v>
      </c>
      <c r="F28" s="173">
        <v>100</v>
      </c>
      <c r="G28" s="187">
        <v>96.464544721998394</v>
      </c>
      <c r="H28" s="292">
        <v>1.7610126242277733</v>
      </c>
      <c r="I28" s="187">
        <v>1.7610126242277733</v>
      </c>
      <c r="J28" s="187" t="s">
        <v>135</v>
      </c>
      <c r="K28" s="147">
        <v>100</v>
      </c>
      <c r="L28" s="144"/>
      <c r="M28" s="144"/>
      <c r="N28" s="144"/>
      <c r="O28" s="144"/>
    </row>
    <row r="29" spans="1:15" s="145" customFormat="1" x14ac:dyDescent="0.25">
      <c r="A29" s="174" t="s">
        <v>5</v>
      </c>
      <c r="B29" s="293">
        <v>96.783228653878794</v>
      </c>
      <c r="C29" s="294">
        <v>1.9775929383805804</v>
      </c>
      <c r="D29" s="293">
        <v>1.230690884399932</v>
      </c>
      <c r="E29" s="293" t="s">
        <v>135</v>
      </c>
      <c r="F29" s="175">
        <v>100</v>
      </c>
      <c r="G29" s="293">
        <v>96.250477281405111</v>
      </c>
      <c r="H29" s="294">
        <v>2.3291332569683085</v>
      </c>
      <c r="I29" s="293">
        <v>1.3974799541809853</v>
      </c>
      <c r="J29" s="293" t="s">
        <v>135</v>
      </c>
      <c r="K29" s="175">
        <v>100</v>
      </c>
      <c r="L29" s="144"/>
      <c r="M29" s="144"/>
      <c r="N29" s="144"/>
      <c r="O29" s="144"/>
    </row>
    <row r="30" spans="1:15" s="145" customFormat="1" x14ac:dyDescent="0.25">
      <c r="A30" s="174" t="s">
        <v>6</v>
      </c>
      <c r="B30" s="293">
        <v>96.41289351561521</v>
      </c>
      <c r="C30" s="294">
        <v>1.9189765458422177</v>
      </c>
      <c r="D30" s="293">
        <v>1.6054182867176723</v>
      </c>
      <c r="E30" s="293" t="s">
        <v>135</v>
      </c>
      <c r="F30" s="175">
        <v>100</v>
      </c>
      <c r="G30" s="293">
        <v>95.7632105448982</v>
      </c>
      <c r="H30" s="294">
        <v>2.1654701659409201</v>
      </c>
      <c r="I30" s="293">
        <v>2.0595504295633753</v>
      </c>
      <c r="J30" s="293" t="s">
        <v>135</v>
      </c>
      <c r="K30" s="175">
        <v>100</v>
      </c>
      <c r="L30" s="144"/>
      <c r="M30" s="144"/>
      <c r="N30" s="144"/>
      <c r="O30" s="144"/>
    </row>
    <row r="31" spans="1:15" s="145" customFormat="1" x14ac:dyDescent="0.25">
      <c r="A31" s="174" t="s">
        <v>7</v>
      </c>
      <c r="B31" s="293">
        <v>97.526747255801027</v>
      </c>
      <c r="C31" s="294">
        <v>1.0803112407947755</v>
      </c>
      <c r="D31" s="293">
        <v>1.3790468250659997</v>
      </c>
      <c r="E31" s="293" t="s">
        <v>135</v>
      </c>
      <c r="F31" s="175">
        <v>100</v>
      </c>
      <c r="G31" s="293">
        <v>96.963940432172052</v>
      </c>
      <c r="H31" s="294">
        <v>1.2754842430204554</v>
      </c>
      <c r="I31" s="293">
        <v>1.7503985888259437</v>
      </c>
      <c r="J31" s="293" t="s">
        <v>135</v>
      </c>
      <c r="K31" s="175">
        <v>100</v>
      </c>
      <c r="L31" s="144"/>
      <c r="M31" s="144"/>
      <c r="N31" s="144"/>
      <c r="O31" s="144"/>
    </row>
    <row r="32" spans="1:15" s="145" customFormat="1" x14ac:dyDescent="0.25">
      <c r="A32" s="176" t="s">
        <v>8</v>
      </c>
      <c r="B32" s="293">
        <v>97.668635374572588</v>
      </c>
      <c r="C32" s="294">
        <v>0.78489275722723029</v>
      </c>
      <c r="D32" s="293">
        <v>1.5309294373640037</v>
      </c>
      <c r="E32" s="293" t="s">
        <v>135</v>
      </c>
      <c r="F32" s="175">
        <v>100</v>
      </c>
      <c r="G32" s="293">
        <v>97.176543592925839</v>
      </c>
      <c r="H32" s="294">
        <v>0.91529630778777527</v>
      </c>
      <c r="I32" s="293">
        <v>1.9004033509152962</v>
      </c>
      <c r="J32" s="293" t="s">
        <v>135</v>
      </c>
      <c r="K32" s="175">
        <v>100</v>
      </c>
      <c r="L32" s="144"/>
      <c r="M32" s="144"/>
      <c r="N32" s="144"/>
      <c r="O32" s="144"/>
    </row>
    <row r="33" spans="1:15" s="145" customFormat="1" x14ac:dyDescent="0.25">
      <c r="A33" s="177" t="s">
        <v>9</v>
      </c>
      <c r="B33" s="295">
        <v>97.412060301507537</v>
      </c>
      <c r="C33" s="294">
        <v>1.3190954773869346</v>
      </c>
      <c r="D33" s="295">
        <v>1.256281407035176</v>
      </c>
      <c r="E33" s="295" t="s">
        <v>135</v>
      </c>
      <c r="F33" s="175">
        <v>100</v>
      </c>
      <c r="G33" s="295">
        <v>96.79869777536625</v>
      </c>
      <c r="H33" s="294">
        <v>1.5554349792005788</v>
      </c>
      <c r="I33" s="295">
        <v>1.6338096099354917</v>
      </c>
      <c r="J33" s="295" t="s">
        <v>135</v>
      </c>
      <c r="K33" s="178">
        <v>100</v>
      </c>
      <c r="L33" s="144"/>
      <c r="M33" s="144"/>
      <c r="N33" s="144"/>
      <c r="O33" s="144"/>
    </row>
    <row r="34" spans="1:15" s="145" customFormat="1" x14ac:dyDescent="0.25">
      <c r="A34" s="143" t="s">
        <v>60</v>
      </c>
      <c r="B34" s="196">
        <v>99.285162287480674</v>
      </c>
      <c r="C34" s="196">
        <v>0.65687789799072649</v>
      </c>
      <c r="D34" s="296">
        <v>5.7959814528593508E-2</v>
      </c>
      <c r="E34" s="296">
        <v>0</v>
      </c>
      <c r="F34" s="163">
        <v>100</v>
      </c>
      <c r="G34" s="196">
        <v>99.26595143986448</v>
      </c>
      <c r="H34" s="196">
        <v>0.67758328627893849</v>
      </c>
      <c r="I34" s="296">
        <v>5.6465273856578201E-2</v>
      </c>
      <c r="J34" s="196">
        <v>0</v>
      </c>
      <c r="K34" s="163">
        <v>100</v>
      </c>
      <c r="L34" s="144"/>
      <c r="M34" s="144"/>
      <c r="N34" s="144"/>
      <c r="O34" s="144"/>
    </row>
    <row r="35" spans="1:15" s="145" customFormat="1" x14ac:dyDescent="0.25">
      <c r="A35" s="54" t="s">
        <v>51</v>
      </c>
      <c r="B35" s="296">
        <v>97.387669801462906</v>
      </c>
      <c r="C35" s="196">
        <v>2.089864158829676</v>
      </c>
      <c r="D35" s="196">
        <v>0.52246603970741901</v>
      </c>
      <c r="E35" s="298">
        <v>0</v>
      </c>
      <c r="F35" s="165">
        <v>100</v>
      </c>
      <c r="G35" s="296">
        <v>87.096774193548384</v>
      </c>
      <c r="H35" s="196">
        <v>11.708482676224612</v>
      </c>
      <c r="I35" s="196">
        <v>1.1947431302270013</v>
      </c>
      <c r="J35" s="297">
        <v>0</v>
      </c>
      <c r="K35" s="165">
        <v>100</v>
      </c>
      <c r="L35" s="144"/>
      <c r="M35" s="144"/>
      <c r="N35" s="144"/>
      <c r="O35" s="144"/>
    </row>
    <row r="36" spans="1:15" s="145" customFormat="1" x14ac:dyDescent="0.25">
      <c r="A36" s="54" t="s">
        <v>148</v>
      </c>
      <c r="B36" s="196">
        <v>99.711815561959654</v>
      </c>
      <c r="C36" s="196">
        <v>8.645533141210375E-2</v>
      </c>
      <c r="D36" s="296">
        <v>0.20172910662824206</v>
      </c>
      <c r="E36" s="296">
        <v>0</v>
      </c>
      <c r="F36" s="163">
        <v>100</v>
      </c>
      <c r="G36" s="196">
        <v>99.851234751562032</v>
      </c>
      <c r="H36" s="196">
        <v>2.9753049687592979E-2</v>
      </c>
      <c r="I36" s="296">
        <v>0.11901219875037192</v>
      </c>
      <c r="J36" s="196">
        <v>0</v>
      </c>
      <c r="K36" s="163">
        <v>100</v>
      </c>
      <c r="L36" s="144"/>
      <c r="M36" s="144"/>
      <c r="N36" s="144"/>
      <c r="O36" s="144"/>
    </row>
    <row r="37" spans="1:15" s="145" customFormat="1" x14ac:dyDescent="0.25">
      <c r="A37" s="54" t="s">
        <v>173</v>
      </c>
      <c r="B37" s="196">
        <v>16.40625</v>
      </c>
      <c r="C37" s="196">
        <v>75</v>
      </c>
      <c r="D37" s="296">
        <v>7.03125</v>
      </c>
      <c r="E37" s="299">
        <v>1.5625</v>
      </c>
      <c r="F37" s="167">
        <v>100</v>
      </c>
      <c r="G37" s="196">
        <v>2.9753049687592979E-2</v>
      </c>
      <c r="H37" s="196">
        <v>2.9753049687592979E-2</v>
      </c>
      <c r="I37" s="196">
        <v>2.9753049687592979E-2</v>
      </c>
      <c r="J37" s="196">
        <v>2.9753049687592979E-2</v>
      </c>
      <c r="K37" s="163">
        <v>2.9753049687592979E-2</v>
      </c>
      <c r="L37" s="144"/>
      <c r="M37" s="144"/>
      <c r="N37" s="144"/>
      <c r="O37" s="144"/>
    </row>
    <row r="38" spans="1:15" s="145" customFormat="1" x14ac:dyDescent="0.25">
      <c r="A38" s="54" t="s">
        <v>141</v>
      </c>
      <c r="B38" s="196">
        <v>97.367831541218635</v>
      </c>
      <c r="C38" s="196">
        <v>1.4518929211469533</v>
      </c>
      <c r="D38" s="196">
        <v>1.1564740143369177</v>
      </c>
      <c r="E38" s="196">
        <v>2.380152329749104E-2</v>
      </c>
      <c r="F38" s="163">
        <v>100</v>
      </c>
      <c r="G38" s="196">
        <v>96.912302398107315</v>
      </c>
      <c r="H38" s="196">
        <v>1.6399612861598023</v>
      </c>
      <c r="I38" s="196">
        <v>1.436982471233466</v>
      </c>
      <c r="J38" s="196">
        <v>1.0753844499408539E-2</v>
      </c>
      <c r="K38" s="163">
        <v>100</v>
      </c>
      <c r="L38" s="144"/>
      <c r="M38" s="144"/>
      <c r="N38" s="144"/>
      <c r="O38" s="144"/>
    </row>
    <row r="39" spans="1:15" x14ac:dyDescent="0.2">
      <c r="A39" s="17" t="s">
        <v>120</v>
      </c>
      <c r="B39" s="18"/>
      <c r="C39" s="18"/>
      <c r="D39" s="18"/>
      <c r="E39" s="18"/>
      <c r="F39" s="18"/>
      <c r="G39" s="18"/>
      <c r="H39" s="18"/>
      <c r="I39" s="18"/>
    </row>
    <row r="40" spans="1:15" x14ac:dyDescent="0.2">
      <c r="A40" s="330" t="s">
        <v>172</v>
      </c>
      <c r="B40" s="330"/>
      <c r="C40" s="330"/>
      <c r="D40" s="330"/>
      <c r="E40" s="330"/>
      <c r="F40" s="330"/>
      <c r="G40" s="330"/>
    </row>
    <row r="41" spans="1:15" x14ac:dyDescent="0.2">
      <c r="A41" s="305" t="s">
        <v>220</v>
      </c>
      <c r="B41" s="305"/>
      <c r="C41" s="305"/>
      <c r="D41" s="305"/>
      <c r="E41" s="305"/>
      <c r="F41" s="305"/>
      <c r="G41" s="305"/>
    </row>
    <row r="42" spans="1:15" x14ac:dyDescent="0.2">
      <c r="A42" s="305" t="s">
        <v>150</v>
      </c>
      <c r="B42" s="305"/>
      <c r="C42" s="305"/>
      <c r="D42" s="305"/>
      <c r="E42" s="305"/>
      <c r="F42" s="305"/>
      <c r="G42" s="305"/>
      <c r="H42" s="305"/>
      <c r="I42" s="305"/>
    </row>
    <row r="43" spans="1:15" x14ac:dyDescent="0.2">
      <c r="A43" s="305" t="s">
        <v>190</v>
      </c>
      <c r="B43" s="305"/>
      <c r="C43" s="305"/>
      <c r="D43" s="305"/>
      <c r="E43" s="305"/>
      <c r="F43" s="305"/>
      <c r="G43" s="305"/>
    </row>
    <row r="46" spans="1:15" s="138" customFormat="1" x14ac:dyDescent="0.2"/>
    <row r="47" spans="1:15" s="138" customFormat="1" x14ac:dyDescent="0.2"/>
    <row r="48" spans="1:15" s="138" customFormat="1" x14ac:dyDescent="0.2"/>
    <row r="49" s="138" customFormat="1" x14ac:dyDescent="0.2"/>
    <row r="50" s="138" customFormat="1" x14ac:dyDescent="0.2"/>
    <row r="51" s="138" customFormat="1" x14ac:dyDescent="0.2"/>
    <row r="52" s="138" customFormat="1" x14ac:dyDescent="0.2"/>
    <row r="53" s="138" customFormat="1" x14ac:dyDescent="0.2"/>
    <row r="54" s="138" customFormat="1" x14ac:dyDescent="0.2"/>
    <row r="55" s="138" customFormat="1" x14ac:dyDescent="0.2"/>
    <row r="56" s="138" customFormat="1" x14ac:dyDescent="0.2"/>
    <row r="57" s="138" customFormat="1" x14ac:dyDescent="0.2"/>
    <row r="58" s="138" customFormat="1" x14ac:dyDescent="0.2"/>
    <row r="59" s="138" customFormat="1" x14ac:dyDescent="0.2"/>
    <row r="60" s="138" customFormat="1" x14ac:dyDescent="0.2"/>
    <row r="61" s="138" customFormat="1" x14ac:dyDescent="0.2"/>
    <row r="62" s="138" customFormat="1" x14ac:dyDescent="0.2"/>
    <row r="63" s="138" customFormat="1" x14ac:dyDescent="0.2"/>
    <row r="64" s="138" customFormat="1" x14ac:dyDescent="0.2"/>
    <row r="65" s="138" customFormat="1" x14ac:dyDescent="0.2"/>
    <row r="66" s="138" customFormat="1" x14ac:dyDescent="0.2"/>
    <row r="67" s="138" customFormat="1" x14ac:dyDescent="0.2"/>
    <row r="68" s="138" customFormat="1" x14ac:dyDescent="0.2"/>
    <row r="69" s="138" customFormat="1" x14ac:dyDescent="0.2"/>
    <row r="70" s="138" customFormat="1" x14ac:dyDescent="0.2"/>
    <row r="71" s="138" customFormat="1" x14ac:dyDescent="0.2"/>
    <row r="72" s="138" customFormat="1" x14ac:dyDescent="0.2"/>
    <row r="73" s="138" customFormat="1" x14ac:dyDescent="0.2"/>
    <row r="74" s="138" customFormat="1" x14ac:dyDescent="0.2"/>
    <row r="75" s="138" customFormat="1" x14ac:dyDescent="0.2"/>
    <row r="76" s="138" customFormat="1" x14ac:dyDescent="0.2"/>
    <row r="77" s="138" customFormat="1" x14ac:dyDescent="0.2"/>
    <row r="78" s="138" customFormat="1" x14ac:dyDescent="0.2"/>
    <row r="79" s="138" customFormat="1" x14ac:dyDescent="0.2"/>
    <row r="80" s="138" customFormat="1" x14ac:dyDescent="0.2"/>
    <row r="81" s="138" customFormat="1" x14ac:dyDescent="0.2"/>
    <row r="82" s="138" customFormat="1" x14ac:dyDescent="0.2"/>
    <row r="83" s="138" customFormat="1" x14ac:dyDescent="0.2"/>
    <row r="84" s="138" customFormat="1" x14ac:dyDescent="0.2"/>
    <row r="85" s="138" customFormat="1" x14ac:dyDescent="0.2"/>
    <row r="86" s="138" customFormat="1" x14ac:dyDescent="0.2"/>
    <row r="87" s="138" customFormat="1" x14ac:dyDescent="0.2"/>
    <row r="88" s="138" customFormat="1" x14ac:dyDescent="0.2"/>
    <row r="89" s="138" customFormat="1" x14ac:dyDescent="0.2"/>
    <row r="90" s="138" customFormat="1" x14ac:dyDescent="0.2"/>
    <row r="91" s="138" customFormat="1" x14ac:dyDescent="0.2"/>
    <row r="92" s="138" customFormat="1" x14ac:dyDescent="0.2"/>
    <row r="93" s="138" customFormat="1" x14ac:dyDescent="0.2"/>
    <row r="94" s="138" customFormat="1" x14ac:dyDescent="0.2"/>
    <row r="95" s="138" customFormat="1" x14ac:dyDescent="0.2"/>
    <row r="96" s="138" customFormat="1" x14ac:dyDescent="0.2"/>
    <row r="97" s="138" customFormat="1" x14ac:dyDescent="0.2"/>
    <row r="98" s="138" customFormat="1" x14ac:dyDescent="0.2"/>
    <row r="99" s="138" customFormat="1" x14ac:dyDescent="0.2"/>
    <row r="100" s="138" customFormat="1" x14ac:dyDescent="0.2"/>
    <row r="101" s="138" customFormat="1" x14ac:dyDescent="0.2"/>
    <row r="102" s="138" customFormat="1" x14ac:dyDescent="0.2"/>
    <row r="103" s="138" customFormat="1" x14ac:dyDescent="0.2"/>
    <row r="104" s="138" customFormat="1" x14ac:dyDescent="0.2"/>
    <row r="105" s="138" customFormat="1" x14ac:dyDescent="0.2"/>
    <row r="106" s="138" customFormat="1" x14ac:dyDescent="0.2"/>
    <row r="107" s="138" customFormat="1" x14ac:dyDescent="0.2"/>
    <row r="108" s="138" customFormat="1" x14ac:dyDescent="0.2"/>
    <row r="109" s="138" customFormat="1" x14ac:dyDescent="0.2"/>
    <row r="110" s="138" customFormat="1" x14ac:dyDescent="0.2"/>
    <row r="111" s="138" customFormat="1" x14ac:dyDescent="0.2"/>
    <row r="112" s="138" customFormat="1" x14ac:dyDescent="0.2"/>
    <row r="113" s="138" customFormat="1" x14ac:dyDescent="0.2"/>
    <row r="114" s="138" customFormat="1" x14ac:dyDescent="0.2"/>
    <row r="115" s="138" customFormat="1" x14ac:dyDescent="0.2"/>
    <row r="116" s="138" customFormat="1" x14ac:dyDescent="0.2"/>
    <row r="117" s="138" customFormat="1" x14ac:dyDescent="0.2"/>
    <row r="118" s="138" customFormat="1" x14ac:dyDescent="0.2"/>
    <row r="119" s="138" customFormat="1" x14ac:dyDescent="0.2"/>
    <row r="120" s="138" customFormat="1" x14ac:dyDescent="0.2"/>
    <row r="121" s="138" customFormat="1" x14ac:dyDescent="0.2"/>
    <row r="122" s="138" customFormat="1" x14ac:dyDescent="0.2"/>
    <row r="123" s="138" customFormat="1" x14ac:dyDescent="0.2"/>
    <row r="124" s="138" customFormat="1" x14ac:dyDescent="0.2"/>
    <row r="125" s="138" customFormat="1" x14ac:dyDescent="0.2"/>
    <row r="126" s="138" customFormat="1" x14ac:dyDescent="0.2"/>
    <row r="127" s="138" customFormat="1" x14ac:dyDescent="0.2"/>
    <row r="128" s="138" customFormat="1" x14ac:dyDescent="0.2"/>
    <row r="129" s="138" customFormat="1" x14ac:dyDescent="0.2"/>
    <row r="130" s="138" customFormat="1" x14ac:dyDescent="0.2"/>
    <row r="131" s="138" customFormat="1" x14ac:dyDescent="0.2"/>
    <row r="132" s="138" customFormat="1" x14ac:dyDescent="0.2"/>
    <row r="133" s="138" customFormat="1" x14ac:dyDescent="0.2"/>
    <row r="134" s="138" customFormat="1" x14ac:dyDescent="0.2"/>
    <row r="135" s="138" customFormat="1" x14ac:dyDescent="0.2"/>
    <row r="136" s="138" customFormat="1" x14ac:dyDescent="0.2"/>
    <row r="137" s="138" customFormat="1" x14ac:dyDescent="0.2"/>
    <row r="138" s="138" customFormat="1" x14ac:dyDescent="0.2"/>
    <row r="139" s="138" customFormat="1" x14ac:dyDescent="0.2"/>
    <row r="140" s="138" customFormat="1" x14ac:dyDescent="0.2"/>
    <row r="141" s="138" customFormat="1" x14ac:dyDescent="0.2"/>
    <row r="142" s="138" customFormat="1" x14ac:dyDescent="0.2"/>
    <row r="143" s="138" customFormat="1" x14ac:dyDescent="0.2"/>
    <row r="144" s="138" customFormat="1" x14ac:dyDescent="0.2"/>
    <row r="145" s="138" customFormat="1" x14ac:dyDescent="0.2"/>
    <row r="146" s="138" customFormat="1" x14ac:dyDescent="0.2"/>
    <row r="147" s="138" customFormat="1" x14ac:dyDescent="0.2"/>
    <row r="148" s="138" customFormat="1" x14ac:dyDescent="0.2"/>
    <row r="149" s="138" customFormat="1" x14ac:dyDescent="0.2"/>
    <row r="150" s="138" customFormat="1" x14ac:dyDescent="0.2"/>
    <row r="151" s="138" customFormat="1" x14ac:dyDescent="0.2"/>
    <row r="152" s="138" customFormat="1" x14ac:dyDescent="0.2"/>
    <row r="153" s="138" customFormat="1" x14ac:dyDescent="0.2"/>
    <row r="154" s="138" customFormat="1" x14ac:dyDescent="0.2"/>
    <row r="155" s="138" customFormat="1" x14ac:dyDescent="0.2"/>
    <row r="156" s="138" customFormat="1" x14ac:dyDescent="0.2"/>
    <row r="157" s="138" customFormat="1" x14ac:dyDescent="0.2"/>
    <row r="158" s="138" customFormat="1" x14ac:dyDescent="0.2"/>
    <row r="159" s="138" customFormat="1" x14ac:dyDescent="0.2"/>
    <row r="160" s="138" customFormat="1" x14ac:dyDescent="0.2"/>
    <row r="161" s="138" customFormat="1" x14ac:dyDescent="0.2"/>
    <row r="162" s="138" customFormat="1" x14ac:dyDescent="0.2"/>
    <row r="163" s="138" customFormat="1" x14ac:dyDescent="0.2"/>
    <row r="164" s="138" customFormat="1" x14ac:dyDescent="0.2"/>
    <row r="165" s="138" customFormat="1" x14ac:dyDescent="0.2"/>
    <row r="166" s="138" customFormat="1" x14ac:dyDescent="0.2"/>
    <row r="167" s="138" customFormat="1" x14ac:dyDescent="0.2"/>
    <row r="168" s="138" customFormat="1" x14ac:dyDescent="0.2"/>
    <row r="169" s="138" customFormat="1" x14ac:dyDescent="0.2"/>
    <row r="170" s="138" customFormat="1" x14ac:dyDescent="0.2"/>
    <row r="171" s="138" customFormat="1" x14ac:dyDescent="0.2"/>
    <row r="172" s="138" customFormat="1" x14ac:dyDescent="0.2"/>
    <row r="173" s="138" customFormat="1" x14ac:dyDescent="0.2"/>
    <row r="174" s="138" customFormat="1" x14ac:dyDescent="0.2"/>
    <row r="175" s="138" customFormat="1" x14ac:dyDescent="0.2"/>
    <row r="176" s="138" customFormat="1" x14ac:dyDescent="0.2"/>
    <row r="177" s="138" customFormat="1" x14ac:dyDescent="0.2"/>
    <row r="178" s="138" customFormat="1" x14ac:dyDescent="0.2"/>
    <row r="179" s="138" customFormat="1" x14ac:dyDescent="0.2"/>
    <row r="180" s="138" customFormat="1" x14ac:dyDescent="0.2"/>
    <row r="181" s="138" customFormat="1" x14ac:dyDescent="0.2"/>
    <row r="182" s="138" customFormat="1" x14ac:dyDescent="0.2"/>
    <row r="183" s="138" customFormat="1" x14ac:dyDescent="0.2"/>
    <row r="184" s="138" customFormat="1" x14ac:dyDescent="0.2"/>
    <row r="185" s="138" customFormat="1" x14ac:dyDescent="0.2"/>
    <row r="186" s="138" customFormat="1" x14ac:dyDescent="0.2"/>
    <row r="187" s="138" customFormat="1" x14ac:dyDescent="0.2"/>
    <row r="188" s="138" customFormat="1" x14ac:dyDescent="0.2"/>
    <row r="189" s="138" customFormat="1" x14ac:dyDescent="0.2"/>
    <row r="190" s="138" customFormat="1" x14ac:dyDescent="0.2"/>
    <row r="191" s="138" customFormat="1" x14ac:dyDescent="0.2"/>
    <row r="192" s="138" customFormat="1" x14ac:dyDescent="0.2"/>
    <row r="193" s="138" customFormat="1" x14ac:dyDescent="0.2"/>
    <row r="194" s="138" customFormat="1" x14ac:dyDescent="0.2"/>
    <row r="195" s="138" customFormat="1" x14ac:dyDescent="0.2"/>
    <row r="196" s="138" customFormat="1" x14ac:dyDescent="0.2"/>
    <row r="197" s="138" customFormat="1" x14ac:dyDescent="0.2"/>
    <row r="198" s="138" customFormat="1" x14ac:dyDescent="0.2"/>
    <row r="199" s="138" customFormat="1" x14ac:dyDescent="0.2"/>
    <row r="200" s="138" customFormat="1" x14ac:dyDescent="0.2"/>
    <row r="201" s="138" customFormat="1" x14ac:dyDescent="0.2"/>
    <row r="202" s="138" customFormat="1" x14ac:dyDescent="0.2"/>
    <row r="203" s="138" customFormat="1" x14ac:dyDescent="0.2"/>
    <row r="204" s="138" customFormat="1" x14ac:dyDescent="0.2"/>
    <row r="205" s="138" customFormat="1" x14ac:dyDescent="0.2"/>
    <row r="206" s="138" customFormat="1" x14ac:dyDescent="0.2"/>
    <row r="207" s="138" customFormat="1" x14ac:dyDescent="0.2"/>
    <row r="208" s="138" customFormat="1" x14ac:dyDescent="0.2"/>
    <row r="209" s="138" customFormat="1" x14ac:dyDescent="0.2"/>
    <row r="210" s="138" customFormat="1" x14ac:dyDescent="0.2"/>
    <row r="211" s="138" customFormat="1" x14ac:dyDescent="0.2"/>
    <row r="212" s="138" customFormat="1" x14ac:dyDescent="0.2"/>
    <row r="213" s="138" customFormat="1" x14ac:dyDescent="0.2"/>
    <row r="214" s="138" customFormat="1" x14ac:dyDescent="0.2"/>
    <row r="215" s="138" customFormat="1" x14ac:dyDescent="0.2"/>
    <row r="216" s="138" customFormat="1" x14ac:dyDescent="0.2"/>
    <row r="217" s="138" customFormat="1" x14ac:dyDescent="0.2"/>
    <row r="218" s="138" customFormat="1" x14ac:dyDescent="0.2"/>
    <row r="219" s="138" customFormat="1" x14ac:dyDescent="0.2"/>
    <row r="220" s="138" customFormat="1" x14ac:dyDescent="0.2"/>
    <row r="221" s="138" customFormat="1" x14ac:dyDescent="0.2"/>
    <row r="222" s="138" customFormat="1" x14ac:dyDescent="0.2"/>
    <row r="223" s="138" customFormat="1" x14ac:dyDescent="0.2"/>
    <row r="224" s="138" customFormat="1" x14ac:dyDescent="0.2"/>
    <row r="225" s="138" customFormat="1" x14ac:dyDescent="0.2"/>
    <row r="226" s="138" customFormat="1" x14ac:dyDescent="0.2"/>
    <row r="227" s="138" customFormat="1" x14ac:dyDescent="0.2"/>
    <row r="228" s="138" customFormat="1" x14ac:dyDescent="0.2"/>
    <row r="229" s="138" customFormat="1" x14ac:dyDescent="0.2"/>
    <row r="230" s="138" customFormat="1" x14ac:dyDescent="0.2"/>
    <row r="231" s="138" customFormat="1" x14ac:dyDescent="0.2"/>
    <row r="232" s="138" customFormat="1" x14ac:dyDescent="0.2"/>
    <row r="233" s="138" customFormat="1" x14ac:dyDescent="0.2"/>
    <row r="234" s="138" customFormat="1" x14ac:dyDescent="0.2"/>
    <row r="235" s="138" customFormat="1" x14ac:dyDescent="0.2"/>
    <row r="236" s="138" customFormat="1" x14ac:dyDescent="0.2"/>
    <row r="237" s="138" customFormat="1" x14ac:dyDescent="0.2"/>
    <row r="238" s="138" customFormat="1" x14ac:dyDescent="0.2"/>
    <row r="239" s="138" customFormat="1" x14ac:dyDescent="0.2"/>
    <row r="240" s="138" customFormat="1" x14ac:dyDescent="0.2"/>
    <row r="241" s="138" customFormat="1" x14ac:dyDescent="0.2"/>
    <row r="242" s="138" customFormat="1" x14ac:dyDescent="0.2"/>
    <row r="243" s="138" customFormat="1" x14ac:dyDescent="0.2"/>
    <row r="244" s="138" customFormat="1" x14ac:dyDescent="0.2"/>
    <row r="245" s="138" customFormat="1" x14ac:dyDescent="0.2"/>
    <row r="246" s="138" customFormat="1" x14ac:dyDescent="0.2"/>
    <row r="247" s="138" customFormat="1" x14ac:dyDescent="0.2"/>
    <row r="248" s="138" customFormat="1" x14ac:dyDescent="0.2"/>
    <row r="249" s="138" customFormat="1" x14ac:dyDescent="0.2"/>
    <row r="250" s="138" customFormat="1" x14ac:dyDescent="0.2"/>
    <row r="251" s="138" customFormat="1" x14ac:dyDescent="0.2"/>
    <row r="252" s="138" customFormat="1" x14ac:dyDescent="0.2"/>
    <row r="253" s="138" customFormat="1" x14ac:dyDescent="0.2"/>
    <row r="254" s="138" customFormat="1" x14ac:dyDescent="0.2"/>
    <row r="255" s="138" customFormat="1" x14ac:dyDescent="0.2"/>
    <row r="256" s="138" customFormat="1" x14ac:dyDescent="0.2"/>
    <row r="257" s="138" customFormat="1" x14ac:dyDescent="0.2"/>
    <row r="258" s="138" customFormat="1" x14ac:dyDescent="0.2"/>
    <row r="259" s="138" customFormat="1" x14ac:dyDescent="0.2"/>
    <row r="260" s="138" customFormat="1" x14ac:dyDescent="0.2"/>
    <row r="261" s="138" customFormat="1" x14ac:dyDescent="0.2"/>
    <row r="262" s="138" customFormat="1" x14ac:dyDescent="0.2"/>
    <row r="263" s="138" customFormat="1" x14ac:dyDescent="0.2"/>
    <row r="264" s="138" customFormat="1" x14ac:dyDescent="0.2"/>
    <row r="265" s="138" customFormat="1" x14ac:dyDescent="0.2"/>
    <row r="266" s="138" customFormat="1" x14ac:dyDescent="0.2"/>
    <row r="267" s="138" customFormat="1" x14ac:dyDescent="0.2"/>
    <row r="268" s="138" customFormat="1" x14ac:dyDescent="0.2"/>
    <row r="269" s="138" customFormat="1" x14ac:dyDescent="0.2"/>
    <row r="270" s="138" customFormat="1" x14ac:dyDescent="0.2"/>
    <row r="271" s="138" customFormat="1" x14ac:dyDescent="0.2"/>
    <row r="272" s="138" customFormat="1" x14ac:dyDescent="0.2"/>
    <row r="273" s="138" customFormat="1" x14ac:dyDescent="0.2"/>
    <row r="274" s="138" customFormat="1" x14ac:dyDescent="0.2"/>
    <row r="275" s="138" customFormat="1" x14ac:dyDescent="0.2"/>
    <row r="276" s="138" customFormat="1" x14ac:dyDescent="0.2"/>
    <row r="277" s="138" customFormat="1" x14ac:dyDescent="0.2"/>
    <row r="278" s="138" customFormat="1" x14ac:dyDescent="0.2"/>
    <row r="279" s="138" customFormat="1" x14ac:dyDescent="0.2"/>
    <row r="280" s="138" customFormat="1" x14ac:dyDescent="0.2"/>
    <row r="281" s="138" customFormat="1" x14ac:dyDescent="0.2"/>
    <row r="282" s="138" customFormat="1" x14ac:dyDescent="0.2"/>
    <row r="283" s="138" customFormat="1" x14ac:dyDescent="0.2"/>
    <row r="284" s="138" customFormat="1" x14ac:dyDescent="0.2"/>
    <row r="285" s="138" customFormat="1" x14ac:dyDescent="0.2"/>
    <row r="286" s="138" customFormat="1" x14ac:dyDescent="0.2"/>
    <row r="287" s="138" customFormat="1" x14ac:dyDescent="0.2"/>
    <row r="288" s="138" customFormat="1" x14ac:dyDescent="0.2"/>
    <row r="289" s="138" customFormat="1" x14ac:dyDescent="0.2"/>
    <row r="290" s="138" customFormat="1" x14ac:dyDescent="0.2"/>
    <row r="291" s="138" customFormat="1" x14ac:dyDescent="0.2"/>
    <row r="292" s="138" customFormat="1" x14ac:dyDescent="0.2"/>
    <row r="293" s="138" customFormat="1" x14ac:dyDescent="0.2"/>
    <row r="294" s="138" customFormat="1" x14ac:dyDescent="0.2"/>
    <row r="295" s="138" customFormat="1" x14ac:dyDescent="0.2"/>
    <row r="296" s="138" customFormat="1" x14ac:dyDescent="0.2"/>
    <row r="297" s="138" customFormat="1" x14ac:dyDescent="0.2"/>
    <row r="298" s="138" customFormat="1" x14ac:dyDescent="0.2"/>
    <row r="299" s="138" customFormat="1" x14ac:dyDescent="0.2"/>
    <row r="300" s="138" customFormat="1" x14ac:dyDescent="0.2"/>
    <row r="301" s="138" customFormat="1" x14ac:dyDescent="0.2"/>
    <row r="302" s="138" customFormat="1" x14ac:dyDescent="0.2"/>
    <row r="303" s="138" customFormat="1" x14ac:dyDescent="0.2"/>
    <row r="304" s="138" customFormat="1" x14ac:dyDescent="0.2"/>
    <row r="305" s="138" customFormat="1" x14ac:dyDescent="0.2"/>
    <row r="306" s="138" customFormat="1" x14ac:dyDescent="0.2"/>
    <row r="307" s="138" customFormat="1" x14ac:dyDescent="0.2"/>
    <row r="308" s="138" customFormat="1" x14ac:dyDescent="0.2"/>
    <row r="309" s="138" customFormat="1" x14ac:dyDescent="0.2"/>
    <row r="310" s="138" customFormat="1" x14ac:dyDescent="0.2"/>
    <row r="311" s="138" customFormat="1" x14ac:dyDescent="0.2"/>
    <row r="312" s="138" customFormat="1" x14ac:dyDescent="0.2"/>
    <row r="313" s="138" customFormat="1" x14ac:dyDescent="0.2"/>
    <row r="314" s="138" customFormat="1" x14ac:dyDescent="0.2"/>
    <row r="315" s="138" customFormat="1" x14ac:dyDescent="0.2"/>
    <row r="316" s="138" customFormat="1" x14ac:dyDescent="0.2"/>
    <row r="317" s="138" customFormat="1" x14ac:dyDescent="0.2"/>
    <row r="318" s="138" customFormat="1" x14ac:dyDescent="0.2"/>
    <row r="319" s="138" customFormat="1" x14ac:dyDescent="0.2"/>
    <row r="320" s="138" customFormat="1" x14ac:dyDescent="0.2"/>
    <row r="321" s="138" customFormat="1" x14ac:dyDescent="0.2"/>
    <row r="322" s="138" customFormat="1" x14ac:dyDescent="0.2"/>
    <row r="323" s="138" customFormat="1" x14ac:dyDescent="0.2"/>
    <row r="324" s="138" customFormat="1" x14ac:dyDescent="0.2"/>
    <row r="325" s="138" customFormat="1" x14ac:dyDescent="0.2"/>
    <row r="326" s="138" customFormat="1" x14ac:dyDescent="0.2"/>
    <row r="327" s="138" customFormat="1" x14ac:dyDescent="0.2"/>
    <row r="328" s="138" customFormat="1" x14ac:dyDescent="0.2"/>
    <row r="329" s="138" customFormat="1" x14ac:dyDescent="0.2"/>
    <row r="330" s="138" customFormat="1" x14ac:dyDescent="0.2"/>
    <row r="331" s="138" customFormat="1" x14ac:dyDescent="0.2"/>
    <row r="332" s="138" customFormat="1" x14ac:dyDescent="0.2"/>
    <row r="333" s="138" customFormat="1" x14ac:dyDescent="0.2"/>
    <row r="334" s="138" customFormat="1" x14ac:dyDescent="0.2"/>
    <row r="335" s="138" customFormat="1" x14ac:dyDescent="0.2"/>
    <row r="336" s="138" customFormat="1" x14ac:dyDescent="0.2"/>
    <row r="337" s="138" customFormat="1" x14ac:dyDescent="0.2"/>
    <row r="338" s="138" customFormat="1" x14ac:dyDescent="0.2"/>
    <row r="339" s="138" customFormat="1" x14ac:dyDescent="0.2"/>
    <row r="340" s="138" customFormat="1" x14ac:dyDescent="0.2"/>
    <row r="341" s="138" customFormat="1" x14ac:dyDescent="0.2"/>
    <row r="342" s="138" customFormat="1" x14ac:dyDescent="0.2"/>
  </sheetData>
  <mergeCells count="12">
    <mergeCell ref="A40:G40"/>
    <mergeCell ref="A41:G41"/>
    <mergeCell ref="A42:I42"/>
    <mergeCell ref="A43:G43"/>
    <mergeCell ref="G26:K26"/>
    <mergeCell ref="B26:F26"/>
    <mergeCell ref="A22:G22"/>
    <mergeCell ref="H3:M3"/>
    <mergeCell ref="B3:G3"/>
    <mergeCell ref="A19:G19"/>
    <mergeCell ref="A20:G20"/>
    <mergeCell ref="A21:I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A10" sqref="A10"/>
    </sheetView>
  </sheetViews>
  <sheetFormatPr baseColWidth="10" defaultRowHeight="15" x14ac:dyDescent="0.25"/>
  <cols>
    <col min="1" max="1" width="41.42578125" style="16" customWidth="1"/>
    <col min="2" max="2" width="13" style="16" customWidth="1"/>
    <col min="3" max="3" width="10.28515625" style="16" customWidth="1"/>
    <col min="4" max="4" width="13.140625" style="16" customWidth="1"/>
    <col min="5" max="12" width="11.42578125" style="16"/>
  </cols>
  <sheetData>
    <row r="1" spans="1:12" x14ac:dyDescent="0.25">
      <c r="A1" s="14" t="s">
        <v>193</v>
      </c>
    </row>
    <row r="2" spans="1:12" x14ac:dyDescent="0.25">
      <c r="A2" s="119"/>
    </row>
    <row r="3" spans="1:12" s="22" customFormat="1" ht="24" x14ac:dyDescent="0.25">
      <c r="A3" s="179" t="s">
        <v>138</v>
      </c>
      <c r="B3" s="180" t="s">
        <v>178</v>
      </c>
      <c r="C3" s="180" t="s">
        <v>179</v>
      </c>
      <c r="D3" s="115" t="s">
        <v>137</v>
      </c>
      <c r="E3" s="21"/>
      <c r="F3" s="21"/>
      <c r="G3" s="21"/>
      <c r="H3" s="21"/>
      <c r="I3" s="21"/>
      <c r="J3" s="21"/>
      <c r="K3" s="21"/>
      <c r="L3" s="21"/>
    </row>
    <row r="4" spans="1:12" s="22" customFormat="1" x14ac:dyDescent="0.25">
      <c r="A4" s="36" t="s">
        <v>0</v>
      </c>
      <c r="B4" s="186">
        <v>20.550878032890108</v>
      </c>
      <c r="C4" s="187">
        <v>3.3338047402462387</v>
      </c>
      <c r="D4" s="187">
        <v>46.661035051681573</v>
      </c>
      <c r="E4" s="181"/>
      <c r="F4" s="181"/>
      <c r="G4" s="181"/>
      <c r="H4" s="21"/>
      <c r="I4" s="21"/>
      <c r="J4" s="21"/>
      <c r="K4" s="21"/>
      <c r="L4" s="21"/>
    </row>
    <row r="5" spans="1:12" s="22" customFormat="1" x14ac:dyDescent="0.25">
      <c r="A5" s="39" t="s">
        <v>5</v>
      </c>
      <c r="B5" s="188">
        <v>14.19</v>
      </c>
      <c r="C5" s="189">
        <v>2.3771569327387465</v>
      </c>
      <c r="D5" s="188">
        <v>57.732580513609918</v>
      </c>
      <c r="E5" s="181"/>
      <c r="F5" s="181"/>
      <c r="G5" s="181"/>
      <c r="H5" s="21"/>
      <c r="I5" s="21"/>
      <c r="J5" s="21"/>
      <c r="K5" s="21"/>
      <c r="L5" s="21"/>
    </row>
    <row r="6" spans="1:12" s="22" customFormat="1" x14ac:dyDescent="0.25">
      <c r="A6" s="39" t="s">
        <v>6</v>
      </c>
      <c r="B6" s="190">
        <v>21.36</v>
      </c>
      <c r="C6" s="188">
        <v>2.1427849026462553</v>
      </c>
      <c r="D6" s="188">
        <v>49.843528617269669</v>
      </c>
      <c r="E6" s="181"/>
      <c r="F6" s="181"/>
      <c r="G6" s="181"/>
      <c r="H6" s="21"/>
      <c r="I6" s="21"/>
      <c r="J6" s="21"/>
      <c r="K6" s="21"/>
      <c r="L6" s="21"/>
    </row>
    <row r="7" spans="1:12" s="22" customFormat="1" x14ac:dyDescent="0.25">
      <c r="A7" s="39" t="s">
        <v>7</v>
      </c>
      <c r="B7" s="188">
        <v>23.33</v>
      </c>
      <c r="C7" s="189">
        <v>4.6479227676524699</v>
      </c>
      <c r="D7" s="188">
        <v>38.671708152849341</v>
      </c>
      <c r="E7" s="21"/>
      <c r="F7" s="21"/>
      <c r="G7" s="21"/>
      <c r="H7" s="21"/>
      <c r="I7" s="21"/>
      <c r="J7" s="21"/>
      <c r="K7" s="21"/>
      <c r="L7" s="21"/>
    </row>
    <row r="8" spans="1:12" s="22" customFormat="1" x14ac:dyDescent="0.25">
      <c r="A8" s="42" t="s">
        <v>8</v>
      </c>
      <c r="B8" s="191">
        <v>26</v>
      </c>
      <c r="C8" s="192">
        <v>10.028444971423379</v>
      </c>
      <c r="D8" s="191">
        <v>38.455915266901428</v>
      </c>
      <c r="E8" s="21"/>
      <c r="F8" s="21"/>
      <c r="G8" s="21"/>
      <c r="H8" s="21"/>
      <c r="I8" s="21"/>
      <c r="J8" s="21"/>
      <c r="K8" s="21"/>
      <c r="L8" s="21"/>
    </row>
    <row r="9" spans="1:12" s="22" customFormat="1" x14ac:dyDescent="0.25">
      <c r="A9" s="42" t="s">
        <v>9</v>
      </c>
      <c r="B9" s="194">
        <v>21.86</v>
      </c>
      <c r="C9" s="193">
        <v>1.6804819431747942</v>
      </c>
      <c r="D9" s="195">
        <v>38.790195889690203</v>
      </c>
      <c r="E9" s="21"/>
      <c r="F9" s="21"/>
      <c r="G9" s="21"/>
      <c r="H9" s="21"/>
      <c r="I9" s="21"/>
      <c r="J9" s="21"/>
      <c r="K9" s="21"/>
      <c r="L9" s="21"/>
    </row>
    <row r="10" spans="1:12" s="22" customFormat="1" x14ac:dyDescent="0.25">
      <c r="A10" s="54" t="s">
        <v>142</v>
      </c>
      <c r="B10" s="196">
        <v>6.13</v>
      </c>
      <c r="C10" s="196">
        <v>15.968273087486692</v>
      </c>
      <c r="D10" s="196">
        <v>14.527673158650819</v>
      </c>
      <c r="E10" s="21"/>
      <c r="F10" s="21"/>
      <c r="G10" s="21"/>
      <c r="H10" s="21"/>
      <c r="I10" s="21"/>
      <c r="J10" s="21"/>
      <c r="K10" s="21"/>
      <c r="L10" s="21"/>
    </row>
    <row r="11" spans="1:12" s="22" customFormat="1" x14ac:dyDescent="0.25">
      <c r="A11" s="54" t="s">
        <v>25</v>
      </c>
      <c r="B11" s="197">
        <v>19.480350258691381</v>
      </c>
      <c r="C11" s="197">
        <v>4.2687156244860223</v>
      </c>
      <c r="D11" s="197">
        <v>44.296647999919628</v>
      </c>
      <c r="E11" s="21"/>
      <c r="F11" s="21"/>
      <c r="G11" s="21"/>
      <c r="H11" s="21"/>
      <c r="I11" s="21"/>
      <c r="J11" s="21"/>
      <c r="K11" s="21"/>
      <c r="L11" s="21"/>
    </row>
    <row r="12" spans="1:12" s="183" customFormat="1" ht="11.25" x14ac:dyDescent="0.25">
      <c r="A12" s="288" t="s">
        <v>221</v>
      </c>
      <c r="B12" s="182"/>
      <c r="C12" s="182"/>
      <c r="D12" s="182"/>
      <c r="E12" s="59"/>
      <c r="F12" s="59"/>
      <c r="G12" s="59"/>
      <c r="H12" s="59"/>
      <c r="I12" s="59"/>
      <c r="J12" s="59"/>
      <c r="K12" s="59"/>
      <c r="L12" s="59"/>
    </row>
    <row r="13" spans="1:12" s="183" customFormat="1" ht="11.25" x14ac:dyDescent="0.25">
      <c r="A13" s="288" t="s">
        <v>222</v>
      </c>
      <c r="B13" s="182"/>
      <c r="C13" s="182"/>
      <c r="D13" s="182"/>
      <c r="E13" s="59"/>
      <c r="F13" s="59"/>
      <c r="G13" s="59"/>
      <c r="H13" s="59"/>
      <c r="I13" s="59"/>
      <c r="J13" s="59"/>
      <c r="K13" s="59"/>
      <c r="L13" s="59"/>
    </row>
    <row r="14" spans="1:12" s="11" customFormat="1" ht="11.25" x14ac:dyDescent="0.2">
      <c r="A14" s="106" t="s">
        <v>180</v>
      </c>
      <c r="B14" s="106"/>
      <c r="C14" s="106"/>
      <c r="D14" s="106"/>
      <c r="E14" s="28"/>
      <c r="F14" s="28"/>
      <c r="G14" s="28"/>
      <c r="H14" s="28"/>
      <c r="I14" s="28"/>
      <c r="J14" s="28"/>
      <c r="K14" s="28"/>
      <c r="L14" s="28"/>
    </row>
    <row r="15" spans="1:12" s="11" customFormat="1" ht="11.25" x14ac:dyDescent="0.2">
      <c r="A15" s="305" t="s">
        <v>224</v>
      </c>
      <c r="B15" s="305"/>
      <c r="C15" s="305"/>
      <c r="D15" s="305"/>
      <c r="E15" s="305"/>
      <c r="F15" s="305"/>
      <c r="G15" s="305"/>
      <c r="H15" s="305"/>
      <c r="I15" s="305"/>
      <c r="J15" s="28"/>
      <c r="K15" s="28"/>
      <c r="L15" s="28"/>
    </row>
    <row r="16" spans="1:12" s="11" customFormat="1" ht="11.25" x14ac:dyDescent="0.2">
      <c r="A16" s="106" t="s">
        <v>128</v>
      </c>
      <c r="B16" s="106"/>
      <c r="C16" s="106"/>
      <c r="D16" s="106"/>
      <c r="E16" s="28"/>
      <c r="F16" s="28"/>
      <c r="G16" s="28"/>
      <c r="H16" s="28"/>
      <c r="I16" s="28"/>
      <c r="J16" s="28"/>
      <c r="K16" s="28"/>
      <c r="L16" s="28"/>
    </row>
  </sheetData>
  <mergeCells count="1">
    <mergeCell ref="A15:I1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31" zoomScaleNormal="100" workbookViewId="0">
      <selection activeCell="A50" sqref="A50"/>
    </sheetView>
  </sheetViews>
  <sheetFormatPr baseColWidth="10" defaultRowHeight="12" x14ac:dyDescent="0.2"/>
  <cols>
    <col min="1" max="1" width="17.85546875" style="26" customWidth="1"/>
    <col min="2" max="2" width="26.5703125" style="201" customWidth="1"/>
    <col min="3" max="10" width="10.5703125" style="26" customWidth="1"/>
    <col min="11" max="11" width="10.5703125" style="200" customWidth="1"/>
    <col min="12" max="16" width="11.42578125" style="26"/>
    <col min="17" max="16384" width="11.42578125" style="110"/>
  </cols>
  <sheetData>
    <row r="1" spans="1:16" x14ac:dyDescent="0.2">
      <c r="A1" s="289" t="s">
        <v>210</v>
      </c>
      <c r="B1" s="198"/>
      <c r="C1" s="198"/>
      <c r="D1" s="198"/>
      <c r="E1" s="198"/>
      <c r="F1" s="198"/>
      <c r="G1" s="198"/>
      <c r="H1" s="198"/>
      <c r="I1" s="198"/>
      <c r="J1" s="198"/>
      <c r="K1" s="199"/>
    </row>
    <row r="2" spans="1:16" x14ac:dyDescent="0.2">
      <c r="A2" s="198"/>
      <c r="B2" s="198"/>
      <c r="C2" s="198"/>
      <c r="D2" s="198"/>
      <c r="E2" s="198"/>
      <c r="F2" s="198"/>
      <c r="G2" s="198"/>
      <c r="H2" s="198"/>
      <c r="I2" s="198"/>
      <c r="J2" s="198"/>
      <c r="K2" s="199"/>
    </row>
    <row r="3" spans="1:16" s="204" customFormat="1" ht="45" x14ac:dyDescent="0.25">
      <c r="A3" s="323" t="s">
        <v>52</v>
      </c>
      <c r="B3" s="325"/>
      <c r="C3" s="239" t="s">
        <v>0</v>
      </c>
      <c r="D3" s="208" t="s">
        <v>5</v>
      </c>
      <c r="E3" s="208" t="s">
        <v>6</v>
      </c>
      <c r="F3" s="208" t="s">
        <v>23</v>
      </c>
      <c r="G3" s="208" t="s">
        <v>24</v>
      </c>
      <c r="H3" s="239" t="s">
        <v>1</v>
      </c>
      <c r="I3" s="239" t="s">
        <v>51</v>
      </c>
      <c r="J3" s="207" t="s">
        <v>142</v>
      </c>
      <c r="K3" s="207" t="s">
        <v>141</v>
      </c>
      <c r="L3" s="203"/>
      <c r="M3" s="203"/>
      <c r="N3" s="203"/>
      <c r="O3" s="203"/>
      <c r="P3" s="203"/>
    </row>
    <row r="4" spans="1:16" s="204" customFormat="1" ht="18.75" customHeight="1" x14ac:dyDescent="0.25">
      <c r="A4" s="331" t="s">
        <v>181</v>
      </c>
      <c r="B4" s="220" t="s">
        <v>67</v>
      </c>
      <c r="C4" s="246">
        <v>1.2909534932542499</v>
      </c>
      <c r="D4" s="246">
        <v>1.9995375219337024</v>
      </c>
      <c r="E4" s="246">
        <v>1.6336458169213801</v>
      </c>
      <c r="F4" s="246">
        <v>0.31633661037678157</v>
      </c>
      <c r="G4" s="246">
        <v>1.2563895151713336</v>
      </c>
      <c r="H4" s="246">
        <v>7.1056107905165824</v>
      </c>
      <c r="I4" s="246">
        <v>4.6296296296296298</v>
      </c>
      <c r="J4" s="246">
        <v>0.11517420097898071</v>
      </c>
      <c r="K4" s="247">
        <v>1.4160274713995109</v>
      </c>
      <c r="L4" s="203"/>
      <c r="M4" s="203"/>
      <c r="N4" s="203"/>
      <c r="O4" s="203"/>
      <c r="P4" s="203"/>
    </row>
    <row r="5" spans="1:16" s="204" customFormat="1" ht="18" customHeight="1" x14ac:dyDescent="0.25">
      <c r="A5" s="331"/>
      <c r="B5" s="221" t="s">
        <v>68</v>
      </c>
      <c r="C5" s="248" t="s">
        <v>135</v>
      </c>
      <c r="D5" s="248" t="s">
        <v>135</v>
      </c>
      <c r="E5" s="248" t="s">
        <v>135</v>
      </c>
      <c r="F5" s="248" t="s">
        <v>135</v>
      </c>
      <c r="G5" s="248" t="s">
        <v>135</v>
      </c>
      <c r="H5" s="248" t="s">
        <v>135</v>
      </c>
      <c r="I5" s="248">
        <v>0.12345679012345678</v>
      </c>
      <c r="J5" s="248" t="s">
        <v>135</v>
      </c>
      <c r="K5" s="249" t="s">
        <v>135</v>
      </c>
      <c r="L5" s="203"/>
      <c r="M5" s="203"/>
      <c r="N5" s="203"/>
      <c r="O5" s="203"/>
      <c r="P5" s="203"/>
    </row>
    <row r="6" spans="1:16" s="204" customFormat="1" ht="22.5" x14ac:dyDescent="0.25">
      <c r="A6" s="331"/>
      <c r="B6" s="221" t="s">
        <v>69</v>
      </c>
      <c r="C6" s="248">
        <v>0.64149068190937808</v>
      </c>
      <c r="D6" s="248">
        <v>1.3357454738359835</v>
      </c>
      <c r="E6" s="248">
        <v>0.67945486056404603</v>
      </c>
      <c r="F6" s="248">
        <v>0.24577825861987865</v>
      </c>
      <c r="G6" s="248">
        <v>0.45866822711391841</v>
      </c>
      <c r="H6" s="248">
        <v>1.1819509142737954</v>
      </c>
      <c r="I6" s="248">
        <v>0.98765432098765427</v>
      </c>
      <c r="J6" s="248">
        <v>0.14396775122372588</v>
      </c>
      <c r="K6" s="249">
        <v>0.62193232928354147</v>
      </c>
      <c r="L6" s="203"/>
      <c r="M6" s="203"/>
      <c r="N6" s="203"/>
      <c r="O6" s="203"/>
      <c r="P6" s="203"/>
    </row>
    <row r="7" spans="1:16" s="204" customFormat="1" ht="45" x14ac:dyDescent="0.25">
      <c r="A7" s="331"/>
      <c r="B7" s="221" t="s">
        <v>70</v>
      </c>
      <c r="C7" s="248">
        <v>3.2709647073829888</v>
      </c>
      <c r="D7" s="248">
        <v>2.9408164098099756</v>
      </c>
      <c r="E7" s="248">
        <v>3.8758468567827316</v>
      </c>
      <c r="F7" s="248">
        <v>2.2237640528717249</v>
      </c>
      <c r="G7" s="248">
        <v>3.717536099685042</v>
      </c>
      <c r="H7" s="248">
        <v>7.0986581380796778</v>
      </c>
      <c r="I7" s="248">
        <v>3.0555555555555554</v>
      </c>
      <c r="J7" s="248">
        <v>2.0184278721566371</v>
      </c>
      <c r="K7" s="249">
        <v>3.2962880017916127</v>
      </c>
      <c r="L7" s="203"/>
      <c r="M7" s="203"/>
      <c r="N7" s="203"/>
      <c r="O7" s="203"/>
      <c r="P7" s="203"/>
    </row>
    <row r="8" spans="1:16" s="204" customFormat="1" ht="27" customHeight="1" x14ac:dyDescent="0.25">
      <c r="A8" s="331"/>
      <c r="B8" s="222" t="s">
        <v>71</v>
      </c>
      <c r="C8" s="250">
        <v>0.7650586881595276</v>
      </c>
      <c r="D8" s="250">
        <v>0.86102534107757378</v>
      </c>
      <c r="E8" s="250">
        <v>0.94237435008665515</v>
      </c>
      <c r="F8" s="250">
        <v>0.43628580836351666</v>
      </c>
      <c r="G8" s="250">
        <v>0.78997642118307143</v>
      </c>
      <c r="H8" s="250">
        <v>3.0035458527428212</v>
      </c>
      <c r="I8" s="250">
        <v>1.8209876543209875</v>
      </c>
      <c r="J8" s="250">
        <v>0.40310970342643249</v>
      </c>
      <c r="K8" s="251">
        <v>0.81882313420301223</v>
      </c>
      <c r="L8" s="203"/>
      <c r="M8" s="203"/>
      <c r="N8" s="203"/>
      <c r="O8" s="203"/>
      <c r="P8" s="203"/>
    </row>
    <row r="9" spans="1:16" s="204" customFormat="1" ht="30.75" customHeight="1" x14ac:dyDescent="0.25">
      <c r="A9" s="331" t="s">
        <v>182</v>
      </c>
      <c r="B9" s="220" t="s">
        <v>72</v>
      </c>
      <c r="C9" s="246">
        <v>4.1803189383249491</v>
      </c>
      <c r="D9" s="246">
        <v>3.7215882040888499</v>
      </c>
      <c r="E9" s="246">
        <v>3.5755081140696392</v>
      </c>
      <c r="F9" s="246">
        <v>2.6706336139987767</v>
      </c>
      <c r="G9" s="246">
        <v>6.1038156377467603</v>
      </c>
      <c r="H9" s="246">
        <v>7.4880066745463392</v>
      </c>
      <c r="I9" s="246">
        <v>4.1666666666666661</v>
      </c>
      <c r="J9" s="246">
        <v>1.9522027065937229</v>
      </c>
      <c r="K9" s="247">
        <v>4.110678760054495</v>
      </c>
      <c r="L9" s="203"/>
      <c r="M9" s="203"/>
      <c r="N9" s="203"/>
      <c r="O9" s="203"/>
      <c r="P9" s="203"/>
    </row>
    <row r="10" spans="1:16" s="204" customFormat="1" ht="30" customHeight="1" x14ac:dyDescent="0.25">
      <c r="A10" s="331"/>
      <c r="B10" s="221" t="s">
        <v>73</v>
      </c>
      <c r="C10" s="248">
        <v>5.2653257544956169</v>
      </c>
      <c r="D10" s="248">
        <v>4.8886652066868885</v>
      </c>
      <c r="E10" s="248">
        <v>5.801953678903419</v>
      </c>
      <c r="F10" s="248">
        <v>2.8235100428054003</v>
      </c>
      <c r="G10" s="248">
        <v>6.821506634769289</v>
      </c>
      <c r="H10" s="248">
        <v>28.373774595007994</v>
      </c>
      <c r="I10" s="248">
        <v>13.30246913580247</v>
      </c>
      <c r="J10" s="248">
        <v>1.8571839907860641</v>
      </c>
      <c r="K10" s="249">
        <v>5.825308400052255</v>
      </c>
      <c r="L10" s="203"/>
      <c r="M10" s="203"/>
      <c r="N10" s="203"/>
      <c r="O10" s="203"/>
      <c r="P10" s="203"/>
    </row>
    <row r="11" spans="1:16" s="204" customFormat="1" ht="24.75" customHeight="1" x14ac:dyDescent="0.25">
      <c r="A11" s="331"/>
      <c r="B11" s="222" t="s">
        <v>74</v>
      </c>
      <c r="C11" s="250">
        <v>2.315903601010866</v>
      </c>
      <c r="D11" s="250">
        <v>2.2933471169933486</v>
      </c>
      <c r="E11" s="250">
        <v>2.6636599968489048</v>
      </c>
      <c r="F11" s="250">
        <v>1.3899995296109884</v>
      </c>
      <c r="G11" s="250">
        <v>2.7038190799098154</v>
      </c>
      <c r="H11" s="250">
        <v>11.256344295348676</v>
      </c>
      <c r="I11" s="250">
        <v>4.2592592592592595</v>
      </c>
      <c r="J11" s="250">
        <v>1.2035704002303482</v>
      </c>
      <c r="K11" s="251">
        <v>2.5404512625272941</v>
      </c>
      <c r="L11" s="203"/>
      <c r="M11" s="203"/>
      <c r="N11" s="203"/>
      <c r="O11" s="203"/>
      <c r="P11" s="203"/>
    </row>
    <row r="12" spans="1:16" s="204" customFormat="1" ht="22.5" customHeight="1" x14ac:dyDescent="0.25">
      <c r="A12" s="331" t="s">
        <v>183</v>
      </c>
      <c r="B12" s="220" t="s">
        <v>75</v>
      </c>
      <c r="C12" s="246">
        <v>1.4549136219775665</v>
      </c>
      <c r="D12" s="246">
        <v>1.8172667546281811</v>
      </c>
      <c r="E12" s="246">
        <v>1.3638333070742084</v>
      </c>
      <c r="F12" s="246">
        <v>1.565219436473964</v>
      </c>
      <c r="G12" s="246">
        <v>1.2245495069101422</v>
      </c>
      <c r="H12" s="246">
        <v>0.38239588402975733</v>
      </c>
      <c r="I12" s="246">
        <v>0.74074074074074081</v>
      </c>
      <c r="J12" s="246">
        <v>1.8687014108839619</v>
      </c>
      <c r="K12" s="247">
        <v>1.4470541029804229</v>
      </c>
      <c r="L12" s="203"/>
      <c r="M12" s="203"/>
      <c r="N12" s="203"/>
      <c r="O12" s="203"/>
      <c r="P12" s="203"/>
    </row>
    <row r="13" spans="1:16" s="204" customFormat="1" ht="22.5" customHeight="1" x14ac:dyDescent="0.25">
      <c r="A13" s="331"/>
      <c r="B13" s="221" t="s">
        <v>76</v>
      </c>
      <c r="C13" s="248" t="s">
        <v>135</v>
      </c>
      <c r="D13" s="248" t="s">
        <v>135</v>
      </c>
      <c r="E13" s="248" t="s">
        <v>135</v>
      </c>
      <c r="F13" s="248" t="s">
        <v>135</v>
      </c>
      <c r="G13" s="248" t="s">
        <v>135</v>
      </c>
      <c r="H13" s="248" t="s">
        <v>135</v>
      </c>
      <c r="I13" s="248" t="s">
        <v>16</v>
      </c>
      <c r="J13" s="248" t="s">
        <v>135</v>
      </c>
      <c r="K13" s="249" t="s">
        <v>135</v>
      </c>
      <c r="L13" s="203"/>
      <c r="M13" s="203"/>
      <c r="N13" s="203"/>
      <c r="O13" s="203"/>
      <c r="P13" s="203"/>
    </row>
    <row r="14" spans="1:16" s="204" customFormat="1" ht="22.5" customHeight="1" x14ac:dyDescent="0.25">
      <c r="A14" s="331"/>
      <c r="B14" s="221" t="s">
        <v>77</v>
      </c>
      <c r="C14" s="248" t="s">
        <v>135</v>
      </c>
      <c r="D14" s="248" t="s">
        <v>135</v>
      </c>
      <c r="E14" s="248" t="s">
        <v>135</v>
      </c>
      <c r="F14" s="248" t="s">
        <v>135</v>
      </c>
      <c r="G14" s="248" t="s">
        <v>135</v>
      </c>
      <c r="H14" s="248" t="s">
        <v>135</v>
      </c>
      <c r="I14" s="248" t="s">
        <v>16</v>
      </c>
      <c r="J14" s="248">
        <v>0.10077742585660812</v>
      </c>
      <c r="K14" s="249" t="s">
        <v>135</v>
      </c>
      <c r="L14" s="203"/>
      <c r="M14" s="203"/>
      <c r="N14" s="203"/>
      <c r="O14" s="203"/>
      <c r="P14" s="203"/>
    </row>
    <row r="15" spans="1:16" s="204" customFormat="1" ht="22.5" x14ac:dyDescent="0.25">
      <c r="A15" s="331"/>
      <c r="B15" s="222" t="s">
        <v>78</v>
      </c>
      <c r="C15" s="250" t="s">
        <v>135</v>
      </c>
      <c r="D15" s="250" t="s">
        <v>135</v>
      </c>
      <c r="E15" s="250" t="s">
        <v>135</v>
      </c>
      <c r="F15" s="250" t="s">
        <v>135</v>
      </c>
      <c r="G15" s="250" t="s">
        <v>135</v>
      </c>
      <c r="H15" s="250">
        <v>0.194674268233331</v>
      </c>
      <c r="I15" s="250" t="s">
        <v>135</v>
      </c>
      <c r="J15" s="250" t="s">
        <v>135</v>
      </c>
      <c r="K15" s="251" t="s">
        <v>135</v>
      </c>
      <c r="L15" s="203"/>
      <c r="M15" s="203"/>
      <c r="N15" s="203"/>
      <c r="O15" s="203"/>
      <c r="P15" s="203"/>
    </row>
    <row r="16" spans="1:16" s="204" customFormat="1" ht="19.5" customHeight="1" x14ac:dyDescent="0.25">
      <c r="A16" s="331" t="s">
        <v>184</v>
      </c>
      <c r="B16" s="220" t="s">
        <v>79</v>
      </c>
      <c r="C16" s="246" t="s">
        <v>135</v>
      </c>
      <c r="D16" s="246" t="s">
        <v>135</v>
      </c>
      <c r="E16" s="246" t="s">
        <v>135</v>
      </c>
      <c r="F16" s="246" t="s">
        <v>135</v>
      </c>
      <c r="G16" s="246" t="s">
        <v>135</v>
      </c>
      <c r="H16" s="246" t="s">
        <v>135</v>
      </c>
      <c r="I16" s="246">
        <v>0.27777777777777779</v>
      </c>
      <c r="J16" s="246" t="s">
        <v>135</v>
      </c>
      <c r="K16" s="247" t="s">
        <v>135</v>
      </c>
      <c r="L16" s="203"/>
      <c r="M16" s="203"/>
      <c r="N16" s="203"/>
      <c r="O16" s="203"/>
      <c r="P16" s="203"/>
    </row>
    <row r="17" spans="1:16" s="204" customFormat="1" ht="19.5" customHeight="1" x14ac:dyDescent="0.25">
      <c r="A17" s="331"/>
      <c r="B17" s="221" t="s">
        <v>80</v>
      </c>
      <c r="C17" s="248" t="s">
        <v>135</v>
      </c>
      <c r="D17" s="248">
        <v>0.11561951657439776</v>
      </c>
      <c r="E17" s="248" t="s">
        <v>135</v>
      </c>
      <c r="F17" s="248" t="s">
        <v>135</v>
      </c>
      <c r="G17" s="248" t="s">
        <v>135</v>
      </c>
      <c r="H17" s="248" t="s">
        <v>135</v>
      </c>
      <c r="I17" s="248">
        <v>0.30864197530864196</v>
      </c>
      <c r="J17" s="248" t="s">
        <v>135</v>
      </c>
      <c r="K17" s="249" t="s">
        <v>135</v>
      </c>
      <c r="L17" s="203"/>
      <c r="M17" s="203"/>
      <c r="N17" s="203"/>
      <c r="O17" s="203"/>
      <c r="P17" s="203"/>
    </row>
    <row r="18" spans="1:16" s="204" customFormat="1" ht="22.5" x14ac:dyDescent="0.25">
      <c r="A18" s="331"/>
      <c r="B18" s="221" t="s">
        <v>81</v>
      </c>
      <c r="C18" s="248">
        <v>3.7365370664158104</v>
      </c>
      <c r="D18" s="248">
        <v>6.8038684930016196</v>
      </c>
      <c r="E18" s="248">
        <v>4.3750984717189221</v>
      </c>
      <c r="F18" s="248">
        <v>1.6734089091678819</v>
      </c>
      <c r="G18" s="248">
        <v>2.7477066588644306</v>
      </c>
      <c r="H18" s="248">
        <v>0.66745463394284921</v>
      </c>
      <c r="I18" s="248">
        <v>2.9629629629629632</v>
      </c>
      <c r="J18" s="248">
        <v>0.72271811114310403</v>
      </c>
      <c r="K18" s="249">
        <v>3.3835358229289141</v>
      </c>
      <c r="L18" s="203"/>
      <c r="M18" s="203"/>
      <c r="N18" s="203"/>
      <c r="O18" s="203"/>
      <c r="P18" s="203"/>
    </row>
    <row r="19" spans="1:16" s="204" customFormat="1" ht="22.5" x14ac:dyDescent="0.25">
      <c r="A19" s="331"/>
      <c r="B19" s="221" t="s">
        <v>82</v>
      </c>
      <c r="C19" s="248">
        <v>1.075705998495925</v>
      </c>
      <c r="D19" s="248">
        <v>1.908402138280942</v>
      </c>
      <c r="E19" s="248">
        <v>1.3510319836143059</v>
      </c>
      <c r="F19" s="248">
        <v>0.44451761606848866</v>
      </c>
      <c r="G19" s="248">
        <v>0.77018398361530382</v>
      </c>
      <c r="H19" s="248">
        <v>0.29896405478690119</v>
      </c>
      <c r="I19" s="248">
        <v>0.86419753086419748</v>
      </c>
      <c r="J19" s="248">
        <v>0.17852001151742009</v>
      </c>
      <c r="K19" s="249">
        <v>0.97535598977287574</v>
      </c>
      <c r="L19" s="203"/>
      <c r="M19" s="203"/>
      <c r="N19" s="203"/>
      <c r="O19" s="203"/>
      <c r="P19" s="203"/>
    </row>
    <row r="20" spans="1:16" s="204" customFormat="1" ht="18" customHeight="1" x14ac:dyDescent="0.25">
      <c r="A20" s="331"/>
      <c r="B20" s="221" t="s">
        <v>83</v>
      </c>
      <c r="C20" s="248" t="s">
        <v>135</v>
      </c>
      <c r="D20" s="248" t="s">
        <v>135</v>
      </c>
      <c r="E20" s="248" t="s">
        <v>135</v>
      </c>
      <c r="F20" s="248">
        <v>0.15287642880662308</v>
      </c>
      <c r="G20" s="248" t="s">
        <v>135</v>
      </c>
      <c r="H20" s="248">
        <v>0.13905304873809357</v>
      </c>
      <c r="I20" s="248">
        <v>0.1851851851851852</v>
      </c>
      <c r="J20" s="248">
        <v>0.19003743161531819</v>
      </c>
      <c r="K20" s="249" t="s">
        <v>135</v>
      </c>
      <c r="L20" s="203"/>
      <c r="M20" s="203"/>
      <c r="N20" s="203"/>
      <c r="O20" s="203"/>
      <c r="P20" s="203"/>
    </row>
    <row r="21" spans="1:16" s="204" customFormat="1" ht="22.5" x14ac:dyDescent="0.25">
      <c r="A21" s="331"/>
      <c r="B21" s="221" t="s">
        <v>84</v>
      </c>
      <c r="C21" s="248" t="s">
        <v>135</v>
      </c>
      <c r="D21" s="248" t="s">
        <v>135</v>
      </c>
      <c r="E21" s="248" t="s">
        <v>135</v>
      </c>
      <c r="F21" s="248" t="s">
        <v>135</v>
      </c>
      <c r="G21" s="248" t="s">
        <v>135</v>
      </c>
      <c r="H21" s="248">
        <v>0.1668636584857123</v>
      </c>
      <c r="I21" s="248" t="s">
        <v>135</v>
      </c>
      <c r="J21" s="248" t="s">
        <v>135</v>
      </c>
      <c r="K21" s="249" t="s">
        <v>135</v>
      </c>
      <c r="L21" s="203"/>
      <c r="M21" s="203"/>
      <c r="N21" s="203"/>
      <c r="O21" s="203"/>
      <c r="P21" s="203"/>
    </row>
    <row r="22" spans="1:16" s="204" customFormat="1" ht="22.5" x14ac:dyDescent="0.25">
      <c r="A22" s="331"/>
      <c r="B22" s="221" t="s">
        <v>85</v>
      </c>
      <c r="C22" s="248" t="s">
        <v>135</v>
      </c>
      <c r="D22" s="248" t="s">
        <v>135</v>
      </c>
      <c r="E22" s="248" t="s">
        <v>135</v>
      </c>
      <c r="F22" s="248" t="s">
        <v>135</v>
      </c>
      <c r="G22" s="248" t="s">
        <v>135</v>
      </c>
      <c r="H22" s="248" t="s">
        <v>135</v>
      </c>
      <c r="I22" s="248" t="s">
        <v>135</v>
      </c>
      <c r="J22" s="248" t="s">
        <v>135</v>
      </c>
      <c r="K22" s="249" t="s">
        <v>135</v>
      </c>
      <c r="L22" s="203"/>
      <c r="M22" s="203"/>
      <c r="N22" s="203"/>
      <c r="O22" s="203"/>
      <c r="P22" s="203"/>
    </row>
    <row r="23" spans="1:16" s="204" customFormat="1" ht="18" customHeight="1" x14ac:dyDescent="0.25">
      <c r="A23" s="331"/>
      <c r="B23" s="221" t="s">
        <v>86</v>
      </c>
      <c r="C23" s="248">
        <v>1.5237396727706605</v>
      </c>
      <c r="D23" s="248">
        <v>1.639076676142933</v>
      </c>
      <c r="E23" s="248">
        <v>1.6434929888136127</v>
      </c>
      <c r="F23" s="248">
        <v>1.2300672656286749</v>
      </c>
      <c r="G23" s="248">
        <v>1.5610209455621913</v>
      </c>
      <c r="H23" s="248">
        <v>2.3499965236737816</v>
      </c>
      <c r="I23" s="248">
        <v>1.0185185185185186</v>
      </c>
      <c r="J23" s="248">
        <v>0.86092715231788075</v>
      </c>
      <c r="K23" s="249">
        <v>1.4939439747681167</v>
      </c>
      <c r="L23" s="203"/>
      <c r="M23" s="203"/>
      <c r="N23" s="203"/>
      <c r="O23" s="203"/>
      <c r="P23" s="203"/>
    </row>
    <row r="24" spans="1:16" s="204" customFormat="1" ht="22.5" x14ac:dyDescent="0.25">
      <c r="A24" s="331"/>
      <c r="B24" s="221" t="s">
        <v>87</v>
      </c>
      <c r="C24" s="248">
        <v>2.4689684861723413</v>
      </c>
      <c r="D24" s="248">
        <v>5.5878232245603057</v>
      </c>
      <c r="E24" s="248">
        <v>2.9669528911296674</v>
      </c>
      <c r="F24" s="248">
        <v>0.92313843548614705</v>
      </c>
      <c r="G24" s="248">
        <v>1.191848957885135</v>
      </c>
      <c r="H24" s="248">
        <v>4.6999930473475633</v>
      </c>
      <c r="I24" s="248">
        <v>9.9074074074074083</v>
      </c>
      <c r="J24" s="248">
        <v>0.35416066801036566</v>
      </c>
      <c r="K24" s="249">
        <v>2.4287087322471681</v>
      </c>
      <c r="L24" s="203"/>
      <c r="M24" s="203"/>
      <c r="N24" s="203"/>
      <c r="O24" s="203"/>
      <c r="P24" s="203"/>
    </row>
    <row r="25" spans="1:16" s="204" customFormat="1" ht="22.5" x14ac:dyDescent="0.25">
      <c r="A25" s="331"/>
      <c r="B25" s="221" t="s">
        <v>88</v>
      </c>
      <c r="C25" s="248">
        <v>0.54369922750065769</v>
      </c>
      <c r="D25" s="248">
        <v>1.2486907790034958</v>
      </c>
      <c r="E25" s="248">
        <v>0.67354655742870639</v>
      </c>
      <c r="F25" s="248">
        <v>0.15052448374805963</v>
      </c>
      <c r="G25" s="248">
        <v>0.27193088136585031</v>
      </c>
      <c r="H25" s="248">
        <v>0.90384481679760842</v>
      </c>
      <c r="I25" s="248">
        <v>2.3765432098765431</v>
      </c>
      <c r="J25" s="248" t="s">
        <v>135</v>
      </c>
      <c r="K25" s="249">
        <v>0.52768601981971885</v>
      </c>
      <c r="L25" s="203"/>
      <c r="M25" s="203"/>
      <c r="N25" s="203"/>
      <c r="O25" s="203"/>
      <c r="P25" s="203"/>
    </row>
    <row r="26" spans="1:16" s="204" customFormat="1" ht="22.5" x14ac:dyDescent="0.25">
      <c r="A26" s="331"/>
      <c r="B26" s="222" t="s">
        <v>89</v>
      </c>
      <c r="C26" s="250">
        <v>0.30480108208370205</v>
      </c>
      <c r="D26" s="250">
        <v>0.26524477331773605</v>
      </c>
      <c r="E26" s="250">
        <v>0.30723176303765559</v>
      </c>
      <c r="F26" s="250">
        <v>0.1846276870972294</v>
      </c>
      <c r="G26" s="250">
        <v>0.41564118892311924</v>
      </c>
      <c r="H26" s="250">
        <v>3.1773621636654386</v>
      </c>
      <c r="I26" s="250">
        <v>2.0679012345679015</v>
      </c>
      <c r="J26" s="250">
        <v>0.12669162107687876</v>
      </c>
      <c r="K26" s="251">
        <v>0.40008024933281078</v>
      </c>
      <c r="L26" s="203"/>
      <c r="M26" s="203"/>
      <c r="N26" s="203"/>
      <c r="O26" s="203"/>
      <c r="P26" s="203"/>
    </row>
    <row r="27" spans="1:16" s="204" customFormat="1" ht="19.5" customHeight="1" x14ac:dyDescent="0.25">
      <c r="A27" s="331" t="s">
        <v>185</v>
      </c>
      <c r="B27" s="220" t="s">
        <v>90</v>
      </c>
      <c r="C27" s="246">
        <v>0.59206347940931836</v>
      </c>
      <c r="D27" s="246">
        <v>0.93719819905600066</v>
      </c>
      <c r="E27" s="246">
        <v>0.71096581061919017</v>
      </c>
      <c r="F27" s="246">
        <v>0.2881132696740204</v>
      </c>
      <c r="G27" s="246">
        <v>0.49222931690274163</v>
      </c>
      <c r="H27" s="246" t="s">
        <v>135</v>
      </c>
      <c r="I27" s="246">
        <v>0.12345679012345678</v>
      </c>
      <c r="J27" s="246">
        <v>0.13532968615030233</v>
      </c>
      <c r="K27" s="247">
        <v>0.53351809342515344</v>
      </c>
      <c r="L27" s="203"/>
      <c r="M27" s="203"/>
      <c r="N27" s="203"/>
      <c r="O27" s="203"/>
      <c r="P27" s="203"/>
    </row>
    <row r="28" spans="1:16" s="204" customFormat="1" x14ac:dyDescent="0.25">
      <c r="A28" s="331"/>
      <c r="B28" s="221" t="s">
        <v>91</v>
      </c>
      <c r="C28" s="248">
        <v>0.10788948502701223</v>
      </c>
      <c r="D28" s="248" t="s">
        <v>135</v>
      </c>
      <c r="E28" s="248" t="s">
        <v>135</v>
      </c>
      <c r="F28" s="248">
        <v>0.33632814337457079</v>
      </c>
      <c r="G28" s="248" t="s">
        <v>135</v>
      </c>
      <c r="H28" s="248" t="s">
        <v>135</v>
      </c>
      <c r="I28" s="248" t="s">
        <v>16</v>
      </c>
      <c r="J28" s="248">
        <v>0.72271811114310403</v>
      </c>
      <c r="K28" s="249">
        <v>0.15326689435082022</v>
      </c>
      <c r="L28" s="203"/>
      <c r="M28" s="203"/>
      <c r="N28" s="203"/>
      <c r="O28" s="203"/>
      <c r="P28" s="203"/>
    </row>
    <row r="29" spans="1:16" s="204" customFormat="1" ht="22.5" x14ac:dyDescent="0.25">
      <c r="A29" s="331"/>
      <c r="B29" s="221" t="s">
        <v>92</v>
      </c>
      <c r="C29" s="248" t="s">
        <v>135</v>
      </c>
      <c r="D29" s="248" t="s">
        <v>16</v>
      </c>
      <c r="E29" s="248" t="s">
        <v>16</v>
      </c>
      <c r="F29" s="248" t="s">
        <v>135</v>
      </c>
      <c r="G29" s="248" t="s">
        <v>135</v>
      </c>
      <c r="H29" s="248" t="s">
        <v>135</v>
      </c>
      <c r="I29" s="248" t="s">
        <v>16</v>
      </c>
      <c r="J29" s="248" t="s">
        <v>135</v>
      </c>
      <c r="K29" s="249" t="s">
        <v>135</v>
      </c>
      <c r="L29" s="203"/>
      <c r="M29" s="203"/>
      <c r="N29" s="203"/>
      <c r="O29" s="203"/>
      <c r="P29" s="203"/>
    </row>
    <row r="30" spans="1:16" s="204" customFormat="1" x14ac:dyDescent="0.25">
      <c r="A30" s="331"/>
      <c r="B30" s="221" t="s">
        <v>93</v>
      </c>
      <c r="C30" s="248" t="s">
        <v>135</v>
      </c>
      <c r="D30" s="248" t="s">
        <v>135</v>
      </c>
      <c r="E30" s="248" t="s">
        <v>135</v>
      </c>
      <c r="F30" s="248" t="s">
        <v>135</v>
      </c>
      <c r="G30" s="248" t="s">
        <v>135</v>
      </c>
      <c r="H30" s="248" t="s">
        <v>135</v>
      </c>
      <c r="I30" s="248" t="s">
        <v>16</v>
      </c>
      <c r="J30" s="248" t="s">
        <v>135</v>
      </c>
      <c r="K30" s="249" t="s">
        <v>135</v>
      </c>
      <c r="L30" s="203"/>
      <c r="M30" s="203"/>
      <c r="N30" s="203"/>
      <c r="O30" s="203"/>
      <c r="P30" s="203"/>
    </row>
    <row r="31" spans="1:16" s="204" customFormat="1" ht="17.25" customHeight="1" x14ac:dyDescent="0.25">
      <c r="A31" s="331"/>
      <c r="B31" s="221" t="s">
        <v>94</v>
      </c>
      <c r="C31" s="248" t="s">
        <v>135</v>
      </c>
      <c r="D31" s="248" t="s">
        <v>135</v>
      </c>
      <c r="E31" s="248" t="s">
        <v>135</v>
      </c>
      <c r="F31" s="248">
        <v>0.10936544522319959</v>
      </c>
      <c r="G31" s="248" t="s">
        <v>135</v>
      </c>
      <c r="H31" s="248" t="s">
        <v>135</v>
      </c>
      <c r="I31" s="248" t="s">
        <v>135</v>
      </c>
      <c r="J31" s="248">
        <v>0.11805355600345523</v>
      </c>
      <c r="K31" s="249" t="s">
        <v>135</v>
      </c>
      <c r="L31" s="203"/>
      <c r="M31" s="203"/>
      <c r="N31" s="203"/>
      <c r="O31" s="203"/>
      <c r="P31" s="203"/>
    </row>
    <row r="32" spans="1:16" s="204" customFormat="1" ht="22.5" x14ac:dyDescent="0.25">
      <c r="A32" s="331"/>
      <c r="B32" s="221" t="s">
        <v>95</v>
      </c>
      <c r="C32" s="248" t="s">
        <v>135</v>
      </c>
      <c r="D32" s="248" t="s">
        <v>135</v>
      </c>
      <c r="E32" s="248" t="s">
        <v>135</v>
      </c>
      <c r="F32" s="248" t="s">
        <v>135</v>
      </c>
      <c r="G32" s="248" t="s">
        <v>135</v>
      </c>
      <c r="H32" s="248" t="s">
        <v>16</v>
      </c>
      <c r="I32" s="248" t="s">
        <v>135</v>
      </c>
      <c r="J32" s="248" t="s">
        <v>135</v>
      </c>
      <c r="K32" s="249" t="s">
        <v>135</v>
      </c>
      <c r="L32" s="203"/>
      <c r="M32" s="203"/>
      <c r="N32" s="203"/>
      <c r="O32" s="203"/>
      <c r="P32" s="203"/>
    </row>
    <row r="33" spans="1:16" s="204" customFormat="1" ht="21.75" customHeight="1" x14ac:dyDescent="0.25">
      <c r="A33" s="331"/>
      <c r="B33" s="222" t="s">
        <v>96</v>
      </c>
      <c r="C33" s="250" t="s">
        <v>135</v>
      </c>
      <c r="D33" s="250" t="s">
        <v>135</v>
      </c>
      <c r="E33" s="250" t="s">
        <v>135</v>
      </c>
      <c r="F33" s="250">
        <v>0.18815560468507456</v>
      </c>
      <c r="G33" s="250" t="s">
        <v>135</v>
      </c>
      <c r="H33" s="250" t="s">
        <v>135</v>
      </c>
      <c r="I33" s="250" t="s">
        <v>16</v>
      </c>
      <c r="J33" s="250">
        <v>0.25626259717823208</v>
      </c>
      <c r="K33" s="251" t="s">
        <v>135</v>
      </c>
      <c r="L33" s="203"/>
      <c r="M33" s="203"/>
      <c r="N33" s="203"/>
      <c r="O33" s="203"/>
      <c r="P33" s="203"/>
    </row>
    <row r="34" spans="1:16" s="204" customFormat="1" ht="15" customHeight="1" x14ac:dyDescent="0.25">
      <c r="A34" s="331" t="s">
        <v>187</v>
      </c>
      <c r="B34" s="220" t="s">
        <v>97</v>
      </c>
      <c r="C34" s="246">
        <v>0.86152145432899929</v>
      </c>
      <c r="D34" s="246">
        <v>1.2636533046778298</v>
      </c>
      <c r="E34" s="246">
        <v>0.91775642035607374</v>
      </c>
      <c r="F34" s="246">
        <v>0.66795239663201467</v>
      </c>
      <c r="G34" s="246">
        <v>0.69961964098239326</v>
      </c>
      <c r="H34" s="246" t="s">
        <v>135</v>
      </c>
      <c r="I34" s="246">
        <v>0.15432098765432098</v>
      </c>
      <c r="J34" s="246">
        <v>0.55571551972358191</v>
      </c>
      <c r="K34" s="247">
        <v>0.80389302577309962</v>
      </c>
      <c r="L34" s="203"/>
      <c r="M34" s="203"/>
      <c r="N34" s="203"/>
      <c r="O34" s="203"/>
      <c r="P34" s="203"/>
    </row>
    <row r="35" spans="1:16" s="204" customFormat="1" ht="15" customHeight="1" x14ac:dyDescent="0.25">
      <c r="A35" s="331"/>
      <c r="B35" s="221" t="s">
        <v>98</v>
      </c>
      <c r="C35" s="248">
        <v>9.1828301590971293</v>
      </c>
      <c r="D35" s="248">
        <v>8.8809391025205056</v>
      </c>
      <c r="E35" s="248">
        <v>8.649755790137073</v>
      </c>
      <c r="F35" s="248">
        <v>11.45750035279176</v>
      </c>
      <c r="G35" s="248">
        <v>8.1751372562518281</v>
      </c>
      <c r="H35" s="248">
        <v>1.0985190850309392</v>
      </c>
      <c r="I35" s="248">
        <v>2.7469135802469133</v>
      </c>
      <c r="J35" s="248">
        <v>19.216815433342934</v>
      </c>
      <c r="K35" s="249">
        <v>9.6758766773043696</v>
      </c>
      <c r="L35" s="203"/>
      <c r="M35" s="203"/>
      <c r="N35" s="203"/>
      <c r="O35" s="203"/>
      <c r="P35" s="203"/>
    </row>
    <row r="36" spans="1:16" s="204" customFormat="1" ht="15" customHeight="1" x14ac:dyDescent="0.25">
      <c r="A36" s="331"/>
      <c r="B36" s="221" t="s">
        <v>99</v>
      </c>
      <c r="C36" s="248" t="s">
        <v>135</v>
      </c>
      <c r="D36" s="248" t="s">
        <v>135</v>
      </c>
      <c r="E36" s="248" t="s">
        <v>135</v>
      </c>
      <c r="F36" s="248" t="s">
        <v>135</v>
      </c>
      <c r="G36" s="248" t="s">
        <v>135</v>
      </c>
      <c r="H36" s="248" t="s">
        <v>135</v>
      </c>
      <c r="I36" s="248" t="s">
        <v>16</v>
      </c>
      <c r="J36" s="248">
        <v>0.15260581629714945</v>
      </c>
      <c r="K36" s="249" t="s">
        <v>135</v>
      </c>
      <c r="L36" s="203"/>
      <c r="M36" s="203"/>
      <c r="N36" s="203"/>
      <c r="O36" s="203"/>
      <c r="P36" s="203"/>
    </row>
    <row r="37" spans="1:16" s="204" customFormat="1" ht="15" customHeight="1" x14ac:dyDescent="0.25">
      <c r="A37" s="331"/>
      <c r="B37" s="221" t="s">
        <v>100</v>
      </c>
      <c r="C37" s="248">
        <v>0.12091062977165164</v>
      </c>
      <c r="D37" s="248" t="s">
        <v>135</v>
      </c>
      <c r="E37" s="248" t="s">
        <v>135</v>
      </c>
      <c r="F37" s="248">
        <v>0.30575285761324617</v>
      </c>
      <c r="G37" s="248" t="s">
        <v>135</v>
      </c>
      <c r="H37" s="248" t="s">
        <v>16</v>
      </c>
      <c r="I37" s="248" t="s">
        <v>135</v>
      </c>
      <c r="J37" s="248">
        <v>0.67952778577598616</v>
      </c>
      <c r="K37" s="249">
        <v>0.16166508034264601</v>
      </c>
      <c r="L37" s="203"/>
      <c r="M37" s="203"/>
      <c r="N37" s="203"/>
      <c r="O37" s="203"/>
      <c r="P37" s="203"/>
    </row>
    <row r="38" spans="1:16" s="204" customFormat="1" ht="15" customHeight="1" x14ac:dyDescent="0.25">
      <c r="A38" s="331"/>
      <c r="B38" s="221" t="s">
        <v>101</v>
      </c>
      <c r="C38" s="248" t="s">
        <v>135</v>
      </c>
      <c r="D38" s="248" t="s">
        <v>135</v>
      </c>
      <c r="E38" s="248" t="s">
        <v>135</v>
      </c>
      <c r="F38" s="248" t="s">
        <v>135</v>
      </c>
      <c r="G38" s="248" t="s">
        <v>135</v>
      </c>
      <c r="H38" s="248" t="s">
        <v>16</v>
      </c>
      <c r="I38" s="248" t="s">
        <v>16</v>
      </c>
      <c r="J38" s="248" t="s">
        <v>135</v>
      </c>
      <c r="K38" s="249" t="s">
        <v>135</v>
      </c>
      <c r="L38" s="203"/>
      <c r="M38" s="203"/>
      <c r="N38" s="203"/>
      <c r="O38" s="203"/>
      <c r="P38" s="203"/>
    </row>
    <row r="39" spans="1:16" s="204" customFormat="1" ht="15" customHeight="1" x14ac:dyDescent="0.25">
      <c r="A39" s="331"/>
      <c r="B39" s="221" t="s">
        <v>102</v>
      </c>
      <c r="C39" s="248" t="s">
        <v>135</v>
      </c>
      <c r="D39" s="248" t="s">
        <v>16</v>
      </c>
      <c r="E39" s="248" t="s">
        <v>16</v>
      </c>
      <c r="F39" s="248" t="s">
        <v>135</v>
      </c>
      <c r="G39" s="248" t="s">
        <v>135</v>
      </c>
      <c r="H39" s="248" t="s">
        <v>16</v>
      </c>
      <c r="I39" s="248" t="s">
        <v>16</v>
      </c>
      <c r="J39" s="248" t="s">
        <v>135</v>
      </c>
      <c r="K39" s="249" t="s">
        <v>135</v>
      </c>
      <c r="L39" s="203"/>
      <c r="M39" s="203"/>
      <c r="N39" s="203"/>
      <c r="O39" s="203"/>
      <c r="P39" s="203"/>
    </row>
    <row r="40" spans="1:16" s="204" customFormat="1" ht="15" customHeight="1" x14ac:dyDescent="0.25">
      <c r="A40" s="331"/>
      <c r="B40" s="221" t="s">
        <v>103</v>
      </c>
      <c r="C40" s="248">
        <v>0.31038157268854755</v>
      </c>
      <c r="D40" s="248">
        <v>0.40670865242052862</v>
      </c>
      <c r="E40" s="248">
        <v>0.32298723806522767</v>
      </c>
      <c r="F40" s="248">
        <v>0.33632814337457079</v>
      </c>
      <c r="G40" s="248">
        <v>0.2194378947730754</v>
      </c>
      <c r="H40" s="248" t="s">
        <v>135</v>
      </c>
      <c r="I40" s="248" t="s">
        <v>135</v>
      </c>
      <c r="J40" s="248">
        <v>0.41750647854880507</v>
      </c>
      <c r="K40" s="249">
        <v>0.30746692047850999</v>
      </c>
      <c r="L40" s="203"/>
      <c r="M40" s="203"/>
      <c r="N40" s="203"/>
      <c r="O40" s="203"/>
      <c r="P40" s="203"/>
    </row>
    <row r="41" spans="1:16" s="204" customFormat="1" ht="15" customHeight="1" x14ac:dyDescent="0.25">
      <c r="A41" s="331"/>
      <c r="B41" s="221" t="s">
        <v>104</v>
      </c>
      <c r="C41" s="248" t="s">
        <v>135</v>
      </c>
      <c r="D41" s="248" t="s">
        <v>135</v>
      </c>
      <c r="E41" s="248" t="s">
        <v>135</v>
      </c>
      <c r="F41" s="248" t="s">
        <v>135</v>
      </c>
      <c r="G41" s="248" t="s">
        <v>135</v>
      </c>
      <c r="H41" s="248" t="s">
        <v>135</v>
      </c>
      <c r="I41" s="248" t="s">
        <v>135</v>
      </c>
      <c r="J41" s="248" t="s">
        <v>135</v>
      </c>
      <c r="K41" s="249" t="s">
        <v>135</v>
      </c>
      <c r="L41" s="203"/>
      <c r="M41" s="203"/>
      <c r="N41" s="203"/>
      <c r="O41" s="203"/>
      <c r="P41" s="203"/>
    </row>
    <row r="42" spans="1:16" s="204" customFormat="1" ht="22.5" x14ac:dyDescent="0.25">
      <c r="A42" s="331"/>
      <c r="B42" s="221" t="s">
        <v>105</v>
      </c>
      <c r="C42" s="248">
        <v>0.24288421013470241</v>
      </c>
      <c r="D42" s="248">
        <v>0.55225322034359403</v>
      </c>
      <c r="E42" s="248">
        <v>0.23928627698125096</v>
      </c>
      <c r="F42" s="248">
        <v>0.14346864857236935</v>
      </c>
      <c r="G42" s="248">
        <v>0.12305732922568541</v>
      </c>
      <c r="H42" s="248" t="s">
        <v>135</v>
      </c>
      <c r="I42" s="248" t="s">
        <v>135</v>
      </c>
      <c r="J42" s="248">
        <v>0.23034840195796141</v>
      </c>
      <c r="K42" s="249">
        <v>0.23304966127316498</v>
      </c>
      <c r="L42" s="203"/>
      <c r="M42" s="203"/>
      <c r="N42" s="203"/>
      <c r="O42" s="203"/>
      <c r="P42" s="203"/>
    </row>
    <row r="43" spans="1:16" s="204" customFormat="1" ht="18.75" customHeight="1" x14ac:dyDescent="0.25">
      <c r="A43" s="331"/>
      <c r="B43" s="221" t="s">
        <v>106</v>
      </c>
      <c r="C43" s="248" t="s">
        <v>135</v>
      </c>
      <c r="D43" s="248" t="s">
        <v>135</v>
      </c>
      <c r="E43" s="248" t="s">
        <v>135</v>
      </c>
      <c r="F43" s="248">
        <v>0.15405240133590481</v>
      </c>
      <c r="G43" s="248" t="s">
        <v>135</v>
      </c>
      <c r="H43" s="248" t="s">
        <v>135</v>
      </c>
      <c r="I43" s="248" t="s">
        <v>16</v>
      </c>
      <c r="J43" s="248">
        <v>0.1641232363950475</v>
      </c>
      <c r="K43" s="249" t="s">
        <v>135</v>
      </c>
      <c r="L43" s="203"/>
      <c r="M43" s="203"/>
      <c r="N43" s="203"/>
      <c r="O43" s="203"/>
      <c r="P43" s="203"/>
    </row>
    <row r="44" spans="1:16" s="204" customFormat="1" ht="22.5" x14ac:dyDescent="0.25">
      <c r="A44" s="331"/>
      <c r="B44" s="221" t="s">
        <v>107</v>
      </c>
      <c r="C44" s="248">
        <v>28.082357411821608</v>
      </c>
      <c r="D44" s="248">
        <v>24.122311846239644</v>
      </c>
      <c r="E44" s="248">
        <v>24.672089175988656</v>
      </c>
      <c r="F44" s="248">
        <v>36.660943600357491</v>
      </c>
      <c r="G44" s="248">
        <v>27.290329242896238</v>
      </c>
      <c r="H44" s="248">
        <v>3.775290273239241</v>
      </c>
      <c r="I44" s="248">
        <v>8.7037037037037042</v>
      </c>
      <c r="J44" s="248">
        <v>37.33659660236107</v>
      </c>
      <c r="K44" s="249">
        <v>27.870080062706453</v>
      </c>
      <c r="L44" s="203"/>
      <c r="M44" s="203"/>
      <c r="N44" s="203"/>
      <c r="O44" s="203"/>
      <c r="P44" s="203"/>
    </row>
    <row r="45" spans="1:16" s="204" customFormat="1" ht="22.5" x14ac:dyDescent="0.25">
      <c r="A45" s="331"/>
      <c r="B45" s="221" t="s">
        <v>108</v>
      </c>
      <c r="C45" s="248">
        <v>4.9374054970489833</v>
      </c>
      <c r="D45" s="248">
        <v>5.0314893153964393</v>
      </c>
      <c r="E45" s="248">
        <v>5.1096974948794704</v>
      </c>
      <c r="F45" s="248">
        <v>5.0296345077378994</v>
      </c>
      <c r="G45" s="248">
        <v>4.6598282360635421</v>
      </c>
      <c r="H45" s="248">
        <v>1.557394145866648</v>
      </c>
      <c r="I45" s="248">
        <v>2.6851851851851851</v>
      </c>
      <c r="J45" s="248">
        <v>9.7898070832133595</v>
      </c>
      <c r="K45" s="249">
        <v>5.2001101095496711</v>
      </c>
      <c r="L45" s="203"/>
      <c r="M45" s="203"/>
      <c r="N45" s="203"/>
      <c r="O45" s="203"/>
      <c r="P45" s="203"/>
    </row>
    <row r="46" spans="1:16" s="204" customFormat="1" ht="18" customHeight="1" x14ac:dyDescent="0.25">
      <c r="A46" s="331"/>
      <c r="B46" s="222" t="s">
        <v>109</v>
      </c>
      <c r="C46" s="250">
        <v>1.022824206573818</v>
      </c>
      <c r="D46" s="250">
        <v>0.72364215079505412</v>
      </c>
      <c r="E46" s="250">
        <v>1.4406412478336221</v>
      </c>
      <c r="F46" s="250">
        <v>1.1289336281104474</v>
      </c>
      <c r="G46" s="250">
        <v>0.7693234428514879</v>
      </c>
      <c r="H46" s="250">
        <v>0.65354932906903984</v>
      </c>
      <c r="I46" s="250">
        <v>1.4197530864197532</v>
      </c>
      <c r="J46" s="250">
        <v>0.92715231788079477</v>
      </c>
      <c r="K46" s="251">
        <v>1.0056827725211352</v>
      </c>
      <c r="L46" s="203"/>
      <c r="M46" s="203"/>
      <c r="N46" s="203"/>
      <c r="O46" s="203"/>
      <c r="P46" s="203"/>
    </row>
    <row r="47" spans="1:16" s="185" customFormat="1" ht="57" customHeight="1" x14ac:dyDescent="0.25">
      <c r="A47" s="223" t="s">
        <v>232</v>
      </c>
      <c r="B47" s="209" t="s">
        <v>110</v>
      </c>
      <c r="C47" s="202">
        <v>25.134263946576102</v>
      </c>
      <c r="D47" s="202">
        <v>20.155882312934423</v>
      </c>
      <c r="E47" s="202">
        <v>25.478572553962504</v>
      </c>
      <c r="F47" s="202">
        <v>26.399407309845241</v>
      </c>
      <c r="G47" s="202">
        <v>27.057122695902102</v>
      </c>
      <c r="H47" s="202">
        <v>14.134742404227213</v>
      </c>
      <c r="I47" s="202">
        <v>30.74074074074074</v>
      </c>
      <c r="J47" s="202">
        <v>16.881658508494095</v>
      </c>
      <c r="K47" s="252">
        <v>24.138952652893643</v>
      </c>
      <c r="L47" s="184"/>
      <c r="M47" s="184"/>
      <c r="N47" s="184"/>
      <c r="O47" s="184"/>
      <c r="P47" s="184"/>
    </row>
    <row r="48" spans="1:16" s="185" customFormat="1" ht="34.5" customHeight="1" x14ac:dyDescent="0.25">
      <c r="A48" s="332" t="s">
        <v>141</v>
      </c>
      <c r="B48" s="332"/>
      <c r="C48" s="252">
        <v>100</v>
      </c>
      <c r="D48" s="202">
        <v>100</v>
      </c>
      <c r="E48" s="202">
        <v>100</v>
      </c>
      <c r="F48" s="202">
        <v>100</v>
      </c>
      <c r="G48" s="252">
        <v>100</v>
      </c>
      <c r="H48" s="252">
        <v>100</v>
      </c>
      <c r="I48" s="252">
        <v>100</v>
      </c>
      <c r="J48" s="252">
        <v>100</v>
      </c>
      <c r="K48" s="252">
        <v>100</v>
      </c>
      <c r="L48" s="184"/>
      <c r="M48" s="184"/>
      <c r="N48" s="184"/>
      <c r="O48" s="184"/>
      <c r="P48" s="184"/>
    </row>
    <row r="49" spans="1:12" x14ac:dyDescent="0.2">
      <c r="A49" s="30" t="s">
        <v>186</v>
      </c>
      <c r="B49" s="28"/>
      <c r="C49" s="28"/>
      <c r="D49" s="28"/>
      <c r="E49" s="28"/>
      <c r="F49" s="28"/>
      <c r="G49" s="28"/>
      <c r="H49" s="28"/>
      <c r="I49" s="28"/>
      <c r="J49" s="200"/>
      <c r="K49" s="26"/>
      <c r="L49" s="110"/>
    </row>
    <row r="50" spans="1:12" x14ac:dyDescent="0.2">
      <c r="A50" s="30" t="s">
        <v>150</v>
      </c>
      <c r="B50" s="30"/>
      <c r="C50" s="30"/>
      <c r="D50" s="30"/>
      <c r="E50" s="30"/>
      <c r="F50" s="30"/>
      <c r="G50" s="30"/>
      <c r="H50" s="30"/>
      <c r="I50" s="30"/>
      <c r="J50" s="200"/>
      <c r="K50" s="26"/>
      <c r="L50" s="110"/>
    </row>
    <row r="51" spans="1:12" x14ac:dyDescent="0.2">
      <c r="A51" s="305" t="s">
        <v>191</v>
      </c>
      <c r="B51" s="305"/>
      <c r="C51" s="305"/>
      <c r="D51" s="305"/>
      <c r="E51" s="305"/>
      <c r="F51" s="305"/>
      <c r="G51" s="305"/>
      <c r="H51" s="305"/>
      <c r="I51" s="305"/>
      <c r="J51" s="200"/>
      <c r="K51" s="26"/>
      <c r="L51" s="110"/>
    </row>
  </sheetData>
  <mergeCells count="9">
    <mergeCell ref="A4:A8"/>
    <mergeCell ref="A9:A11"/>
    <mergeCell ref="A12:A15"/>
    <mergeCell ref="A3:B3"/>
    <mergeCell ref="A51:I51"/>
    <mergeCell ref="A48:B48"/>
    <mergeCell ref="A16:A26"/>
    <mergeCell ref="A27:A33"/>
    <mergeCell ref="A34:A4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37" zoomScaleNormal="100" workbookViewId="0">
      <selection activeCell="B90" sqref="B90"/>
    </sheetView>
  </sheetViews>
  <sheetFormatPr baseColWidth="10" defaultRowHeight="14.25" x14ac:dyDescent="0.2"/>
  <cols>
    <col min="1" max="1" width="30.7109375" style="224" customWidth="1"/>
    <col min="2" max="2" width="53.7109375" style="15" customWidth="1"/>
    <col min="3" max="4" width="11.42578125" style="15"/>
    <col min="5" max="8" width="11.42578125" style="138"/>
    <col min="9" max="16384" width="11.42578125" style="137"/>
  </cols>
  <sheetData>
    <row r="1" spans="1:5" x14ac:dyDescent="0.2">
      <c r="A1" s="14" t="s">
        <v>209</v>
      </c>
      <c r="D1" s="138"/>
    </row>
    <row r="3" spans="1:5" ht="29.25" customHeight="1" x14ac:dyDescent="0.2">
      <c r="A3" s="333" t="s">
        <v>52</v>
      </c>
      <c r="B3" s="334"/>
      <c r="C3" s="333" t="s">
        <v>66</v>
      </c>
      <c r="D3" s="334"/>
    </row>
    <row r="4" spans="1:5" ht="30" customHeight="1" x14ac:dyDescent="0.2">
      <c r="A4" s="333"/>
      <c r="B4" s="334"/>
      <c r="C4" s="206">
        <v>2011</v>
      </c>
      <c r="D4" s="206">
        <v>2015</v>
      </c>
    </row>
    <row r="5" spans="1:5" x14ac:dyDescent="0.2">
      <c r="A5" s="336" t="s">
        <v>111</v>
      </c>
      <c r="B5" s="226" t="s">
        <v>67</v>
      </c>
      <c r="C5" s="227">
        <v>63.383077615347474</v>
      </c>
      <c r="D5" s="227">
        <v>66.828710954479035</v>
      </c>
      <c r="E5" s="225"/>
    </row>
    <row r="6" spans="1:5" x14ac:dyDescent="0.2">
      <c r="A6" s="336"/>
      <c r="B6" s="228" t="s">
        <v>68</v>
      </c>
      <c r="C6" s="229">
        <v>57.794690046351818</v>
      </c>
      <c r="D6" s="229">
        <v>40.610082817097357</v>
      </c>
      <c r="E6" s="225"/>
    </row>
    <row r="7" spans="1:5" x14ac:dyDescent="0.2">
      <c r="A7" s="336"/>
      <c r="B7" s="228" t="s">
        <v>69</v>
      </c>
      <c r="C7" s="229">
        <v>77.346275947170113</v>
      </c>
      <c r="D7" s="229">
        <v>78.571992325999318</v>
      </c>
    </row>
    <row r="8" spans="1:5" x14ac:dyDescent="0.2">
      <c r="A8" s="336"/>
      <c r="B8" s="228" t="s">
        <v>70</v>
      </c>
      <c r="C8" s="229">
        <v>93.150449541589538</v>
      </c>
      <c r="D8" s="229">
        <v>93.140888559437272</v>
      </c>
    </row>
    <row r="9" spans="1:5" x14ac:dyDescent="0.2">
      <c r="A9" s="336"/>
      <c r="B9" s="228" t="s">
        <v>71</v>
      </c>
      <c r="C9" s="229">
        <v>81.496275187841533</v>
      </c>
      <c r="D9" s="229">
        <v>82.289263494548877</v>
      </c>
    </row>
    <row r="10" spans="1:5" x14ac:dyDescent="0.2">
      <c r="A10" s="336"/>
      <c r="B10" s="230" t="s">
        <v>37</v>
      </c>
      <c r="C10" s="233">
        <v>83.49</v>
      </c>
      <c r="D10" s="233">
        <v>84.48</v>
      </c>
    </row>
    <row r="11" spans="1:5" x14ac:dyDescent="0.2">
      <c r="A11" s="336" t="s">
        <v>112</v>
      </c>
      <c r="B11" s="226" t="s">
        <v>72</v>
      </c>
      <c r="C11" s="227">
        <v>24.048546490658588</v>
      </c>
      <c r="D11" s="227">
        <v>24.06067711866049</v>
      </c>
    </row>
    <row r="12" spans="1:5" x14ac:dyDescent="0.2">
      <c r="A12" s="336"/>
      <c r="B12" s="228" t="s">
        <v>73</v>
      </c>
      <c r="C12" s="229">
        <v>82.901696059404273</v>
      </c>
      <c r="D12" s="229">
        <v>81.013014798842377</v>
      </c>
    </row>
    <row r="13" spans="1:5" x14ac:dyDescent="0.2">
      <c r="A13" s="336"/>
      <c r="B13" s="228" t="s">
        <v>74</v>
      </c>
      <c r="C13" s="229">
        <v>64.465774293490355</v>
      </c>
      <c r="D13" s="229">
        <v>62.49346712658096</v>
      </c>
    </row>
    <row r="14" spans="1:5" x14ac:dyDescent="0.2">
      <c r="A14" s="336"/>
      <c r="B14" s="230" t="s">
        <v>37</v>
      </c>
      <c r="C14" s="233">
        <v>60.54</v>
      </c>
      <c r="D14" s="233">
        <v>58.72</v>
      </c>
    </row>
    <row r="15" spans="1:5" x14ac:dyDescent="0.2">
      <c r="A15" s="336" t="s">
        <v>113</v>
      </c>
      <c r="B15" s="226" t="s">
        <v>75</v>
      </c>
      <c r="C15" s="227">
        <v>89.869749968203877</v>
      </c>
      <c r="D15" s="227">
        <v>89.692602008849633</v>
      </c>
    </row>
    <row r="16" spans="1:5" x14ac:dyDescent="0.2">
      <c r="A16" s="336"/>
      <c r="B16" s="228" t="s">
        <v>76</v>
      </c>
      <c r="C16" s="229">
        <v>84.786250643823351</v>
      </c>
      <c r="D16" s="229">
        <v>91.060499276679394</v>
      </c>
    </row>
    <row r="17" spans="1:4" x14ac:dyDescent="0.2">
      <c r="A17" s="336"/>
      <c r="B17" s="228" t="s">
        <v>77</v>
      </c>
      <c r="C17" s="229">
        <v>80.216903669252773</v>
      </c>
      <c r="D17" s="229">
        <v>84.375183303809209</v>
      </c>
    </row>
    <row r="18" spans="1:4" x14ac:dyDescent="0.2">
      <c r="A18" s="336"/>
      <c r="B18" s="228" t="s">
        <v>78</v>
      </c>
      <c r="C18" s="229">
        <v>82.244000893483943</v>
      </c>
      <c r="D18" s="229">
        <v>77.670818156630332</v>
      </c>
    </row>
    <row r="19" spans="1:4" x14ac:dyDescent="0.2">
      <c r="A19" s="336"/>
      <c r="B19" s="230" t="s">
        <v>37</v>
      </c>
      <c r="C19" s="233">
        <v>89.11</v>
      </c>
      <c r="D19" s="233">
        <v>89.03</v>
      </c>
    </row>
    <row r="20" spans="1:4" x14ac:dyDescent="0.2">
      <c r="A20" s="336" t="s">
        <v>114</v>
      </c>
      <c r="B20" s="226" t="s">
        <v>79</v>
      </c>
      <c r="C20" s="227">
        <v>78.670339140967101</v>
      </c>
      <c r="D20" s="227">
        <v>77.772775351902581</v>
      </c>
    </row>
    <row r="21" spans="1:4" x14ac:dyDescent="0.2">
      <c r="A21" s="336"/>
      <c r="B21" s="228" t="s">
        <v>80</v>
      </c>
      <c r="C21" s="229">
        <v>86.632916735298977</v>
      </c>
      <c r="D21" s="229">
        <v>86.171062107530531</v>
      </c>
    </row>
    <row r="22" spans="1:4" x14ac:dyDescent="0.2">
      <c r="A22" s="336"/>
      <c r="B22" s="228" t="s">
        <v>81</v>
      </c>
      <c r="C22" s="229">
        <v>93.527768180384271</v>
      </c>
      <c r="D22" s="229">
        <v>93.489245454012007</v>
      </c>
    </row>
    <row r="23" spans="1:4" x14ac:dyDescent="0.2">
      <c r="A23" s="336"/>
      <c r="B23" s="228" t="s">
        <v>82</v>
      </c>
      <c r="C23" s="229">
        <v>95.008962930620683</v>
      </c>
      <c r="D23" s="229">
        <v>93.80880602935342</v>
      </c>
    </row>
    <row r="24" spans="1:4" x14ac:dyDescent="0.2">
      <c r="A24" s="336"/>
      <c r="B24" s="228" t="s">
        <v>83</v>
      </c>
      <c r="C24" s="229">
        <v>96.674516533513525</v>
      </c>
      <c r="D24" s="229">
        <v>93.498144220572641</v>
      </c>
    </row>
    <row r="25" spans="1:4" x14ac:dyDescent="0.2">
      <c r="A25" s="336"/>
      <c r="B25" s="228" t="s">
        <v>84</v>
      </c>
      <c r="C25" s="229">
        <v>99.009923734264447</v>
      </c>
      <c r="D25" s="229">
        <v>98.009756497499382</v>
      </c>
    </row>
    <row r="26" spans="1:4" x14ac:dyDescent="0.2">
      <c r="A26" s="336"/>
      <c r="B26" s="228" t="s">
        <v>85</v>
      </c>
      <c r="C26" s="229">
        <v>91.46604387508269</v>
      </c>
      <c r="D26" s="229">
        <v>91.095472469274384</v>
      </c>
    </row>
    <row r="27" spans="1:4" x14ac:dyDescent="0.2">
      <c r="A27" s="336"/>
      <c r="B27" s="228" t="s">
        <v>86</v>
      </c>
      <c r="C27" s="229">
        <v>86.360450582398457</v>
      </c>
      <c r="D27" s="229">
        <v>86.628149753139255</v>
      </c>
    </row>
    <row r="28" spans="1:4" x14ac:dyDescent="0.2">
      <c r="A28" s="336"/>
      <c r="B28" s="228" t="s">
        <v>87</v>
      </c>
      <c r="C28" s="229">
        <v>95.529340470228505</v>
      </c>
      <c r="D28" s="229">
        <v>95.400607515639663</v>
      </c>
    </row>
    <row r="29" spans="1:4" x14ac:dyDescent="0.2">
      <c r="A29" s="336"/>
      <c r="B29" s="228" t="s">
        <v>88</v>
      </c>
      <c r="C29" s="229">
        <v>95.108332789883761</v>
      </c>
      <c r="D29" s="229">
        <v>95.340123404952976</v>
      </c>
    </row>
    <row r="30" spans="1:4" x14ac:dyDescent="0.2">
      <c r="A30" s="336"/>
      <c r="B30" s="228" t="s">
        <v>89</v>
      </c>
      <c r="C30" s="229">
        <v>88.851304075083846</v>
      </c>
      <c r="D30" s="229">
        <v>87.997653209105195</v>
      </c>
    </row>
    <row r="31" spans="1:4" x14ac:dyDescent="0.2">
      <c r="A31" s="336"/>
      <c r="B31" s="230" t="s">
        <v>37</v>
      </c>
      <c r="C31" s="233">
        <v>92.77</v>
      </c>
      <c r="D31" s="233">
        <v>92.56</v>
      </c>
    </row>
    <row r="32" spans="1:4" x14ac:dyDescent="0.2">
      <c r="A32" s="336" t="s">
        <v>115</v>
      </c>
      <c r="B32" s="226" t="s">
        <v>90</v>
      </c>
      <c r="C32" s="227">
        <v>34.389992550058302</v>
      </c>
      <c r="D32" s="227">
        <v>38.329441363423435</v>
      </c>
    </row>
    <row r="33" spans="1:4" x14ac:dyDescent="0.2">
      <c r="A33" s="336"/>
      <c r="B33" s="228" t="s">
        <v>91</v>
      </c>
      <c r="C33" s="229">
        <v>53.575927221833439</v>
      </c>
      <c r="D33" s="229">
        <v>55.126045077407262</v>
      </c>
    </row>
    <row r="34" spans="1:4" x14ac:dyDescent="0.2">
      <c r="A34" s="336"/>
      <c r="B34" s="228" t="s">
        <v>92</v>
      </c>
      <c r="C34" s="229">
        <v>54.588340400475133</v>
      </c>
      <c r="D34" s="229">
        <v>40.783521933393722</v>
      </c>
    </row>
    <row r="35" spans="1:4" x14ac:dyDescent="0.2">
      <c r="A35" s="336"/>
      <c r="B35" s="228" t="s">
        <v>93</v>
      </c>
      <c r="C35" s="229">
        <v>36.686774690940574</v>
      </c>
      <c r="D35" s="229">
        <v>33.478999296520144</v>
      </c>
    </row>
    <row r="36" spans="1:4" x14ac:dyDescent="0.2">
      <c r="A36" s="336"/>
      <c r="B36" s="228" t="s">
        <v>94</v>
      </c>
      <c r="C36" s="229">
        <v>73.980583215933805</v>
      </c>
      <c r="D36" s="229">
        <v>74.094199338377393</v>
      </c>
    </row>
    <row r="37" spans="1:4" x14ac:dyDescent="0.2">
      <c r="A37" s="336"/>
      <c r="B37" s="228" t="s">
        <v>95</v>
      </c>
      <c r="C37" s="229">
        <v>56.22384048681792</v>
      </c>
      <c r="D37" s="229">
        <v>63.679493007224465</v>
      </c>
    </row>
    <row r="38" spans="1:4" x14ac:dyDescent="0.2">
      <c r="A38" s="336"/>
      <c r="B38" s="228" t="s">
        <v>96</v>
      </c>
      <c r="C38" s="229">
        <v>36.07660144411151</v>
      </c>
      <c r="D38" s="229">
        <v>37.920537259247638</v>
      </c>
    </row>
    <row r="39" spans="1:4" x14ac:dyDescent="0.2">
      <c r="A39" s="336"/>
      <c r="B39" s="230" t="s">
        <v>37</v>
      </c>
      <c r="C39" s="233">
        <v>40.82</v>
      </c>
      <c r="D39" s="233">
        <v>43.88</v>
      </c>
    </row>
    <row r="40" spans="1:4" x14ac:dyDescent="0.2">
      <c r="A40" s="336" t="s">
        <v>116</v>
      </c>
      <c r="B40" s="226" t="s">
        <v>97</v>
      </c>
      <c r="C40" s="227">
        <v>92.19188752463829</v>
      </c>
      <c r="D40" s="227">
        <v>91.580845868454318</v>
      </c>
    </row>
    <row r="41" spans="1:4" x14ac:dyDescent="0.2">
      <c r="A41" s="336"/>
      <c r="B41" s="228" t="s">
        <v>98</v>
      </c>
      <c r="C41" s="229">
        <v>92.340694434020051</v>
      </c>
      <c r="D41" s="229">
        <v>91.809691861104767</v>
      </c>
    </row>
    <row r="42" spans="1:4" x14ac:dyDescent="0.2">
      <c r="A42" s="336"/>
      <c r="B42" s="228" t="s">
        <v>99</v>
      </c>
      <c r="C42" s="229">
        <v>84.392867491678032</v>
      </c>
      <c r="D42" s="229">
        <v>89.343805704099822</v>
      </c>
    </row>
    <row r="43" spans="1:4" x14ac:dyDescent="0.2">
      <c r="A43" s="336"/>
      <c r="B43" s="228" t="s">
        <v>100</v>
      </c>
      <c r="C43" s="229">
        <v>58.256478881478877</v>
      </c>
      <c r="D43" s="229">
        <v>61.172244309001144</v>
      </c>
    </row>
    <row r="44" spans="1:4" x14ac:dyDescent="0.2">
      <c r="A44" s="336"/>
      <c r="B44" s="228" t="s">
        <v>101</v>
      </c>
      <c r="C44" s="229">
        <v>98.842259577349495</v>
      </c>
      <c r="D44" s="229">
        <v>98.060271711511106</v>
      </c>
    </row>
    <row r="45" spans="1:4" x14ac:dyDescent="0.2">
      <c r="A45" s="336"/>
      <c r="B45" s="228" t="s">
        <v>102</v>
      </c>
      <c r="C45" s="229">
        <v>71.940709829576051</v>
      </c>
      <c r="D45" s="229" t="s">
        <v>152</v>
      </c>
    </row>
    <row r="46" spans="1:4" x14ac:dyDescent="0.2">
      <c r="A46" s="336"/>
      <c r="B46" s="228" t="s">
        <v>103</v>
      </c>
      <c r="C46" s="229">
        <v>89.51394117576757</v>
      </c>
      <c r="D46" s="229">
        <v>89.981914372158272</v>
      </c>
    </row>
    <row r="47" spans="1:4" x14ac:dyDescent="0.2">
      <c r="A47" s="336"/>
      <c r="B47" s="228" t="s">
        <v>104</v>
      </c>
      <c r="C47" s="229">
        <v>58.476234811275042</v>
      </c>
      <c r="D47" s="229">
        <v>62.150499162245175</v>
      </c>
    </row>
    <row r="48" spans="1:4" x14ac:dyDescent="0.2">
      <c r="A48" s="336"/>
      <c r="B48" s="228" t="s">
        <v>105</v>
      </c>
      <c r="C48" s="229">
        <v>91.285544728259254</v>
      </c>
      <c r="D48" s="229">
        <v>91.331918703774122</v>
      </c>
    </row>
    <row r="49" spans="1:8" x14ac:dyDescent="0.2">
      <c r="A49" s="336"/>
      <c r="B49" s="228" t="s">
        <v>106</v>
      </c>
      <c r="C49" s="229">
        <v>95.705749928062417</v>
      </c>
      <c r="D49" s="229">
        <v>96.477689262499382</v>
      </c>
    </row>
    <row r="50" spans="1:8" x14ac:dyDescent="0.2">
      <c r="A50" s="336"/>
      <c r="B50" s="228" t="s">
        <v>107</v>
      </c>
      <c r="C50" s="229">
        <v>92.953388059134269</v>
      </c>
      <c r="D50" s="229">
        <v>92.698573478517758</v>
      </c>
    </row>
    <row r="51" spans="1:8" x14ac:dyDescent="0.2">
      <c r="A51" s="336"/>
      <c r="B51" s="228" t="s">
        <v>108</v>
      </c>
      <c r="C51" s="229">
        <v>92.207455988954095</v>
      </c>
      <c r="D51" s="229">
        <v>92.522501441596532</v>
      </c>
    </row>
    <row r="52" spans="1:8" x14ac:dyDescent="0.2">
      <c r="A52" s="336"/>
      <c r="B52" s="228" t="s">
        <v>109</v>
      </c>
      <c r="C52" s="229">
        <v>92.458716161893776</v>
      </c>
      <c r="D52" s="229">
        <v>90.539559599888861</v>
      </c>
    </row>
    <row r="53" spans="1:8" x14ac:dyDescent="0.2">
      <c r="A53" s="336"/>
      <c r="B53" s="230" t="s">
        <v>37</v>
      </c>
      <c r="C53" s="233">
        <v>92.36</v>
      </c>
      <c r="D53" s="233">
        <v>92.15</v>
      </c>
    </row>
    <row r="54" spans="1:8" ht="22.5" x14ac:dyDescent="0.2">
      <c r="A54" s="234" t="s">
        <v>110</v>
      </c>
      <c r="B54" s="231" t="s">
        <v>110</v>
      </c>
      <c r="C54" s="197">
        <v>94.815535698487125</v>
      </c>
      <c r="D54" s="197">
        <v>94.263777512369913</v>
      </c>
    </row>
    <row r="55" spans="1:8" s="145" customFormat="1" ht="18" customHeight="1" x14ac:dyDescent="0.25">
      <c r="A55" s="332" t="s">
        <v>141</v>
      </c>
      <c r="B55" s="332"/>
      <c r="C55" s="197">
        <v>87.043213779958847</v>
      </c>
      <c r="D55" s="197">
        <v>86.988526132690794</v>
      </c>
      <c r="E55" s="232"/>
      <c r="F55" s="144"/>
      <c r="G55" s="144"/>
      <c r="H55" s="144"/>
    </row>
    <row r="56" spans="1:8" s="145" customFormat="1" ht="18" customHeight="1" x14ac:dyDescent="0.25">
      <c r="A56" s="288" t="s">
        <v>214</v>
      </c>
      <c r="B56" s="290"/>
      <c r="C56" s="291"/>
      <c r="D56" s="291"/>
      <c r="E56" s="232"/>
      <c r="F56" s="144"/>
      <c r="G56" s="144"/>
      <c r="H56" s="144"/>
    </row>
    <row r="57" spans="1:8" x14ac:dyDescent="0.2">
      <c r="A57" s="335" t="s">
        <v>188</v>
      </c>
      <c r="B57" s="335"/>
      <c r="C57" s="335"/>
      <c r="D57" s="335"/>
      <c r="E57" s="335"/>
      <c r="F57" s="335"/>
      <c r="G57" s="335"/>
    </row>
    <row r="58" spans="1:8" x14ac:dyDescent="0.2">
      <c r="A58" s="30" t="s">
        <v>150</v>
      </c>
      <c r="B58" s="30"/>
      <c r="C58" s="30"/>
      <c r="D58" s="30"/>
      <c r="E58" s="30"/>
      <c r="F58" s="30"/>
      <c r="G58" s="30"/>
    </row>
    <row r="59" spans="1:8" x14ac:dyDescent="0.2">
      <c r="A59" s="305" t="s">
        <v>192</v>
      </c>
      <c r="B59" s="305"/>
      <c r="C59" s="305"/>
      <c r="D59" s="305"/>
      <c r="E59" s="305"/>
      <c r="F59" s="305"/>
      <c r="G59" s="305"/>
    </row>
  </sheetData>
  <mergeCells count="11">
    <mergeCell ref="C3:D3"/>
    <mergeCell ref="A57:G57"/>
    <mergeCell ref="A59:G59"/>
    <mergeCell ref="A40:A53"/>
    <mergeCell ref="A55:B55"/>
    <mergeCell ref="A5:A10"/>
    <mergeCell ref="A11:A14"/>
    <mergeCell ref="A15:A19"/>
    <mergeCell ref="A20:A31"/>
    <mergeCell ref="A32:A39"/>
    <mergeCell ref="A3:B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9" workbookViewId="0">
      <selection activeCell="G31" sqref="G31"/>
    </sheetView>
  </sheetViews>
  <sheetFormatPr baseColWidth="10" defaultRowHeight="14.25" x14ac:dyDescent="0.2"/>
  <cols>
    <col min="1" max="1" width="30.85546875" style="138" customWidth="1"/>
    <col min="2" max="2" width="28.28515625" style="138" customWidth="1"/>
    <col min="3" max="3" width="13.7109375" style="138" customWidth="1"/>
    <col min="4" max="6" width="11.42578125" style="138"/>
    <col min="7" max="7" width="11.140625" style="138" customWidth="1"/>
    <col min="8" max="11" width="11.42578125" style="138"/>
    <col min="12" max="16384" width="11.42578125" style="137"/>
  </cols>
  <sheetData>
    <row r="1" spans="1:11" s="3" customFormat="1" ht="11.25" x14ac:dyDescent="0.2">
      <c r="A1" s="58" t="s">
        <v>233</v>
      </c>
      <c r="B1" s="80"/>
      <c r="C1" s="80"/>
      <c r="D1" s="80"/>
      <c r="E1" s="80"/>
      <c r="F1" s="80"/>
      <c r="G1" s="80"/>
      <c r="H1" s="80"/>
      <c r="I1" s="80"/>
      <c r="J1" s="80"/>
      <c r="K1" s="80"/>
    </row>
    <row r="4" spans="1:11" ht="33.75" customHeight="1" x14ac:dyDescent="0.2">
      <c r="A4" s="240" t="s">
        <v>29</v>
      </c>
      <c r="B4" s="241" t="s">
        <v>203</v>
      </c>
      <c r="C4" s="80"/>
    </row>
    <row r="5" spans="1:11" s="145" customFormat="1" x14ac:dyDescent="0.25">
      <c r="A5" s="242" t="s">
        <v>51</v>
      </c>
      <c r="B5" s="197">
        <v>14.381647808494657</v>
      </c>
      <c r="C5" s="25"/>
      <c r="D5" s="144"/>
      <c r="E5" s="144"/>
      <c r="F5" s="144"/>
      <c r="G5" s="144"/>
      <c r="H5" s="144"/>
      <c r="I5" s="144"/>
      <c r="J5" s="144"/>
      <c r="K5" s="144"/>
    </row>
    <row r="6" spans="1:11" s="145" customFormat="1" x14ac:dyDescent="0.25">
      <c r="A6" s="242" t="s">
        <v>0</v>
      </c>
      <c r="B6" s="197">
        <v>44.078318352886612</v>
      </c>
      <c r="C6" s="25"/>
      <c r="D6" s="144"/>
      <c r="E6" s="144"/>
      <c r="F6" s="144"/>
      <c r="G6" s="144"/>
      <c r="H6" s="144"/>
      <c r="I6" s="144"/>
      <c r="J6" s="144"/>
      <c r="K6" s="144"/>
    </row>
    <row r="7" spans="1:11" s="145" customFormat="1" x14ac:dyDescent="0.25">
      <c r="A7" s="243" t="s">
        <v>5</v>
      </c>
      <c r="B7" s="205">
        <v>48.994606419055778</v>
      </c>
      <c r="C7" s="25"/>
      <c r="D7" s="144"/>
      <c r="E7" s="144"/>
      <c r="F7" s="144"/>
      <c r="G7" s="144"/>
      <c r="H7" s="144"/>
      <c r="I7" s="144"/>
      <c r="J7" s="144"/>
      <c r="K7" s="144"/>
    </row>
    <row r="8" spans="1:11" s="145" customFormat="1" x14ac:dyDescent="0.25">
      <c r="A8" s="243" t="s">
        <v>6</v>
      </c>
      <c r="B8" s="205">
        <v>49.688827110627713</v>
      </c>
      <c r="C8" s="25"/>
      <c r="D8" s="144"/>
      <c r="E8" s="144"/>
      <c r="F8" s="144"/>
      <c r="G8" s="144"/>
      <c r="H8" s="144"/>
      <c r="I8" s="144"/>
      <c r="J8" s="144"/>
      <c r="K8" s="144"/>
    </row>
    <row r="9" spans="1:11" s="145" customFormat="1" x14ac:dyDescent="0.25">
      <c r="A9" s="243" t="s">
        <v>23</v>
      </c>
      <c r="B9" s="205">
        <v>34.558298177901449</v>
      </c>
      <c r="C9" s="25"/>
      <c r="D9" s="144"/>
      <c r="E9" s="144"/>
      <c r="F9" s="144"/>
      <c r="G9" s="144"/>
      <c r="H9" s="144"/>
      <c r="I9" s="144"/>
      <c r="J9" s="144"/>
      <c r="K9" s="144"/>
    </row>
    <row r="10" spans="1:11" s="145" customFormat="1" x14ac:dyDescent="0.25">
      <c r="A10" s="243" t="s">
        <v>24</v>
      </c>
      <c r="B10" s="205">
        <v>39.164417020182547</v>
      </c>
      <c r="C10" s="25"/>
      <c r="D10" s="144"/>
      <c r="E10" s="144"/>
      <c r="F10" s="144"/>
      <c r="G10" s="144"/>
      <c r="H10" s="144"/>
      <c r="I10" s="144"/>
      <c r="J10" s="144"/>
      <c r="K10" s="144"/>
    </row>
    <row r="11" spans="1:11" s="145" customFormat="1" x14ac:dyDescent="0.25">
      <c r="A11" s="242" t="s">
        <v>1</v>
      </c>
      <c r="B11" s="197">
        <v>7.6212316748215061</v>
      </c>
      <c r="C11" s="25"/>
      <c r="D11" s="144"/>
      <c r="E11" s="144"/>
      <c r="F11" s="144"/>
      <c r="G11" s="144"/>
      <c r="H11" s="144"/>
      <c r="I11" s="144"/>
      <c r="J11" s="144"/>
      <c r="K11" s="144"/>
    </row>
    <row r="12" spans="1:11" s="145" customFormat="1" x14ac:dyDescent="0.25">
      <c r="A12" s="242" t="s">
        <v>142</v>
      </c>
      <c r="B12" s="197">
        <v>33.268365708665407</v>
      </c>
      <c r="C12" s="25"/>
      <c r="D12" s="144"/>
      <c r="E12" s="144"/>
      <c r="F12" s="144"/>
      <c r="G12" s="144"/>
      <c r="H12" s="144"/>
      <c r="I12" s="144"/>
      <c r="J12" s="144"/>
      <c r="K12" s="144"/>
    </row>
    <row r="13" spans="1:11" s="145" customFormat="1" x14ac:dyDescent="0.25">
      <c r="A13" s="242" t="s">
        <v>25</v>
      </c>
      <c r="B13" s="197">
        <v>34.619999999999997</v>
      </c>
      <c r="C13" s="25"/>
      <c r="D13" s="144"/>
      <c r="E13" s="144"/>
      <c r="F13" s="144"/>
      <c r="G13" s="144"/>
      <c r="H13" s="144"/>
      <c r="I13" s="144"/>
      <c r="J13" s="144"/>
      <c r="K13" s="144"/>
    </row>
    <row r="14" spans="1:11" s="244" customFormat="1" ht="15" customHeight="1" x14ac:dyDescent="0.25">
      <c r="A14" s="329" t="s">
        <v>205</v>
      </c>
      <c r="B14" s="329"/>
      <c r="C14" s="329"/>
      <c r="D14" s="329"/>
      <c r="E14" s="329"/>
      <c r="F14" s="329"/>
      <c r="G14" s="329"/>
      <c r="H14" s="25"/>
      <c r="I14" s="25"/>
      <c r="J14" s="25"/>
      <c r="K14" s="25"/>
    </row>
    <row r="15" spans="1:11" s="244" customFormat="1" ht="11.25" x14ac:dyDescent="0.25">
      <c r="A15" s="327" t="s">
        <v>223</v>
      </c>
      <c r="B15" s="327"/>
      <c r="C15" s="327"/>
      <c r="D15" s="327"/>
      <c r="E15" s="327"/>
      <c r="F15" s="327"/>
      <c r="G15" s="327"/>
      <c r="H15" s="25"/>
      <c r="I15" s="25"/>
      <c r="J15" s="25"/>
      <c r="K15" s="25"/>
    </row>
    <row r="16" spans="1:11" s="244" customFormat="1" ht="11.25" x14ac:dyDescent="0.25">
      <c r="A16" s="327" t="s">
        <v>128</v>
      </c>
      <c r="B16" s="327"/>
      <c r="C16" s="327"/>
      <c r="D16" s="327"/>
      <c r="E16" s="327"/>
      <c r="F16" s="327"/>
      <c r="G16" s="327"/>
      <c r="H16" s="25"/>
      <c r="I16" s="25"/>
      <c r="J16" s="25"/>
      <c r="K16" s="25"/>
    </row>
    <row r="18" spans="1:11" s="10" customFormat="1" ht="12" x14ac:dyDescent="0.2">
      <c r="A18" s="14" t="s">
        <v>208</v>
      </c>
      <c r="B18" s="15"/>
      <c r="C18" s="15"/>
      <c r="D18" s="15"/>
      <c r="E18" s="15"/>
      <c r="F18" s="15"/>
      <c r="G18" s="15"/>
      <c r="H18" s="15"/>
      <c r="I18" s="15"/>
      <c r="J18" s="15"/>
      <c r="K18" s="15"/>
    </row>
    <row r="19" spans="1:11" s="10" customFormat="1" ht="12" x14ac:dyDescent="0.2">
      <c r="A19" s="14"/>
      <c r="B19" s="15"/>
      <c r="C19" s="15"/>
      <c r="D19" s="15"/>
      <c r="E19" s="15"/>
      <c r="F19" s="15"/>
      <c r="G19" s="15"/>
      <c r="H19" s="15"/>
      <c r="I19" s="15"/>
      <c r="J19" s="15"/>
      <c r="K19" s="15"/>
    </row>
    <row r="42" spans="1:7" x14ac:dyDescent="0.2">
      <c r="A42" s="329" t="s">
        <v>205</v>
      </c>
      <c r="B42" s="329"/>
      <c r="C42" s="329"/>
      <c r="D42" s="329"/>
      <c r="E42" s="329"/>
      <c r="F42" s="329"/>
      <c r="G42" s="329"/>
    </row>
    <row r="43" spans="1:7" x14ac:dyDescent="0.2">
      <c r="A43" s="327" t="s">
        <v>223</v>
      </c>
      <c r="B43" s="327"/>
      <c r="C43" s="327"/>
      <c r="D43" s="327"/>
      <c r="E43" s="327"/>
      <c r="F43" s="327"/>
      <c r="G43" s="327"/>
    </row>
    <row r="44" spans="1:7" x14ac:dyDescent="0.2">
      <c r="A44" s="327" t="s">
        <v>128</v>
      </c>
      <c r="B44" s="327"/>
      <c r="C44" s="327"/>
      <c r="D44" s="327"/>
      <c r="E44" s="327"/>
      <c r="F44" s="327"/>
      <c r="G44" s="327"/>
    </row>
  </sheetData>
  <mergeCells count="6">
    <mergeCell ref="A44:G44"/>
    <mergeCell ref="A14:G14"/>
    <mergeCell ref="A15:G15"/>
    <mergeCell ref="A16:G16"/>
    <mergeCell ref="A42:G42"/>
    <mergeCell ref="A43:G4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K12" sqref="K12"/>
    </sheetView>
  </sheetViews>
  <sheetFormatPr baseColWidth="10" defaultRowHeight="12" x14ac:dyDescent="0.2"/>
  <cols>
    <col min="1" max="1" width="16.5703125" style="26" customWidth="1"/>
    <col min="2" max="3" width="19.42578125" style="201" customWidth="1"/>
    <col min="4" max="16" width="11.42578125" style="26"/>
    <col min="17" max="16384" width="11.42578125" style="110"/>
  </cols>
  <sheetData>
    <row r="1" spans="1:16" x14ac:dyDescent="0.2">
      <c r="A1" s="14" t="s">
        <v>234</v>
      </c>
    </row>
    <row r="3" spans="1:16" ht="21" customHeight="1" x14ac:dyDescent="0.2">
      <c r="A3" s="337" t="s">
        <v>58</v>
      </c>
      <c r="B3" s="333" t="s">
        <v>59</v>
      </c>
      <c r="C3" s="339"/>
      <c r="D3" s="334"/>
    </row>
    <row r="4" spans="1:16" ht="25.5" customHeight="1" x14ac:dyDescent="0.2">
      <c r="A4" s="338"/>
      <c r="B4" s="207" t="s">
        <v>27</v>
      </c>
      <c r="C4" s="207" t="s">
        <v>28</v>
      </c>
      <c r="D4" s="207" t="s">
        <v>141</v>
      </c>
    </row>
    <row r="5" spans="1:16" ht="27" customHeight="1" x14ac:dyDescent="0.2">
      <c r="A5" s="207" t="s">
        <v>27</v>
      </c>
      <c r="B5" s="235">
        <v>47.322603289209795</v>
      </c>
      <c r="C5" s="235">
        <v>17.897914159647009</v>
      </c>
      <c r="D5" s="235">
        <v>65.22061772964301</v>
      </c>
    </row>
    <row r="6" spans="1:16" ht="27" customHeight="1" x14ac:dyDescent="0.2">
      <c r="A6" s="207" t="s">
        <v>28</v>
      </c>
      <c r="B6" s="235">
        <v>18.048836742880063</v>
      </c>
      <c r="C6" s="235">
        <v>16.730645808263137</v>
      </c>
      <c r="D6" s="235">
        <v>34.779482551143204</v>
      </c>
    </row>
    <row r="7" spans="1:16" ht="27" customHeight="1" x14ac:dyDescent="0.2">
      <c r="A7" s="207" t="s">
        <v>141</v>
      </c>
      <c r="B7" s="235">
        <v>65.371440032089851</v>
      </c>
      <c r="C7" s="235">
        <v>34.628559967910149</v>
      </c>
      <c r="D7" s="235">
        <v>100</v>
      </c>
      <c r="E7" s="236"/>
      <c r="F7" s="236"/>
      <c r="G7" s="236"/>
      <c r="H7" s="237"/>
    </row>
    <row r="8" spans="1:16" s="183" customFormat="1" ht="16.5" customHeight="1" x14ac:dyDescent="0.25">
      <c r="A8" s="75" t="s">
        <v>127</v>
      </c>
      <c r="B8" s="238"/>
      <c r="C8" s="238"/>
      <c r="D8" s="59"/>
      <c r="E8" s="59"/>
      <c r="F8" s="59"/>
      <c r="G8" s="59"/>
      <c r="H8" s="59"/>
      <c r="I8" s="59"/>
      <c r="J8" s="59"/>
      <c r="K8" s="59"/>
      <c r="L8" s="59"/>
      <c r="M8" s="59"/>
      <c r="N8" s="59"/>
      <c r="O8" s="59"/>
      <c r="P8" s="59"/>
    </row>
    <row r="9" spans="1:16" s="145" customFormat="1" ht="14.25" x14ac:dyDescent="0.25">
      <c r="A9" s="75" t="s">
        <v>150</v>
      </c>
      <c r="B9" s="75"/>
      <c r="C9" s="75"/>
      <c r="D9" s="75"/>
      <c r="E9" s="75"/>
      <c r="F9" s="75"/>
      <c r="G9" s="75"/>
      <c r="H9" s="144"/>
      <c r="L9" s="144"/>
      <c r="M9" s="144"/>
      <c r="N9" s="144"/>
      <c r="O9" s="144"/>
      <c r="P9" s="144"/>
    </row>
    <row r="10" spans="1:16" s="183" customFormat="1" ht="16.5" customHeight="1" x14ac:dyDescent="0.25">
      <c r="A10" s="78" t="s">
        <v>128</v>
      </c>
      <c r="B10" s="75"/>
      <c r="C10" s="75"/>
      <c r="D10" s="59"/>
      <c r="E10" s="59"/>
      <c r="F10" s="59"/>
      <c r="G10" s="59"/>
      <c r="H10" s="59"/>
      <c r="I10" s="59"/>
      <c r="J10" s="59"/>
      <c r="K10" s="59"/>
      <c r="L10" s="59"/>
      <c r="M10" s="59"/>
      <c r="N10" s="59"/>
      <c r="O10" s="59"/>
      <c r="P10" s="59"/>
    </row>
  </sheetData>
  <mergeCells count="2">
    <mergeCell ref="A3:A4"/>
    <mergeCell ref="B3:D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Normal="100" workbookViewId="0">
      <selection activeCell="A26" sqref="A26:I26"/>
    </sheetView>
  </sheetViews>
  <sheetFormatPr baseColWidth="10" defaultRowHeight="15" x14ac:dyDescent="0.25"/>
  <cols>
    <col min="1" max="1" width="39.140625" style="20" customWidth="1"/>
    <col min="2" max="2" width="11.5703125" style="20" customWidth="1"/>
    <col min="3" max="4" width="11.85546875" style="20" bestFit="1" customWidth="1"/>
    <col min="5" max="11" width="14" style="20" bestFit="1" customWidth="1"/>
    <col min="12" max="13" width="11.42578125" style="16"/>
    <col min="14" max="14" width="28.5703125" style="16" customWidth="1"/>
    <col min="15" max="15" width="12.5703125" customWidth="1"/>
  </cols>
  <sheetData>
    <row r="1" spans="1:14" x14ac:dyDescent="0.25">
      <c r="A1" s="14" t="s">
        <v>194</v>
      </c>
      <c r="B1" s="14"/>
      <c r="C1" s="15"/>
      <c r="D1" s="15"/>
      <c r="E1" s="15"/>
      <c r="F1" s="15"/>
      <c r="G1" s="15"/>
      <c r="H1" s="15"/>
      <c r="I1" s="15"/>
      <c r="J1" s="15"/>
      <c r="K1" s="15"/>
    </row>
    <row r="2" spans="1:14" s="13" customFormat="1" x14ac:dyDescent="0.25">
      <c r="A2" s="14"/>
      <c r="B2" s="14"/>
      <c r="C2" s="15"/>
      <c r="D2" s="15"/>
      <c r="E2" s="15"/>
      <c r="F2" s="15"/>
      <c r="G2" s="15"/>
      <c r="H2" s="15"/>
      <c r="I2" s="15"/>
      <c r="J2" s="15"/>
      <c r="K2" s="15"/>
      <c r="L2" s="16"/>
      <c r="M2" s="16"/>
      <c r="N2" s="16"/>
    </row>
    <row r="3" spans="1:14" ht="26.25" customHeight="1" x14ac:dyDescent="0.25">
      <c r="A3" s="306" t="s">
        <v>149</v>
      </c>
      <c r="B3" s="309" t="s">
        <v>146</v>
      </c>
      <c r="C3" s="309"/>
      <c r="D3" s="309"/>
      <c r="E3" s="309" t="s">
        <v>147</v>
      </c>
      <c r="F3" s="309"/>
      <c r="G3" s="309"/>
      <c r="H3" s="308" t="s">
        <v>206</v>
      </c>
      <c r="I3" s="308"/>
      <c r="J3" s="308" t="s">
        <v>213</v>
      </c>
      <c r="K3" s="308"/>
    </row>
    <row r="4" spans="1:14" ht="22.5" x14ac:dyDescent="0.25">
      <c r="A4" s="307"/>
      <c r="B4" s="35">
        <v>2007</v>
      </c>
      <c r="C4" s="35">
        <v>2011</v>
      </c>
      <c r="D4" s="35">
        <v>2015</v>
      </c>
      <c r="E4" s="35">
        <v>2007</v>
      </c>
      <c r="F4" s="35">
        <v>2011</v>
      </c>
      <c r="G4" s="35">
        <v>2015</v>
      </c>
      <c r="H4" s="35" t="s">
        <v>3</v>
      </c>
      <c r="I4" s="35" t="s">
        <v>4</v>
      </c>
      <c r="J4" s="35" t="s">
        <v>3</v>
      </c>
      <c r="K4" s="35" t="s">
        <v>4</v>
      </c>
      <c r="N4" s="29"/>
    </row>
    <row r="5" spans="1:14" s="22" customFormat="1" x14ac:dyDescent="0.25">
      <c r="A5" s="36" t="s">
        <v>0</v>
      </c>
      <c r="B5" s="260">
        <v>5278</v>
      </c>
      <c r="C5" s="261">
        <v>7206.2800000000007</v>
      </c>
      <c r="D5" s="260">
        <v>7400</v>
      </c>
      <c r="E5" s="260">
        <v>405720</v>
      </c>
      <c r="F5" s="260">
        <v>565540</v>
      </c>
      <c r="G5" s="260">
        <v>600380</v>
      </c>
      <c r="H5" s="37">
        <v>2.6882108383243413</v>
      </c>
      <c r="I5" s="37">
        <v>6.1604837854086361</v>
      </c>
      <c r="J5" s="37">
        <v>40.204622963243651</v>
      </c>
      <c r="K5" s="38">
        <v>47.978901705609779</v>
      </c>
      <c r="L5" s="21"/>
      <c r="M5" s="21"/>
      <c r="N5" s="21"/>
    </row>
    <row r="6" spans="1:14" s="22" customFormat="1" x14ac:dyDescent="0.25">
      <c r="A6" s="39" t="s">
        <v>5</v>
      </c>
      <c r="B6" s="262">
        <v>1247</v>
      </c>
      <c r="C6" s="263">
        <v>1672.97</v>
      </c>
      <c r="D6" s="262">
        <v>1769</v>
      </c>
      <c r="E6" s="262">
        <v>86810</v>
      </c>
      <c r="F6" s="262">
        <v>117820</v>
      </c>
      <c r="G6" s="262">
        <v>132430</v>
      </c>
      <c r="H6" s="40">
        <v>5.7400909759290348</v>
      </c>
      <c r="I6" s="40">
        <v>12.400271600746903</v>
      </c>
      <c r="J6" s="40">
        <v>41.860465116279073</v>
      </c>
      <c r="K6" s="41">
        <v>52.55154936067273</v>
      </c>
      <c r="L6" s="21"/>
      <c r="M6" s="21"/>
      <c r="N6" s="21"/>
    </row>
    <row r="7" spans="1:14" s="22" customFormat="1" x14ac:dyDescent="0.25">
      <c r="A7" s="39" t="s">
        <v>6</v>
      </c>
      <c r="B7" s="262">
        <v>1619</v>
      </c>
      <c r="C7" s="263">
        <v>2210.29</v>
      </c>
      <c r="D7" s="262">
        <v>2287</v>
      </c>
      <c r="E7" s="262">
        <v>115630</v>
      </c>
      <c r="F7" s="262">
        <v>159610</v>
      </c>
      <c r="G7" s="262">
        <v>171750</v>
      </c>
      <c r="H7" s="40">
        <v>3.4705853078102886</v>
      </c>
      <c r="I7" s="40">
        <v>7.6060397218219418</v>
      </c>
      <c r="J7" s="40">
        <v>41.260037059913529</v>
      </c>
      <c r="K7" s="41">
        <v>48.534117443570004</v>
      </c>
      <c r="L7" s="21"/>
      <c r="M7" s="21"/>
      <c r="N7" s="21"/>
    </row>
    <row r="8" spans="1:14" s="22" customFormat="1" x14ac:dyDescent="0.25">
      <c r="A8" s="39" t="s">
        <v>7</v>
      </c>
      <c r="B8" s="262">
        <v>2412</v>
      </c>
      <c r="C8" s="263">
        <v>3323.02</v>
      </c>
      <c r="D8" s="262">
        <v>3344</v>
      </c>
      <c r="E8" s="262">
        <v>203280</v>
      </c>
      <c r="F8" s="262">
        <v>288110</v>
      </c>
      <c r="G8" s="262">
        <v>296200</v>
      </c>
      <c r="H8" s="40">
        <v>0.63135340744262802</v>
      </c>
      <c r="I8" s="40">
        <v>2.8079552948526607</v>
      </c>
      <c r="J8" s="40">
        <v>38.640132669983416</v>
      </c>
      <c r="K8" s="41">
        <v>45.710350255804798</v>
      </c>
      <c r="L8" s="21"/>
      <c r="M8" s="21"/>
      <c r="N8" s="21"/>
    </row>
    <row r="9" spans="1:14" s="22" customFormat="1" x14ac:dyDescent="0.25">
      <c r="A9" s="42" t="s">
        <v>8</v>
      </c>
      <c r="B9" s="264" t="s">
        <v>226</v>
      </c>
      <c r="C9" s="265">
        <v>1178.6199999999999</v>
      </c>
      <c r="D9" s="264">
        <v>1187</v>
      </c>
      <c r="E9" s="264" t="s">
        <v>226</v>
      </c>
      <c r="F9" s="264">
        <v>128680</v>
      </c>
      <c r="G9" s="264">
        <v>129700</v>
      </c>
      <c r="H9" s="43">
        <v>0.71100100117087017</v>
      </c>
      <c r="I9" s="43">
        <v>0.79266397264532185</v>
      </c>
      <c r="J9" s="253">
        <v>0</v>
      </c>
      <c r="K9" s="253">
        <v>0</v>
      </c>
      <c r="L9" s="21"/>
      <c r="M9" s="21"/>
      <c r="N9" s="21"/>
    </row>
    <row r="10" spans="1:14" s="22" customFormat="1" x14ac:dyDescent="0.25">
      <c r="A10" s="44" t="s">
        <v>9</v>
      </c>
      <c r="B10" s="266" t="s">
        <v>226</v>
      </c>
      <c r="C10" s="266">
        <v>2144.4</v>
      </c>
      <c r="D10" s="267">
        <v>2157</v>
      </c>
      <c r="E10" s="266" t="s">
        <v>226</v>
      </c>
      <c r="F10" s="267">
        <v>159430</v>
      </c>
      <c r="G10" s="267">
        <v>166500</v>
      </c>
      <c r="H10" s="45">
        <v>0.58757694459988374</v>
      </c>
      <c r="I10" s="45">
        <v>4.4345480775261867</v>
      </c>
      <c r="J10" s="254">
        <v>0</v>
      </c>
      <c r="K10" s="254">
        <v>0</v>
      </c>
      <c r="L10" s="21"/>
      <c r="M10" s="21"/>
      <c r="N10" s="21"/>
    </row>
    <row r="11" spans="1:14" s="22" customFormat="1" x14ac:dyDescent="0.25">
      <c r="A11" s="46" t="s">
        <v>145</v>
      </c>
      <c r="B11" s="268">
        <v>2428</v>
      </c>
      <c r="C11" s="269">
        <v>2241.44</v>
      </c>
      <c r="D11" s="268">
        <v>2267</v>
      </c>
      <c r="E11" s="268">
        <v>121240</v>
      </c>
      <c r="F11" s="268">
        <v>108680</v>
      </c>
      <c r="G11" s="268">
        <v>109250</v>
      </c>
      <c r="H11" s="47">
        <v>1.1403383539153376</v>
      </c>
      <c r="I11" s="47">
        <v>0.51527419948472586</v>
      </c>
      <c r="J11" s="47">
        <v>-6.6</v>
      </c>
      <c r="K11" s="38">
        <v>-9.8977235235895744</v>
      </c>
      <c r="L11" s="21"/>
      <c r="M11" s="21"/>
      <c r="N11" s="21"/>
    </row>
    <row r="12" spans="1:14" s="22" customFormat="1" x14ac:dyDescent="0.25">
      <c r="A12" s="39" t="s">
        <v>10</v>
      </c>
      <c r="B12" s="255" t="s">
        <v>226</v>
      </c>
      <c r="C12" s="263">
        <v>83</v>
      </c>
      <c r="D12" s="262">
        <v>92</v>
      </c>
      <c r="E12" s="255" t="s">
        <v>226</v>
      </c>
      <c r="F12" s="262">
        <v>3620</v>
      </c>
      <c r="G12" s="262">
        <v>4040</v>
      </c>
      <c r="H12" s="40">
        <v>10.843373493975903</v>
      </c>
      <c r="I12" s="40">
        <v>11.602209944751381</v>
      </c>
      <c r="J12" s="255" t="s">
        <v>226</v>
      </c>
      <c r="K12" s="255" t="s">
        <v>226</v>
      </c>
      <c r="L12" s="21"/>
      <c r="M12" s="21"/>
      <c r="N12" s="21"/>
    </row>
    <row r="13" spans="1:14" s="22" customFormat="1" x14ac:dyDescent="0.25">
      <c r="A13" s="39" t="s">
        <v>11</v>
      </c>
      <c r="B13" s="255" t="s">
        <v>226</v>
      </c>
      <c r="C13" s="263">
        <v>616.92999999999995</v>
      </c>
      <c r="D13" s="262">
        <v>632</v>
      </c>
      <c r="E13" s="255" t="s">
        <v>226</v>
      </c>
      <c r="F13" s="262">
        <v>29820</v>
      </c>
      <c r="G13" s="262">
        <v>29610</v>
      </c>
      <c r="H13" s="40">
        <v>2.442740667498752</v>
      </c>
      <c r="I13" s="40">
        <v>-0.70422535211267612</v>
      </c>
      <c r="J13" s="255" t="s">
        <v>226</v>
      </c>
      <c r="K13" s="255" t="s">
        <v>226</v>
      </c>
      <c r="L13" s="21"/>
      <c r="M13" s="21"/>
      <c r="N13" s="21"/>
    </row>
    <row r="14" spans="1:14" s="22" customFormat="1" x14ac:dyDescent="0.25">
      <c r="A14" s="49" t="s">
        <v>12</v>
      </c>
      <c r="B14" s="256" t="s">
        <v>226</v>
      </c>
      <c r="C14" s="271">
        <v>1541.51</v>
      </c>
      <c r="D14" s="270">
        <v>1543</v>
      </c>
      <c r="E14" s="256" t="s">
        <v>226</v>
      </c>
      <c r="F14" s="270">
        <v>75240</v>
      </c>
      <c r="G14" s="270">
        <v>75590</v>
      </c>
      <c r="H14" s="50">
        <v>9.665847123924004E-2</v>
      </c>
      <c r="I14" s="50">
        <v>0.46517809675704413</v>
      </c>
      <c r="J14" s="255" t="s">
        <v>226</v>
      </c>
      <c r="K14" s="255" t="s">
        <v>226</v>
      </c>
      <c r="L14" s="21"/>
      <c r="M14" s="21"/>
      <c r="N14" s="21"/>
    </row>
    <row r="15" spans="1:14" s="22" customFormat="1" x14ac:dyDescent="0.25">
      <c r="A15" s="46" t="s">
        <v>51</v>
      </c>
      <c r="B15" s="268">
        <v>1618</v>
      </c>
      <c r="C15" s="269">
        <v>337.25</v>
      </c>
      <c r="D15" s="268">
        <v>338</v>
      </c>
      <c r="E15" s="268">
        <v>88780</v>
      </c>
      <c r="F15" s="268">
        <v>9570</v>
      </c>
      <c r="G15" s="268">
        <v>8500</v>
      </c>
      <c r="H15" s="37">
        <v>0.22238695329873981</v>
      </c>
      <c r="I15" s="37">
        <v>-11.180773249738767</v>
      </c>
      <c r="J15" s="37">
        <v>-79.110012360939436</v>
      </c>
      <c r="K15" s="37">
        <v>-90.425771570173467</v>
      </c>
      <c r="L15" s="21"/>
      <c r="M15" s="21"/>
      <c r="N15" s="21"/>
    </row>
    <row r="16" spans="1:14" s="22" customFormat="1" x14ac:dyDescent="0.25">
      <c r="A16" s="39" t="s">
        <v>13</v>
      </c>
      <c r="B16" s="255" t="s">
        <v>226</v>
      </c>
      <c r="C16" s="263">
        <v>104</v>
      </c>
      <c r="D16" s="262">
        <v>61.75</v>
      </c>
      <c r="E16" s="255" t="s">
        <v>226</v>
      </c>
      <c r="F16" s="262">
        <v>2710</v>
      </c>
      <c r="G16" s="262">
        <v>1680</v>
      </c>
      <c r="H16" s="40">
        <v>-40.625</v>
      </c>
      <c r="I16" s="40">
        <v>-38.007380073800739</v>
      </c>
      <c r="J16" s="255" t="s">
        <v>226</v>
      </c>
      <c r="K16" s="255" t="s">
        <v>226</v>
      </c>
      <c r="L16" s="21"/>
      <c r="M16" s="21"/>
      <c r="N16" s="21"/>
    </row>
    <row r="17" spans="1:14" s="22" customFormat="1" x14ac:dyDescent="0.25">
      <c r="A17" s="39" t="s">
        <v>14</v>
      </c>
      <c r="B17" s="255" t="s">
        <v>226</v>
      </c>
      <c r="C17" s="263">
        <v>180</v>
      </c>
      <c r="D17" s="262">
        <v>204.77</v>
      </c>
      <c r="E17" s="255" t="s">
        <v>226</v>
      </c>
      <c r="F17" s="262">
        <v>5190</v>
      </c>
      <c r="G17" s="262">
        <v>5010</v>
      </c>
      <c r="H17" s="40">
        <v>13.761111111111116</v>
      </c>
      <c r="I17" s="40">
        <v>-3.4682080924855487</v>
      </c>
      <c r="J17" s="255" t="s">
        <v>226</v>
      </c>
      <c r="K17" s="255" t="s">
        <v>226</v>
      </c>
      <c r="L17" s="21"/>
      <c r="M17" s="21"/>
      <c r="N17" s="21"/>
    </row>
    <row r="18" spans="1:14" s="22" customFormat="1" x14ac:dyDescent="0.25">
      <c r="A18" s="51" t="s">
        <v>15</v>
      </c>
      <c r="B18" s="256" t="s">
        <v>226</v>
      </c>
      <c r="C18" s="272">
        <v>53.25</v>
      </c>
      <c r="D18" s="273">
        <v>71.48</v>
      </c>
      <c r="E18" s="256" t="s">
        <v>226</v>
      </c>
      <c r="F18" s="273">
        <v>1670</v>
      </c>
      <c r="G18" s="273">
        <v>1810</v>
      </c>
      <c r="H18" s="52">
        <v>34.234741784037567</v>
      </c>
      <c r="I18" s="52">
        <v>8.3832335329341312</v>
      </c>
      <c r="J18" s="256" t="s">
        <v>226</v>
      </c>
      <c r="K18" s="256" t="s">
        <v>226</v>
      </c>
      <c r="L18" s="21"/>
      <c r="M18" s="21"/>
      <c r="N18" s="21"/>
    </row>
    <row r="19" spans="1:14" s="22" customFormat="1" x14ac:dyDescent="0.25">
      <c r="A19" s="54" t="s">
        <v>148</v>
      </c>
      <c r="B19" s="274">
        <v>875</v>
      </c>
      <c r="C19" s="275">
        <v>624.96</v>
      </c>
      <c r="D19" s="274">
        <v>596</v>
      </c>
      <c r="E19" s="274">
        <v>66440</v>
      </c>
      <c r="F19" s="274">
        <v>34720</v>
      </c>
      <c r="G19" s="274">
        <v>33860</v>
      </c>
      <c r="H19" s="47">
        <v>-4.6338965693804459</v>
      </c>
      <c r="I19" s="47">
        <v>-2.4769585253456223</v>
      </c>
      <c r="J19" s="47">
        <v>-31.885714285714283</v>
      </c>
      <c r="K19" s="47">
        <v>-49.03672486453943</v>
      </c>
      <c r="L19" s="21"/>
      <c r="M19" s="21"/>
      <c r="N19" s="21"/>
    </row>
    <row r="20" spans="1:14" s="22" customFormat="1" x14ac:dyDescent="0.25">
      <c r="A20" s="54" t="s">
        <v>123</v>
      </c>
      <c r="B20" s="274">
        <v>103</v>
      </c>
      <c r="C20" s="275">
        <v>71.069999999999993</v>
      </c>
      <c r="D20" s="274">
        <v>0</v>
      </c>
      <c r="E20" s="274">
        <v>1810</v>
      </c>
      <c r="F20" s="274">
        <v>1280</v>
      </c>
      <c r="G20" s="274">
        <v>0</v>
      </c>
      <c r="H20" s="258">
        <v>0</v>
      </c>
      <c r="I20" s="258">
        <v>0</v>
      </c>
      <c r="J20" s="258">
        <v>0</v>
      </c>
      <c r="K20" s="258">
        <v>0</v>
      </c>
      <c r="L20" s="21"/>
      <c r="M20" s="21"/>
      <c r="N20" s="21"/>
    </row>
    <row r="21" spans="1:14" s="22" customFormat="1" ht="27" customHeight="1" x14ac:dyDescent="0.25">
      <c r="A21" s="55" t="s">
        <v>141</v>
      </c>
      <c r="B21" s="276">
        <v>10302</v>
      </c>
      <c r="C21" s="277">
        <v>10481</v>
      </c>
      <c r="D21" s="278">
        <v>10601</v>
      </c>
      <c r="E21" s="275">
        <v>683990</v>
      </c>
      <c r="F21" s="275">
        <v>719790</v>
      </c>
      <c r="G21" s="275">
        <v>751990</v>
      </c>
      <c r="H21" s="56">
        <v>1.144928918996279</v>
      </c>
      <c r="I21" s="56">
        <v>4.472137706831159</v>
      </c>
      <c r="J21" s="56">
        <v>2.9023490584352549</v>
      </c>
      <c r="K21" s="56">
        <v>9.9402038041491831</v>
      </c>
      <c r="L21" s="21"/>
      <c r="M21" s="21"/>
      <c r="N21" s="21"/>
    </row>
    <row r="22" spans="1:14" x14ac:dyDescent="0.25">
      <c r="A22" s="17" t="s">
        <v>120</v>
      </c>
      <c r="B22" s="17"/>
      <c r="C22" s="18"/>
      <c r="D22" s="18"/>
      <c r="E22" s="18"/>
      <c r="F22" s="18"/>
      <c r="G22" s="18"/>
      <c r="H22" s="19"/>
      <c r="I22" s="19"/>
    </row>
    <row r="23" spans="1:14" x14ac:dyDescent="0.25">
      <c r="A23" s="17" t="s">
        <v>121</v>
      </c>
      <c r="B23" s="17"/>
      <c r="C23" s="18"/>
      <c r="D23" s="18"/>
      <c r="E23" s="18"/>
      <c r="F23" s="18"/>
      <c r="G23" s="18"/>
      <c r="H23" s="19"/>
      <c r="I23" s="19"/>
    </row>
    <row r="24" spans="1:14" x14ac:dyDescent="0.25">
      <c r="A24" s="305" t="s">
        <v>122</v>
      </c>
      <c r="B24" s="305"/>
      <c r="C24" s="305"/>
      <c r="D24" s="305"/>
      <c r="E24" s="305"/>
      <c r="F24" s="305"/>
      <c r="G24" s="305"/>
      <c r="H24" s="305"/>
      <c r="I24" s="305"/>
    </row>
    <row r="25" spans="1:14" x14ac:dyDescent="0.25">
      <c r="A25" s="305" t="s">
        <v>150</v>
      </c>
      <c r="B25" s="305"/>
      <c r="C25" s="305"/>
      <c r="D25" s="305"/>
      <c r="E25" s="305"/>
      <c r="F25" s="305"/>
      <c r="G25" s="305"/>
      <c r="H25" s="305"/>
      <c r="I25" s="305"/>
    </row>
    <row r="26" spans="1:14" x14ac:dyDescent="0.25">
      <c r="A26" s="305" t="s">
        <v>155</v>
      </c>
      <c r="B26" s="305"/>
      <c r="C26" s="305"/>
      <c r="D26" s="305"/>
      <c r="E26" s="305"/>
      <c r="F26" s="305"/>
      <c r="G26" s="305"/>
      <c r="H26" s="305"/>
      <c r="I26" s="305"/>
    </row>
    <row r="30" spans="1:14" ht="15.75" customHeight="1" x14ac:dyDescent="0.25"/>
  </sheetData>
  <mergeCells count="8">
    <mergeCell ref="A26:I26"/>
    <mergeCell ref="A3:A4"/>
    <mergeCell ref="H3:I3"/>
    <mergeCell ref="J3:K3"/>
    <mergeCell ref="B3:D3"/>
    <mergeCell ref="E3:G3"/>
    <mergeCell ref="A24:I24"/>
    <mergeCell ref="A25:I25"/>
  </mergeCells>
  <pageMargins left="0" right="0" top="0.74803149606299213" bottom="0.74803149606299213"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Normal="100" workbookViewId="0">
      <selection activeCell="I8" sqref="I8:K8"/>
    </sheetView>
  </sheetViews>
  <sheetFormatPr baseColWidth="10" defaultRowHeight="15" x14ac:dyDescent="0.25"/>
  <cols>
    <col min="1" max="1" width="22.140625" style="26" customWidth="1"/>
    <col min="2" max="2" width="20" style="26" customWidth="1"/>
    <col min="3" max="4" width="11.42578125" style="26"/>
    <col min="5" max="15" width="8.7109375" style="26" customWidth="1"/>
    <col min="16" max="17" width="11.42578125" style="26"/>
  </cols>
  <sheetData>
    <row r="1" spans="1:17" x14ac:dyDescent="0.25">
      <c r="A1" s="27" t="s">
        <v>235</v>
      </c>
    </row>
    <row r="2" spans="1:17" s="13" customFormat="1" x14ac:dyDescent="0.25">
      <c r="A2" s="57"/>
      <c r="B2" s="28"/>
      <c r="C2" s="28"/>
      <c r="D2" s="28"/>
      <c r="E2" s="28"/>
      <c r="F2" s="28"/>
      <c r="G2" s="28"/>
      <c r="H2" s="28"/>
      <c r="I2" s="28"/>
      <c r="J2" s="28"/>
      <c r="K2" s="28"/>
      <c r="L2" s="28"/>
      <c r="M2" s="11"/>
      <c r="N2" s="58" t="s">
        <v>154</v>
      </c>
      <c r="O2" s="28"/>
      <c r="P2" s="26"/>
      <c r="Q2" s="26"/>
    </row>
    <row r="3" spans="1:17" x14ac:dyDescent="0.25">
      <c r="A3" s="59"/>
      <c r="B3" s="59"/>
      <c r="C3" s="59"/>
      <c r="D3" s="59"/>
      <c r="E3" s="309" t="s">
        <v>30</v>
      </c>
      <c r="F3" s="309"/>
      <c r="G3" s="309"/>
      <c r="H3" s="309"/>
      <c r="I3" s="309"/>
      <c r="J3" s="309"/>
      <c r="K3" s="309"/>
      <c r="L3" s="309"/>
      <c r="M3" s="309"/>
      <c r="N3" s="309"/>
      <c r="O3" s="309"/>
    </row>
    <row r="4" spans="1:17" ht="33.75" x14ac:dyDescent="0.25">
      <c r="A4" s="35"/>
      <c r="B4" s="60" t="s">
        <v>32</v>
      </c>
      <c r="C4" s="35" t="s">
        <v>63</v>
      </c>
      <c r="D4" s="35" t="s">
        <v>33</v>
      </c>
      <c r="E4" s="35" t="s">
        <v>117</v>
      </c>
      <c r="F4" s="61">
        <v>0.01</v>
      </c>
      <c r="G4" s="61">
        <v>0.05</v>
      </c>
      <c r="H4" s="61">
        <v>0.1</v>
      </c>
      <c r="I4" s="35" t="s">
        <v>34</v>
      </c>
      <c r="J4" s="35" t="s">
        <v>35</v>
      </c>
      <c r="K4" s="35" t="s">
        <v>36</v>
      </c>
      <c r="L4" s="61">
        <v>0.9</v>
      </c>
      <c r="M4" s="61">
        <v>0.95</v>
      </c>
      <c r="N4" s="61">
        <v>0.99</v>
      </c>
      <c r="O4" s="35" t="s">
        <v>118</v>
      </c>
    </row>
    <row r="5" spans="1:17" ht="15.75" customHeight="1" x14ac:dyDescent="0.25">
      <c r="A5" s="310" t="s">
        <v>31</v>
      </c>
      <c r="B5" s="62" t="s">
        <v>240</v>
      </c>
      <c r="C5" s="24">
        <v>59.4</v>
      </c>
      <c r="D5" s="24">
        <v>64.2</v>
      </c>
      <c r="E5" s="24">
        <v>43.1</v>
      </c>
      <c r="F5" s="24">
        <v>45.8</v>
      </c>
      <c r="G5" s="24">
        <v>52.2</v>
      </c>
      <c r="H5" s="24">
        <v>54.2</v>
      </c>
      <c r="I5" s="24">
        <v>57.2</v>
      </c>
      <c r="J5" s="24">
        <v>61.4</v>
      </c>
      <c r="K5" s="24">
        <v>64.400000000000006</v>
      </c>
      <c r="L5" s="24">
        <v>80</v>
      </c>
      <c r="M5" s="24">
        <v>95</v>
      </c>
      <c r="N5" s="24">
        <v>105.3</v>
      </c>
      <c r="O5" s="63">
        <v>122</v>
      </c>
    </row>
    <row r="6" spans="1:17" x14ac:dyDescent="0.25">
      <c r="A6" s="311"/>
      <c r="B6" s="62" t="s">
        <v>65</v>
      </c>
      <c r="C6" s="24">
        <v>54.4</v>
      </c>
      <c r="D6" s="24">
        <v>59.4</v>
      </c>
      <c r="E6" s="24">
        <v>15.3</v>
      </c>
      <c r="F6" s="24">
        <v>42.6</v>
      </c>
      <c r="G6" s="24">
        <v>47.9</v>
      </c>
      <c r="H6" s="24">
        <v>49.6</v>
      </c>
      <c r="I6" s="24">
        <v>53.3</v>
      </c>
      <c r="J6" s="24">
        <v>58</v>
      </c>
      <c r="K6" s="24">
        <v>64</v>
      </c>
      <c r="L6" s="24">
        <v>70.900000000000006</v>
      </c>
      <c r="M6" s="24">
        <v>77</v>
      </c>
      <c r="N6" s="24">
        <v>88.4</v>
      </c>
      <c r="O6" s="63">
        <v>129.19999999999999</v>
      </c>
    </row>
    <row r="7" spans="1:17" x14ac:dyDescent="0.25">
      <c r="A7" s="311"/>
      <c r="B7" s="62" t="s">
        <v>45</v>
      </c>
      <c r="C7" s="24">
        <v>49.5</v>
      </c>
      <c r="D7" s="24">
        <v>53.7</v>
      </c>
      <c r="E7" s="24">
        <v>16.5</v>
      </c>
      <c r="F7" s="24">
        <v>40.1</v>
      </c>
      <c r="G7" s="24">
        <v>44.2</v>
      </c>
      <c r="H7" s="24">
        <v>46.3</v>
      </c>
      <c r="I7" s="24">
        <v>49.6</v>
      </c>
      <c r="J7" s="24">
        <v>53.4</v>
      </c>
      <c r="K7" s="24">
        <v>57.3</v>
      </c>
      <c r="L7" s="24">
        <v>61</v>
      </c>
      <c r="M7" s="24">
        <v>64.7</v>
      </c>
      <c r="N7" s="24">
        <v>72.400000000000006</v>
      </c>
      <c r="O7" s="63">
        <v>81.2</v>
      </c>
    </row>
    <row r="8" spans="1:17" x14ac:dyDescent="0.25">
      <c r="A8" s="311"/>
      <c r="B8" s="62" t="s">
        <v>44</v>
      </c>
      <c r="C8" s="24">
        <v>49.7</v>
      </c>
      <c r="D8" s="24">
        <v>54.1</v>
      </c>
      <c r="E8" s="24">
        <v>25</v>
      </c>
      <c r="F8" s="24">
        <v>37.9</v>
      </c>
      <c r="G8" s="24">
        <v>45</v>
      </c>
      <c r="H8" s="24">
        <v>46.6</v>
      </c>
      <c r="I8" s="24">
        <v>49.9</v>
      </c>
      <c r="J8" s="24">
        <v>53.8</v>
      </c>
      <c r="K8" s="24">
        <v>57.4</v>
      </c>
      <c r="L8" s="24">
        <v>61.7</v>
      </c>
      <c r="M8" s="24">
        <v>66</v>
      </c>
      <c r="N8" s="24">
        <v>77.7</v>
      </c>
      <c r="O8" s="63">
        <v>91.2</v>
      </c>
    </row>
    <row r="9" spans="1:17" x14ac:dyDescent="0.25">
      <c r="A9" s="312"/>
      <c r="B9" s="64" t="s">
        <v>37</v>
      </c>
      <c r="C9" s="72">
        <v>51.3</v>
      </c>
      <c r="D9" s="72">
        <v>55.9</v>
      </c>
      <c r="E9" s="72">
        <v>15.3</v>
      </c>
      <c r="F9" s="72">
        <v>40.5</v>
      </c>
      <c r="G9" s="72">
        <v>45.3</v>
      </c>
      <c r="H9" s="72">
        <v>47.4</v>
      </c>
      <c r="I9" s="72">
        <v>50.8</v>
      </c>
      <c r="J9" s="72">
        <v>54.9</v>
      </c>
      <c r="K9" s="72">
        <v>59.6</v>
      </c>
      <c r="L9" s="72">
        <v>65.599999999999994</v>
      </c>
      <c r="M9" s="72">
        <v>70.900000000000006</v>
      </c>
      <c r="N9" s="72">
        <v>84.8</v>
      </c>
      <c r="O9" s="73">
        <v>129.19999999999999</v>
      </c>
    </row>
    <row r="10" spans="1:17" ht="15.75" customHeight="1" x14ac:dyDescent="0.25">
      <c r="A10" s="310" t="s">
        <v>38</v>
      </c>
      <c r="B10" s="62" t="s">
        <v>215</v>
      </c>
      <c r="C10" s="24">
        <v>75.099999999999994</v>
      </c>
      <c r="D10" s="24">
        <v>79.8</v>
      </c>
      <c r="E10" s="24">
        <v>36.5</v>
      </c>
      <c r="F10" s="24">
        <v>51.7</v>
      </c>
      <c r="G10" s="24">
        <v>61.4</v>
      </c>
      <c r="H10" s="24">
        <v>64.400000000000006</v>
      </c>
      <c r="I10" s="24">
        <v>70.7</v>
      </c>
      <c r="J10" s="24">
        <v>78.099999999999994</v>
      </c>
      <c r="K10" s="24">
        <v>87.6</v>
      </c>
      <c r="L10" s="24">
        <v>98.1</v>
      </c>
      <c r="M10" s="24">
        <v>104.4</v>
      </c>
      <c r="N10" s="24">
        <v>117.1</v>
      </c>
      <c r="O10" s="63">
        <v>129</v>
      </c>
    </row>
    <row r="11" spans="1:17" x14ac:dyDescent="0.25">
      <c r="A11" s="311"/>
      <c r="B11" s="62" t="s">
        <v>65</v>
      </c>
      <c r="C11" s="24">
        <v>59.4</v>
      </c>
      <c r="D11" s="24">
        <v>63.9</v>
      </c>
      <c r="E11" s="24">
        <v>16.899999999999999</v>
      </c>
      <c r="F11" s="24">
        <v>31.6</v>
      </c>
      <c r="G11" s="24">
        <v>36.299999999999997</v>
      </c>
      <c r="H11" s="24">
        <v>44.4</v>
      </c>
      <c r="I11" s="24">
        <v>56.2</v>
      </c>
      <c r="J11" s="24">
        <v>62.5</v>
      </c>
      <c r="K11" s="24">
        <v>71.599999999999994</v>
      </c>
      <c r="L11" s="24">
        <v>82</v>
      </c>
      <c r="M11" s="24">
        <v>92</v>
      </c>
      <c r="N11" s="24">
        <v>113.5</v>
      </c>
      <c r="O11" s="63">
        <v>123.3</v>
      </c>
    </row>
    <row r="12" spans="1:17" x14ac:dyDescent="0.25">
      <c r="A12" s="311"/>
      <c r="B12" s="62" t="s">
        <v>45</v>
      </c>
      <c r="C12" s="32" t="s">
        <v>152</v>
      </c>
      <c r="D12" s="32" t="s">
        <v>152</v>
      </c>
      <c r="E12" s="32" t="s">
        <v>152</v>
      </c>
      <c r="F12" s="32" t="s">
        <v>152</v>
      </c>
      <c r="G12" s="32" t="s">
        <v>152</v>
      </c>
      <c r="H12" s="32" t="s">
        <v>152</v>
      </c>
      <c r="I12" s="32" t="s">
        <v>152</v>
      </c>
      <c r="J12" s="32" t="s">
        <v>152</v>
      </c>
      <c r="K12" s="32" t="s">
        <v>152</v>
      </c>
      <c r="L12" s="32" t="s">
        <v>152</v>
      </c>
      <c r="M12" s="32" t="s">
        <v>152</v>
      </c>
      <c r="N12" s="32" t="s">
        <v>152</v>
      </c>
      <c r="O12" s="32" t="s">
        <v>152</v>
      </c>
    </row>
    <row r="13" spans="1:17" x14ac:dyDescent="0.25">
      <c r="A13" s="311"/>
      <c r="B13" s="62" t="s">
        <v>44</v>
      </c>
      <c r="C13" s="24">
        <v>51.4</v>
      </c>
      <c r="D13" s="24">
        <v>56.2</v>
      </c>
      <c r="E13" s="24">
        <v>27.4</v>
      </c>
      <c r="F13" s="24">
        <v>42.7</v>
      </c>
      <c r="G13" s="24">
        <v>44.2</v>
      </c>
      <c r="H13" s="24">
        <v>45.8</v>
      </c>
      <c r="I13" s="24">
        <v>50.8</v>
      </c>
      <c r="J13" s="24">
        <v>55.8</v>
      </c>
      <c r="K13" s="24">
        <v>60</v>
      </c>
      <c r="L13" s="24">
        <v>65</v>
      </c>
      <c r="M13" s="24">
        <v>73.8</v>
      </c>
      <c r="N13" s="24">
        <v>99.4</v>
      </c>
      <c r="O13" s="63">
        <v>99.4</v>
      </c>
    </row>
    <row r="14" spans="1:17" x14ac:dyDescent="0.25">
      <c r="A14" s="312"/>
      <c r="B14" s="64" t="s">
        <v>37</v>
      </c>
      <c r="C14" s="72">
        <v>70.7</v>
      </c>
      <c r="D14" s="72">
        <v>74.2</v>
      </c>
      <c r="E14" s="72">
        <v>16.899999999999999</v>
      </c>
      <c r="F14" s="72">
        <v>34.700000000000003</v>
      </c>
      <c r="G14" s="72">
        <v>50</v>
      </c>
      <c r="H14" s="72">
        <v>55</v>
      </c>
      <c r="I14" s="72">
        <v>63.5</v>
      </c>
      <c r="J14" s="72">
        <v>73.900000000000006</v>
      </c>
      <c r="K14" s="72">
        <v>84</v>
      </c>
      <c r="L14" s="72">
        <v>95.2</v>
      </c>
      <c r="M14" s="72">
        <v>101.3</v>
      </c>
      <c r="N14" s="72">
        <v>115.7</v>
      </c>
      <c r="O14" s="73">
        <v>129</v>
      </c>
    </row>
    <row r="15" spans="1:17" x14ac:dyDescent="0.25">
      <c r="A15" s="309" t="s">
        <v>151</v>
      </c>
      <c r="B15" s="309"/>
      <c r="C15" s="72">
        <v>55.1</v>
      </c>
      <c r="D15" s="72">
        <v>59.3</v>
      </c>
      <c r="E15" s="72">
        <v>15.3</v>
      </c>
      <c r="F15" s="72">
        <v>37.9</v>
      </c>
      <c r="G15" s="72">
        <v>45.4</v>
      </c>
      <c r="H15" s="72">
        <v>47.9</v>
      </c>
      <c r="I15" s="72">
        <v>51.9</v>
      </c>
      <c r="J15" s="72">
        <v>56.5</v>
      </c>
      <c r="K15" s="72">
        <v>63.7</v>
      </c>
      <c r="L15" s="72">
        <v>76</v>
      </c>
      <c r="M15" s="72">
        <v>84.3</v>
      </c>
      <c r="N15" s="72">
        <v>100.2</v>
      </c>
      <c r="O15" s="73">
        <v>129.19999999999999</v>
      </c>
    </row>
    <row r="16" spans="1:17" s="13" customFormat="1" x14ac:dyDescent="0.25">
      <c r="A16" s="287" t="s">
        <v>237</v>
      </c>
      <c r="B16" s="284"/>
      <c r="C16" s="285"/>
      <c r="D16" s="285"/>
      <c r="E16" s="285"/>
      <c r="F16" s="285"/>
      <c r="G16" s="285"/>
      <c r="H16" s="285"/>
      <c r="I16" s="285"/>
      <c r="J16" s="285"/>
      <c r="K16" s="285"/>
      <c r="L16" s="285"/>
      <c r="M16" s="285"/>
      <c r="N16" s="285"/>
      <c r="O16" s="286"/>
      <c r="P16" s="26"/>
      <c r="Q16" s="26"/>
    </row>
    <row r="17" spans="1:17" s="13" customFormat="1" x14ac:dyDescent="0.25">
      <c r="A17" s="287" t="s">
        <v>214</v>
      </c>
      <c r="B17" s="284"/>
      <c r="C17" s="285"/>
      <c r="D17" s="285"/>
      <c r="E17" s="285"/>
      <c r="F17" s="285"/>
      <c r="G17" s="285"/>
      <c r="H17" s="285"/>
      <c r="I17" s="285"/>
      <c r="J17" s="285"/>
      <c r="K17" s="285"/>
      <c r="L17" s="285"/>
      <c r="M17" s="285"/>
      <c r="N17" s="285"/>
      <c r="O17" s="286"/>
      <c r="P17" s="26"/>
      <c r="Q17" s="26"/>
    </row>
    <row r="18" spans="1:17" x14ac:dyDescent="0.25">
      <c r="A18" s="25" t="s">
        <v>159</v>
      </c>
      <c r="B18" s="28"/>
      <c r="C18" s="28"/>
      <c r="D18" s="28"/>
      <c r="E18" s="28"/>
      <c r="F18" s="28"/>
      <c r="G18" s="28"/>
      <c r="H18" s="28"/>
      <c r="I18" s="28"/>
    </row>
    <row r="19" spans="1:17" x14ac:dyDescent="0.25">
      <c r="A19" s="30" t="s">
        <v>218</v>
      </c>
      <c r="B19" s="30"/>
      <c r="C19" s="30"/>
      <c r="D19" s="30"/>
      <c r="E19" s="30"/>
      <c r="F19" s="30"/>
      <c r="G19" s="30"/>
      <c r="H19" s="30"/>
      <c r="I19" s="30"/>
    </row>
    <row r="20" spans="1:17" x14ac:dyDescent="0.25">
      <c r="A20" s="305" t="s">
        <v>192</v>
      </c>
      <c r="B20" s="305"/>
      <c r="C20" s="305"/>
      <c r="D20" s="305"/>
      <c r="E20" s="305"/>
      <c r="F20" s="305"/>
      <c r="G20" s="305"/>
      <c r="H20" s="305"/>
      <c r="I20" s="305"/>
    </row>
  </sheetData>
  <mergeCells count="5">
    <mergeCell ref="A5:A9"/>
    <mergeCell ref="A10:A14"/>
    <mergeCell ref="A15:B15"/>
    <mergeCell ref="E3:O3"/>
    <mergeCell ref="A20:I20"/>
  </mergeCells>
  <pageMargins left="0" right="0"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zoomScale="95" zoomScaleNormal="95" workbookViewId="0">
      <selection activeCell="M23" sqref="M23"/>
    </sheetView>
  </sheetViews>
  <sheetFormatPr baseColWidth="10" defaultRowHeight="15" x14ac:dyDescent="0.25"/>
  <cols>
    <col min="1" max="1" width="15.5703125" style="31" customWidth="1"/>
    <col min="2" max="2" width="16.5703125" style="31" customWidth="1"/>
    <col min="3" max="4" width="10.42578125" style="31" customWidth="1"/>
    <col min="5" max="5" width="12.140625" style="31" customWidth="1"/>
    <col min="6" max="6" width="11.28515625" style="31" customWidth="1"/>
    <col min="7" max="7" width="12.5703125" style="31" customWidth="1"/>
    <col min="8" max="14" width="10.42578125" style="16" customWidth="1"/>
    <col min="15" max="16" width="11.42578125" style="16"/>
  </cols>
  <sheetData>
    <row r="1" spans="1:16" x14ac:dyDescent="0.25">
      <c r="A1" s="300" t="s">
        <v>236</v>
      </c>
    </row>
    <row r="2" spans="1:16" s="13" customFormat="1" x14ac:dyDescent="0.25">
      <c r="A2" s="23"/>
      <c r="B2" s="31"/>
      <c r="C2" s="31"/>
      <c r="D2" s="31"/>
      <c r="E2" s="31"/>
      <c r="F2" s="31"/>
      <c r="G2" s="31"/>
      <c r="H2" s="16"/>
      <c r="I2" s="16"/>
      <c r="J2" s="16"/>
      <c r="K2" s="16"/>
      <c r="L2" s="16"/>
      <c r="M2" s="16"/>
      <c r="N2" s="16"/>
      <c r="O2" s="16"/>
      <c r="P2" s="16"/>
    </row>
    <row r="3" spans="1:16" s="13" customFormat="1" x14ac:dyDescent="0.25">
      <c r="A3" s="57"/>
      <c r="B3" s="65"/>
      <c r="C3" s="65"/>
      <c r="D3" s="65"/>
      <c r="E3" s="65"/>
      <c r="F3" s="16"/>
      <c r="G3" s="66" t="s">
        <v>154</v>
      </c>
      <c r="H3" s="16"/>
      <c r="I3" s="16"/>
      <c r="J3" s="16"/>
      <c r="K3" s="16"/>
      <c r="L3" s="16"/>
      <c r="M3" s="16"/>
      <c r="N3" s="16"/>
      <c r="O3" s="16"/>
      <c r="P3" s="16"/>
    </row>
    <row r="4" spans="1:16" x14ac:dyDescent="0.25">
      <c r="A4" s="67"/>
      <c r="B4" s="65"/>
      <c r="C4" s="65"/>
      <c r="D4" s="65"/>
      <c r="E4" s="309" t="s">
        <v>30</v>
      </c>
      <c r="F4" s="309"/>
      <c r="G4" s="309"/>
    </row>
    <row r="5" spans="1:16" ht="22.5" x14ac:dyDescent="0.25">
      <c r="A5" s="71"/>
      <c r="B5" s="301" t="s">
        <v>32</v>
      </c>
      <c r="C5" s="301" t="s">
        <v>40</v>
      </c>
      <c r="D5" s="301" t="s">
        <v>39</v>
      </c>
      <c r="E5" s="301" t="s">
        <v>41</v>
      </c>
      <c r="F5" s="301" t="s">
        <v>35</v>
      </c>
      <c r="G5" s="301" t="s">
        <v>42</v>
      </c>
    </row>
    <row r="6" spans="1:16" x14ac:dyDescent="0.25">
      <c r="A6" s="316" t="s">
        <v>43</v>
      </c>
      <c r="B6" s="69" t="s">
        <v>64</v>
      </c>
      <c r="C6" s="32">
        <v>17.8</v>
      </c>
      <c r="D6" s="32">
        <v>19</v>
      </c>
      <c r="E6" s="32">
        <v>17</v>
      </c>
      <c r="F6" s="32">
        <v>18.8</v>
      </c>
      <c r="G6" s="32">
        <v>20.5</v>
      </c>
    </row>
    <row r="7" spans="1:16" x14ac:dyDescent="0.25">
      <c r="A7" s="317"/>
      <c r="B7" s="69" t="s">
        <v>65</v>
      </c>
      <c r="C7" s="32">
        <v>19.100000000000001</v>
      </c>
      <c r="D7" s="32">
        <v>20.399999999999999</v>
      </c>
      <c r="E7" s="32">
        <v>18.399999999999999</v>
      </c>
      <c r="F7" s="32">
        <v>20.2</v>
      </c>
      <c r="G7" s="32">
        <v>22</v>
      </c>
    </row>
    <row r="8" spans="1:16" x14ac:dyDescent="0.25">
      <c r="A8" s="317"/>
      <c r="B8" s="69" t="s">
        <v>45</v>
      </c>
      <c r="C8" s="32">
        <v>20.7</v>
      </c>
      <c r="D8" s="32">
        <v>21.8</v>
      </c>
      <c r="E8" s="32">
        <v>19.5</v>
      </c>
      <c r="F8" s="32">
        <v>21.6</v>
      </c>
      <c r="G8" s="32">
        <v>23.9</v>
      </c>
    </row>
    <row r="9" spans="1:16" x14ac:dyDescent="0.25">
      <c r="A9" s="317"/>
      <c r="B9" s="69" t="s">
        <v>44</v>
      </c>
      <c r="C9" s="32">
        <v>19.399999999999999</v>
      </c>
      <c r="D9" s="32">
        <v>20.9</v>
      </c>
      <c r="E9" s="32">
        <v>18.8</v>
      </c>
      <c r="F9" s="32">
        <v>20.8</v>
      </c>
      <c r="G9" s="32">
        <v>22.9</v>
      </c>
    </row>
    <row r="10" spans="1:16" x14ac:dyDescent="0.25">
      <c r="A10" s="318"/>
      <c r="B10" s="70" t="s">
        <v>37</v>
      </c>
      <c r="C10" s="74">
        <v>19.2</v>
      </c>
      <c r="D10" s="74">
        <v>20.5</v>
      </c>
      <c r="E10" s="74">
        <v>18.3</v>
      </c>
      <c r="F10" s="74">
        <v>20.2</v>
      </c>
      <c r="G10" s="74">
        <v>22.3</v>
      </c>
    </row>
    <row r="11" spans="1:16" x14ac:dyDescent="0.25">
      <c r="A11" s="316" t="s">
        <v>46</v>
      </c>
      <c r="B11" s="69" t="s">
        <v>64</v>
      </c>
      <c r="C11" s="32">
        <v>11.3</v>
      </c>
      <c r="D11" s="32">
        <v>12.1</v>
      </c>
      <c r="E11" s="32">
        <v>10.8</v>
      </c>
      <c r="F11" s="32">
        <v>11.9</v>
      </c>
      <c r="G11" s="32">
        <v>13</v>
      </c>
    </row>
    <row r="12" spans="1:16" x14ac:dyDescent="0.25">
      <c r="A12" s="317"/>
      <c r="B12" s="69" t="s">
        <v>65</v>
      </c>
      <c r="C12" s="32">
        <v>12.1</v>
      </c>
      <c r="D12" s="32">
        <v>12.9</v>
      </c>
      <c r="E12" s="32">
        <v>11.7</v>
      </c>
      <c r="F12" s="32">
        <v>12.8</v>
      </c>
      <c r="G12" s="32">
        <v>14</v>
      </c>
    </row>
    <row r="13" spans="1:16" x14ac:dyDescent="0.25">
      <c r="A13" s="317"/>
      <c r="B13" s="69" t="s">
        <v>45</v>
      </c>
      <c r="C13" s="32">
        <v>13.1</v>
      </c>
      <c r="D13" s="32">
        <v>13.8</v>
      </c>
      <c r="E13" s="32">
        <v>12.4</v>
      </c>
      <c r="F13" s="32">
        <v>13.7</v>
      </c>
      <c r="G13" s="32">
        <v>15.1</v>
      </c>
    </row>
    <row r="14" spans="1:16" x14ac:dyDescent="0.25">
      <c r="A14" s="317"/>
      <c r="B14" s="69" t="s">
        <v>44</v>
      </c>
      <c r="C14" s="32">
        <v>12.2</v>
      </c>
      <c r="D14" s="32">
        <v>13.1</v>
      </c>
      <c r="E14" s="32">
        <v>11.9</v>
      </c>
      <c r="F14" s="32">
        <v>13.1</v>
      </c>
      <c r="G14" s="32">
        <v>14.5</v>
      </c>
    </row>
    <row r="15" spans="1:16" x14ac:dyDescent="0.25">
      <c r="A15" s="318"/>
      <c r="B15" s="70" t="s">
        <v>37</v>
      </c>
      <c r="C15" s="74">
        <v>12.1</v>
      </c>
      <c r="D15" s="74">
        <v>12.9</v>
      </c>
      <c r="E15" s="74">
        <v>11.6</v>
      </c>
      <c r="F15" s="74">
        <v>12.8</v>
      </c>
      <c r="G15" s="74">
        <v>14.1</v>
      </c>
    </row>
    <row r="16" spans="1:16" x14ac:dyDescent="0.25">
      <c r="A16" s="316" t="s">
        <v>47</v>
      </c>
      <c r="B16" s="69" t="s">
        <v>64</v>
      </c>
      <c r="C16" s="32">
        <v>4.8</v>
      </c>
      <c r="D16" s="32">
        <v>5.0999999999999996</v>
      </c>
      <c r="E16" s="32">
        <v>4.5999999999999996</v>
      </c>
      <c r="F16" s="32">
        <v>5.0999999999999996</v>
      </c>
      <c r="G16" s="32">
        <v>5.5</v>
      </c>
    </row>
    <row r="17" spans="1:16" x14ac:dyDescent="0.25">
      <c r="A17" s="317"/>
      <c r="B17" s="69" t="s">
        <v>65</v>
      </c>
      <c r="C17" s="32">
        <v>5.2</v>
      </c>
      <c r="D17" s="32">
        <v>5.5</v>
      </c>
      <c r="E17" s="32">
        <v>5</v>
      </c>
      <c r="F17" s="32">
        <v>5.4</v>
      </c>
      <c r="G17" s="32">
        <v>6</v>
      </c>
    </row>
    <row r="18" spans="1:16" x14ac:dyDescent="0.25">
      <c r="A18" s="317"/>
      <c r="B18" s="69" t="s">
        <v>45</v>
      </c>
      <c r="C18" s="32">
        <v>5.5</v>
      </c>
      <c r="D18" s="32">
        <v>5.8</v>
      </c>
      <c r="E18" s="32">
        <v>5.2</v>
      </c>
      <c r="F18" s="32">
        <v>5.8</v>
      </c>
      <c r="G18" s="32">
        <v>6.4</v>
      </c>
    </row>
    <row r="19" spans="1:16" x14ac:dyDescent="0.25">
      <c r="A19" s="317"/>
      <c r="B19" s="69" t="s">
        <v>44</v>
      </c>
      <c r="C19" s="32">
        <v>5.2</v>
      </c>
      <c r="D19" s="32">
        <v>5.6</v>
      </c>
      <c r="E19" s="32">
        <v>5</v>
      </c>
      <c r="F19" s="32">
        <v>5.6</v>
      </c>
      <c r="G19" s="32">
        <v>6.1</v>
      </c>
    </row>
    <row r="20" spans="1:16" x14ac:dyDescent="0.25">
      <c r="A20" s="318"/>
      <c r="B20" s="70" t="s">
        <v>37</v>
      </c>
      <c r="C20" s="74">
        <v>5.2</v>
      </c>
      <c r="D20" s="74">
        <v>5.5</v>
      </c>
      <c r="E20" s="74">
        <v>5</v>
      </c>
      <c r="F20" s="74">
        <v>5.4</v>
      </c>
      <c r="G20" s="74">
        <v>6</v>
      </c>
    </row>
    <row r="21" spans="1:16" s="13" customFormat="1" x14ac:dyDescent="0.25">
      <c r="A21" s="78" t="s">
        <v>157</v>
      </c>
      <c r="B21" s="76"/>
      <c r="C21" s="77"/>
      <c r="D21" s="77"/>
      <c r="E21" s="77"/>
      <c r="F21" s="77"/>
      <c r="G21" s="77"/>
      <c r="H21" s="16"/>
      <c r="I21" s="16"/>
      <c r="J21" s="16"/>
      <c r="K21" s="16"/>
      <c r="L21" s="16"/>
      <c r="M21" s="16"/>
      <c r="N21" s="16"/>
      <c r="O21" s="16"/>
      <c r="P21" s="16"/>
    </row>
    <row r="22" spans="1:16" x14ac:dyDescent="0.25">
      <c r="A22" s="25" t="s">
        <v>158</v>
      </c>
    </row>
    <row r="23" spans="1:16" s="22" customFormat="1" x14ac:dyDescent="0.25">
      <c r="A23" s="75" t="s">
        <v>218</v>
      </c>
      <c r="B23" s="21"/>
      <c r="C23" s="21"/>
      <c r="D23" s="21"/>
      <c r="E23" s="21"/>
      <c r="F23" s="21"/>
      <c r="G23" s="21"/>
      <c r="H23" s="21"/>
      <c r="I23" s="21"/>
      <c r="J23" s="21"/>
      <c r="K23" s="21"/>
      <c r="L23" s="21"/>
      <c r="M23" s="21"/>
      <c r="N23" s="21"/>
      <c r="O23" s="21"/>
      <c r="P23" s="21"/>
    </row>
    <row r="24" spans="1:16" x14ac:dyDescent="0.25">
      <c r="A24" s="25" t="s">
        <v>156</v>
      </c>
    </row>
    <row r="25" spans="1:16" x14ac:dyDescent="0.25">
      <c r="A25" s="25"/>
    </row>
    <row r="27" spans="1:16" x14ac:dyDescent="0.25">
      <c r="A27" s="27" t="s">
        <v>201</v>
      </c>
    </row>
    <row r="28" spans="1:16" s="13" customFormat="1" x14ac:dyDescent="0.25">
      <c r="A28" s="57"/>
      <c r="B28" s="65"/>
      <c r="C28" s="65"/>
      <c r="D28" s="65"/>
      <c r="E28" s="65"/>
      <c r="F28" s="65"/>
      <c r="G28" s="65"/>
      <c r="H28" s="28"/>
      <c r="I28" s="28"/>
      <c r="J28" s="28"/>
      <c r="K28" s="28"/>
      <c r="L28" s="66" t="s">
        <v>154</v>
      </c>
      <c r="M28" s="28"/>
      <c r="N28" s="28"/>
      <c r="O28" s="16"/>
      <c r="P28" s="16"/>
    </row>
    <row r="29" spans="1:16" s="4" customFormat="1" x14ac:dyDescent="0.25">
      <c r="A29" s="65"/>
      <c r="B29" s="313" t="s">
        <v>43</v>
      </c>
      <c r="C29" s="314"/>
      <c r="D29" s="314"/>
      <c r="E29" s="315"/>
      <c r="F29" s="313" t="s">
        <v>46</v>
      </c>
      <c r="G29" s="314"/>
      <c r="H29" s="314"/>
      <c r="I29" s="315"/>
      <c r="J29" s="302" t="s">
        <v>47</v>
      </c>
      <c r="K29" s="303"/>
      <c r="L29" s="303"/>
      <c r="M29" s="304"/>
      <c r="N29" s="79"/>
      <c r="O29" s="34"/>
      <c r="P29" s="34"/>
    </row>
    <row r="30" spans="1:16" s="4" customFormat="1" ht="30" customHeight="1" x14ac:dyDescent="0.25">
      <c r="A30" s="33"/>
      <c r="B30" s="301" t="s">
        <v>215</v>
      </c>
      <c r="C30" s="301" t="s">
        <v>124</v>
      </c>
      <c r="D30" s="301" t="s">
        <v>45</v>
      </c>
      <c r="E30" s="301" t="s">
        <v>125</v>
      </c>
      <c r="F30" s="301" t="s">
        <v>215</v>
      </c>
      <c r="G30" s="301" t="s">
        <v>124</v>
      </c>
      <c r="H30" s="301" t="s">
        <v>45</v>
      </c>
      <c r="I30" s="301" t="s">
        <v>125</v>
      </c>
      <c r="J30" s="301" t="s">
        <v>215</v>
      </c>
      <c r="K30" s="301" t="s">
        <v>124</v>
      </c>
      <c r="L30" s="301" t="s">
        <v>45</v>
      </c>
      <c r="M30" s="301" t="s">
        <v>125</v>
      </c>
      <c r="N30" s="79"/>
      <c r="O30" s="34"/>
      <c r="P30" s="34"/>
    </row>
    <row r="31" spans="1:16" s="213" customFormat="1" x14ac:dyDescent="0.25">
      <c r="A31" s="100" t="s">
        <v>160</v>
      </c>
      <c r="B31" s="210">
        <v>9</v>
      </c>
      <c r="C31" s="210">
        <v>6</v>
      </c>
      <c r="D31" s="210">
        <v>8.5</v>
      </c>
      <c r="E31" s="210">
        <v>12</v>
      </c>
      <c r="F31" s="210">
        <v>6</v>
      </c>
      <c r="G31" s="210">
        <v>4</v>
      </c>
      <c r="H31" s="210">
        <v>4.7</v>
      </c>
      <c r="I31" s="210">
        <v>6</v>
      </c>
      <c r="J31" s="210">
        <v>3</v>
      </c>
      <c r="K31" s="210">
        <v>2</v>
      </c>
      <c r="L31" s="210">
        <v>2.2000000000000002</v>
      </c>
      <c r="M31" s="210">
        <v>1</v>
      </c>
      <c r="N31" s="211"/>
      <c r="O31" s="212"/>
      <c r="P31" s="212"/>
    </row>
    <row r="32" spans="1:16" s="213" customFormat="1" x14ac:dyDescent="0.25">
      <c r="A32" s="61">
        <v>0.01</v>
      </c>
      <c r="B32" s="210">
        <v>13</v>
      </c>
      <c r="C32" s="210">
        <v>13.6</v>
      </c>
      <c r="D32" s="210">
        <v>13.7</v>
      </c>
      <c r="E32" s="210">
        <v>13.5</v>
      </c>
      <c r="F32" s="210">
        <v>7.4</v>
      </c>
      <c r="G32" s="210">
        <v>7.3</v>
      </c>
      <c r="H32" s="210">
        <v>8.6</v>
      </c>
      <c r="I32" s="210">
        <v>7</v>
      </c>
      <c r="J32" s="210">
        <v>3.6</v>
      </c>
      <c r="K32" s="210">
        <v>3.8</v>
      </c>
      <c r="L32" s="210">
        <v>3.7</v>
      </c>
      <c r="M32" s="210">
        <v>3.8</v>
      </c>
      <c r="N32" s="211"/>
      <c r="O32" s="212"/>
      <c r="P32" s="212"/>
    </row>
    <row r="33" spans="1:16" s="213" customFormat="1" x14ac:dyDescent="0.25">
      <c r="A33" s="61">
        <v>0.05</v>
      </c>
      <c r="B33" s="210">
        <v>15.1</v>
      </c>
      <c r="C33" s="210">
        <v>15.9</v>
      </c>
      <c r="D33" s="210">
        <v>17</v>
      </c>
      <c r="E33" s="210">
        <v>15.4</v>
      </c>
      <c r="F33" s="210">
        <v>9.5</v>
      </c>
      <c r="G33" s="210">
        <v>9.8000000000000007</v>
      </c>
      <c r="H33" s="210">
        <v>10.8</v>
      </c>
      <c r="I33" s="210">
        <v>9</v>
      </c>
      <c r="J33" s="210">
        <v>4.2</v>
      </c>
      <c r="K33" s="210">
        <v>4.2</v>
      </c>
      <c r="L33" s="210">
        <v>4.5</v>
      </c>
      <c r="M33" s="210">
        <v>4.3</v>
      </c>
      <c r="N33" s="211"/>
      <c r="O33" s="212"/>
      <c r="P33" s="212"/>
    </row>
    <row r="34" spans="1:16" s="213" customFormat="1" x14ac:dyDescent="0.25">
      <c r="A34" s="61">
        <v>0.1</v>
      </c>
      <c r="B34" s="210">
        <v>15.9</v>
      </c>
      <c r="C34" s="210">
        <v>17</v>
      </c>
      <c r="D34" s="210">
        <v>18</v>
      </c>
      <c r="E34" s="210">
        <v>17</v>
      </c>
      <c r="F34" s="210">
        <v>10.1</v>
      </c>
      <c r="G34" s="210">
        <v>10.6</v>
      </c>
      <c r="H34" s="210">
        <v>11.3</v>
      </c>
      <c r="I34" s="210">
        <v>10.7</v>
      </c>
      <c r="J34" s="210">
        <v>4.2</v>
      </c>
      <c r="K34" s="210">
        <v>4.5999999999999996</v>
      </c>
      <c r="L34" s="210">
        <v>4.8</v>
      </c>
      <c r="M34" s="210">
        <v>4.7</v>
      </c>
      <c r="N34" s="211"/>
      <c r="O34" s="212"/>
      <c r="P34" s="212"/>
    </row>
    <row r="35" spans="1:16" s="213" customFormat="1" x14ac:dyDescent="0.25">
      <c r="A35" s="100" t="s">
        <v>34</v>
      </c>
      <c r="B35" s="210">
        <v>17</v>
      </c>
      <c r="C35" s="210">
        <v>18.399999999999999</v>
      </c>
      <c r="D35" s="210">
        <v>19.5</v>
      </c>
      <c r="E35" s="210">
        <v>18.8</v>
      </c>
      <c r="F35" s="210">
        <v>10.8</v>
      </c>
      <c r="G35" s="210">
        <v>11.7</v>
      </c>
      <c r="H35" s="210">
        <v>12.4</v>
      </c>
      <c r="I35" s="210">
        <v>11.9</v>
      </c>
      <c r="J35" s="210">
        <v>4.5999999999999996</v>
      </c>
      <c r="K35" s="210">
        <v>5</v>
      </c>
      <c r="L35" s="210">
        <v>5.2</v>
      </c>
      <c r="M35" s="210">
        <v>5</v>
      </c>
      <c r="N35" s="211"/>
      <c r="O35" s="212"/>
      <c r="P35" s="212"/>
    </row>
    <row r="36" spans="1:16" s="213" customFormat="1" x14ac:dyDescent="0.25">
      <c r="A36" s="100" t="s">
        <v>35</v>
      </c>
      <c r="B36" s="210">
        <v>18.8</v>
      </c>
      <c r="C36" s="210">
        <v>20.2</v>
      </c>
      <c r="D36" s="210">
        <v>21.6</v>
      </c>
      <c r="E36" s="210">
        <v>20.8</v>
      </c>
      <c r="F36" s="210">
        <v>11.9</v>
      </c>
      <c r="G36" s="210">
        <v>12.8</v>
      </c>
      <c r="H36" s="210">
        <v>13.7</v>
      </c>
      <c r="I36" s="210">
        <v>13.1</v>
      </c>
      <c r="J36" s="210">
        <v>5.0999999999999996</v>
      </c>
      <c r="K36" s="210">
        <v>5.4</v>
      </c>
      <c r="L36" s="210">
        <v>5.8</v>
      </c>
      <c r="M36" s="210">
        <v>5.6</v>
      </c>
      <c r="N36" s="211"/>
      <c r="O36" s="212"/>
      <c r="P36" s="212"/>
    </row>
    <row r="37" spans="1:16" s="213" customFormat="1" x14ac:dyDescent="0.25">
      <c r="A37" s="100" t="s">
        <v>36</v>
      </c>
      <c r="B37" s="210">
        <v>20.5</v>
      </c>
      <c r="C37" s="210">
        <v>22</v>
      </c>
      <c r="D37" s="210">
        <v>23.9</v>
      </c>
      <c r="E37" s="210">
        <v>22.9</v>
      </c>
      <c r="F37" s="210">
        <v>13</v>
      </c>
      <c r="G37" s="210">
        <v>14</v>
      </c>
      <c r="H37" s="210">
        <v>15.1</v>
      </c>
      <c r="I37" s="210">
        <v>14.5</v>
      </c>
      <c r="J37" s="210">
        <v>5.5</v>
      </c>
      <c r="K37" s="210">
        <v>6</v>
      </c>
      <c r="L37" s="210">
        <v>6.4</v>
      </c>
      <c r="M37" s="210">
        <v>6.1</v>
      </c>
      <c r="N37" s="211"/>
      <c r="O37" s="212"/>
      <c r="P37" s="212"/>
    </row>
    <row r="38" spans="1:16" s="213" customFormat="1" x14ac:dyDescent="0.25">
      <c r="A38" s="61">
        <v>0.9</v>
      </c>
      <c r="B38" s="210">
        <v>22.3</v>
      </c>
      <c r="C38" s="210">
        <v>24</v>
      </c>
      <c r="D38" s="210">
        <v>25.8</v>
      </c>
      <c r="E38" s="210">
        <v>24.8</v>
      </c>
      <c r="F38" s="210">
        <v>14.1</v>
      </c>
      <c r="G38" s="210">
        <v>15.1</v>
      </c>
      <c r="H38" s="210">
        <v>16.399999999999999</v>
      </c>
      <c r="I38" s="210">
        <v>15.8</v>
      </c>
      <c r="J38" s="210">
        <v>6</v>
      </c>
      <c r="K38" s="210">
        <v>6.4</v>
      </c>
      <c r="L38" s="210">
        <v>6.9</v>
      </c>
      <c r="M38" s="210">
        <v>6.7</v>
      </c>
      <c r="N38" s="211"/>
      <c r="O38" s="212"/>
      <c r="P38" s="212"/>
    </row>
    <row r="39" spans="1:16" s="213" customFormat="1" x14ac:dyDescent="0.25">
      <c r="A39" s="61">
        <v>0.95</v>
      </c>
      <c r="B39" s="210">
        <v>23.7</v>
      </c>
      <c r="C39" s="210">
        <v>25.3</v>
      </c>
      <c r="D39" s="210">
        <v>27</v>
      </c>
      <c r="E39" s="210">
        <v>26.6</v>
      </c>
      <c r="F39" s="210">
        <v>15</v>
      </c>
      <c r="G39" s="210">
        <v>16.100000000000001</v>
      </c>
      <c r="H39" s="210">
        <v>17.3</v>
      </c>
      <c r="I39" s="210">
        <v>17</v>
      </c>
      <c r="J39" s="210">
        <v>6.3</v>
      </c>
      <c r="K39" s="210">
        <v>6.9</v>
      </c>
      <c r="L39" s="210">
        <v>7.4</v>
      </c>
      <c r="M39" s="210">
        <v>7.2</v>
      </c>
      <c r="N39" s="211"/>
      <c r="O39" s="212"/>
      <c r="P39" s="212"/>
    </row>
    <row r="40" spans="1:16" s="213" customFormat="1" x14ac:dyDescent="0.25">
      <c r="A40" s="61">
        <v>0.99</v>
      </c>
      <c r="B40" s="210">
        <v>27.8</v>
      </c>
      <c r="C40" s="210">
        <v>29.9</v>
      </c>
      <c r="D40" s="210">
        <v>31.4</v>
      </c>
      <c r="E40" s="210">
        <v>30.5</v>
      </c>
      <c r="F40" s="210">
        <v>18.2</v>
      </c>
      <c r="G40" s="210">
        <v>19.2</v>
      </c>
      <c r="H40" s="210">
        <v>20.399999999999999</v>
      </c>
      <c r="I40" s="210">
        <v>20</v>
      </c>
      <c r="J40" s="210">
        <v>7.7</v>
      </c>
      <c r="K40" s="210">
        <v>8.1999999999999993</v>
      </c>
      <c r="L40" s="210">
        <v>8.4</v>
      </c>
      <c r="M40" s="210">
        <v>8.1999999999999993</v>
      </c>
      <c r="N40" s="211"/>
      <c r="O40" s="212"/>
      <c r="P40" s="212"/>
    </row>
    <row r="41" spans="1:16" s="213" customFormat="1" x14ac:dyDescent="0.25">
      <c r="A41" s="100" t="s">
        <v>144</v>
      </c>
      <c r="B41" s="210">
        <v>31.8</v>
      </c>
      <c r="C41" s="210">
        <v>39.5</v>
      </c>
      <c r="D41" s="210">
        <v>38.1</v>
      </c>
      <c r="E41" s="210">
        <v>36.5</v>
      </c>
      <c r="F41" s="210">
        <v>21.1</v>
      </c>
      <c r="G41" s="210">
        <v>29.8</v>
      </c>
      <c r="H41" s="210">
        <v>29.8</v>
      </c>
      <c r="I41" s="210">
        <v>28.1</v>
      </c>
      <c r="J41" s="210">
        <v>11.1</v>
      </c>
      <c r="K41" s="210">
        <v>11.8</v>
      </c>
      <c r="L41" s="210">
        <v>19.7</v>
      </c>
      <c r="M41" s="210">
        <v>16</v>
      </c>
      <c r="N41" s="211"/>
      <c r="O41" s="212"/>
      <c r="P41" s="212"/>
    </row>
    <row r="42" spans="1:16" x14ac:dyDescent="0.25">
      <c r="A42" s="25" t="s">
        <v>216</v>
      </c>
      <c r="B42" s="65"/>
      <c r="C42" s="65"/>
      <c r="D42" s="65"/>
      <c r="E42" s="65"/>
      <c r="F42" s="65"/>
      <c r="G42" s="65"/>
      <c r="H42" s="28"/>
      <c r="I42" s="28"/>
      <c r="J42" s="28"/>
      <c r="K42" s="28"/>
      <c r="L42" s="28"/>
      <c r="M42" s="28"/>
      <c r="N42" s="28"/>
    </row>
    <row r="43" spans="1:16" x14ac:dyDescent="0.25">
      <c r="A43" s="75" t="s">
        <v>153</v>
      </c>
    </row>
    <row r="44" spans="1:16" x14ac:dyDescent="0.25">
      <c r="A44" s="25" t="s">
        <v>156</v>
      </c>
    </row>
  </sheetData>
  <sortState ref="A28:M38">
    <sortCondition ref="A28:A38"/>
  </sortState>
  <mergeCells count="6">
    <mergeCell ref="B29:E29"/>
    <mergeCell ref="F29:I29"/>
    <mergeCell ref="E4:G4"/>
    <mergeCell ref="A6:A10"/>
    <mergeCell ref="A11:A15"/>
    <mergeCell ref="A16: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I13" sqref="I13"/>
    </sheetView>
  </sheetViews>
  <sheetFormatPr baseColWidth="10" defaultRowHeight="15" x14ac:dyDescent="0.25"/>
  <cols>
    <col min="1" max="1" width="39" style="16" customWidth="1"/>
    <col min="2" max="3" width="13" style="16" bestFit="1" customWidth="1"/>
    <col min="4" max="4" width="13.140625" style="16" customWidth="1"/>
    <col min="5" max="5" width="11.42578125" style="16"/>
    <col min="6" max="6" width="13.140625" style="16" customWidth="1"/>
    <col min="7" max="7" width="14.28515625" style="16" customWidth="1"/>
    <col min="8" max="10" width="11.42578125" style="16"/>
  </cols>
  <sheetData>
    <row r="1" spans="1:10" x14ac:dyDescent="0.25">
      <c r="A1" s="27" t="s">
        <v>202</v>
      </c>
    </row>
    <row r="2" spans="1:10" s="13" customFormat="1" x14ac:dyDescent="0.25">
      <c r="A2" s="23"/>
      <c r="B2" s="16"/>
      <c r="C2" s="16"/>
      <c r="D2" s="16"/>
      <c r="E2" s="16"/>
      <c r="F2" s="16"/>
      <c r="G2" s="16"/>
      <c r="H2" s="16"/>
      <c r="I2" s="16"/>
      <c r="J2" s="16"/>
    </row>
    <row r="3" spans="1:10" ht="15.75" customHeight="1" x14ac:dyDescent="0.25">
      <c r="A3" s="80"/>
      <c r="B3" s="323">
        <v>2011</v>
      </c>
      <c r="C3" s="324"/>
      <c r="D3" s="325"/>
      <c r="E3" s="319">
        <v>2015</v>
      </c>
      <c r="F3" s="320"/>
      <c r="G3" s="321"/>
    </row>
    <row r="4" spans="1:10" ht="45.75" customHeight="1" x14ac:dyDescent="0.25">
      <c r="A4" s="81" t="s">
        <v>149</v>
      </c>
      <c r="B4" s="35" t="s">
        <v>49</v>
      </c>
      <c r="C4" s="35" t="s">
        <v>48</v>
      </c>
      <c r="D4" s="35" t="s">
        <v>50</v>
      </c>
      <c r="E4" s="35" t="s">
        <v>49</v>
      </c>
      <c r="F4" s="35" t="s">
        <v>48</v>
      </c>
      <c r="G4" s="35" t="s">
        <v>50</v>
      </c>
    </row>
    <row r="5" spans="1:10" x14ac:dyDescent="0.25">
      <c r="A5" s="82" t="s">
        <v>0</v>
      </c>
      <c r="B5" s="260">
        <v>385940</v>
      </c>
      <c r="C5" s="260">
        <v>336640</v>
      </c>
      <c r="D5" s="37">
        <v>61.068657623905217</v>
      </c>
      <c r="E5" s="260">
        <v>433250</v>
      </c>
      <c r="F5" s="260">
        <v>377100</v>
      </c>
      <c r="G5" s="37">
        <v>62.8</v>
      </c>
    </row>
    <row r="6" spans="1:10" x14ac:dyDescent="0.25">
      <c r="A6" s="83" t="s">
        <v>5</v>
      </c>
      <c r="B6" s="262">
        <v>70590</v>
      </c>
      <c r="C6" s="262">
        <v>62860</v>
      </c>
      <c r="D6" s="48">
        <v>53.349603381503798</v>
      </c>
      <c r="E6" s="262">
        <v>81890</v>
      </c>
      <c r="F6" s="262">
        <v>73570</v>
      </c>
      <c r="G6" s="48">
        <v>55.6</v>
      </c>
    </row>
    <row r="7" spans="1:10" x14ac:dyDescent="0.25">
      <c r="A7" s="83" t="s">
        <v>6</v>
      </c>
      <c r="B7" s="262">
        <v>105120</v>
      </c>
      <c r="C7" s="262">
        <v>89100</v>
      </c>
      <c r="D7" s="48">
        <v>55.824003028351129</v>
      </c>
      <c r="E7" s="262">
        <v>119250</v>
      </c>
      <c r="F7" s="262">
        <v>101880</v>
      </c>
      <c r="G7" s="48">
        <v>59.3</v>
      </c>
    </row>
    <row r="8" spans="1:10" x14ac:dyDescent="0.25">
      <c r="A8" s="83" t="s">
        <v>7</v>
      </c>
      <c r="B8" s="262">
        <v>210230</v>
      </c>
      <c r="C8" s="262">
        <v>184680</v>
      </c>
      <c r="D8" s="48">
        <v>64.099679835998728</v>
      </c>
      <c r="E8" s="262">
        <v>232120</v>
      </c>
      <c r="F8" s="262">
        <v>201650</v>
      </c>
      <c r="G8" s="48">
        <v>68.099999999999994</v>
      </c>
    </row>
    <row r="9" spans="1:10" x14ac:dyDescent="0.25">
      <c r="A9" s="84" t="s">
        <v>8</v>
      </c>
      <c r="B9" s="264">
        <v>94330</v>
      </c>
      <c r="C9" s="264">
        <v>81330</v>
      </c>
      <c r="D9" s="43">
        <v>63.204760826414763</v>
      </c>
      <c r="E9" s="264">
        <v>101180</v>
      </c>
      <c r="F9" s="264">
        <v>85340</v>
      </c>
      <c r="G9" s="43">
        <v>65.8</v>
      </c>
    </row>
    <row r="10" spans="1:10" x14ac:dyDescent="0.25">
      <c r="A10" s="85" t="s">
        <v>9</v>
      </c>
      <c r="B10" s="267">
        <v>115890</v>
      </c>
      <c r="C10" s="267">
        <v>103350</v>
      </c>
      <c r="D10" s="45">
        <v>64.82197158384507</v>
      </c>
      <c r="E10" s="267">
        <v>130940</v>
      </c>
      <c r="F10" s="267">
        <v>116310</v>
      </c>
      <c r="G10" s="45">
        <v>69.900000000000006</v>
      </c>
    </row>
    <row r="11" spans="1:10" x14ac:dyDescent="0.25">
      <c r="A11" s="86" t="s">
        <v>145</v>
      </c>
      <c r="B11" s="268">
        <v>19050</v>
      </c>
      <c r="C11" s="268">
        <v>14550</v>
      </c>
      <c r="D11" s="259">
        <v>13.388961564936915</v>
      </c>
      <c r="E11" s="268">
        <v>18500</v>
      </c>
      <c r="F11" s="268">
        <v>14460</v>
      </c>
      <c r="G11" s="259">
        <v>13.2</v>
      </c>
    </row>
    <row r="12" spans="1:10" x14ac:dyDescent="0.25">
      <c r="A12" s="83" t="s">
        <v>10</v>
      </c>
      <c r="B12" s="262">
        <v>510</v>
      </c>
      <c r="C12" s="262">
        <v>400</v>
      </c>
      <c r="D12" s="48">
        <v>11.009676527508987</v>
      </c>
      <c r="E12" s="262">
        <v>690</v>
      </c>
      <c r="F12" s="262">
        <v>500</v>
      </c>
      <c r="G12" s="48">
        <v>12.5</v>
      </c>
    </row>
    <row r="13" spans="1:10" x14ac:dyDescent="0.25">
      <c r="A13" s="83" t="s">
        <v>11</v>
      </c>
      <c r="B13" s="262">
        <v>4950</v>
      </c>
      <c r="C13" s="262">
        <v>3570</v>
      </c>
      <c r="D13" s="48">
        <v>11.97861952348268</v>
      </c>
      <c r="E13" s="262">
        <v>5080</v>
      </c>
      <c r="F13" s="262">
        <v>3660</v>
      </c>
      <c r="G13" s="48">
        <v>12.3</v>
      </c>
    </row>
    <row r="14" spans="1:10" x14ac:dyDescent="0.25">
      <c r="A14" s="87" t="s">
        <v>12</v>
      </c>
      <c r="B14" s="273">
        <v>13580</v>
      </c>
      <c r="C14" s="273">
        <v>10580</v>
      </c>
      <c r="D14" s="53">
        <v>14.062385364022726</v>
      </c>
      <c r="E14" s="273">
        <v>12730</v>
      </c>
      <c r="F14" s="273">
        <v>10300</v>
      </c>
      <c r="G14" s="53">
        <v>13.6</v>
      </c>
    </row>
    <row r="15" spans="1:10" x14ac:dyDescent="0.25">
      <c r="A15" s="88" t="s">
        <v>51</v>
      </c>
      <c r="B15" s="279">
        <v>4980</v>
      </c>
      <c r="C15" s="279">
        <v>4010</v>
      </c>
      <c r="D15" s="281">
        <v>41.887918866642273</v>
      </c>
      <c r="E15" s="279">
        <v>4030</v>
      </c>
      <c r="F15" s="279">
        <v>3250</v>
      </c>
      <c r="G15" s="281">
        <v>38.299999999999997</v>
      </c>
    </row>
    <row r="16" spans="1:10" x14ac:dyDescent="0.25">
      <c r="A16" s="83" t="s">
        <v>13</v>
      </c>
      <c r="B16" s="262">
        <v>1300</v>
      </c>
      <c r="C16" s="262">
        <v>1070</v>
      </c>
      <c r="D16" s="48">
        <v>39.386917960088688</v>
      </c>
      <c r="E16" s="262">
        <v>690</v>
      </c>
      <c r="F16" s="262">
        <v>590</v>
      </c>
      <c r="G16" s="48">
        <v>35</v>
      </c>
    </row>
    <row r="17" spans="1:10" x14ac:dyDescent="0.25">
      <c r="A17" s="83" t="s">
        <v>14</v>
      </c>
      <c r="B17" s="262">
        <v>2550</v>
      </c>
      <c r="C17" s="262">
        <v>2030</v>
      </c>
      <c r="D17" s="48">
        <v>39.156798457087753</v>
      </c>
      <c r="E17" s="262">
        <v>2430</v>
      </c>
      <c r="F17" s="262">
        <v>1910</v>
      </c>
      <c r="G17" s="48">
        <v>38.200000000000003</v>
      </c>
    </row>
    <row r="18" spans="1:10" x14ac:dyDescent="0.25">
      <c r="A18" s="89" t="s">
        <v>15</v>
      </c>
      <c r="B18" s="273">
        <v>1130</v>
      </c>
      <c r="C18" s="273">
        <v>910</v>
      </c>
      <c r="D18" s="53">
        <v>54.393785479533904</v>
      </c>
      <c r="E18" s="273">
        <v>910</v>
      </c>
      <c r="F18" s="273">
        <v>750</v>
      </c>
      <c r="G18" s="53">
        <v>41.4</v>
      </c>
    </row>
    <row r="19" spans="1:10" x14ac:dyDescent="0.25">
      <c r="A19" s="54" t="s">
        <v>148</v>
      </c>
      <c r="B19" s="280">
        <v>39680</v>
      </c>
      <c r="C19" s="280">
        <v>31310</v>
      </c>
      <c r="D19" s="282">
        <v>90.157225205797573</v>
      </c>
      <c r="E19" s="280">
        <v>44260</v>
      </c>
      <c r="F19" s="280">
        <v>34960</v>
      </c>
      <c r="G19" s="282">
        <v>103.2</v>
      </c>
    </row>
    <row r="20" spans="1:10" x14ac:dyDescent="0.25">
      <c r="A20" s="54" t="s">
        <v>123</v>
      </c>
      <c r="B20" s="274">
        <v>680</v>
      </c>
      <c r="C20" s="274">
        <v>490</v>
      </c>
      <c r="D20" s="257">
        <v>37.992700160658856</v>
      </c>
      <c r="E20" s="274">
        <v>0</v>
      </c>
      <c r="F20" s="274">
        <v>0</v>
      </c>
      <c r="G20" s="257">
        <v>0</v>
      </c>
    </row>
    <row r="21" spans="1:10" x14ac:dyDescent="0.25">
      <c r="A21" s="90" t="s">
        <v>141</v>
      </c>
      <c r="B21" s="276">
        <v>450320</v>
      </c>
      <c r="C21" s="276">
        <v>386990</v>
      </c>
      <c r="D21" s="283">
        <v>53.763754958008882</v>
      </c>
      <c r="E21" s="276">
        <v>500050</v>
      </c>
      <c r="F21" s="276">
        <v>429770</v>
      </c>
      <c r="G21" s="283">
        <v>57.2</v>
      </c>
    </row>
    <row r="22" spans="1:10" s="13" customFormat="1" x14ac:dyDescent="0.25">
      <c r="A22" s="17" t="s">
        <v>225</v>
      </c>
      <c r="B22" s="91"/>
      <c r="C22" s="91"/>
      <c r="D22" s="92"/>
      <c r="E22" s="91"/>
      <c r="F22" s="91"/>
      <c r="G22" s="92"/>
      <c r="H22" s="16"/>
      <c r="I22" s="16"/>
      <c r="J22" s="16"/>
    </row>
    <row r="23" spans="1:10" s="13" customFormat="1" x14ac:dyDescent="0.25">
      <c r="A23" s="17" t="s">
        <v>121</v>
      </c>
      <c r="B23" s="91"/>
      <c r="C23" s="91"/>
      <c r="D23" s="92"/>
      <c r="E23" s="91"/>
      <c r="F23" s="91"/>
      <c r="G23" s="92"/>
      <c r="H23" s="16"/>
      <c r="I23" s="16"/>
      <c r="J23" s="16"/>
    </row>
    <row r="24" spans="1:10" x14ac:dyDescent="0.25">
      <c r="A24" s="80" t="s">
        <v>161</v>
      </c>
    </row>
    <row r="25" spans="1:10" x14ac:dyDescent="0.25">
      <c r="A25" s="75" t="s">
        <v>150</v>
      </c>
    </row>
    <row r="26" spans="1:10" x14ac:dyDescent="0.25">
      <c r="A26" s="25" t="s">
        <v>162</v>
      </c>
    </row>
    <row r="30" spans="1:10" x14ac:dyDescent="0.25">
      <c r="A30" s="93"/>
      <c r="B30" s="93"/>
      <c r="C30" s="93"/>
      <c r="D30" s="93"/>
    </row>
    <row r="31" spans="1:10" x14ac:dyDescent="0.25">
      <c r="A31" s="93"/>
      <c r="B31" s="93"/>
      <c r="C31" s="93"/>
      <c r="D31" s="93"/>
    </row>
    <row r="32" spans="1:10" ht="15" customHeight="1" x14ac:dyDescent="0.25">
      <c r="A32" s="322"/>
      <c r="B32" s="322"/>
      <c r="C32" s="322"/>
      <c r="D32" s="93"/>
    </row>
    <row r="33" spans="1:4" x14ac:dyDescent="0.25">
      <c r="A33" s="94"/>
      <c r="B33" s="94"/>
      <c r="C33" s="94"/>
      <c r="D33" s="93"/>
    </row>
    <row r="34" spans="1:4" x14ac:dyDescent="0.25">
      <c r="A34" s="94"/>
      <c r="B34" s="94"/>
      <c r="C34" s="95"/>
      <c r="D34" s="93"/>
    </row>
    <row r="35" spans="1:4" x14ac:dyDescent="0.25">
      <c r="A35" s="96"/>
      <c r="B35" s="97"/>
      <c r="C35" s="98"/>
    </row>
    <row r="36" spans="1:4" x14ac:dyDescent="0.25">
      <c r="A36" s="96"/>
      <c r="B36" s="97"/>
      <c r="C36" s="98"/>
    </row>
    <row r="37" spans="1:4" x14ac:dyDescent="0.25">
      <c r="A37" s="96"/>
      <c r="B37" s="97"/>
      <c r="C37" s="98"/>
    </row>
    <row r="38" spans="1:4" x14ac:dyDescent="0.25">
      <c r="A38" s="96"/>
      <c r="B38" s="97"/>
      <c r="C38" s="98"/>
    </row>
    <row r="39" spans="1:4" x14ac:dyDescent="0.25">
      <c r="A39" s="96"/>
      <c r="B39" s="97"/>
      <c r="C39" s="98"/>
    </row>
    <row r="40" spans="1:4" x14ac:dyDescent="0.25">
      <c r="A40" s="96"/>
      <c r="B40" s="97"/>
      <c r="C40" s="98"/>
    </row>
    <row r="41" spans="1:4" x14ac:dyDescent="0.25">
      <c r="A41" s="96"/>
      <c r="B41" s="97"/>
      <c r="C41" s="98"/>
    </row>
    <row r="42" spans="1:4" x14ac:dyDescent="0.25">
      <c r="A42" s="96"/>
      <c r="B42" s="97"/>
      <c r="C42" s="98"/>
    </row>
    <row r="43" spans="1:4" x14ac:dyDescent="0.25">
      <c r="A43" s="96"/>
      <c r="B43" s="97"/>
      <c r="C43" s="98"/>
    </row>
    <row r="44" spans="1:4" x14ac:dyDescent="0.25">
      <c r="A44" s="96"/>
      <c r="B44" s="97"/>
      <c r="C44" s="98"/>
    </row>
    <row r="45" spans="1:4" x14ac:dyDescent="0.25">
      <c r="A45" s="96"/>
      <c r="B45" s="97"/>
      <c r="C45" s="98"/>
    </row>
    <row r="59" ht="15" customHeight="1" x14ac:dyDescent="0.25"/>
  </sheetData>
  <mergeCells count="3">
    <mergeCell ref="E3:G3"/>
    <mergeCell ref="A32:C32"/>
    <mergeCell ref="B3:D3"/>
  </mergeCells>
  <pageMargins left="0" right="0"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6" sqref="A6"/>
    </sheetView>
  </sheetViews>
  <sheetFormatPr baseColWidth="10" defaultRowHeight="15" x14ac:dyDescent="0.25"/>
  <cols>
    <col min="1" max="1" width="41.140625" style="16" customWidth="1"/>
    <col min="2" max="8" width="11.42578125" style="16"/>
    <col min="9" max="9" width="12.140625" style="16" customWidth="1"/>
    <col min="10" max="12" width="11.42578125" style="16"/>
  </cols>
  <sheetData>
    <row r="1" spans="1:12" x14ac:dyDescent="0.25">
      <c r="A1" s="27" t="s">
        <v>227</v>
      </c>
    </row>
    <row r="3" spans="1:12" ht="29.25" customHeight="1" x14ac:dyDescent="0.25">
      <c r="A3" s="308" t="s">
        <v>149</v>
      </c>
      <c r="B3" s="308" t="s">
        <v>52</v>
      </c>
      <c r="C3" s="308"/>
      <c r="D3" s="308"/>
      <c r="E3" s="308"/>
      <c r="F3" s="308"/>
      <c r="G3" s="308"/>
      <c r="H3" s="308"/>
      <c r="I3" s="308"/>
    </row>
    <row r="4" spans="1:12" ht="67.5" x14ac:dyDescent="0.25">
      <c r="A4" s="308"/>
      <c r="B4" s="68" t="s">
        <v>111</v>
      </c>
      <c r="C4" s="68" t="s">
        <v>163</v>
      </c>
      <c r="D4" s="68" t="s">
        <v>164</v>
      </c>
      <c r="E4" s="68" t="s">
        <v>165</v>
      </c>
      <c r="F4" s="68" t="s">
        <v>166</v>
      </c>
      <c r="G4" s="68" t="s">
        <v>116</v>
      </c>
      <c r="H4" s="68" t="s">
        <v>110</v>
      </c>
      <c r="I4" s="35" t="s">
        <v>141</v>
      </c>
    </row>
    <row r="5" spans="1:12" x14ac:dyDescent="0.25">
      <c r="A5" s="100" t="s">
        <v>0</v>
      </c>
      <c r="B5" s="99">
        <v>5.9817544530986337</v>
      </c>
      <c r="C5" s="99">
        <v>11.761282556183582</v>
      </c>
      <c r="D5" s="99">
        <v>1.5933629365073039</v>
      </c>
      <c r="E5" s="99">
        <v>9.8285726433721052</v>
      </c>
      <c r="F5" s="99">
        <v>0.84424850721876321</v>
      </c>
      <c r="G5" s="99">
        <v>44.856249219395664</v>
      </c>
      <c r="H5" s="99">
        <v>25.134263946576102</v>
      </c>
      <c r="I5" s="101">
        <v>100</v>
      </c>
    </row>
    <row r="6" spans="1:12" x14ac:dyDescent="0.25">
      <c r="A6" s="103" t="s">
        <v>5</v>
      </c>
      <c r="B6" s="99">
        <v>7.1575281907585993</v>
      </c>
      <c r="C6" s="99">
        <v>10.903600527769088</v>
      </c>
      <c r="D6" s="99">
        <v>2.0049784403607331</v>
      </c>
      <c r="E6" s="99">
        <v>17.668022362174735</v>
      </c>
      <c r="F6" s="99">
        <v>1.0242528938884883</v>
      </c>
      <c r="G6" s="99">
        <v>41.085735272113929</v>
      </c>
      <c r="H6" s="99">
        <v>20.155882312934423</v>
      </c>
      <c r="I6" s="101">
        <v>100</v>
      </c>
    </row>
    <row r="7" spans="1:12" x14ac:dyDescent="0.25">
      <c r="A7" s="103" t="s">
        <v>6</v>
      </c>
      <c r="B7" s="99">
        <v>7.1529856625177244</v>
      </c>
      <c r="C7" s="99">
        <v>12.041121789821963</v>
      </c>
      <c r="D7" s="99">
        <v>1.5184339057822593</v>
      </c>
      <c r="E7" s="99">
        <v>11.487710729478493</v>
      </c>
      <c r="F7" s="99">
        <v>0.84587206554277616</v>
      </c>
      <c r="G7" s="99">
        <v>41.474318575705055</v>
      </c>
      <c r="H7" s="99">
        <v>25.478572553962504</v>
      </c>
      <c r="I7" s="101">
        <v>100</v>
      </c>
    </row>
    <row r="8" spans="1:12" x14ac:dyDescent="0.25">
      <c r="A8" s="103" t="s">
        <v>23</v>
      </c>
      <c r="B8" s="99">
        <v>3.2292205654075925</v>
      </c>
      <c r="C8" s="99">
        <v>6.884143186415165</v>
      </c>
      <c r="D8" s="99">
        <v>1.6945764146949527</v>
      </c>
      <c r="E8" s="99">
        <v>4.8673502986970218</v>
      </c>
      <c r="F8" s="99">
        <v>0.9866409520673598</v>
      </c>
      <c r="G8" s="99">
        <v>55.938661272872672</v>
      </c>
      <c r="H8" s="99">
        <v>26.399407309845241</v>
      </c>
      <c r="I8" s="101">
        <v>100</v>
      </c>
    </row>
    <row r="9" spans="1:12" x14ac:dyDescent="0.25">
      <c r="A9" s="103" t="s">
        <v>24</v>
      </c>
      <c r="B9" s="99">
        <v>6.228594048500077</v>
      </c>
      <c r="C9" s="99">
        <v>15.628280811662048</v>
      </c>
      <c r="D9" s="99">
        <v>1.3243722355127963</v>
      </c>
      <c r="E9" s="99">
        <v>7.0495499371805241</v>
      </c>
      <c r="F9" s="99">
        <v>0.62475259453040288</v>
      </c>
      <c r="G9" s="99">
        <v>42.087327676712043</v>
      </c>
      <c r="H9" s="99">
        <v>27.057122695902102</v>
      </c>
      <c r="I9" s="101">
        <v>100</v>
      </c>
    </row>
    <row r="10" spans="1:12" x14ac:dyDescent="0.25">
      <c r="A10" s="100" t="s">
        <v>1</v>
      </c>
      <c r="B10" s="101">
        <v>18.396718348049781</v>
      </c>
      <c r="C10" s="101">
        <v>47.118125564903011</v>
      </c>
      <c r="D10" s="101">
        <v>0.59792810957380238</v>
      </c>
      <c r="E10" s="101">
        <v>12.486963776680804</v>
      </c>
      <c r="F10" s="101">
        <v>9.0384481679760834E-2</v>
      </c>
      <c r="G10" s="101">
        <v>7.1751373148856299</v>
      </c>
      <c r="H10" s="101">
        <v>14.134742404227213</v>
      </c>
      <c r="I10" s="101">
        <v>100</v>
      </c>
    </row>
    <row r="11" spans="1:12" x14ac:dyDescent="0.25">
      <c r="A11" s="100" t="s">
        <v>51</v>
      </c>
      <c r="B11" s="99">
        <v>10.617283950617285</v>
      </c>
      <c r="C11" s="99">
        <v>21.697530864197532</v>
      </c>
      <c r="D11" s="99">
        <v>0.80246913580246915</v>
      </c>
      <c r="E11" s="99">
        <v>20.061728395061728</v>
      </c>
      <c r="F11" s="99">
        <v>0.12345679012345678</v>
      </c>
      <c r="G11" s="99">
        <v>15.925925925925927</v>
      </c>
      <c r="H11" s="99">
        <v>30.74074074074074</v>
      </c>
      <c r="I11" s="101">
        <v>100</v>
      </c>
    </row>
    <row r="12" spans="1:12" x14ac:dyDescent="0.25">
      <c r="A12" s="54" t="s">
        <v>148</v>
      </c>
      <c r="B12" s="99">
        <v>2.6864382378347247</v>
      </c>
      <c r="C12" s="99">
        <v>5.0129570976101352</v>
      </c>
      <c r="D12" s="99">
        <v>2.0097898070832136</v>
      </c>
      <c r="E12" s="99">
        <v>2.5136769363662541</v>
      </c>
      <c r="F12" s="99">
        <v>1.3389000863806506</v>
      </c>
      <c r="G12" s="99">
        <v>69.556579326230931</v>
      </c>
      <c r="H12" s="99">
        <v>16.881658508494095</v>
      </c>
      <c r="I12" s="101">
        <v>100</v>
      </c>
    </row>
    <row r="13" spans="1:12" x14ac:dyDescent="0.25">
      <c r="A13" s="102" t="s">
        <v>141</v>
      </c>
      <c r="B13" s="105">
        <v>6.0869263279033321</v>
      </c>
      <c r="C13" s="105">
        <v>12.130573027242605</v>
      </c>
      <c r="D13" s="105">
        <v>1.5935336018571797</v>
      </c>
      <c r="E13" s="105">
        <v>9.6450326395364989</v>
      </c>
      <c r="F13" s="105">
        <v>0.84959523006408866</v>
      </c>
      <c r="G13" s="105">
        <v>45.127259469433916</v>
      </c>
      <c r="H13" s="105">
        <v>24.566707672771283</v>
      </c>
      <c r="I13" s="105">
        <v>100</v>
      </c>
    </row>
    <row r="14" spans="1:12" s="13" customFormat="1" x14ac:dyDescent="0.25">
      <c r="A14" s="17" t="s">
        <v>120</v>
      </c>
      <c r="B14" s="104"/>
      <c r="C14" s="104"/>
      <c r="D14" s="104"/>
      <c r="E14" s="104"/>
      <c r="F14" s="104"/>
      <c r="G14" s="104"/>
      <c r="H14" s="104"/>
      <c r="I14" s="104"/>
      <c r="J14" s="16"/>
      <c r="K14" s="16"/>
      <c r="L14" s="16"/>
    </row>
    <row r="15" spans="1:12" x14ac:dyDescent="0.25">
      <c r="A15" s="80" t="s">
        <v>217</v>
      </c>
    </row>
    <row r="16" spans="1:12" x14ac:dyDescent="0.25">
      <c r="A16" s="75" t="s">
        <v>150</v>
      </c>
    </row>
    <row r="17" spans="1:1" x14ac:dyDescent="0.25">
      <c r="A17" s="25" t="s">
        <v>189</v>
      </c>
    </row>
    <row r="19" spans="1:1" ht="15.75" customHeight="1" x14ac:dyDescent="0.25"/>
  </sheetData>
  <mergeCells count="2">
    <mergeCell ref="A3:A4"/>
    <mergeCell ref="B3:I3"/>
  </mergeCells>
  <pageMargins left="0" right="0"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10" workbookViewId="0">
      <selection activeCell="G16" sqref="G16"/>
    </sheetView>
  </sheetViews>
  <sheetFormatPr baseColWidth="10" defaultRowHeight="15" x14ac:dyDescent="0.25"/>
  <cols>
    <col min="1" max="1" width="34.5703125" style="16" customWidth="1"/>
    <col min="2" max="6" width="11.42578125" style="16"/>
    <col min="7" max="7" width="28.5703125" style="16" customWidth="1"/>
    <col min="8" max="15" width="11.42578125" style="16"/>
  </cols>
  <sheetData>
    <row r="1" spans="1:15" x14ac:dyDescent="0.25">
      <c r="A1" s="122" t="s">
        <v>2</v>
      </c>
      <c r="B1" s="123"/>
      <c r="C1" s="123"/>
      <c r="D1" s="123"/>
      <c r="E1" s="123"/>
      <c r="F1" s="123"/>
    </row>
    <row r="2" spans="1:15" x14ac:dyDescent="0.25">
      <c r="A2" s="123"/>
      <c r="B2" s="123"/>
      <c r="C2" s="123"/>
      <c r="D2" s="123"/>
      <c r="E2" s="123"/>
      <c r="F2" s="123"/>
    </row>
    <row r="3" spans="1:15" x14ac:dyDescent="0.25">
      <c r="A3" s="124"/>
      <c r="B3" s="125">
        <v>1996</v>
      </c>
      <c r="C3" s="125">
        <v>2003</v>
      </c>
      <c r="D3" s="125">
        <v>2007</v>
      </c>
      <c r="E3" s="125">
        <v>2011</v>
      </c>
      <c r="F3" s="125">
        <v>2015</v>
      </c>
      <c r="G3" s="15"/>
    </row>
    <row r="4" spans="1:15" x14ac:dyDescent="0.25">
      <c r="A4" s="125" t="s">
        <v>139</v>
      </c>
      <c r="B4" s="126">
        <f>1106+1549+1984+1505</f>
        <v>6144</v>
      </c>
      <c r="C4" s="126">
        <v>6376</v>
      </c>
      <c r="D4" s="127">
        <v>1618</v>
      </c>
      <c r="E4" s="126">
        <v>337.25</v>
      </c>
      <c r="F4" s="126">
        <f>335</f>
        <v>335</v>
      </c>
      <c r="G4" s="15"/>
    </row>
    <row r="5" spans="1:15" x14ac:dyDescent="0.25">
      <c r="A5" s="125" t="s">
        <v>0</v>
      </c>
      <c r="B5" s="128"/>
      <c r="C5" s="128"/>
      <c r="D5" s="127">
        <v>5278</v>
      </c>
      <c r="E5" s="126">
        <v>7206</v>
      </c>
      <c r="F5" s="126">
        <v>7400</v>
      </c>
      <c r="G5" s="15"/>
    </row>
    <row r="6" spans="1:15" x14ac:dyDescent="0.25">
      <c r="A6" s="125" t="s">
        <v>1</v>
      </c>
      <c r="B6" s="126">
        <f>2020+812+108</f>
        <v>2940</v>
      </c>
      <c r="C6" s="126">
        <v>2975</v>
      </c>
      <c r="D6" s="127">
        <v>2428</v>
      </c>
      <c r="E6" s="126">
        <v>2241.442</v>
      </c>
      <c r="F6" s="126">
        <v>2267</v>
      </c>
      <c r="G6" s="15"/>
    </row>
    <row r="7" spans="1:15" x14ac:dyDescent="0.25">
      <c r="A7" s="125" t="s">
        <v>148</v>
      </c>
      <c r="B7" s="126">
        <v>984</v>
      </c>
      <c r="C7" s="126">
        <v>1044</v>
      </c>
      <c r="D7" s="127">
        <v>875</v>
      </c>
      <c r="E7" s="126">
        <v>624.96140000000003</v>
      </c>
      <c r="F7" s="126">
        <v>596</v>
      </c>
      <c r="G7" s="15"/>
    </row>
    <row r="8" spans="1:15" x14ac:dyDescent="0.25">
      <c r="A8" s="125" t="s">
        <v>132</v>
      </c>
      <c r="B8" s="124">
        <v>170</v>
      </c>
      <c r="C8" s="116">
        <v>266</v>
      </c>
      <c r="D8" s="116">
        <v>103</v>
      </c>
      <c r="E8" s="129">
        <v>71.068510000000003</v>
      </c>
      <c r="F8" s="124">
        <v>4</v>
      </c>
      <c r="G8" s="15"/>
    </row>
    <row r="9" spans="1:15" s="13" customFormat="1" x14ac:dyDescent="0.25">
      <c r="A9" s="130" t="s">
        <v>120</v>
      </c>
      <c r="B9" s="131"/>
      <c r="C9" s="132"/>
      <c r="D9" s="132"/>
      <c r="E9" s="133"/>
      <c r="F9" s="131"/>
      <c r="G9" s="15"/>
      <c r="H9" s="16"/>
      <c r="I9" s="16"/>
      <c r="J9" s="16"/>
      <c r="K9" s="16"/>
      <c r="L9" s="16"/>
      <c r="M9" s="16"/>
      <c r="N9" s="16"/>
      <c r="O9" s="16"/>
    </row>
    <row r="10" spans="1:15" x14ac:dyDescent="0.25">
      <c r="A10" s="130" t="s">
        <v>130</v>
      </c>
      <c r="B10" s="15"/>
      <c r="C10" s="15"/>
      <c r="D10" s="15"/>
      <c r="E10" s="15"/>
      <c r="F10" s="15"/>
      <c r="G10" s="15"/>
    </row>
    <row r="11" spans="1:15" ht="12" customHeight="1" x14ac:dyDescent="0.25">
      <c r="A11" s="134" t="s">
        <v>119</v>
      </c>
      <c r="B11" s="135"/>
      <c r="C11" s="135"/>
      <c r="D11" s="135"/>
      <c r="E11" s="135"/>
      <c r="F11" s="135"/>
      <c r="G11" s="135"/>
    </row>
    <row r="12" spans="1:15" ht="35.25" customHeight="1" x14ac:dyDescent="0.25">
      <c r="A12" s="326" t="s">
        <v>131</v>
      </c>
      <c r="B12" s="326"/>
      <c r="C12" s="326"/>
      <c r="D12" s="326"/>
      <c r="E12" s="326"/>
      <c r="F12" s="326"/>
      <c r="G12" s="326"/>
    </row>
    <row r="13" spans="1:15" x14ac:dyDescent="0.25">
      <c r="A13" s="327" t="s">
        <v>150</v>
      </c>
      <c r="B13" s="327"/>
      <c r="C13" s="327"/>
      <c r="D13" s="327"/>
      <c r="E13" s="327"/>
      <c r="F13" s="327"/>
      <c r="G13" s="327"/>
      <c r="H13" s="327"/>
      <c r="I13" s="327"/>
    </row>
    <row r="14" spans="1:15" x14ac:dyDescent="0.25">
      <c r="A14" s="136" t="s">
        <v>133</v>
      </c>
      <c r="B14" s="136"/>
      <c r="C14" s="136"/>
      <c r="D14" s="136"/>
      <c r="E14" s="136"/>
      <c r="F14" s="136"/>
      <c r="G14" s="136"/>
    </row>
    <row r="15" spans="1:15" x14ac:dyDescent="0.25">
      <c r="A15" s="136"/>
      <c r="B15" s="136"/>
      <c r="C15" s="136"/>
      <c r="D15" s="136"/>
      <c r="E15" s="136"/>
      <c r="F15" s="136"/>
      <c r="G15" s="136"/>
    </row>
    <row r="16" spans="1:15" x14ac:dyDescent="0.25">
      <c r="A16" s="136"/>
      <c r="B16" s="136"/>
      <c r="C16" s="136"/>
      <c r="D16" s="136"/>
      <c r="E16" s="136"/>
      <c r="F16" s="136"/>
      <c r="G16" s="136"/>
    </row>
    <row r="17" spans="1:12" x14ac:dyDescent="0.25">
      <c r="A17" s="119" t="s">
        <v>61</v>
      </c>
    </row>
    <row r="18" spans="1:12" x14ac:dyDescent="0.25">
      <c r="H18" s="31"/>
      <c r="I18" s="31"/>
      <c r="J18" s="31"/>
      <c r="K18" s="31"/>
      <c r="L18" s="31"/>
    </row>
    <row r="21" spans="1:12" x14ac:dyDescent="0.25">
      <c r="G21" s="93"/>
    </row>
    <row r="22" spans="1:12" x14ac:dyDescent="0.25">
      <c r="G22" s="93"/>
    </row>
    <row r="23" spans="1:12" x14ac:dyDescent="0.25">
      <c r="G23" s="106"/>
    </row>
    <row r="24" spans="1:12" x14ac:dyDescent="0.25">
      <c r="G24" s="28"/>
    </row>
    <row r="25" spans="1:12" x14ac:dyDescent="0.25">
      <c r="G25" s="28"/>
    </row>
    <row r="26" spans="1:12" x14ac:dyDescent="0.25">
      <c r="G26" s="28"/>
    </row>
    <row r="33" spans="1:15" s="13" customFormat="1" ht="11.25" customHeight="1" x14ac:dyDescent="0.25">
      <c r="A33" s="130" t="s">
        <v>120</v>
      </c>
      <c r="B33" s="16"/>
      <c r="C33" s="16"/>
      <c r="D33" s="16"/>
      <c r="E33" s="16"/>
      <c r="F33" s="16"/>
      <c r="G33" s="16"/>
      <c r="H33" s="16"/>
      <c r="I33" s="16"/>
      <c r="J33" s="16"/>
      <c r="K33" s="16"/>
      <c r="L33" s="16"/>
      <c r="M33" s="16"/>
      <c r="N33" s="16"/>
      <c r="O33" s="16"/>
    </row>
    <row r="34" spans="1:15" ht="12" customHeight="1" x14ac:dyDescent="0.25">
      <c r="A34" s="130" t="s">
        <v>130</v>
      </c>
      <c r="B34" s="15"/>
      <c r="C34" s="15"/>
      <c r="D34" s="15"/>
      <c r="E34" s="15"/>
      <c r="F34" s="15"/>
      <c r="G34" s="15"/>
    </row>
    <row r="35" spans="1:15" x14ac:dyDescent="0.25">
      <c r="A35" s="134" t="s">
        <v>134</v>
      </c>
      <c r="B35" s="135"/>
      <c r="C35" s="135"/>
      <c r="D35" s="135"/>
      <c r="E35" s="135"/>
      <c r="F35" s="135"/>
      <c r="G35" s="135"/>
    </row>
    <row r="36" spans="1:15" ht="47.25" customHeight="1" x14ac:dyDescent="0.25">
      <c r="A36" s="326" t="s">
        <v>219</v>
      </c>
      <c r="B36" s="326"/>
      <c r="C36" s="326"/>
      <c r="D36" s="326"/>
      <c r="E36" s="326"/>
      <c r="F36" s="326"/>
      <c r="G36" s="326"/>
    </row>
    <row r="37" spans="1:15" x14ac:dyDescent="0.25">
      <c r="A37" s="327" t="s">
        <v>150</v>
      </c>
      <c r="B37" s="327"/>
      <c r="C37" s="327"/>
      <c r="D37" s="327"/>
      <c r="E37" s="327"/>
      <c r="F37" s="327"/>
      <c r="G37" s="327"/>
      <c r="H37" s="327"/>
      <c r="I37" s="327"/>
    </row>
    <row r="38" spans="1:15" x14ac:dyDescent="0.25">
      <c r="A38" s="136" t="s">
        <v>168</v>
      </c>
      <c r="B38" s="136"/>
      <c r="C38" s="136"/>
      <c r="D38" s="136"/>
      <c r="E38" s="136"/>
      <c r="F38" s="136"/>
      <c r="G38" s="136"/>
    </row>
  </sheetData>
  <mergeCells count="4">
    <mergeCell ref="A12:G12"/>
    <mergeCell ref="A36:G36"/>
    <mergeCell ref="A37:I37"/>
    <mergeCell ref="A13:I13"/>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activeCell="F42" sqref="F42"/>
    </sheetView>
  </sheetViews>
  <sheetFormatPr baseColWidth="10" defaultRowHeight="15" x14ac:dyDescent="0.25"/>
  <cols>
    <col min="1" max="1" width="27.140625" style="20" customWidth="1"/>
    <col min="2" max="4" width="14.28515625" style="20" customWidth="1"/>
    <col min="5" max="6" width="11.42578125" style="16"/>
    <col min="7" max="7" width="18.85546875" style="16" customWidth="1"/>
    <col min="8" max="12" width="11.42578125" style="16"/>
  </cols>
  <sheetData>
    <row r="1" spans="1:4" x14ac:dyDescent="0.25">
      <c r="A1" s="112" t="s">
        <v>22</v>
      </c>
      <c r="B1" s="113"/>
      <c r="C1" s="113"/>
      <c r="D1" s="113"/>
    </row>
    <row r="2" spans="1:4" x14ac:dyDescent="0.25">
      <c r="A2" s="114"/>
      <c r="B2" s="113"/>
      <c r="C2" s="113"/>
      <c r="D2" s="113"/>
    </row>
    <row r="3" spans="1:4" ht="24" x14ac:dyDescent="0.25">
      <c r="A3" s="115" t="s">
        <v>18</v>
      </c>
      <c r="B3" s="115" t="s">
        <v>19</v>
      </c>
      <c r="C3" s="115" t="s">
        <v>20</v>
      </c>
      <c r="D3" s="115" t="s">
        <v>21</v>
      </c>
    </row>
    <row r="4" spans="1:4" x14ac:dyDescent="0.25">
      <c r="A4" s="116" t="s">
        <v>5</v>
      </c>
      <c r="B4" s="245">
        <v>57.999999999999993</v>
      </c>
      <c r="C4" s="245">
        <v>37.218315858825704</v>
      </c>
      <c r="D4" s="245">
        <v>4.4578737518885001</v>
      </c>
    </row>
    <row r="5" spans="1:4" x14ac:dyDescent="0.25">
      <c r="A5" s="116" t="s">
        <v>6</v>
      </c>
      <c r="B5" s="245">
        <v>8.7082860286414405</v>
      </c>
      <c r="C5" s="245">
        <v>17.8283091732382</v>
      </c>
      <c r="D5" s="245">
        <v>73.463492467047402</v>
      </c>
    </row>
    <row r="6" spans="1:4" x14ac:dyDescent="0.25">
      <c r="A6" s="116" t="s">
        <v>17</v>
      </c>
      <c r="B6" s="245">
        <v>0.67323875606989203</v>
      </c>
      <c r="C6" s="245">
        <v>5.9944478124381</v>
      </c>
      <c r="D6" s="245">
        <v>93.332573033775304</v>
      </c>
    </row>
    <row r="7" spans="1:4" x14ac:dyDescent="0.25">
      <c r="A7" s="116" t="s">
        <v>129</v>
      </c>
      <c r="B7" s="245">
        <v>16.924080450339599</v>
      </c>
      <c r="C7" s="245">
        <v>17.110682276488003</v>
      </c>
      <c r="D7" s="245">
        <v>65.965237273172292</v>
      </c>
    </row>
    <row r="10" spans="1:4" x14ac:dyDescent="0.25">
      <c r="A10" s="114" t="s">
        <v>238</v>
      </c>
    </row>
    <row r="29" spans="1:12" s="13" customFormat="1" x14ac:dyDescent="0.25">
      <c r="A29" s="20"/>
      <c r="B29" s="20"/>
      <c r="C29" s="20"/>
      <c r="D29" s="20"/>
      <c r="E29" s="16"/>
      <c r="F29" s="16"/>
      <c r="G29" s="16"/>
      <c r="H29" s="16"/>
      <c r="I29" s="16"/>
      <c r="J29" s="16"/>
      <c r="K29" s="16"/>
      <c r="L29" s="16"/>
    </row>
    <row r="30" spans="1:12" s="13" customFormat="1" x14ac:dyDescent="0.25">
      <c r="A30" s="20"/>
      <c r="B30" s="20"/>
      <c r="C30" s="20"/>
      <c r="D30" s="20"/>
      <c r="E30" s="16"/>
      <c r="F30" s="16"/>
      <c r="G30" s="16"/>
      <c r="H30" s="16"/>
      <c r="I30" s="16"/>
      <c r="J30" s="16"/>
      <c r="K30" s="16"/>
      <c r="L30" s="16"/>
    </row>
    <row r="31" spans="1:12" s="13" customFormat="1" x14ac:dyDescent="0.25">
      <c r="A31" s="20"/>
      <c r="B31" s="20"/>
      <c r="C31" s="20"/>
      <c r="D31" s="20"/>
      <c r="E31" s="16"/>
      <c r="F31" s="16"/>
      <c r="G31" s="16"/>
      <c r="H31" s="16"/>
      <c r="I31" s="16"/>
      <c r="J31" s="16"/>
      <c r="K31" s="16"/>
      <c r="L31" s="16"/>
    </row>
    <row r="32" spans="1:12" s="13" customFormat="1" x14ac:dyDescent="0.25">
      <c r="A32" s="20"/>
      <c r="B32" s="20"/>
      <c r="C32" s="20"/>
      <c r="D32" s="20"/>
      <c r="E32" s="16"/>
      <c r="F32" s="16"/>
      <c r="G32" s="16"/>
      <c r="H32" s="16"/>
      <c r="I32" s="16"/>
      <c r="J32" s="16"/>
      <c r="K32" s="16"/>
      <c r="L32" s="16"/>
    </row>
    <row r="33" spans="1:12" ht="16.5" customHeight="1" x14ac:dyDescent="0.25"/>
    <row r="34" spans="1:12" s="13" customFormat="1" ht="16.5" customHeight="1" x14ac:dyDescent="0.25">
      <c r="A34" s="111"/>
      <c r="B34" s="111"/>
      <c r="C34" s="111"/>
      <c r="D34" s="111"/>
      <c r="E34" s="111"/>
      <c r="F34" s="111"/>
      <c r="G34" s="111"/>
      <c r="H34" s="111"/>
      <c r="I34" s="111"/>
      <c r="J34" s="111"/>
      <c r="K34" s="16"/>
      <c r="L34" s="16"/>
    </row>
    <row r="35" spans="1:12" s="13" customFormat="1" ht="27" customHeight="1" x14ac:dyDescent="0.25">
      <c r="A35" s="328" t="s">
        <v>229</v>
      </c>
      <c r="B35" s="329"/>
      <c r="C35" s="329"/>
      <c r="D35" s="329"/>
      <c r="E35" s="329"/>
      <c r="F35" s="329"/>
      <c r="G35" s="329"/>
      <c r="H35" s="329"/>
      <c r="I35" s="329"/>
      <c r="J35" s="329"/>
      <c r="K35" s="16"/>
      <c r="L35" s="16"/>
    </row>
    <row r="36" spans="1:12" x14ac:dyDescent="0.25">
      <c r="A36" s="117" t="s">
        <v>230</v>
      </c>
      <c r="B36" s="30"/>
      <c r="C36" s="30"/>
      <c r="D36" s="30"/>
      <c r="E36" s="30"/>
      <c r="F36" s="30"/>
      <c r="G36" s="118"/>
    </row>
    <row r="37" spans="1:12" x14ac:dyDescent="0.25">
      <c r="A37" s="305" t="s">
        <v>169</v>
      </c>
      <c r="B37" s="305"/>
      <c r="C37" s="305"/>
      <c r="D37" s="305"/>
      <c r="E37" s="305"/>
      <c r="F37" s="305"/>
      <c r="G37" s="305"/>
    </row>
  </sheetData>
  <mergeCells count="2">
    <mergeCell ref="A37:G37"/>
    <mergeCell ref="A35:J3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baseColWidth="10" defaultRowHeight="12.75" x14ac:dyDescent="0.2"/>
  <cols>
    <col min="1" max="1" width="29.140625" style="120" customWidth="1"/>
    <col min="2" max="2" width="28.7109375" style="120" customWidth="1"/>
    <col min="3" max="3" width="16.140625" style="120" customWidth="1"/>
    <col min="4" max="13" width="11.42578125" style="120"/>
    <col min="14" max="16384" width="11.42578125" style="12"/>
  </cols>
  <sheetData>
    <row r="1" spans="1:13" x14ac:dyDescent="0.2">
      <c r="A1" s="119" t="s">
        <v>140</v>
      </c>
      <c r="B1" s="20"/>
      <c r="C1" s="20"/>
    </row>
    <row r="2" spans="1:13" s="11" customFormat="1" ht="59.25" customHeight="1" x14ac:dyDescent="0.2">
      <c r="A2" s="54" t="s">
        <v>29</v>
      </c>
      <c r="B2" s="214" t="s">
        <v>26</v>
      </c>
      <c r="C2" s="215"/>
      <c r="D2" s="28"/>
      <c r="E2" s="28"/>
      <c r="F2" s="28"/>
      <c r="G2" s="28"/>
      <c r="H2" s="28"/>
      <c r="I2" s="28"/>
      <c r="J2" s="28"/>
      <c r="K2" s="28"/>
      <c r="L2" s="28"/>
      <c r="M2" s="28"/>
    </row>
    <row r="3" spans="1:13" s="11" customFormat="1" ht="11.25" x14ac:dyDescent="0.2">
      <c r="A3" s="216" t="s">
        <v>51</v>
      </c>
      <c r="B3" s="217">
        <v>67.676946478771796</v>
      </c>
      <c r="C3" s="218"/>
      <c r="D3" s="28"/>
      <c r="E3" s="28"/>
      <c r="F3" s="28"/>
      <c r="G3" s="28"/>
      <c r="H3" s="28"/>
      <c r="I3" s="28"/>
      <c r="J3" s="28"/>
      <c r="K3" s="28"/>
      <c r="L3" s="28"/>
      <c r="M3" s="28"/>
    </row>
    <row r="4" spans="1:13" s="11" customFormat="1" ht="11.25" x14ac:dyDescent="0.2">
      <c r="A4" s="216" t="s">
        <v>5</v>
      </c>
      <c r="B4" s="217">
        <v>48.662740422744925</v>
      </c>
      <c r="C4" s="218"/>
      <c r="D4" s="28"/>
      <c r="E4" s="28"/>
      <c r="F4" s="28"/>
      <c r="G4" s="28"/>
      <c r="H4" s="28"/>
      <c r="I4" s="28"/>
      <c r="J4" s="28"/>
      <c r="K4" s="28"/>
      <c r="L4" s="28"/>
      <c r="M4" s="28"/>
    </row>
    <row r="5" spans="1:13" s="11" customFormat="1" ht="11.25" x14ac:dyDescent="0.2">
      <c r="A5" s="216" t="s">
        <v>6</v>
      </c>
      <c r="B5" s="217">
        <v>89.705849979527059</v>
      </c>
      <c r="C5" s="218"/>
      <c r="D5" s="28"/>
      <c r="E5" s="28"/>
      <c r="F5" s="28"/>
      <c r="G5" s="28"/>
      <c r="H5" s="28"/>
      <c r="I5" s="28"/>
      <c r="J5" s="28"/>
      <c r="K5" s="28"/>
      <c r="L5" s="28"/>
      <c r="M5" s="28"/>
    </row>
    <row r="6" spans="1:13" s="11" customFormat="1" ht="11.25" x14ac:dyDescent="0.2">
      <c r="A6" s="216" t="s">
        <v>23</v>
      </c>
      <c r="B6" s="217">
        <v>87.384742912307402</v>
      </c>
      <c r="C6" s="218"/>
      <c r="D6" s="28"/>
      <c r="E6" s="28"/>
      <c r="F6" s="28"/>
      <c r="G6" s="28"/>
      <c r="H6" s="28"/>
      <c r="I6" s="28"/>
      <c r="J6" s="28"/>
      <c r="K6" s="28"/>
      <c r="L6" s="28"/>
      <c r="M6" s="28"/>
    </row>
    <row r="7" spans="1:13" s="11" customFormat="1" ht="11.25" x14ac:dyDescent="0.2">
      <c r="A7" s="216" t="s">
        <v>24</v>
      </c>
      <c r="B7" s="217">
        <v>87.482925182252202</v>
      </c>
      <c r="C7" s="218"/>
      <c r="D7" s="28"/>
      <c r="E7" s="28"/>
      <c r="F7" s="28"/>
      <c r="G7" s="28"/>
      <c r="H7" s="28"/>
      <c r="I7" s="28"/>
      <c r="J7" s="28"/>
      <c r="K7" s="28"/>
      <c r="L7" s="28"/>
      <c r="M7" s="28"/>
    </row>
    <row r="8" spans="1:13" s="11" customFormat="1" ht="11.25" x14ac:dyDescent="0.2">
      <c r="A8" s="216" t="s">
        <v>1</v>
      </c>
      <c r="B8" s="217">
        <v>92.426184575889465</v>
      </c>
      <c r="C8" s="218"/>
      <c r="D8" s="28"/>
      <c r="E8" s="28"/>
      <c r="F8" s="28"/>
      <c r="G8" s="28"/>
      <c r="H8" s="28"/>
      <c r="I8" s="28"/>
      <c r="J8" s="28"/>
      <c r="K8" s="28"/>
      <c r="L8" s="28"/>
      <c r="M8" s="28"/>
    </row>
    <row r="9" spans="1:13" s="11" customFormat="1" ht="11.25" x14ac:dyDescent="0.2">
      <c r="A9" s="216" t="s">
        <v>142</v>
      </c>
      <c r="B9" s="217">
        <v>83.274076217215878</v>
      </c>
      <c r="C9" s="218"/>
      <c r="D9" s="28"/>
      <c r="E9" s="28"/>
      <c r="F9" s="28"/>
      <c r="G9" s="28"/>
      <c r="H9" s="28"/>
      <c r="I9" s="28"/>
      <c r="J9" s="28"/>
      <c r="K9" s="28"/>
      <c r="L9" s="28"/>
      <c r="M9" s="28"/>
    </row>
    <row r="10" spans="1:13" s="11" customFormat="1" ht="11.25" x14ac:dyDescent="0.2">
      <c r="A10" s="216" t="s">
        <v>37</v>
      </c>
      <c r="B10" s="217">
        <v>81.658794666747781</v>
      </c>
      <c r="C10" s="218"/>
      <c r="D10" s="28"/>
      <c r="E10" s="28"/>
      <c r="F10" s="28"/>
      <c r="G10" s="28"/>
      <c r="H10" s="28"/>
      <c r="I10" s="28"/>
      <c r="J10" s="28"/>
      <c r="K10" s="28"/>
      <c r="L10" s="28"/>
      <c r="M10" s="28"/>
    </row>
    <row r="13" spans="1:13" x14ac:dyDescent="0.2">
      <c r="A13" s="219" t="s">
        <v>228</v>
      </c>
    </row>
    <row r="33" spans="1:7" x14ac:dyDescent="0.2">
      <c r="A33" s="80" t="s">
        <v>170</v>
      </c>
    </row>
    <row r="34" spans="1:7" x14ac:dyDescent="0.2">
      <c r="A34" s="117" t="s">
        <v>167</v>
      </c>
      <c r="B34" s="121"/>
      <c r="C34" s="121"/>
      <c r="D34" s="121"/>
      <c r="E34" s="121"/>
      <c r="F34" s="121"/>
      <c r="G34" s="121"/>
    </row>
    <row r="35" spans="1:7" x14ac:dyDescent="0.2">
      <c r="A35" s="75" t="s">
        <v>150</v>
      </c>
      <c r="B35" s="121"/>
      <c r="C35" s="121"/>
      <c r="D35" s="121"/>
      <c r="E35" s="121"/>
      <c r="F35" s="121"/>
      <c r="G35" s="121"/>
    </row>
    <row r="36" spans="1:7" x14ac:dyDescent="0.2">
      <c r="A36" s="30" t="s">
        <v>128</v>
      </c>
      <c r="B36" s="121"/>
      <c r="C36" s="121"/>
      <c r="D36" s="121"/>
      <c r="E36" s="121"/>
      <c r="F36" s="121"/>
      <c r="G36" s="121"/>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vt:i4>
      </vt:variant>
    </vt:vector>
  </HeadingPairs>
  <TitlesOfParts>
    <vt:vector size="19" baseType="lpstr">
      <vt:lpstr>SOMMAIRE</vt:lpstr>
      <vt:lpstr>TAB1</vt:lpstr>
      <vt:lpstr>TAB2</vt:lpstr>
      <vt:lpstr>TAB3</vt:lpstr>
      <vt:lpstr>TAB4</vt:lpstr>
      <vt:lpstr>TAB5</vt:lpstr>
      <vt:lpstr>GRAPH1</vt:lpstr>
      <vt:lpstr>GRAPH-Encadré 2</vt:lpstr>
      <vt:lpstr>GRAPH2</vt:lpstr>
      <vt:lpstr>TABA</vt:lpstr>
      <vt:lpstr>TABB</vt:lpstr>
      <vt:lpstr>TABC</vt:lpstr>
      <vt:lpstr>TABD</vt:lpstr>
      <vt:lpstr>GRAPHA</vt:lpstr>
      <vt:lpstr>TABE</vt:lpstr>
      <vt:lpstr>SOMMAIRE!Zone_d_impression</vt:lpstr>
      <vt:lpstr>'TAB1'!Zone_d_impression</vt:lpstr>
      <vt:lpstr>'TAB4'!Zone_d_impression</vt:lpstr>
      <vt:lpstr>'TAB5'!Zone_d_impression</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Marianne (DREES/OS/FHD)</dc:creator>
  <cp:lastModifiedBy>MULLER, Marianne (DREES/OS/FHD)</cp:lastModifiedBy>
  <cp:lastPrinted>2017-08-03T15:29:00Z</cp:lastPrinted>
  <dcterms:created xsi:type="dcterms:W3CDTF">2017-05-12T16:04:23Z</dcterms:created>
  <dcterms:modified xsi:type="dcterms:W3CDTF">2017-09-11T13:44:20Z</dcterms:modified>
</cp:coreProperties>
</file>