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BPC\01_PUBLICATIONS\• Les Dossiers de la Drees\2020_DOSSIERS DE LA DREES\2020-Sante mentale\5-Mise en ligne\"/>
    </mc:Choice>
  </mc:AlternateContent>
  <bookViews>
    <workbookView xWindow="0" yWindow="0" windowWidth="18870" windowHeight="7590"/>
  </bookViews>
  <sheets>
    <sheet name="sommaire" sheetId="17" r:id="rId1"/>
    <sheet name="graph1" sheetId="7" r:id="rId2"/>
    <sheet name="graph2" sheetId="5" r:id="rId3"/>
    <sheet name="graph3" sheetId="8" r:id="rId4"/>
    <sheet name="graph4" sheetId="9" r:id="rId5"/>
    <sheet name="graph5" sheetId="10" r:id="rId6"/>
    <sheet name="tab1" sheetId="1" r:id="rId7"/>
    <sheet name="graph6" sheetId="11" r:id="rId8"/>
    <sheet name="graph7" sheetId="12" r:id="rId9"/>
    <sheet name="tab2" sheetId="14" r:id="rId10"/>
    <sheet name="graph8" sheetId="13" r:id="rId11"/>
    <sheet name="tab3" sheetId="16"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6" l="1"/>
  <c r="H6" i="16"/>
  <c r="E7" i="16"/>
  <c r="E8" i="16"/>
  <c r="E9" i="16"/>
  <c r="E10" i="16"/>
  <c r="E11" i="16"/>
  <c r="E12" i="16"/>
  <c r="H12" i="16"/>
  <c r="E13" i="16"/>
  <c r="H13" i="16"/>
  <c r="E14" i="16"/>
  <c r="H14" i="16"/>
  <c r="E15" i="16"/>
  <c r="E16" i="16"/>
  <c r="H18" i="16"/>
  <c r="H19" i="16"/>
  <c r="H20" i="16"/>
  <c r="E21" i="16"/>
  <c r="E22" i="16"/>
  <c r="E23" i="16"/>
  <c r="H23" i="16"/>
  <c r="E24" i="16"/>
  <c r="H24" i="16"/>
  <c r="E25" i="16"/>
  <c r="E26" i="16"/>
  <c r="E27" i="16"/>
  <c r="E28" i="16"/>
  <c r="E29" i="16"/>
  <c r="E30" i="16"/>
  <c r="H32" i="16"/>
  <c r="H33" i="16"/>
  <c r="E34" i="16"/>
  <c r="H34" i="16"/>
  <c r="E35" i="16"/>
  <c r="H35" i="16"/>
  <c r="H36" i="16"/>
  <c r="H38" i="16"/>
  <c r="H39" i="16"/>
  <c r="E40" i="16"/>
  <c r="H40" i="16"/>
  <c r="H41" i="16"/>
  <c r="H42" i="16"/>
  <c r="H43" i="16"/>
  <c r="E45" i="16"/>
  <c r="H46" i="16"/>
  <c r="H47" i="16"/>
  <c r="E48" i="16"/>
  <c r="H48" i="16"/>
  <c r="E49" i="16"/>
  <c r="H50" i="16"/>
  <c r="E51" i="16"/>
  <c r="H51" i="16"/>
  <c r="F5" i="11" l="1"/>
  <c r="G5" i="11"/>
  <c r="F6" i="11"/>
  <c r="G6" i="11"/>
  <c r="F7" i="11"/>
  <c r="G7" i="11"/>
  <c r="F8" i="11"/>
  <c r="G8" i="11"/>
  <c r="F9" i="11"/>
  <c r="G9" i="11"/>
  <c r="F10" i="11"/>
  <c r="G10" i="11"/>
  <c r="F11" i="11"/>
  <c r="G11" i="11"/>
</calcChain>
</file>

<file path=xl/sharedStrings.xml><?xml version="1.0" encoding="utf-8"?>
<sst xmlns="http://schemas.openxmlformats.org/spreadsheetml/2006/main" count="1166" uniqueCount="388">
  <si>
    <t>classe 1</t>
  </si>
  <si>
    <t>classe 2</t>
  </si>
  <si>
    <t>classe 3</t>
  </si>
  <si>
    <t>classe 4</t>
  </si>
  <si>
    <t>classe 5</t>
  </si>
  <si>
    <t>classe 6</t>
  </si>
  <si>
    <t>Variable</t>
  </si>
  <si>
    <t>Value</t>
  </si>
  <si>
    <t>ens</t>
  </si>
  <si>
    <t>suicide</t>
  </si>
  <si>
    <t>PS seule</t>
  </si>
  <si>
    <t>TS</t>
  </si>
  <si>
    <t>TS hospitalisée</t>
  </si>
  <si>
    <t>détresse psychique 
score K6</t>
  </si>
  <si>
    <t>faible</t>
  </si>
  <si>
    <t>modérée</t>
  </si>
  <si>
    <t>élevée</t>
  </si>
  <si>
    <t>très importante</t>
  </si>
  <si>
    <t>actes auto-agressifs</t>
  </si>
  <si>
    <t>aucun</t>
  </si>
  <si>
    <t>score 1 à 2</t>
  </si>
  <si>
    <t>score &gt;= 3</t>
  </si>
  <si>
    <t>problèmes sommeil</t>
  </si>
  <si>
    <t>score 3 à 5</t>
  </si>
  <si>
    <t>score &gt;= 6</t>
  </si>
  <si>
    <t>problènes comportement alimentaie</t>
  </si>
  <si>
    <t>score = 1</t>
  </si>
  <si>
    <t>score 2 à 3</t>
  </si>
  <si>
    <t>score 4 à 6</t>
  </si>
  <si>
    <t>score &gt;= 7</t>
  </si>
  <si>
    <t>se faire vomir</t>
  </si>
  <si>
    <t>oui</t>
  </si>
  <si>
    <t>variables socio-démographiques</t>
  </si>
  <si>
    <t>sexe</t>
  </si>
  <si>
    <t>garçon</t>
  </si>
  <si>
    <t>fille</t>
  </si>
  <si>
    <t>CS parents</t>
  </si>
  <si>
    <t>situation 
/ emploi</t>
  </si>
  <si>
    <t>2 parents en emploi</t>
  </si>
  <si>
    <t>1 parent en emploi</t>
  </si>
  <si>
    <t>2 parents ss emploi</t>
  </si>
  <si>
    <t>famille</t>
  </si>
  <si>
    <t>nucléaire</t>
  </si>
  <si>
    <t>monoparentale</t>
  </si>
  <si>
    <t>recomposée</t>
  </si>
  <si>
    <t>autre</t>
  </si>
  <si>
    <t>normal</t>
  </si>
  <si>
    <t>avance</t>
  </si>
  <si>
    <t>retard</t>
  </si>
  <si>
    <t>variables mode et hygiène de vie</t>
  </si>
  <si>
    <t>IMC</t>
  </si>
  <si>
    <t>sous-poids</t>
  </si>
  <si>
    <t>sur-poids</t>
  </si>
  <si>
    <t>obésité</t>
  </si>
  <si>
    <t>petit-déjeuner</t>
  </si>
  <si>
    <t>tous les jours</t>
  </si>
  <si>
    <t>4 à 6 fs / semaine</t>
  </si>
  <si>
    <t>1 à 3 fs / semaine</t>
  </si>
  <si>
    <t>rarement ou jamais</t>
  </si>
  <si>
    <t>cantine</t>
  </si>
  <si>
    <t>quelques fois / sem</t>
  </si>
  <si>
    <t>sport</t>
  </si>
  <si>
    <t>pratique activité</t>
  </si>
  <si>
    <t>loisirs</t>
  </si>
  <si>
    <t>aucune</t>
  </si>
  <si>
    <t>conso écran en semaine</t>
  </si>
  <si>
    <t>intense</t>
  </si>
  <si>
    <t>problématique</t>
  </si>
  <si>
    <t>consommations</t>
  </si>
  <si>
    <t>cannabis</t>
  </si>
  <si>
    <t>jamais</t>
  </si>
  <si>
    <t>1 fois au moins</t>
  </si>
  <si>
    <t xml:space="preserve">alcool </t>
  </si>
  <si>
    <t>&lt; 1 fois/semaine</t>
  </si>
  <si>
    <t>&gt; 1 fois/semaine</t>
  </si>
  <si>
    <t>ivresse</t>
  </si>
  <si>
    <t>1 fois</t>
  </si>
  <si>
    <t>2 à 3 fois</t>
  </si>
  <si>
    <t>&gt; 3 fois</t>
  </si>
  <si>
    <t>cigarettes</t>
  </si>
  <si>
    <t>cigarette électronique</t>
  </si>
  <si>
    <t>relations sociales et vie scolaire</t>
  </si>
  <si>
    <t>sécher les cours</t>
  </si>
  <si>
    <t>&lt; 1 fois/mois</t>
  </si>
  <si>
    <t>&gt; 1 fois/mois</t>
  </si>
  <si>
    <t>victime de moqueries ou insultes</t>
  </si>
  <si>
    <t>plusieurs fois</t>
  </si>
  <si>
    <t>non</t>
  </si>
  <si>
    <t>victime de violences</t>
  </si>
  <si>
    <t>points importants actuellement et dans 10 ans</t>
  </si>
  <si>
    <t xml:space="preserve">important actuellement
</t>
  </si>
  <si>
    <t>amitié</t>
  </si>
  <si>
    <t>réussite scolaire</t>
  </si>
  <si>
    <t>santé</t>
  </si>
  <si>
    <t>ce qui sera important dans 10 ans</t>
  </si>
  <si>
    <t>amour</t>
  </si>
  <si>
    <t>vie associative</t>
  </si>
  <si>
    <t>voyage</t>
  </si>
  <si>
    <t>travail</t>
  </si>
  <si>
    <t>% modalité dans la classe</t>
  </si>
  <si>
    <t>&lt;0,0001</t>
  </si>
  <si>
    <t>victime de racket</t>
  </si>
  <si>
    <t>proba</t>
  </si>
  <si>
    <t>modalité</t>
  </si>
  <si>
    <t>% classe</t>
  </si>
  <si>
    <t>cadre</t>
  </si>
  <si>
    <t>prof ntermédiaire</t>
  </si>
  <si>
    <t>agri ou commerçant</t>
  </si>
  <si>
    <t>employé</t>
  </si>
  <si>
    <t>ouvrier</t>
  </si>
  <si>
    <t>ND</t>
  </si>
  <si>
    <t>âge / niveau scolaire</t>
  </si>
  <si>
    <t xml:space="preserve">vomir 1 : </t>
  </si>
  <si>
    <t>très importante (score K6&gt;12)</t>
  </si>
  <si>
    <t xml:space="preserve">K6 &gt;12 : </t>
  </si>
  <si>
    <t xml:space="preserve">vomir 0 : </t>
  </si>
  <si>
    <t>élévée (score K6 de 7 à 12)</t>
  </si>
  <si>
    <t xml:space="preserve">K6 7-12 : </t>
  </si>
  <si>
    <t>S'être déjà faire vomir</t>
  </si>
  <si>
    <t>modérée (score K6 de 5 ou 6)</t>
  </si>
  <si>
    <t xml:space="preserve">K6 5-6 : </t>
  </si>
  <si>
    <t xml:space="preserve">tca 4 : </t>
  </si>
  <si>
    <t>faible (score K6 de 0 à 4)</t>
  </si>
  <si>
    <t xml:space="preserve">K6 0-4 : </t>
  </si>
  <si>
    <t>score=4 à 6</t>
  </si>
  <si>
    <t xml:space="preserve">tca 3 : </t>
  </si>
  <si>
    <t>Détresse psychique</t>
  </si>
  <si>
    <t>score=2 ou 3</t>
  </si>
  <si>
    <t xml:space="preserve">tca 2 : </t>
  </si>
  <si>
    <t>score&gt;=6</t>
  </si>
  <si>
    <t xml:space="preserve">sommeil 3 : </t>
  </si>
  <si>
    <t>score=1</t>
  </si>
  <si>
    <t xml:space="preserve">tca 1 : </t>
  </si>
  <si>
    <t>score=3 ou 5</t>
  </si>
  <si>
    <t xml:space="preserve">sommeil 2 : </t>
  </si>
  <si>
    <t>score=0</t>
  </si>
  <si>
    <t xml:space="preserve">tca 0 : </t>
  </si>
  <si>
    <t>score=1 ou 2</t>
  </si>
  <si>
    <t xml:space="preserve">sommeil 1 : </t>
  </si>
  <si>
    <t>(sauf "s'être déjà faire vomir")</t>
  </si>
  <si>
    <t xml:space="preserve">sommeil 0 : </t>
  </si>
  <si>
    <t>Problèmes de comportement alimentaire</t>
  </si>
  <si>
    <t>Problèmes de sommeil</t>
  </si>
  <si>
    <t xml:space="preserve">&gt; 2 gestes autoinf : </t>
  </si>
  <si>
    <t>ni pensées suicidaires, ni tentatives de suicide</t>
  </si>
  <si>
    <t xml:space="preserve">ni PS, ni TS : </t>
  </si>
  <si>
    <t xml:space="preserve">1 ou 2 gestes autoinf : </t>
  </si>
  <si>
    <t>tentatives de suicide au cours des 12 derniers mois</t>
  </si>
  <si>
    <t xml:space="preserve">TS : </t>
  </si>
  <si>
    <t xml:space="preserve">0 geste autoinf : </t>
  </si>
  <si>
    <t>pensées suicidaires au cours des 12 derniers mois</t>
  </si>
  <si>
    <t xml:space="preserve">PS : </t>
  </si>
  <si>
    <t>Blessures cutanées auto-infligées</t>
  </si>
  <si>
    <t>Risque suicidaire</t>
  </si>
  <si>
    <t>r_suicide2</t>
  </si>
  <si>
    <t>PS</t>
  </si>
  <si>
    <t>r_suicide1</t>
  </si>
  <si>
    <t>ni PS, ni TS</t>
  </si>
  <si>
    <t>r_suicide0</t>
  </si>
  <si>
    <t>sommeil 3</t>
  </si>
  <si>
    <t>s_som3</t>
  </si>
  <si>
    <t>sommeil 2</t>
  </si>
  <si>
    <t>s_som2</t>
  </si>
  <si>
    <t>sommeil 1</t>
  </si>
  <si>
    <t>s_som1</t>
  </si>
  <si>
    <t>sommeil 0</t>
  </si>
  <si>
    <t>s_som0</t>
  </si>
  <si>
    <t>k6 &gt;12</t>
  </si>
  <si>
    <t>s_kb64</t>
  </si>
  <si>
    <t>k6 7-12</t>
  </si>
  <si>
    <t>s_kb63</t>
  </si>
  <si>
    <t>k6 5-6</t>
  </si>
  <si>
    <t>s_kb62</t>
  </si>
  <si>
    <t>k6 0-4</t>
  </si>
  <si>
    <t>s_kb61</t>
  </si>
  <si>
    <t>vomir 1</t>
  </si>
  <si>
    <t>s_vom21</t>
  </si>
  <si>
    <t>vomir 0</t>
  </si>
  <si>
    <t>s_vom20</t>
  </si>
  <si>
    <t>tca 4</t>
  </si>
  <si>
    <t>s_tcah4</t>
  </si>
  <si>
    <t>tca 3</t>
  </si>
  <si>
    <t>s_tcah3</t>
  </si>
  <si>
    <t>tca 2</t>
  </si>
  <si>
    <t>s_tcah2</t>
  </si>
  <si>
    <t>tca 1</t>
  </si>
  <si>
    <t>s_tcah1</t>
  </si>
  <si>
    <t>tca 0</t>
  </si>
  <si>
    <t>s_tcah0</t>
  </si>
  <si>
    <t>+ 2 gestes autoinf.</t>
  </si>
  <si>
    <t>s_scar2</t>
  </si>
  <si>
    <t>1 ou 2 gestes autoinf.</t>
  </si>
  <si>
    <t>s_scar1</t>
  </si>
  <si>
    <t>0 geste autoinf. 0</t>
  </si>
  <si>
    <t>s_scar0</t>
  </si>
  <si>
    <t>Quality</t>
  </si>
  <si>
    <t>Dim2</t>
  </si>
  <si>
    <t>Dim1</t>
  </si>
  <si>
    <t>_NAME_</t>
  </si>
  <si>
    <t>F</t>
  </si>
  <si>
    <t>G</t>
  </si>
  <si>
    <t>PS seules</t>
  </si>
  <si>
    <t>très fréquents (score &gt;=6)</t>
  </si>
  <si>
    <t>&gt;=6</t>
  </si>
  <si>
    <t>fréquents (score 3 à 5)</t>
  </si>
  <si>
    <t>3-5</t>
  </si>
  <si>
    <t>peu fréquents (score 1 ou 2)</t>
  </si>
  <si>
    <t>1-2</t>
  </si>
  <si>
    <t>problèmes de sommeil</t>
  </si>
  <si>
    <t>très importante
score &gt; 12</t>
  </si>
  <si>
    <t>&gt;12</t>
  </si>
  <si>
    <t>élevée
score 7-12</t>
  </si>
  <si>
    <t>7-12</t>
  </si>
  <si>
    <t>modérée
score 5-6</t>
  </si>
  <si>
    <t>5-6</t>
  </si>
  <si>
    <t>faible
score 0-4</t>
  </si>
  <si>
    <t>détresse psychique (K6)</t>
  </si>
  <si>
    <t>1-4</t>
  </si>
  <si>
    <t>au moins 1 fois</t>
  </si>
  <si>
    <t>&gt;=1</t>
  </si>
  <si>
    <t>se faire vomir volontairement</t>
  </si>
  <si>
    <t>très souvent (score &gt;7)</t>
  </si>
  <si>
    <t>&gt;=7</t>
  </si>
  <si>
    <t>souvent (score 4 à 6)</t>
  </si>
  <si>
    <t>4-6</t>
  </si>
  <si>
    <t>peu souvent (score 2 ou 3)</t>
  </si>
  <si>
    <t>2-3</t>
  </si>
  <si>
    <t>rare (score=1)</t>
  </si>
  <si>
    <t>problèmes de comportement alimentaire</t>
  </si>
  <si>
    <t>souvent</t>
  </si>
  <si>
    <t>&gt; 2</t>
  </si>
  <si>
    <t>rarement (score 1 ou 2)</t>
  </si>
  <si>
    <t>sup</t>
  </si>
  <si>
    <t>inf</t>
  </si>
  <si>
    <t xml:space="preserve">% </t>
  </si>
  <si>
    <t>s_vom2</t>
  </si>
  <si>
    <t>blessures 
auto-infligées</t>
  </si>
  <si>
    <t>s_scar</t>
  </si>
  <si>
    <t>r_suicide</t>
  </si>
  <si>
    <t>sommeil</t>
  </si>
  <si>
    <t>s_som</t>
  </si>
  <si>
    <t>comportement
alimentaire</t>
  </si>
  <si>
    <t>s_tcah</t>
  </si>
  <si>
    <t>détresse psychique 
(k6)</t>
  </si>
  <si>
    <t>s_kb6</t>
  </si>
  <si>
    <t>axe 1 ACM</t>
  </si>
  <si>
    <t>scarif</t>
  </si>
  <si>
    <t>tca</t>
  </si>
  <si>
    <t>k6</t>
  </si>
  <si>
    <t>Coefficients de corrélation de Pearson, N = 6698</t>
  </si>
  <si>
    <t>Graphique 3  • Corrélations de chaque indicateur avec les 6 indicateurs de santé mentale et les axes 1 et 2 de l’ACM</t>
  </si>
  <si>
    <t>Total</t>
  </si>
  <si>
    <t>&gt;=3</t>
  </si>
  <si>
    <t>pour le pourcentage de col,</t>
  </si>
  <si>
    <t>colonne</t>
  </si>
  <si>
    <t>Intervalle de confiance à95%</t>
  </si>
  <si>
    <t>Pourcent,</t>
  </si>
  <si>
    <t>Pourcentage</t>
  </si>
  <si>
    <t>Fréquence</t>
  </si>
  <si>
    <t>s_scar_acm</t>
  </si>
  <si>
    <t>tsa</t>
  </si>
  <si>
    <t>score actes auto-inf
filles</t>
  </si>
  <si>
    <t>Contrôle pour SEXE=2</t>
  </si>
  <si>
    <t>Table de tsa par s_scar_acm</t>
  </si>
  <si>
    <t>score actes auto-inf
garçons</t>
  </si>
  <si>
    <t>%</t>
  </si>
  <si>
    <t>min</t>
  </si>
  <si>
    <t>max</t>
  </si>
  <si>
    <t>&lt;=4</t>
  </si>
  <si>
    <t>score détresse psychique
 filles</t>
  </si>
  <si>
    <t>score détresse psychique
 garçons</t>
  </si>
  <si>
    <t>K6</t>
  </si>
  <si>
    <t>Tout</t>
  </si>
  <si>
    <t>sexe2</t>
  </si>
  <si>
    <t>sexe1</t>
  </si>
  <si>
    <t>cl6</t>
  </si>
  <si>
    <t>sexe_acm</t>
  </si>
  <si>
    <t>Poids final</t>
  </si>
  <si>
    <t xml:space="preserve">Graphique  6  • Typologie : répartition des adolescents en 6 groupes selon leur état de santé mentale  </t>
  </si>
  <si>
    <t>K6 &gt;12</t>
  </si>
  <si>
    <t>K6 7-12</t>
  </si>
  <si>
    <t>K6 5-6</t>
  </si>
  <si>
    <t>K6 0-4</t>
  </si>
  <si>
    <t xml:space="preserve">sommeil 1 </t>
  </si>
  <si>
    <t>&gt; 2 gestes autoinf</t>
  </si>
  <si>
    <t xml:space="preserve">ni PS, ni TS </t>
  </si>
  <si>
    <t>1 ou 2 gestes autoinf</t>
  </si>
  <si>
    <t>0 geste autoinf</t>
  </si>
  <si>
    <t>AXE2</t>
  </si>
  <si>
    <t>AXE1</t>
  </si>
  <si>
    <t xml:space="preserve">Graphique 7  • Position des classes de la typologie dans le premier plan factoriel de l’ACM réalisée 
à partir des scores agrégés des indicateurs de santé mentale  
</t>
  </si>
  <si>
    <t>lois1</t>
  </si>
  <si>
    <t>sante1</t>
  </si>
  <si>
    <t>amis</t>
  </si>
  <si>
    <t>amitie1</t>
  </si>
  <si>
    <t>reussite1</t>
  </si>
  <si>
    <t>actuellement</t>
  </si>
  <si>
    <t>fam1</t>
  </si>
  <si>
    <t>av_assoc1</t>
  </si>
  <si>
    <t>voyager</t>
  </si>
  <si>
    <t>av_voyage1</t>
  </si>
  <si>
    <t>av_amour1</t>
  </si>
  <si>
    <t>av_sante1</t>
  </si>
  <si>
    <t>dans 10 ans</t>
  </si>
  <si>
    <t>av_W1</t>
  </si>
  <si>
    <t>²</t>
  </si>
  <si>
    <t>Tableau 2  • Typologie selon les indicateurs de santé mentale : autres caractéristiques des classes</t>
  </si>
  <si>
    <t xml:space="preserve">Significativité : *** : p&lt;0,0001, ** : p&lt;0,01, * p&lt;0,05.  </t>
  </si>
  <si>
    <t xml:space="preserve">Tableau 3 • Régressions sur l’appartenance aux classes 5 et 6  </t>
  </si>
  <si>
    <t>famille - non</t>
  </si>
  <si>
    <t>santé - non</t>
  </si>
  <si>
    <t>important actuellement
ref=réponse oui</t>
  </si>
  <si>
    <t>engagement associatif -non</t>
  </si>
  <si>
    <t>voyager - non</t>
  </si>
  <si>
    <t>travail - non</t>
  </si>
  <si>
    <t>amour - non</t>
  </si>
  <si>
    <t>important dans 10 ans
ref=réponse oui</t>
  </si>
  <si>
    <t>problématiques importantes pour l'élève</t>
  </si>
  <si>
    <t>4 fois et plus</t>
  </si>
  <si>
    <t>ivresse
ref=jamais</t>
  </si>
  <si>
    <t>cigarette électronique
ref=jamais</t>
  </si>
  <si>
    <t>oui, &gt;= 1 fs /sem</t>
  </si>
  <si>
    <t>oui, &lt; 1 fs /sem</t>
  </si>
  <si>
    <t>conso cigarette
ref=jamais</t>
  </si>
  <si>
    <t>consommations substances</t>
  </si>
  <si>
    <t>violences subies
ref=jamais</t>
  </si>
  <si>
    <t>victimes insultes
ref=jamais</t>
  </si>
  <si>
    <t>&gt;= 1 fs /mois</t>
  </si>
  <si>
    <t>&lt; 1 fs / mois</t>
  </si>
  <si>
    <t>sécher les cours
ref=jamais</t>
  </si>
  <si>
    <t>IMC
ref=normal</t>
  </si>
  <si>
    <t>problématique (&gt; 6h)</t>
  </si>
  <si>
    <t>intense (entre 3 et 6h)</t>
  </si>
  <si>
    <t>modérée (de 2 à 3h)</t>
  </si>
  <si>
    <t>conso écran semaine
ref=faible (&lt;2h)</t>
  </si>
  <si>
    <t>quelques fs / sem</t>
  </si>
  <si>
    <t>cantine
ref=ts les jours</t>
  </si>
  <si>
    <t xml:space="preserve">pratique sportive
ref=activité </t>
  </si>
  <si>
    <t>exceptionnelt</t>
  </si>
  <si>
    <t>1 à 3 fs / sem</t>
  </si>
  <si>
    <t>4 à 6 fs / sem</t>
  </si>
  <si>
    <t>petit déjeuner
ref=ts les jours</t>
  </si>
  <si>
    <t>hygiène / mode de vie</t>
  </si>
  <si>
    <t>âge
ref=normal</t>
  </si>
  <si>
    <t>famille
ref=nucléaire</t>
  </si>
  <si>
    <t>employés</t>
  </si>
  <si>
    <t>agri., commerçants</t>
  </si>
  <si>
    <t>prof intermed</t>
  </si>
  <si>
    <t>CS parents
ref=ouvrier</t>
  </si>
  <si>
    <t>sexe
ref=garçon</t>
  </si>
  <si>
    <t>caractéristqiues scociodémographiques</t>
  </si>
  <si>
    <t>signif</t>
  </si>
  <si>
    <t>OR</t>
  </si>
  <si>
    <r>
      <t>Lecture &gt;</t>
    </r>
    <r>
      <rPr>
        <sz val="8"/>
        <color theme="1"/>
        <rFont val="Arial"/>
        <family val="2"/>
      </rPr>
      <t xml:space="preserve"> Le fait d’être une fille est associée de façon très significative (p&lt;0,0001) à l’appartenance aux deux classes, avec un odd-ratios de 1,8 pour la classe 5 et de 2,6 pour la classe 6.</t>
    </r>
  </si>
  <si>
    <r>
      <t>Champ &gt;</t>
    </r>
    <r>
      <rPr>
        <sz val="8"/>
        <color theme="1"/>
        <rFont val="Arial"/>
        <family val="2"/>
      </rPr>
      <t xml:space="preserve"> France entière.</t>
    </r>
  </si>
  <si>
    <r>
      <t>Source &gt;</t>
    </r>
    <r>
      <rPr>
        <sz val="8"/>
        <color theme="1"/>
        <rFont val="Arial"/>
        <family val="2"/>
      </rPr>
      <t xml:space="preserve"> DREES / auto-questionnaire de l’enquête nationale sur la santé des élèves de 3</t>
    </r>
    <r>
      <rPr>
        <vertAlign val="superscript"/>
        <sz val="8"/>
        <color theme="1"/>
        <rFont val="Arial"/>
        <family val="2"/>
      </rPr>
      <t>e</t>
    </r>
    <r>
      <rPr>
        <sz val="8"/>
        <color theme="1"/>
        <rFont val="Arial"/>
        <family val="2"/>
      </rPr>
      <t xml:space="preserve"> 2016-2017.</t>
    </r>
  </si>
  <si>
    <r>
      <t>Note &gt;</t>
    </r>
    <r>
      <rPr>
        <sz val="8"/>
        <color theme="1"/>
        <rFont val="Arial"/>
        <family val="2"/>
      </rPr>
      <t xml:space="preserve"> Les cases en vert correspondent aux modalités les plus surreprésentées dans la classe (valeur du test de significativité &gt;=20, cf. encadré 2, « typologie des élèves fondée sur leur état de santé mentale » : la valeur du test est positive si la modalité est surreprésentée dans la classe et négative si la modalité est sous-représentée. Plus la valeur absolue est grande, plus la différence est significative. On considère que la différence est significative pour une valeur absolue du test supérieure à 2). La probabilité est celle de se tromper en rejetant l’hypothèse nulle d’égalité des fréquences.  </t>
    </r>
  </si>
  <si>
    <r>
      <t>Lecture &gt;</t>
    </r>
    <r>
      <rPr>
        <sz val="8"/>
        <color theme="1"/>
        <rFont val="Arial"/>
        <family val="2"/>
      </rPr>
      <t xml:space="preserve"> Les garçons sont fortement surreprésentés dans la classe 1 avec une part de 64,3% contre 50,4 % parmi l’ensemble des élèves.</t>
    </r>
  </si>
  <si>
    <r>
      <rPr>
        <b/>
        <sz val="8"/>
        <rFont val="Arial"/>
        <family val="2"/>
      </rPr>
      <t>Graphique 8</t>
    </r>
    <r>
      <rPr>
        <sz val="8"/>
        <rFont val="Arial"/>
        <family val="2"/>
      </rPr>
      <t xml:space="preserve"> </t>
    </r>
    <r>
      <rPr>
        <i/>
        <sz val="8"/>
        <rFont val="Arial"/>
        <family val="2"/>
      </rPr>
      <t xml:space="preserve"> </t>
    </r>
    <r>
      <rPr>
        <sz val="8"/>
        <rFont val="Arial"/>
        <family val="2"/>
      </rPr>
      <t>•</t>
    </r>
    <r>
      <rPr>
        <b/>
        <sz val="8"/>
        <rFont val="Arial"/>
        <family val="2"/>
      </rPr>
      <t xml:space="preserve"> Répon</t>
    </r>
    <r>
      <rPr>
        <b/>
        <sz val="8"/>
        <color theme="1"/>
        <rFont val="Arial"/>
        <family val="2"/>
      </rPr>
      <t xml:space="preserve">ses aux questions sur ce qui est important maintenant et sur ce qui le sera dans 10 ans, selon la classe de santé mentale  </t>
    </r>
  </si>
  <si>
    <r>
      <t>Note &gt;</t>
    </r>
    <r>
      <rPr>
        <sz val="8"/>
        <color theme="1"/>
        <rFont val="Arial"/>
        <family val="2"/>
      </rPr>
      <t xml:space="preserve"> La réalisation de la typologie a permis de construire une variable « classe », indiquant pour chaque élève à quelle classe de la typologie il est affecté. Cette variable peut ensuite être projetée sur le plan factoriel formé par les deux premiers axes de l’ACM, au même titre que toutes les autres variables.</t>
    </r>
  </si>
  <si>
    <r>
      <t>Champ &gt;:</t>
    </r>
    <r>
      <rPr>
        <sz val="8"/>
        <color theme="1"/>
        <rFont val="Arial"/>
        <family val="2"/>
      </rPr>
      <t xml:space="preserve"> France entière.</t>
    </r>
  </si>
  <si>
    <r>
      <t>Source &gt;</t>
    </r>
    <r>
      <rPr>
        <sz val="8"/>
        <color theme="1"/>
        <rFont val="Arial"/>
        <family val="2"/>
      </rPr>
      <t xml:space="preserve"> DREES / auto-questionnaire de l’enquête nationale sur la santé des élèves de 3</t>
    </r>
    <r>
      <rPr>
        <vertAlign val="superscript"/>
        <sz val="8"/>
        <color theme="1"/>
        <rFont val="Arial"/>
        <family val="2"/>
      </rPr>
      <t>e</t>
    </r>
    <r>
      <rPr>
        <sz val="8"/>
        <color theme="1"/>
        <rFont val="Arial"/>
        <family val="2"/>
      </rPr>
      <t xml:space="preserve"> 2016-2017</t>
    </r>
  </si>
  <si>
    <r>
      <t>Lecture &gt;</t>
    </r>
    <r>
      <rPr>
        <sz val="8"/>
        <color theme="1"/>
        <rFont val="Arial"/>
        <family val="2"/>
      </rPr>
      <t xml:space="preserve"> La 1</t>
    </r>
    <r>
      <rPr>
        <vertAlign val="superscript"/>
        <sz val="8"/>
        <color theme="1"/>
        <rFont val="Arial"/>
        <family val="2"/>
      </rPr>
      <t>ère</t>
    </r>
    <r>
      <rPr>
        <sz val="8"/>
        <color theme="1"/>
        <rFont val="Arial"/>
        <family val="2"/>
      </rPr>
      <t> classe de la typologie, correspondant au meilleur état de santé mentale, regroupe 28 % des élèves, 18 % sont des garçons et 10 % des filles.</t>
    </r>
  </si>
  <si>
    <r>
      <t>Graphique 5</t>
    </r>
    <r>
      <rPr>
        <sz val="8"/>
        <rFont val="Arial"/>
        <family val="2"/>
      </rPr>
      <t xml:space="preserve"> </t>
    </r>
    <r>
      <rPr>
        <i/>
        <sz val="8"/>
        <rFont val="Arial"/>
        <family val="2"/>
      </rPr>
      <t xml:space="preserve"> </t>
    </r>
    <r>
      <rPr>
        <sz val="8"/>
        <rFont val="Arial"/>
        <family val="2"/>
      </rPr>
      <t>•</t>
    </r>
    <r>
      <rPr>
        <i/>
        <sz val="8"/>
        <rFont val="Arial"/>
        <family val="2"/>
      </rPr>
      <t xml:space="preserve"> </t>
    </r>
    <r>
      <rPr>
        <b/>
        <sz val="8"/>
        <rFont val="Arial"/>
        <family val="2"/>
      </rPr>
      <t xml:space="preserve">Fréquence des PS et TS selon le score de détresse psychique (K6) </t>
    </r>
  </si>
  <si>
    <r>
      <t>Lecture &gt;</t>
    </r>
    <r>
      <rPr>
        <sz val="8"/>
        <color theme="1"/>
        <rFont val="Arial"/>
        <family val="2"/>
      </rPr>
      <t xml:space="preserve"> Parmi les garçons ayant une faible détresse psychique (score K6&lt;=4), 0,6% ont déclaré avoir fait une tentative de suicide au cours des 12 derniers mois et 1,7% avoir eu des pensées suicidaires.</t>
    </r>
  </si>
  <si>
    <r>
      <t xml:space="preserve">Graphique 4 </t>
    </r>
    <r>
      <rPr>
        <i/>
        <sz val="8"/>
        <rFont val="Arial"/>
        <family val="2"/>
      </rPr>
      <t xml:space="preserve"> </t>
    </r>
    <r>
      <rPr>
        <sz val="8"/>
        <rFont val="Arial"/>
        <family val="2"/>
      </rPr>
      <t>•</t>
    </r>
    <r>
      <rPr>
        <i/>
        <sz val="8"/>
        <rFont val="Arial"/>
        <family val="2"/>
      </rPr>
      <t xml:space="preserve"> </t>
    </r>
    <r>
      <rPr>
        <b/>
        <sz val="8"/>
        <rFont val="Arial"/>
        <family val="2"/>
      </rPr>
      <t>Fréquence des tentatives de suicide et des pensées suicidaires selon la fréquence d’actes auto-agressifs, pour les filles et les garçons</t>
    </r>
  </si>
  <si>
    <r>
      <t>Lecture &gt;</t>
    </r>
    <r>
      <rPr>
        <sz val="8"/>
        <color theme="1"/>
        <rFont val="Arial"/>
        <family val="2"/>
      </rPr>
      <t xml:space="preserve"> Parmi les garçons n’ayant commis aucun acte auto-infligé, 1 % ont déclaré avoir fait une tentative de suicide au cours des 12 derniers mois et 4 % avoir eu des pensées suicidaires</t>
    </r>
  </si>
  <si>
    <r>
      <t>Lecture</t>
    </r>
    <r>
      <rPr>
        <sz val="8"/>
        <color theme="1"/>
        <rFont val="Arial"/>
        <family val="2"/>
      </rPr>
      <t> </t>
    </r>
    <r>
      <rPr>
        <b/>
        <sz val="8"/>
        <color theme="1"/>
        <rFont val="Arial"/>
        <family val="2"/>
      </rPr>
      <t>&gt;</t>
    </r>
    <r>
      <rPr>
        <sz val="8"/>
        <color theme="1"/>
        <rFont val="Arial"/>
        <family val="2"/>
      </rPr>
      <t xml:space="preserve"> Le score de détresse psychique K6 est corrélé positivement à l’axe 1 de l’ACM (r=0,75) et négativement à l’axe 2 (r=-0,26). L’indicateur de santé mentale auquel il est le plus fortement corrélé est celui des troubles de comportement alimentaire (r=0,46) et celui auquel il est le moins corrélé est le fait de se faire vomir (r=0,18).</t>
    </r>
  </si>
  <si>
    <r>
      <t>Champ</t>
    </r>
    <r>
      <rPr>
        <sz val="8"/>
        <color theme="1"/>
        <rFont val="Arial"/>
        <family val="2"/>
      </rPr>
      <t> </t>
    </r>
    <r>
      <rPr>
        <b/>
        <sz val="8"/>
        <color theme="1"/>
        <rFont val="Arial"/>
        <family val="2"/>
      </rPr>
      <t>&gt;</t>
    </r>
    <r>
      <rPr>
        <sz val="8"/>
        <color theme="1"/>
        <rFont val="Arial"/>
        <family val="2"/>
      </rPr>
      <t xml:space="preserve"> France entière.</t>
    </r>
  </si>
  <si>
    <r>
      <t>Source</t>
    </r>
    <r>
      <rPr>
        <sz val="8"/>
        <color theme="1"/>
        <rFont val="Arial"/>
        <family val="2"/>
      </rPr>
      <t> </t>
    </r>
    <r>
      <rPr>
        <b/>
        <sz val="8"/>
        <color theme="1"/>
        <rFont val="Arial"/>
        <family val="2"/>
      </rPr>
      <t>&gt;</t>
    </r>
    <r>
      <rPr>
        <sz val="8"/>
        <color theme="1"/>
        <rFont val="Arial"/>
        <family val="2"/>
      </rPr>
      <t xml:space="preserve"> DREES / auto-questionnaire de l’enquête nationale sur la santé des élèves de 3</t>
    </r>
    <r>
      <rPr>
        <vertAlign val="superscript"/>
        <sz val="8"/>
        <color theme="1"/>
        <rFont val="Arial"/>
        <family val="2"/>
      </rPr>
      <t>e</t>
    </r>
    <r>
      <rPr>
        <sz val="8"/>
        <color theme="1"/>
        <rFont val="Arial"/>
        <family val="2"/>
      </rPr>
      <t xml:space="preserve"> 2016-2017.</t>
    </r>
  </si>
  <si>
    <r>
      <t>Graphique 2</t>
    </r>
    <r>
      <rPr>
        <sz val="8"/>
        <rFont val="Arial"/>
        <family val="2"/>
      </rPr>
      <t xml:space="preserve"> </t>
    </r>
    <r>
      <rPr>
        <i/>
        <sz val="8"/>
        <rFont val="Arial"/>
        <family val="2"/>
      </rPr>
      <t xml:space="preserve"> </t>
    </r>
    <r>
      <rPr>
        <sz val="8"/>
        <rFont val="Arial"/>
        <family val="2"/>
      </rPr>
      <t>•</t>
    </r>
    <r>
      <rPr>
        <i/>
        <sz val="8"/>
        <rFont val="Arial"/>
        <family val="2"/>
      </rPr>
      <t xml:space="preserve"> </t>
    </r>
    <r>
      <rPr>
        <b/>
        <sz val="8"/>
        <rFont val="Arial"/>
        <family val="2"/>
      </rPr>
      <t>Premier plan factoriel de l’analyse des correspondances multiples (ACM) réalisée à partir des scores agrégés des indicateurs de santé mentale</t>
    </r>
  </si>
  <si>
    <r>
      <t>Lecture &gt;</t>
    </r>
    <r>
      <rPr>
        <sz val="8"/>
        <color theme="1"/>
        <rFont val="Arial"/>
        <family val="2"/>
      </rPr>
      <t xml:space="preserve"> Représentation des modalités des variables actives (indicateurs de santé mentale) sur le plan formé par les deux premiers axes de l’ACM.</t>
    </r>
  </si>
  <si>
    <r>
      <t>Graphique 1</t>
    </r>
    <r>
      <rPr>
        <sz val="8"/>
        <rFont val="Arial"/>
        <family val="2"/>
      </rPr>
      <t xml:space="preserve"> </t>
    </r>
    <r>
      <rPr>
        <b/>
        <sz val="8"/>
        <rFont val="Arial"/>
        <family val="2"/>
      </rPr>
      <t xml:space="preserve"> </t>
    </r>
    <r>
      <rPr>
        <sz val="8"/>
        <rFont val="Arial"/>
        <family val="2"/>
      </rPr>
      <t>•</t>
    </r>
    <r>
      <rPr>
        <b/>
        <sz val="8"/>
        <rFont val="Arial"/>
        <family val="2"/>
      </rPr>
      <t xml:space="preserve"> Répartition des garçons et des filles selon le score des 6 indicateurs de santé mentale</t>
    </r>
  </si>
  <si>
    <r>
      <t xml:space="preserve">Lecture </t>
    </r>
    <r>
      <rPr>
        <sz val="8"/>
        <color theme="1"/>
        <rFont val="Arial"/>
        <family val="2"/>
      </rPr>
      <t>&gt;: 60,8 % des garçons et 38,6 % des filles ont une faible détresse psychique (score K6  4).</t>
    </r>
  </si>
  <si>
    <r>
      <t>Champ </t>
    </r>
    <r>
      <rPr>
        <sz val="8"/>
        <color theme="1"/>
        <rFont val="Arial"/>
        <family val="2"/>
      </rPr>
      <t>&gt; France entière.</t>
    </r>
  </si>
  <si>
    <r>
      <t>Source</t>
    </r>
    <r>
      <rPr>
        <sz val="8"/>
        <color theme="1"/>
        <rFont val="Arial"/>
        <family val="2"/>
      </rPr>
      <t> &gt; DREES / auto-questionnaire de l’enquête nationale sur la santé des élèves de 3</t>
    </r>
    <r>
      <rPr>
        <vertAlign val="superscript"/>
        <sz val="8"/>
        <color theme="1"/>
        <rFont val="Arial"/>
        <family val="2"/>
      </rPr>
      <t>e</t>
    </r>
    <r>
      <rPr>
        <sz val="8"/>
        <color theme="1"/>
        <rFont val="Arial"/>
        <family val="2"/>
      </rPr>
      <t xml:space="preserve"> 2016-2017.</t>
    </r>
  </si>
  <si>
    <r>
      <t>Tableau 1</t>
    </r>
    <r>
      <rPr>
        <sz val="8"/>
        <rFont val="Arial"/>
        <family val="2"/>
      </rPr>
      <t xml:space="preserve">  • </t>
    </r>
    <r>
      <rPr>
        <b/>
        <sz val="8"/>
        <rFont val="Arial"/>
        <family val="2"/>
      </rPr>
      <t>Typologie selon les indicateurs de santé mentale : caractéristiques des classes</t>
    </r>
  </si>
  <si>
    <r>
      <t>Note &gt;</t>
    </r>
    <r>
      <rPr>
        <sz val="8"/>
        <color theme="1"/>
        <rFont val="Arial"/>
        <family val="2"/>
      </rPr>
      <t xml:space="preserve"> Les cases en vert correspondent aux modalités les plus surreprésentées dans la classe (valeur du test de significativité &gt;=20, cf. encadré 2, « typologie des élèves fondée sur leur état de santé mentale » : la valeur du test est positive si la modalité est surreprésentée dans la classe et négative si la modalité est sous-représentée. Plus la valeur absolue est grande, plus la différence est significative. On considère que la différence est significative pour une valeur absolue du test supérieure 2.</t>
    </r>
  </si>
  <si>
    <r>
      <t>Lecture &gt;</t>
    </r>
    <r>
      <rPr>
        <sz val="8"/>
        <color theme="1"/>
        <rFont val="Arial"/>
        <family val="2"/>
      </rPr>
      <t xml:space="preserve"> Les adolescents ayant eu des pensées suicidaires seules sont fortement surreprésentés dans la classe 5 avec une part de 78,5% contre de 7,4% pour l’ensemble des élèves.</t>
    </r>
  </si>
  <si>
    <t>Sommaire</t>
  </si>
  <si>
    <t>La santé mentale des adolescents de 3e en 2017</t>
  </si>
  <si>
    <t>Graphique 1  • Répartition des garçons et des filles selon le score des 6 indicateurs de santé mentale</t>
  </si>
  <si>
    <t>Graphique 2  • Premier plan factoriel de l’analyse des correspondances multiples (ACM) réalisée à partir des scores agrégés des indicateurs de santé mentale</t>
  </si>
  <si>
    <t>Graphique 4  • Fréquence des tentatives de suicide et des pensées suicidaires selon la fréquence d’actes auto-agressifs, pour les filles et les garçons</t>
  </si>
  <si>
    <t xml:space="preserve">Graphique 5  • Fréquence des PS et TS selon le score de détresse psychique (K6) </t>
  </si>
  <si>
    <t>Tableau 1  • Typologie selon les indicateurs de santé mentale : caractéristiques des classes</t>
  </si>
  <si>
    <t xml:space="preserve">Graphique 8  • Réponses aux questions sur ce qui est important maintenant et sur ce qui le sera dans 10 ans, selon la classe de santé mentale  </t>
  </si>
  <si>
    <t>Les Dossiers de la DREES, n° 65, septembre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</si>
</sst>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14" x14ac:knownFonts="1">
    <font>
      <sz val="11"/>
      <color theme="1"/>
      <name val="Calibri"/>
      <family val="2"/>
      <scheme val="minor"/>
    </font>
    <font>
      <sz val="8"/>
      <color theme="1"/>
      <name val="Arial"/>
      <family val="2"/>
    </font>
    <font>
      <b/>
      <sz val="8"/>
      <color theme="1"/>
      <name val="Arial"/>
      <family val="2"/>
    </font>
    <font>
      <b/>
      <sz val="8"/>
      <color rgb="FF000000"/>
      <name val="Arial"/>
      <family val="2"/>
    </font>
    <font>
      <sz val="8"/>
      <color rgb="FF000000"/>
      <name val="Arial"/>
      <family val="2"/>
    </font>
    <font>
      <i/>
      <sz val="8"/>
      <color rgb="FF000000"/>
      <name val="Arial"/>
      <family val="2"/>
    </font>
    <font>
      <b/>
      <sz val="8"/>
      <name val="Arial"/>
      <family val="2"/>
    </font>
    <font>
      <sz val="8"/>
      <name val="Arial"/>
      <family val="2"/>
    </font>
    <font>
      <i/>
      <sz val="8"/>
      <name val="Arial"/>
      <family val="2"/>
    </font>
    <font>
      <vertAlign val="superscript"/>
      <sz val="8"/>
      <color theme="1"/>
      <name val="Arial"/>
      <family val="2"/>
    </font>
    <font>
      <b/>
      <sz val="8"/>
      <color rgb="FFFFFFFF"/>
      <name val="Arial"/>
      <family val="2"/>
    </font>
    <font>
      <b/>
      <i/>
      <sz val="8"/>
      <color theme="1"/>
      <name val="Arial"/>
      <family val="2"/>
    </font>
    <font>
      <i/>
      <sz val="8"/>
      <color theme="1"/>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right/>
      <top style="medium">
        <color rgb="FFC1C1C1"/>
      </top>
      <bottom/>
      <diagonal/>
    </border>
    <border>
      <left/>
      <right/>
      <top style="thin">
        <color auto="1"/>
      </top>
      <bottom style="thin">
        <color auto="1"/>
      </bottom>
      <diagonal/>
    </border>
    <border>
      <left style="medium">
        <color auto="1"/>
      </left>
      <right/>
      <top/>
      <bottom/>
      <diagonal/>
    </border>
    <border>
      <left/>
      <right style="medium">
        <color auto="1"/>
      </right>
      <top/>
      <bottom/>
      <diagonal/>
    </border>
    <border>
      <left style="medium">
        <color rgb="FFC1C1C1"/>
      </left>
      <right/>
      <top style="medium">
        <color rgb="FFC1C1C1"/>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right style="thin">
        <color indexed="64"/>
      </right>
      <top/>
      <bottom style="thin">
        <color indexed="64"/>
      </bottom>
      <diagonal/>
    </border>
    <border>
      <left/>
      <right/>
      <top/>
      <bottom style="thin">
        <color indexed="64"/>
      </bottom>
      <diagonal/>
    </border>
    <border>
      <left style="medium">
        <color rgb="FFC1C1C1"/>
      </left>
      <right/>
      <top/>
      <bottom/>
      <diagonal/>
    </border>
    <border>
      <left/>
      <right style="thin">
        <color indexed="64"/>
      </right>
      <top style="thin">
        <color indexed="64"/>
      </top>
      <bottom/>
      <diagonal/>
    </border>
  </borders>
  <cellStyleXfs count="1">
    <xf numFmtId="0" fontId="0" fillId="0" borderId="0"/>
  </cellStyleXfs>
  <cellXfs count="295">
    <xf numFmtId="0" fontId="0" fillId="0" borderId="0" xfId="0"/>
    <xf numFmtId="0" fontId="1" fillId="2" borderId="0" xfId="0" applyFont="1" applyFill="1"/>
    <xf numFmtId="0" fontId="1"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4" fillId="2" borderId="11" xfId="0" applyFont="1" applyFill="1" applyBorder="1" applyAlignment="1">
      <alignment vertical="center"/>
    </xf>
    <xf numFmtId="166" fontId="3" fillId="2" borderId="11" xfId="0" applyNumberFormat="1" applyFont="1" applyFill="1" applyBorder="1" applyAlignment="1">
      <alignment horizontal="center" vertical="center"/>
    </xf>
    <xf numFmtId="0" fontId="5" fillId="2" borderId="11" xfId="0" applyFont="1" applyFill="1" applyBorder="1" applyAlignment="1">
      <alignment horizontal="center" vertical="center"/>
    </xf>
    <xf numFmtId="166" fontId="4"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0" xfId="0" applyFont="1" applyFill="1" applyBorder="1" applyAlignment="1">
      <alignment vertical="center"/>
    </xf>
    <xf numFmtId="166" fontId="6" fillId="2" borderId="10" xfId="0" applyNumberFormat="1" applyFont="1" applyFill="1" applyBorder="1" applyAlignment="1">
      <alignment horizontal="center" vertical="center"/>
    </xf>
    <xf numFmtId="165" fontId="7" fillId="2" borderId="10" xfId="0" applyNumberFormat="1" applyFont="1" applyFill="1" applyBorder="1" applyAlignment="1">
      <alignment horizontal="center" vertical="center"/>
    </xf>
    <xf numFmtId="0" fontId="8"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5" fillId="2" borderId="21" xfId="0" applyFont="1" applyFill="1" applyBorder="1" applyAlignment="1">
      <alignment horizontal="center" vertical="center"/>
    </xf>
    <xf numFmtId="166" fontId="4" fillId="2" borderId="19" xfId="0" applyNumberFormat="1" applyFont="1" applyFill="1" applyBorder="1" applyAlignment="1">
      <alignment horizontal="center" vertical="center"/>
    </xf>
    <xf numFmtId="0" fontId="5" fillId="2" borderId="9" xfId="0" applyFont="1" applyFill="1" applyBorder="1" applyAlignment="1">
      <alignment horizontal="center" vertical="center"/>
    </xf>
    <xf numFmtId="166" fontId="4" fillId="2" borderId="2" xfId="0" applyNumberFormat="1" applyFont="1" applyFill="1" applyBorder="1" applyAlignment="1">
      <alignment horizontal="center" vertical="center"/>
    </xf>
    <xf numFmtId="0" fontId="5" fillId="2" borderId="18" xfId="0" applyFont="1" applyFill="1" applyBorder="1" applyAlignment="1">
      <alignment horizontal="center" vertical="center"/>
    </xf>
    <xf numFmtId="166" fontId="4" fillId="2" borderId="17"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0"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2" borderId="19" xfId="0" applyFont="1" applyFill="1" applyBorder="1" applyAlignment="1">
      <alignment horizontal="center" vertical="center"/>
    </xf>
    <xf numFmtId="0" fontId="7" fillId="2" borderId="10" xfId="0" applyFont="1" applyFill="1" applyBorder="1" applyAlignment="1">
      <alignment vertical="center"/>
    </xf>
    <xf numFmtId="166" fontId="6"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xf>
    <xf numFmtId="0" fontId="8"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xf>
    <xf numFmtId="0" fontId="4" fillId="2" borderId="6" xfId="0" applyFont="1" applyFill="1" applyBorder="1" applyAlignment="1">
      <alignment vertical="center"/>
    </xf>
    <xf numFmtId="166"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7" fillId="2" borderId="6" xfId="0"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166" fontId="7" fillId="2" borderId="11" xfId="0" applyNumberFormat="1" applyFont="1" applyFill="1" applyBorder="1" applyAlignment="1">
      <alignment horizontal="center" vertical="center"/>
    </xf>
    <xf numFmtId="165" fontId="7" fillId="2" borderId="11" xfId="0"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xf>
    <xf numFmtId="0" fontId="3" fillId="2" borderId="0" xfId="0" applyFont="1" applyFill="1" applyBorder="1" applyAlignment="1">
      <alignment horizontal="center" vertical="top"/>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top"/>
    </xf>
    <xf numFmtId="0" fontId="3" fillId="2" borderId="11" xfId="0" applyFont="1" applyFill="1" applyBorder="1" applyAlignment="1">
      <alignment horizontal="center" vertical="top"/>
    </xf>
    <xf numFmtId="0" fontId="4" fillId="2" borderId="11" xfId="0" applyFont="1" applyFill="1" applyBorder="1" applyAlignment="1">
      <alignment horizontal="center" vertical="top"/>
    </xf>
    <xf numFmtId="0" fontId="2" fillId="2" borderId="12" xfId="0" applyFont="1" applyFill="1" applyBorder="1" applyAlignment="1"/>
    <xf numFmtId="0" fontId="2" fillId="2" borderId="2" xfId="0" applyFont="1" applyFill="1" applyBorder="1" applyAlignment="1"/>
    <xf numFmtId="0" fontId="1" fillId="2" borderId="16" xfId="0" applyFont="1" applyFill="1" applyBorder="1" applyAlignment="1">
      <alignment horizontal="center"/>
    </xf>
    <xf numFmtId="0" fontId="4" fillId="2" borderId="10" xfId="0" applyFont="1" applyFill="1" applyBorder="1" applyAlignment="1">
      <alignment horizontal="left" vertical="top"/>
    </xf>
    <xf numFmtId="164" fontId="3" fillId="2" borderId="10" xfId="0" applyNumberFormat="1" applyFont="1" applyFill="1" applyBorder="1" applyAlignment="1">
      <alignment vertical="top"/>
    </xf>
    <xf numFmtId="164" fontId="4" fillId="2" borderId="10" xfId="0" applyNumberFormat="1" applyFont="1" applyFill="1" applyBorder="1" applyAlignment="1">
      <alignment vertical="top"/>
    </xf>
    <xf numFmtId="0" fontId="4" fillId="2" borderId="14" xfId="0" applyFont="1" applyFill="1" applyBorder="1" applyAlignment="1">
      <alignment horizontal="left" vertical="top"/>
    </xf>
    <xf numFmtId="164" fontId="3" fillId="2" borderId="14" xfId="0" applyNumberFormat="1" applyFont="1" applyFill="1" applyBorder="1" applyAlignment="1">
      <alignment vertical="top"/>
    </xf>
    <xf numFmtId="164" fontId="4" fillId="2" borderId="14" xfId="0" applyNumberFormat="1" applyFont="1" applyFill="1" applyBorder="1" applyAlignment="1">
      <alignment vertical="top"/>
    </xf>
    <xf numFmtId="0" fontId="4" fillId="2" borderId="6" xfId="0" applyFont="1" applyFill="1" applyBorder="1" applyAlignment="1">
      <alignment horizontal="left" vertical="top"/>
    </xf>
    <xf numFmtId="164" fontId="3" fillId="2" borderId="6" xfId="0" applyNumberFormat="1" applyFont="1" applyFill="1" applyBorder="1" applyAlignment="1">
      <alignment vertical="top"/>
    </xf>
    <xf numFmtId="164" fontId="4" fillId="2" borderId="6" xfId="0" applyNumberFormat="1" applyFont="1" applyFill="1" applyBorder="1" applyAlignment="1">
      <alignment vertical="top"/>
    </xf>
    <xf numFmtId="0" fontId="4" fillId="2" borderId="10" xfId="0" applyFont="1" applyFill="1" applyBorder="1" applyAlignment="1">
      <alignment horizontal="center" vertical="top"/>
    </xf>
    <xf numFmtId="0" fontId="4" fillId="2" borderId="6" xfId="0" applyFont="1" applyFill="1" applyBorder="1" applyAlignment="1">
      <alignment horizontal="center" vertical="top"/>
    </xf>
    <xf numFmtId="0" fontId="4" fillId="2" borderId="14" xfId="0" applyFont="1" applyFill="1" applyBorder="1" applyAlignment="1">
      <alignment horizontal="center" vertical="top"/>
    </xf>
    <xf numFmtId="164" fontId="4" fillId="2" borderId="9" xfId="0" applyNumberFormat="1" applyFont="1" applyFill="1" applyBorder="1" applyAlignment="1">
      <alignment vertical="top"/>
    </xf>
    <xf numFmtId="0" fontId="2" fillId="2" borderId="12" xfId="0" applyFont="1" applyFill="1" applyBorder="1" applyAlignment="1">
      <alignment vertical="center"/>
    </xf>
    <xf numFmtId="0" fontId="2" fillId="2" borderId="2" xfId="0" applyFont="1" applyFill="1" applyBorder="1" applyAlignment="1">
      <alignment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vertical="top"/>
    </xf>
    <xf numFmtId="0" fontId="4" fillId="2" borderId="6" xfId="0" applyFont="1" applyFill="1" applyBorder="1" applyAlignment="1">
      <alignment vertical="top"/>
    </xf>
    <xf numFmtId="0" fontId="4" fillId="2" borderId="14" xfId="0" applyFont="1" applyFill="1" applyBorder="1" applyAlignment="1">
      <alignment vertical="top"/>
    </xf>
    <xf numFmtId="0" fontId="4" fillId="2" borderId="11" xfId="0" applyFont="1" applyFill="1" applyBorder="1" applyAlignment="1">
      <alignment vertical="top"/>
    </xf>
    <xf numFmtId="0" fontId="3" fillId="2" borderId="10" xfId="0" applyFont="1" applyFill="1" applyBorder="1" applyAlignment="1">
      <alignment horizontal="center" vertical="top"/>
    </xf>
    <xf numFmtId="0" fontId="1" fillId="2" borderId="11" xfId="0" applyFont="1" applyFill="1" applyBorder="1" applyAlignment="1">
      <alignment horizontal="center"/>
    </xf>
    <xf numFmtId="164" fontId="3" fillId="2" borderId="11" xfId="0" applyNumberFormat="1" applyFont="1" applyFill="1" applyBorder="1" applyAlignment="1">
      <alignment vertical="top"/>
    </xf>
    <xf numFmtId="164" fontId="4" fillId="2" borderId="11" xfId="0" applyNumberFormat="1" applyFont="1" applyFill="1" applyBorder="1" applyAlignment="1">
      <alignment vertical="top"/>
    </xf>
    <xf numFmtId="0" fontId="2" fillId="2" borderId="0" xfId="0" applyFont="1" applyFill="1"/>
    <xf numFmtId="0" fontId="7" fillId="2" borderId="0" xfId="0" applyFont="1" applyFill="1"/>
    <xf numFmtId="0" fontId="1" fillId="2" borderId="12" xfId="0" applyFont="1" applyFill="1" applyBorder="1" applyAlignment="1">
      <alignment vertical="center" wrapText="1"/>
    </xf>
    <xf numFmtId="0" fontId="1" fillId="2" borderId="2" xfId="0" applyFont="1" applyFill="1" applyBorder="1" applyAlignment="1">
      <alignment horizontal="left"/>
    </xf>
    <xf numFmtId="0" fontId="3" fillId="2" borderId="11" xfId="0" applyFont="1" applyFill="1" applyBorder="1" applyAlignment="1">
      <alignment horizontal="center" vertical="center"/>
    </xf>
    <xf numFmtId="0" fontId="1" fillId="2" borderId="2" xfId="0" applyFont="1" applyFill="1" applyBorder="1" applyAlignment="1">
      <alignment horizontal="left" vertical="center"/>
    </xf>
    <xf numFmtId="0" fontId="1" fillId="2" borderId="16" xfId="0" applyFont="1" applyFill="1" applyBorder="1"/>
    <xf numFmtId="0" fontId="1" fillId="2" borderId="10" xfId="0" applyFont="1" applyFill="1" applyBorder="1" applyAlignment="1">
      <alignment horizontal="left" vertical="center"/>
    </xf>
    <xf numFmtId="0" fontId="1" fillId="2" borderId="10" xfId="0" applyFont="1" applyFill="1" applyBorder="1"/>
    <xf numFmtId="0" fontId="1" fillId="2" borderId="14" xfId="0" applyFont="1" applyFill="1" applyBorder="1" applyAlignment="1">
      <alignment horizontal="left" vertical="center"/>
    </xf>
    <xf numFmtId="0" fontId="1" fillId="2" borderId="14" xfId="0" applyFont="1" applyFill="1" applyBorder="1"/>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0" fontId="1" fillId="2" borderId="6" xfId="0" applyFont="1" applyFill="1" applyBorder="1"/>
    <xf numFmtId="0" fontId="4" fillId="2" borderId="10" xfId="0" applyFont="1" applyFill="1" applyBorder="1" applyAlignment="1">
      <alignment horizontal="left" vertical="center"/>
    </xf>
    <xf numFmtId="0" fontId="4" fillId="2" borderId="6" xfId="0" applyFont="1" applyFill="1" applyBorder="1" applyAlignment="1">
      <alignment horizontal="left" vertical="center"/>
    </xf>
    <xf numFmtId="0" fontId="4" fillId="2" borderId="14" xfId="0" applyFont="1" applyFill="1" applyBorder="1" applyAlignment="1">
      <alignment horizontal="left" vertical="center"/>
    </xf>
    <xf numFmtId="0" fontId="1" fillId="2" borderId="3" xfId="0" applyFont="1" applyFill="1" applyBorder="1" applyAlignment="1">
      <alignment vertical="center" wrapText="1"/>
    </xf>
    <xf numFmtId="0" fontId="1" fillId="2" borderId="0" xfId="0" applyFont="1" applyFill="1" applyBorder="1" applyAlignment="1">
      <alignment horizontal="left"/>
    </xf>
    <xf numFmtId="0" fontId="2" fillId="2" borderId="3" xfId="0" applyFont="1" applyFill="1" applyBorder="1" applyAlignment="1"/>
    <xf numFmtId="0" fontId="2" fillId="2" borderId="10" xfId="0" applyFont="1" applyFill="1" applyBorder="1" applyAlignment="1"/>
    <xf numFmtId="0" fontId="2" fillId="2" borderId="0" xfId="0" applyFont="1" applyFill="1" applyBorder="1" applyAlignment="1"/>
    <xf numFmtId="0" fontId="1" fillId="2" borderId="4" xfId="0" applyFont="1" applyFill="1" applyBorder="1"/>
    <xf numFmtId="164" fontId="3" fillId="2" borderId="0" xfId="0" applyNumberFormat="1" applyFont="1" applyFill="1" applyBorder="1" applyAlignment="1">
      <alignment vertical="top"/>
    </xf>
    <xf numFmtId="0" fontId="1" fillId="2" borderId="11" xfId="0" applyFont="1" applyFill="1" applyBorder="1" applyAlignment="1">
      <alignment horizontal="left" vertical="center"/>
    </xf>
    <xf numFmtId="0" fontId="1" fillId="2" borderId="11" xfId="0" applyFont="1" applyFill="1" applyBorder="1"/>
    <xf numFmtId="0" fontId="1" fillId="2" borderId="0" xfId="0" applyFont="1" applyFill="1" applyAlignment="1">
      <alignment horizontal="left" vertical="center"/>
    </xf>
    <xf numFmtId="0" fontId="4" fillId="2" borderId="12" xfId="0" applyFont="1" applyFill="1" applyBorder="1" applyAlignment="1">
      <alignment horizontal="center" vertical="top"/>
    </xf>
    <xf numFmtId="0" fontId="1" fillId="2" borderId="2" xfId="0" applyFont="1" applyFill="1" applyBorder="1"/>
    <xf numFmtId="0" fontId="4" fillId="2" borderId="16" xfId="0" applyFont="1" applyFill="1" applyBorder="1" applyAlignment="1">
      <alignment vertical="top"/>
    </xf>
    <xf numFmtId="0" fontId="1" fillId="2" borderId="7" xfId="0" applyFont="1" applyFill="1" applyBorder="1"/>
    <xf numFmtId="0" fontId="4" fillId="2" borderId="9" xfId="0" applyFont="1" applyFill="1" applyBorder="1" applyAlignment="1">
      <alignment vertical="top"/>
    </xf>
    <xf numFmtId="0" fontId="1" fillId="2" borderId="15" xfId="0" applyFont="1" applyFill="1" applyBorder="1"/>
    <xf numFmtId="0" fontId="4" fillId="2" borderId="18" xfId="0" applyFont="1" applyFill="1" applyBorder="1" applyAlignment="1">
      <alignment vertical="top"/>
    </xf>
    <xf numFmtId="0" fontId="4" fillId="2" borderId="0" xfId="0" applyFont="1" applyFill="1" applyBorder="1" applyAlignment="1">
      <alignment horizontal="center" vertical="top"/>
    </xf>
    <xf numFmtId="0" fontId="2" fillId="2" borderId="11" xfId="0" applyFont="1" applyFill="1" applyBorder="1"/>
    <xf numFmtId="0" fontId="4" fillId="2" borderId="0" xfId="0" applyFont="1" applyFill="1" applyAlignment="1">
      <alignment horizontal="center" vertical="top"/>
    </xf>
    <xf numFmtId="0" fontId="4" fillId="2" borderId="0" xfId="0" applyFont="1" applyFill="1" applyAlignment="1">
      <alignment vertical="top"/>
    </xf>
    <xf numFmtId="0" fontId="4" fillId="2" borderId="7" xfId="0" applyFont="1" applyFill="1" applyBorder="1" applyAlignment="1">
      <alignment horizontal="center" vertical="top"/>
    </xf>
    <xf numFmtId="0" fontId="4" fillId="2" borderId="0" xfId="0" applyFont="1" applyFill="1" applyBorder="1" applyAlignment="1">
      <alignment vertical="top"/>
    </xf>
    <xf numFmtId="0" fontId="1" fillId="2" borderId="0" xfId="0" applyFont="1" applyFill="1" applyBorder="1"/>
    <xf numFmtId="0" fontId="4" fillId="2" borderId="1" xfId="0" applyFont="1" applyFill="1" applyBorder="1" applyAlignment="1">
      <alignment horizontal="center" vertical="top"/>
    </xf>
    <xf numFmtId="0" fontId="4" fillId="2" borderId="7" xfId="0" applyFont="1" applyFill="1" applyBorder="1" applyAlignment="1">
      <alignment vertical="top"/>
    </xf>
    <xf numFmtId="0" fontId="4" fillId="2" borderId="15" xfId="0" applyFont="1" applyFill="1" applyBorder="1" applyAlignment="1">
      <alignment vertical="top"/>
    </xf>
    <xf numFmtId="0" fontId="11" fillId="2" borderId="0" xfId="0" applyFont="1" applyFill="1"/>
    <xf numFmtId="0" fontId="1" fillId="2" borderId="12" xfId="0" applyFont="1" applyFill="1" applyBorder="1"/>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2" fillId="2" borderId="12" xfId="0" applyFont="1" applyFill="1" applyBorder="1"/>
    <xf numFmtId="0" fontId="2" fillId="2" borderId="16" xfId="0" applyFont="1" applyFill="1" applyBorder="1"/>
    <xf numFmtId="0" fontId="1" fillId="2" borderId="7" xfId="0" applyFont="1" applyFill="1" applyBorder="1" applyAlignment="1">
      <alignment horizontal="center"/>
    </xf>
    <xf numFmtId="0" fontId="3" fillId="2" borderId="2" xfId="0" applyFont="1" applyFill="1" applyBorder="1" applyAlignment="1">
      <alignment horizontal="center" vertical="top"/>
    </xf>
    <xf numFmtId="166" fontId="1" fillId="2" borderId="6" xfId="0" applyNumberFormat="1" applyFont="1" applyFill="1" applyBorder="1"/>
    <xf numFmtId="0" fontId="1" fillId="2" borderId="7" xfId="0" applyFont="1" applyFill="1" applyBorder="1" applyAlignment="1">
      <alignment wrapText="1"/>
    </xf>
    <xf numFmtId="0" fontId="4" fillId="2" borderId="7" xfId="0" applyFont="1" applyFill="1" applyBorder="1" applyAlignment="1">
      <alignment vertical="top" wrapText="1"/>
    </xf>
    <xf numFmtId="0" fontId="4" fillId="2" borderId="15" xfId="0" applyFont="1" applyFill="1" applyBorder="1" applyAlignment="1">
      <alignment vertical="top" wrapText="1"/>
    </xf>
    <xf numFmtId="0" fontId="4" fillId="2" borderId="15" xfId="0" applyFont="1" applyFill="1" applyBorder="1" applyAlignment="1">
      <alignment horizontal="center" vertical="top"/>
    </xf>
    <xf numFmtId="166" fontId="1" fillId="2" borderId="14" xfId="0" applyNumberFormat="1" applyFont="1" applyFill="1" applyBorder="1"/>
    <xf numFmtId="0" fontId="1" fillId="2" borderId="12" xfId="0" applyFont="1" applyFill="1" applyBorder="1" applyAlignment="1">
      <alignment horizontal="center"/>
    </xf>
    <xf numFmtId="0" fontId="4" fillId="2" borderId="17" xfId="0" applyFont="1" applyFill="1" applyBorder="1" applyAlignment="1">
      <alignment vertical="top"/>
    </xf>
    <xf numFmtId="0" fontId="4" fillId="2" borderId="21" xfId="0" applyFont="1" applyFill="1" applyBorder="1" applyAlignment="1">
      <alignment vertical="top"/>
    </xf>
    <xf numFmtId="0" fontId="1" fillId="2" borderId="7" xfId="0" applyFont="1" applyFill="1" applyBorder="1" applyAlignment="1">
      <alignment horizontal="center" vertical="center"/>
    </xf>
    <xf numFmtId="0" fontId="4" fillId="2" borderId="6" xfId="0" quotePrefix="1" applyFont="1" applyFill="1" applyBorder="1" applyAlignment="1">
      <alignment horizontal="center" vertical="top"/>
    </xf>
    <xf numFmtId="0" fontId="1" fillId="2" borderId="15" xfId="0" applyFont="1" applyFill="1" applyBorder="1" applyAlignment="1">
      <alignment horizontal="center" vertical="center"/>
    </xf>
    <xf numFmtId="0" fontId="4" fillId="2" borderId="19" xfId="0" applyFont="1" applyFill="1" applyBorder="1" applyAlignment="1">
      <alignment vertical="top"/>
    </xf>
    <xf numFmtId="0" fontId="1" fillId="2" borderId="7" xfId="0" applyFont="1" applyFill="1" applyBorder="1" applyAlignment="1"/>
    <xf numFmtId="0" fontId="1" fillId="2" borderId="0" xfId="0" applyFont="1" applyFill="1" applyBorder="1" applyAlignment="1"/>
    <xf numFmtId="0" fontId="1" fillId="2" borderId="9" xfId="0" applyFont="1" applyFill="1" applyBorder="1"/>
    <xf numFmtId="0" fontId="12" fillId="2" borderId="0" xfId="0" applyFont="1" applyFill="1" applyAlignment="1">
      <alignment horizontal="justify" vertical="center"/>
    </xf>
    <xf numFmtId="0" fontId="4" fillId="2" borderId="5" xfId="0" applyFont="1" applyFill="1" applyBorder="1" applyAlignment="1">
      <alignment horizontal="center" vertical="top"/>
    </xf>
    <xf numFmtId="0" fontId="6" fillId="2" borderId="0" xfId="0" applyFont="1" applyFill="1" applyAlignment="1">
      <alignment vertical="center"/>
    </xf>
    <xf numFmtId="0" fontId="4" fillId="2" borderId="20" xfId="0" applyFont="1" applyFill="1" applyBorder="1" applyAlignment="1">
      <alignment horizontal="center" vertical="top"/>
    </xf>
    <xf numFmtId="0" fontId="1" fillId="2" borderId="13" xfId="0" applyFont="1" applyFill="1" applyBorder="1"/>
    <xf numFmtId="0" fontId="2" fillId="2" borderId="12" xfId="0" applyFont="1" applyFill="1" applyBorder="1" applyAlignment="1">
      <alignment horizontal="center"/>
    </xf>
    <xf numFmtId="0" fontId="2"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xf numFmtId="0" fontId="1" fillId="2" borderId="9" xfId="0" applyFont="1" applyFill="1" applyBorder="1" applyAlignment="1">
      <alignment horizontal="center"/>
    </xf>
    <xf numFmtId="166" fontId="13" fillId="2" borderId="0" xfId="0" applyNumberFormat="1" applyFont="1" applyFill="1" applyBorder="1" applyAlignment="1">
      <alignment vertical="top"/>
    </xf>
    <xf numFmtId="0" fontId="1" fillId="2" borderId="9" xfId="0" quotePrefix="1" applyFont="1" applyFill="1" applyBorder="1" applyAlignment="1">
      <alignment horizontal="center"/>
    </xf>
    <xf numFmtId="0" fontId="13" fillId="2" borderId="0" xfId="0" applyFont="1" applyFill="1" applyBorder="1"/>
    <xf numFmtId="166" fontId="4" fillId="2" borderId="7" xfId="0" applyNumberFormat="1" applyFont="1" applyFill="1" applyBorder="1" applyAlignment="1">
      <alignment vertical="top"/>
    </xf>
    <xf numFmtId="166" fontId="4" fillId="2" borderId="6" xfId="0" applyNumberFormat="1" applyFont="1" applyFill="1" applyBorder="1" applyAlignment="1">
      <alignment vertical="top"/>
    </xf>
    <xf numFmtId="0" fontId="4" fillId="2" borderId="0" xfId="0" applyFont="1" applyFill="1" applyAlignment="1">
      <alignment horizontal="left" vertical="center"/>
    </xf>
    <xf numFmtId="0" fontId="1" fillId="2" borderId="0" xfId="0" applyFont="1" applyFill="1" applyAlignment="1"/>
    <xf numFmtId="0" fontId="1" fillId="2" borderId="18" xfId="0" applyFont="1" applyFill="1" applyBorder="1" applyAlignment="1">
      <alignment horizontal="center"/>
    </xf>
    <xf numFmtId="166" fontId="4" fillId="2" borderId="15" xfId="0" applyNumberFormat="1" applyFont="1" applyFill="1" applyBorder="1" applyAlignment="1">
      <alignment vertical="top"/>
    </xf>
    <xf numFmtId="166" fontId="4" fillId="2" borderId="14" xfId="0" applyNumberFormat="1" applyFont="1" applyFill="1" applyBorder="1" applyAlignment="1">
      <alignment vertical="top"/>
    </xf>
    <xf numFmtId="166" fontId="13" fillId="2" borderId="19" xfId="0" applyNumberFormat="1" applyFont="1" applyFill="1" applyBorder="1" applyAlignment="1">
      <alignment vertical="top"/>
    </xf>
    <xf numFmtId="166" fontId="1" fillId="2" borderId="0" xfId="0" applyNumberFormat="1" applyFont="1" applyFill="1"/>
    <xf numFmtId="0" fontId="3" fillId="2" borderId="17" xfId="0" applyFont="1" applyFill="1" applyBorder="1" applyAlignment="1">
      <alignment vertical="top" wrapText="1"/>
    </xf>
    <xf numFmtId="0" fontId="3" fillId="2" borderId="11" xfId="0" applyFont="1" applyFill="1" applyBorder="1" applyAlignment="1">
      <alignment vertical="top" wrapText="1"/>
    </xf>
    <xf numFmtId="0" fontId="3" fillId="2" borderId="21" xfId="0" applyFont="1" applyFill="1" applyBorder="1" applyAlignment="1">
      <alignment vertical="top"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2" fontId="1" fillId="2" borderId="11" xfId="0" applyNumberFormat="1" applyFont="1" applyFill="1" applyBorder="1" applyAlignment="1">
      <alignment vertical="top" wrapText="1"/>
    </xf>
    <xf numFmtId="2" fontId="1" fillId="2" borderId="11" xfId="0" applyNumberFormat="1" applyFont="1" applyFill="1" applyBorder="1" applyAlignment="1">
      <alignment vertical="top"/>
    </xf>
    <xf numFmtId="0" fontId="3" fillId="2" borderId="14" xfId="0" applyFont="1" applyFill="1" applyBorder="1" applyAlignment="1">
      <alignment horizontal="center" vertical="top" wrapText="1"/>
    </xf>
    <xf numFmtId="2" fontId="1" fillId="2" borderId="14" xfId="0" applyNumberFormat="1" applyFont="1" applyFill="1" applyBorder="1" applyAlignment="1">
      <alignment vertical="top" wrapText="1"/>
    </xf>
    <xf numFmtId="2" fontId="1" fillId="2" borderId="14" xfId="0" applyNumberFormat="1" applyFont="1" applyFill="1" applyBorder="1" applyAlignment="1">
      <alignment vertical="top"/>
    </xf>
    <xf numFmtId="0" fontId="6" fillId="2" borderId="0" xfId="0" applyFont="1" applyFill="1"/>
    <xf numFmtId="0" fontId="6" fillId="2" borderId="12" xfId="0" applyFont="1" applyFill="1" applyBorder="1" applyAlignment="1">
      <alignment horizontal="center" vertical="top"/>
    </xf>
    <xf numFmtId="0" fontId="6" fillId="2" borderId="11" xfId="0" applyFont="1" applyFill="1" applyBorder="1"/>
    <xf numFmtId="0" fontId="6" fillId="2" borderId="2" xfId="0" applyFont="1" applyFill="1" applyBorder="1" applyAlignment="1">
      <alignment horizontal="center" vertical="top"/>
    </xf>
    <xf numFmtId="0" fontId="6" fillId="2" borderId="11" xfId="0" applyFont="1" applyFill="1" applyBorder="1" applyAlignment="1">
      <alignment horizontal="center" vertical="top"/>
    </xf>
    <xf numFmtId="0" fontId="6" fillId="2" borderId="16" xfId="0" applyFont="1" applyFill="1" applyBorder="1" applyAlignment="1">
      <alignment horizontal="center" vertical="top"/>
    </xf>
    <xf numFmtId="0" fontId="1" fillId="2" borderId="6" xfId="0" quotePrefix="1" applyFont="1" applyFill="1" applyBorder="1"/>
    <xf numFmtId="0" fontId="2" fillId="2" borderId="0" xfId="0" applyFont="1" applyFill="1" applyAlignment="1">
      <alignment horizontal="right"/>
    </xf>
    <xf numFmtId="0" fontId="11" fillId="2" borderId="17" xfId="0" applyFont="1" applyFill="1" applyBorder="1"/>
    <xf numFmtId="0" fontId="1" fillId="2" borderId="17" xfId="0" applyFont="1" applyFill="1" applyBorder="1"/>
    <xf numFmtId="0" fontId="1" fillId="2" borderId="0" xfId="0" applyFont="1" applyFill="1" applyAlignment="1">
      <alignment wrapText="1"/>
    </xf>
    <xf numFmtId="0" fontId="4" fillId="2" borderId="11" xfId="0" applyFont="1" applyFill="1" applyBorder="1" applyAlignment="1">
      <alignment horizontal="center" vertical="top" wrapText="1"/>
    </xf>
    <xf numFmtId="0" fontId="4" fillId="2" borderId="2" xfId="0" applyFont="1" applyFill="1" applyBorder="1" applyAlignment="1">
      <alignment horizontal="center" vertical="top" wrapText="1"/>
    </xf>
    <xf numFmtId="0" fontId="1" fillId="2" borderId="11" xfId="0" applyFont="1" applyFill="1" applyBorder="1" applyAlignment="1">
      <alignment vertical="center" wrapText="1"/>
    </xf>
    <xf numFmtId="0" fontId="4" fillId="2" borderId="16" xfId="0" applyFont="1" applyFill="1" applyBorder="1" applyAlignment="1">
      <alignment horizontal="center" vertical="top"/>
    </xf>
    <xf numFmtId="166" fontId="4" fillId="2" borderId="10" xfId="0" applyNumberFormat="1" applyFont="1" applyFill="1" applyBorder="1" applyAlignment="1">
      <alignment vertical="top"/>
    </xf>
    <xf numFmtId="0" fontId="4" fillId="2" borderId="6" xfId="0" applyFont="1" applyFill="1" applyBorder="1" applyAlignment="1">
      <alignment horizontal="center" vertical="top" wrapText="1"/>
    </xf>
    <xf numFmtId="0" fontId="4" fillId="2" borderId="0" xfId="0" applyFont="1" applyFill="1" applyBorder="1" applyAlignment="1">
      <alignment horizontal="center" vertical="top" wrapText="1"/>
    </xf>
    <xf numFmtId="166" fontId="4" fillId="2" borderId="0" xfId="0" applyNumberFormat="1" applyFont="1" applyFill="1" applyAlignment="1">
      <alignment vertical="top"/>
    </xf>
    <xf numFmtId="0" fontId="4" fillId="2" borderId="0" xfId="0" applyFont="1" applyFill="1" applyAlignment="1">
      <alignment horizontal="left" vertical="center" wrapText="1"/>
    </xf>
    <xf numFmtId="0" fontId="2" fillId="2" borderId="0" xfId="0" applyFont="1" applyFill="1" applyAlignment="1">
      <alignment vertical="center" wrapText="1"/>
    </xf>
    <xf numFmtId="166" fontId="1" fillId="2" borderId="0" xfId="0" applyNumberFormat="1" applyFont="1" applyFill="1" applyAlignment="1"/>
    <xf numFmtId="0" fontId="4" fillId="2" borderId="17" xfId="0" applyFont="1" applyFill="1" applyBorder="1" applyAlignment="1">
      <alignment horizontal="center" vertical="top"/>
    </xf>
    <xf numFmtId="166" fontId="4" fillId="2" borderId="17" xfId="0" applyNumberFormat="1" applyFont="1" applyFill="1" applyBorder="1" applyAlignment="1">
      <alignment vertical="top"/>
    </xf>
    <xf numFmtId="0" fontId="2" fillId="2" borderId="0" xfId="0" applyFont="1" applyFill="1" applyBorder="1" applyAlignment="1">
      <alignment horizontal="center" vertical="center" wrapText="1"/>
    </xf>
    <xf numFmtId="166" fontId="4" fillId="2" borderId="0" xfId="0" applyNumberFormat="1" applyFont="1" applyFill="1" applyBorder="1" applyAlignment="1">
      <alignment vertical="top"/>
    </xf>
    <xf numFmtId="0" fontId="4" fillId="2" borderId="19" xfId="0" applyFont="1" applyFill="1" applyBorder="1" applyAlignment="1">
      <alignment horizontal="center" vertical="top"/>
    </xf>
    <xf numFmtId="166" fontId="4" fillId="2" borderId="19" xfId="0" applyNumberFormat="1" applyFont="1" applyFill="1" applyBorder="1" applyAlignment="1">
      <alignment vertical="top"/>
    </xf>
    <xf numFmtId="0" fontId="4" fillId="2" borderId="20" xfId="0" applyFont="1" applyFill="1" applyBorder="1" applyAlignment="1">
      <alignment horizontal="center" vertical="top" wrapText="1"/>
    </xf>
    <xf numFmtId="0" fontId="2" fillId="2" borderId="14" xfId="0" applyFont="1" applyFill="1" applyBorder="1" applyAlignment="1">
      <alignment vertical="center" wrapText="1"/>
    </xf>
    <xf numFmtId="0" fontId="13"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xf>
    <xf numFmtId="0" fontId="1" fillId="2" borderId="2" xfId="0" applyFont="1" applyFill="1" applyBorder="1" applyAlignment="1">
      <alignment horizontal="center"/>
    </xf>
    <xf numFmtId="0" fontId="4" fillId="2" borderId="11" xfId="0" applyFont="1" applyFill="1" applyBorder="1" applyAlignment="1">
      <alignment horizontal="left" vertical="center"/>
    </xf>
    <xf numFmtId="0" fontId="1" fillId="2" borderId="0" xfId="0" applyFont="1" applyFill="1" applyAlignment="1">
      <alignment horizontal="right"/>
    </xf>
    <xf numFmtId="0" fontId="4" fillId="2" borderId="2" xfId="0" applyFont="1" applyFill="1" applyBorder="1" applyAlignment="1">
      <alignment vertical="top"/>
    </xf>
    <xf numFmtId="0" fontId="2" fillId="2" borderId="0" xfId="0" applyFont="1" applyFill="1" applyAlignment="1">
      <alignment horizontal="left"/>
    </xf>
    <xf numFmtId="0" fontId="4" fillId="2" borderId="16" xfId="0" applyFont="1" applyFill="1" applyBorder="1" applyAlignment="1">
      <alignment horizontal="center" vertical="center"/>
    </xf>
    <xf numFmtId="0" fontId="1" fillId="2" borderId="0" xfId="0" applyFont="1" applyFill="1"/>
    <xf numFmtId="0" fontId="1" fillId="2" borderId="0" xfId="0" applyFont="1" applyFill="1"/>
    <xf numFmtId="0" fontId="1" fillId="2" borderId="0" xfId="0" applyFont="1" applyFill="1" applyAlignment="1">
      <alignment horizontal="center"/>
    </xf>
    <xf numFmtId="0" fontId="4" fillId="2" borderId="0" xfId="0" applyFont="1" applyFill="1" applyBorder="1" applyAlignment="1">
      <alignment horizontal="center" vertical="top" wrapText="1"/>
    </xf>
    <xf numFmtId="0" fontId="4" fillId="2" borderId="19" xfId="0" applyFont="1" applyFill="1" applyBorder="1" applyAlignment="1">
      <alignment horizontal="center" vertical="top" wrapText="1"/>
    </xf>
    <xf numFmtId="16" fontId="4" fillId="2" borderId="0" xfId="0" quotePrefix="1" applyNumberFormat="1" applyFont="1" applyFill="1" applyBorder="1" applyAlignment="1">
      <alignment horizontal="center" vertical="top" wrapText="1"/>
    </xf>
    <xf numFmtId="0" fontId="4" fillId="2" borderId="17" xfId="0" applyFont="1" applyFill="1" applyBorder="1" applyAlignment="1">
      <alignment horizontal="center" vertical="top"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16" fontId="4" fillId="2" borderId="6" xfId="0" quotePrefix="1" applyNumberFormat="1"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14" xfId="0" applyFont="1" applyFill="1" applyBorder="1" applyAlignment="1">
      <alignment horizontal="center" vertical="top" wrapText="1"/>
    </xf>
    <xf numFmtId="16" fontId="4" fillId="2" borderId="17" xfId="0" quotePrefix="1" applyNumberFormat="1" applyFont="1" applyFill="1" applyBorder="1" applyAlignment="1">
      <alignment horizontal="center" vertical="top" wrapText="1"/>
    </xf>
    <xf numFmtId="0" fontId="4" fillId="2" borderId="0" xfId="0" quotePrefix="1" applyFont="1" applyFill="1" applyBorder="1" applyAlignment="1">
      <alignment horizontal="center" vertical="top" wrapText="1"/>
    </xf>
    <xf numFmtId="0" fontId="4" fillId="2" borderId="10" xfId="0" applyFont="1" applyFill="1" applyBorder="1" applyAlignment="1">
      <alignment horizontal="center"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6" xfId="0" applyFont="1" applyFill="1" applyBorder="1" applyAlignment="1">
      <alignment horizontal="center" vertical="top" wrapText="1"/>
    </xf>
    <xf numFmtId="0" fontId="6" fillId="2" borderId="0" xfId="0" applyFont="1" applyFill="1" applyAlignment="1">
      <alignment horizontal="left" vertical="center" wrapText="1"/>
    </xf>
    <xf numFmtId="0" fontId="2" fillId="2" borderId="17"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15" xfId="0" applyFont="1" applyFill="1" applyBorder="1" applyAlignment="1">
      <alignment horizontal="center" vertical="center"/>
    </xf>
    <xf numFmtId="0" fontId="2" fillId="2" borderId="0" xfId="0" applyFont="1" applyFill="1" applyAlignment="1">
      <alignment horizontal="left" vertical="center" wrapText="1"/>
    </xf>
    <xf numFmtId="0" fontId="1" fillId="2" borderId="13" xfId="0" applyFont="1" applyFill="1" applyBorder="1" applyAlignment="1">
      <alignment horizontal="center" vertical="center" wrapText="1"/>
    </xf>
    <xf numFmtId="0" fontId="6" fillId="2" borderId="0" xfId="0" applyFont="1" applyFill="1" applyAlignment="1">
      <alignment horizontal="left" vertical="center"/>
    </xf>
    <xf numFmtId="0" fontId="4" fillId="2" borderId="2" xfId="0" applyFont="1" applyFill="1" applyBorder="1" applyAlignment="1">
      <alignment horizontal="center" vertical="top"/>
    </xf>
    <xf numFmtId="0" fontId="1" fillId="2" borderId="0" xfId="0" applyFont="1" applyFill="1" applyBorder="1" applyAlignment="1">
      <alignment horizontal="center"/>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vertical="top"/>
    </xf>
    <xf numFmtId="0" fontId="1" fillId="2" borderId="2" xfId="0" applyFont="1" applyFill="1" applyBorder="1" applyAlignment="1">
      <alignment vertical="top"/>
    </xf>
    <xf numFmtId="0" fontId="1" fillId="2" borderId="12" xfId="0" applyFont="1" applyFill="1" applyBorder="1" applyAlignment="1">
      <alignment horizontal="center"/>
    </xf>
    <xf numFmtId="0" fontId="1" fillId="2" borderId="2" xfId="0" applyFont="1" applyFill="1" applyBorder="1" applyAlignment="1">
      <alignment horizontal="center"/>
    </xf>
    <xf numFmtId="0" fontId="1" fillId="2" borderId="16" xfId="0" applyFont="1" applyFill="1" applyBorder="1" applyAlignment="1">
      <alignment horizont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2" fillId="2" borderId="0" xfId="0" applyFont="1" applyFill="1" applyAlignment="1">
      <alignment horizontal="left"/>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top"/>
    </xf>
    <xf numFmtId="0" fontId="4" fillId="2" borderId="16" xfId="0" applyFont="1" applyFill="1" applyBorder="1" applyAlignment="1">
      <alignment horizontal="center" vertical="top"/>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2" borderId="0" xfId="0" applyFont="1" applyFill="1" applyAlignment="1">
      <alignment horizontal="left"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19" xfId="0" applyFont="1" applyFill="1" applyBorder="1" applyAlignment="1">
      <alignment horizontal="left" wrapText="1"/>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cellXfs>
  <cellStyles count="1">
    <cellStyle name="Normal" xfId="0" builtinId="0"/>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752475</xdr:colOff>
      <xdr:row>122</xdr:row>
      <xdr:rowOff>9525</xdr:rowOff>
    </xdr:from>
    <xdr:to>
      <xdr:col>4</xdr:col>
      <xdr:colOff>228600</xdr:colOff>
      <xdr:row>123</xdr:row>
      <xdr:rowOff>19050</xdr:rowOff>
    </xdr:to>
    <xdr:pic>
      <xdr:nvPicPr>
        <xdr:cNvPr id="2" name="Image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3250525"/>
          <a:ext cx="17621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9525</xdr:colOff>
      <xdr:row>38</xdr:row>
      <xdr:rowOff>104775</xdr:rowOff>
    </xdr:from>
    <xdr:ext cx="733333" cy="228571"/>
    <xdr:pic>
      <xdr:nvPicPr>
        <xdr:cNvPr id="2" name="Image 1"/>
        <xdr:cNvPicPr>
          <a:picLocks noChangeAspect="1"/>
        </xdr:cNvPicPr>
      </xdr:nvPicPr>
      <xdr:blipFill>
        <a:blip xmlns:r="http://schemas.openxmlformats.org/officeDocument/2006/relationships" r:embed="rId1"/>
        <a:stretch>
          <a:fillRect/>
        </a:stretch>
      </xdr:blipFill>
      <xdr:spPr>
        <a:xfrm>
          <a:off x="5343525" y="7343775"/>
          <a:ext cx="733333" cy="228571"/>
        </a:xfrm>
        <a:prstGeom prst="rect">
          <a:avLst/>
        </a:prstGeom>
      </xdr:spPr>
    </xdr:pic>
    <xdr:clientData/>
  </xdr:oneCellAnchor>
  <xdr:oneCellAnchor>
    <xdr:from>
      <xdr:col>8</xdr:col>
      <xdr:colOff>57150</xdr:colOff>
      <xdr:row>38</xdr:row>
      <xdr:rowOff>0</xdr:rowOff>
    </xdr:from>
    <xdr:ext cx="704762" cy="361950"/>
    <xdr:pic>
      <xdr:nvPicPr>
        <xdr:cNvPr id="3" name="Image 2"/>
        <xdr:cNvPicPr>
          <a:picLocks noChangeAspect="1"/>
        </xdr:cNvPicPr>
      </xdr:nvPicPr>
      <xdr:blipFill>
        <a:blip xmlns:r="http://schemas.openxmlformats.org/officeDocument/2006/relationships" r:embed="rId2"/>
        <a:stretch>
          <a:fillRect/>
        </a:stretch>
      </xdr:blipFill>
      <xdr:spPr>
        <a:xfrm>
          <a:off x="6153150" y="7239000"/>
          <a:ext cx="704762" cy="361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22</xdr:row>
      <xdr:rowOff>104775</xdr:rowOff>
    </xdr:from>
    <xdr:ext cx="65" cy="172227"/>
    <xdr:sp macro="" textlink="">
      <xdr:nvSpPr>
        <xdr:cNvPr id="2" name="ZoneTexte 1"/>
        <xdr:cNvSpPr txBox="1"/>
      </xdr:nvSpPr>
      <xdr:spPr>
        <a:xfrm>
          <a:off x="3810000" y="4295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oneCellAnchor>
    <xdr:from>
      <xdr:col>5</xdr:col>
      <xdr:colOff>345784</xdr:colOff>
      <xdr:row>22</xdr:row>
      <xdr:rowOff>93160</xdr:rowOff>
    </xdr:from>
    <xdr:ext cx="184731" cy="937629"/>
    <xdr:sp macro="" textlink="">
      <xdr:nvSpPr>
        <xdr:cNvPr id="3" name="Rectangle 2"/>
        <xdr:cNvSpPr/>
      </xdr:nvSpPr>
      <xdr:spPr>
        <a:xfrm>
          <a:off x="4155784" y="4284160"/>
          <a:ext cx="184731" cy="937629"/>
        </a:xfrm>
        <a:prstGeom prst="rect">
          <a:avLst/>
        </a:prstGeom>
        <a:noFill/>
      </xdr:spPr>
      <xdr:txBody>
        <a:bodyPr wrap="none" lIns="91440" tIns="45720" rIns="91440" bIns="45720">
          <a:spAutoFit/>
        </a:bodyPr>
        <a:lstStyle/>
        <a:p>
          <a:pPr algn="ctr"/>
          <a:endParaRPr lang="fr-FR"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workbookViewId="0">
      <selection activeCell="A3" sqref="A3"/>
    </sheetView>
  </sheetViews>
  <sheetFormatPr baseColWidth="10" defaultRowHeight="11.25" x14ac:dyDescent="0.2"/>
  <cols>
    <col min="1" max="16384" width="11.42578125" style="1"/>
  </cols>
  <sheetData>
    <row r="1" spans="1:15" x14ac:dyDescent="0.2">
      <c r="A1" s="1" t="s">
        <v>380</v>
      </c>
    </row>
    <row r="2" spans="1:15" x14ac:dyDescent="0.2">
      <c r="A2" s="90" t="s">
        <v>387</v>
      </c>
      <c r="B2" s="90"/>
      <c r="C2" s="90"/>
      <c r="D2" s="90"/>
    </row>
    <row r="3" spans="1:15" x14ac:dyDescent="0.2">
      <c r="A3" s="90" t="s">
        <v>379</v>
      </c>
      <c r="B3" s="90"/>
      <c r="C3" s="90"/>
      <c r="D3" s="90"/>
    </row>
    <row r="4" spans="1:15" ht="12" customHeight="1" x14ac:dyDescent="0.2"/>
    <row r="5" spans="1:15" x14ac:dyDescent="0.2">
      <c r="A5" s="1" t="s">
        <v>381</v>
      </c>
    </row>
    <row r="6" spans="1:15" x14ac:dyDescent="0.2">
      <c r="A6" s="1" t="s">
        <v>382</v>
      </c>
    </row>
    <row r="7" spans="1:15" x14ac:dyDescent="0.2">
      <c r="A7" s="230" t="s">
        <v>250</v>
      </c>
      <c r="B7" s="230"/>
      <c r="C7" s="230"/>
      <c r="D7" s="230"/>
      <c r="E7" s="230"/>
      <c r="F7" s="230"/>
      <c r="G7" s="230"/>
      <c r="H7" s="230"/>
      <c r="I7" s="230"/>
      <c r="J7" s="230"/>
      <c r="K7" s="230"/>
    </row>
    <row r="8" spans="1:15" x14ac:dyDescent="0.2">
      <c r="A8" s="1" t="s">
        <v>383</v>
      </c>
    </row>
    <row r="9" spans="1:15" x14ac:dyDescent="0.2">
      <c r="A9" s="230" t="s">
        <v>384</v>
      </c>
      <c r="B9" s="230"/>
      <c r="C9" s="230"/>
      <c r="D9" s="230"/>
      <c r="E9" s="230"/>
      <c r="F9" s="230"/>
      <c r="G9" s="230"/>
      <c r="H9" s="230"/>
      <c r="I9" s="230"/>
      <c r="J9" s="230"/>
      <c r="K9" s="230"/>
      <c r="L9" s="230"/>
    </row>
    <row r="10" spans="1:15" x14ac:dyDescent="0.2">
      <c r="A10" s="230" t="s">
        <v>385</v>
      </c>
      <c r="B10" s="230"/>
      <c r="C10" s="230"/>
      <c r="D10" s="230"/>
      <c r="E10" s="230"/>
      <c r="F10" s="230"/>
      <c r="G10" s="230"/>
      <c r="H10" s="230"/>
      <c r="I10" s="230"/>
      <c r="J10" s="230"/>
      <c r="K10" s="230"/>
    </row>
    <row r="11" spans="1:15" x14ac:dyDescent="0.2">
      <c r="A11" s="230" t="s">
        <v>278</v>
      </c>
      <c r="B11" s="230"/>
      <c r="C11" s="230"/>
      <c r="D11" s="230"/>
      <c r="E11" s="230"/>
      <c r="F11" s="230"/>
      <c r="G11" s="230"/>
      <c r="H11" s="230"/>
      <c r="I11" s="230"/>
    </row>
    <row r="12" spans="1:15" x14ac:dyDescent="0.2">
      <c r="A12" s="1" t="s">
        <v>290</v>
      </c>
    </row>
    <row r="13" spans="1:15" x14ac:dyDescent="0.2">
      <c r="A13" s="230" t="s">
        <v>306</v>
      </c>
      <c r="B13" s="230"/>
      <c r="C13" s="230"/>
      <c r="D13" s="230"/>
      <c r="E13" s="230"/>
      <c r="F13" s="230"/>
      <c r="G13" s="230"/>
      <c r="H13" s="230"/>
      <c r="I13" s="230"/>
      <c r="J13" s="230"/>
      <c r="K13" s="230"/>
      <c r="L13" s="230"/>
      <c r="M13" s="230"/>
      <c r="N13" s="230"/>
      <c r="O13" s="230"/>
    </row>
    <row r="14" spans="1:15" x14ac:dyDescent="0.2">
      <c r="A14" s="230" t="s">
        <v>386</v>
      </c>
      <c r="B14" s="230"/>
      <c r="C14" s="230"/>
      <c r="D14" s="230"/>
      <c r="E14" s="230"/>
      <c r="F14" s="230"/>
      <c r="G14" s="230"/>
      <c r="H14" s="230"/>
      <c r="I14" s="230"/>
      <c r="J14" s="230"/>
      <c r="K14" s="230"/>
    </row>
    <row r="15" spans="1:15" x14ac:dyDescent="0.2">
      <c r="A15" s="230" t="s">
        <v>308</v>
      </c>
      <c r="B15" s="230"/>
      <c r="C15" s="230"/>
      <c r="D15" s="230"/>
      <c r="E15" s="230"/>
      <c r="F15" s="230"/>
      <c r="G15" s="230"/>
      <c r="H15" s="230"/>
    </row>
  </sheetData>
  <mergeCells count="7">
    <mergeCell ref="A15:H15"/>
    <mergeCell ref="A7:K7"/>
    <mergeCell ref="A9:L9"/>
    <mergeCell ref="A10:K10"/>
    <mergeCell ref="A11:I11"/>
    <mergeCell ref="A13:O13"/>
    <mergeCell ref="A14:K14"/>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election activeCell="D5" sqref="D5"/>
    </sheetView>
  </sheetViews>
  <sheetFormatPr baseColWidth="10" defaultRowHeight="11.25" x14ac:dyDescent="0.2"/>
  <cols>
    <col min="1" max="1" width="11.42578125" style="54" customWidth="1"/>
    <col min="2" max="2" width="16.85546875" style="1" customWidth="1"/>
    <col min="3" max="3" width="7.28515625" style="90" customWidth="1"/>
    <col min="4" max="4" width="7.85546875" style="1" customWidth="1"/>
    <col min="5" max="5" width="6.5703125" style="116" customWidth="1"/>
    <col min="6" max="6" width="7" style="1" customWidth="1"/>
    <col min="7" max="7" width="6.42578125" style="116" customWidth="1"/>
    <col min="8" max="8" width="7.28515625" style="1" customWidth="1"/>
    <col min="9" max="9" width="6.42578125" style="116" customWidth="1"/>
    <col min="10" max="10" width="7.42578125" style="1" customWidth="1"/>
    <col min="11" max="11" width="6.85546875" style="116" customWidth="1"/>
    <col min="12" max="12" width="7" style="1" customWidth="1"/>
    <col min="13" max="13" width="7" style="116" customWidth="1"/>
    <col min="14" max="14" width="7" style="1" customWidth="1"/>
    <col min="15" max="15" width="6.140625" style="1" customWidth="1"/>
    <col min="16" max="16384" width="11.42578125" style="1"/>
  </cols>
  <sheetData>
    <row r="1" spans="1:15" s="91" customFormat="1" ht="15.75" customHeight="1" x14ac:dyDescent="0.2">
      <c r="A1" s="251" t="s">
        <v>306</v>
      </c>
      <c r="B1" s="251"/>
      <c r="C1" s="251"/>
      <c r="D1" s="251"/>
      <c r="E1" s="251"/>
      <c r="F1" s="251"/>
      <c r="G1" s="251"/>
      <c r="H1" s="251"/>
      <c r="I1" s="251"/>
      <c r="J1" s="251"/>
      <c r="K1" s="251"/>
      <c r="L1" s="251"/>
      <c r="M1" s="251"/>
      <c r="N1" s="251"/>
      <c r="O1" s="251"/>
    </row>
    <row r="2" spans="1:15" x14ac:dyDescent="0.2">
      <c r="A2" s="292" t="s">
        <v>387</v>
      </c>
      <c r="B2" s="292"/>
      <c r="C2" s="292"/>
      <c r="D2" s="292"/>
      <c r="E2" s="292"/>
      <c r="F2" s="292"/>
      <c r="G2" s="292"/>
    </row>
    <row r="3" spans="1:15" x14ac:dyDescent="0.2">
      <c r="A3" s="92"/>
      <c r="B3" s="93"/>
      <c r="C3" s="137"/>
      <c r="D3" s="266" t="s">
        <v>0</v>
      </c>
      <c r="E3" s="268"/>
      <c r="F3" s="266" t="s">
        <v>1</v>
      </c>
      <c r="G3" s="268"/>
      <c r="H3" s="266" t="s">
        <v>2</v>
      </c>
      <c r="I3" s="268"/>
      <c r="J3" s="266" t="s">
        <v>3</v>
      </c>
      <c r="K3" s="268"/>
      <c r="L3" s="276" t="s">
        <v>4</v>
      </c>
      <c r="M3" s="277"/>
      <c r="N3" s="276" t="s">
        <v>5</v>
      </c>
      <c r="O3" s="277"/>
    </row>
    <row r="4" spans="1:15" s="51" customFormat="1" x14ac:dyDescent="0.25">
      <c r="A4" s="57" t="s">
        <v>6</v>
      </c>
      <c r="B4" s="3" t="s">
        <v>103</v>
      </c>
      <c r="C4" s="94" t="s">
        <v>8</v>
      </c>
      <c r="D4" s="3" t="s">
        <v>104</v>
      </c>
      <c r="E4" s="2" t="s">
        <v>102</v>
      </c>
      <c r="F4" s="3" t="s">
        <v>104</v>
      </c>
      <c r="G4" s="2" t="s">
        <v>102</v>
      </c>
      <c r="H4" s="3" t="s">
        <v>104</v>
      </c>
      <c r="I4" s="2" t="s">
        <v>102</v>
      </c>
      <c r="J4" s="3" t="s">
        <v>104</v>
      </c>
      <c r="K4" s="2" t="s">
        <v>102</v>
      </c>
      <c r="L4" s="3" t="s">
        <v>104</v>
      </c>
      <c r="M4" s="2" t="s">
        <v>102</v>
      </c>
      <c r="N4" s="3" t="s">
        <v>104</v>
      </c>
      <c r="O4" s="2" t="s">
        <v>102</v>
      </c>
    </row>
    <row r="5" spans="1:15" x14ac:dyDescent="0.2">
      <c r="A5" s="61" t="s">
        <v>32</v>
      </c>
      <c r="B5" s="62"/>
      <c r="C5" s="62"/>
      <c r="D5" s="62"/>
      <c r="E5" s="95"/>
      <c r="F5" s="62"/>
      <c r="G5" s="95"/>
      <c r="H5" s="62"/>
      <c r="I5" s="95"/>
      <c r="J5" s="62"/>
      <c r="K5" s="95"/>
      <c r="L5" s="62"/>
      <c r="M5" s="95"/>
      <c r="N5" s="62"/>
      <c r="O5" s="96"/>
    </row>
    <row r="6" spans="1:15" x14ac:dyDescent="0.2">
      <c r="A6" s="261" t="s">
        <v>33</v>
      </c>
      <c r="B6" s="64" t="s">
        <v>34</v>
      </c>
      <c r="C6" s="65">
        <v>0.50439999999999996</v>
      </c>
      <c r="D6" s="66">
        <v>0.64339999999999997</v>
      </c>
      <c r="E6" s="97" t="s">
        <v>100</v>
      </c>
      <c r="F6" s="66">
        <v>0.51700000000000002</v>
      </c>
      <c r="G6" s="97" t="s">
        <v>100</v>
      </c>
      <c r="H6" s="66">
        <v>0.4546</v>
      </c>
      <c r="I6" s="97" t="s">
        <v>100</v>
      </c>
      <c r="J6" s="66">
        <v>0.47149999999999997</v>
      </c>
      <c r="K6" s="97" t="s">
        <v>100</v>
      </c>
      <c r="L6" s="66">
        <v>0.3352</v>
      </c>
      <c r="M6" s="97" t="s">
        <v>100</v>
      </c>
      <c r="N6" s="66">
        <v>0.30070000000000002</v>
      </c>
      <c r="O6" s="98" t="s">
        <v>100</v>
      </c>
    </row>
    <row r="7" spans="1:15" x14ac:dyDescent="0.2">
      <c r="A7" s="263"/>
      <c r="B7" s="67" t="s">
        <v>35</v>
      </c>
      <c r="C7" s="68">
        <v>0.49559999999999998</v>
      </c>
      <c r="D7" s="69">
        <v>0.35659999999999997</v>
      </c>
      <c r="E7" s="99" t="s">
        <v>100</v>
      </c>
      <c r="F7" s="69">
        <v>0.48299999999999998</v>
      </c>
      <c r="G7" s="99" t="s">
        <v>100</v>
      </c>
      <c r="H7" s="69">
        <v>0.5454</v>
      </c>
      <c r="I7" s="99" t="s">
        <v>100</v>
      </c>
      <c r="J7" s="69">
        <v>0.52849999999999997</v>
      </c>
      <c r="K7" s="99" t="s">
        <v>100</v>
      </c>
      <c r="L7" s="69">
        <v>0.66479999999999995</v>
      </c>
      <c r="M7" s="99" t="s">
        <v>100</v>
      </c>
      <c r="N7" s="69">
        <v>0.69930000000000003</v>
      </c>
      <c r="O7" s="100" t="s">
        <v>100</v>
      </c>
    </row>
    <row r="8" spans="1:15" x14ac:dyDescent="0.2">
      <c r="A8" s="261" t="s">
        <v>36</v>
      </c>
      <c r="B8" s="70" t="s">
        <v>105</v>
      </c>
      <c r="C8" s="65">
        <v>0.17319999999999999</v>
      </c>
      <c r="D8" s="66">
        <v>0.17580000000000001</v>
      </c>
      <c r="E8" s="97">
        <v>1E-4</v>
      </c>
      <c r="F8" s="66">
        <v>0.1555</v>
      </c>
      <c r="G8" s="97" t="s">
        <v>100</v>
      </c>
      <c r="H8" s="66">
        <v>0.16669999999999999</v>
      </c>
      <c r="I8" s="97" t="s">
        <v>100</v>
      </c>
      <c r="J8" s="66">
        <v>0.1704</v>
      </c>
      <c r="K8" s="101">
        <v>5.9999999999999995E-4</v>
      </c>
      <c r="L8" s="66">
        <v>0.2369</v>
      </c>
      <c r="M8" s="97" t="s">
        <v>100</v>
      </c>
      <c r="N8" s="66">
        <v>0.1507</v>
      </c>
      <c r="O8" s="98" t="s">
        <v>100</v>
      </c>
    </row>
    <row r="9" spans="1:15" x14ac:dyDescent="0.2">
      <c r="A9" s="262"/>
      <c r="B9" s="70" t="s">
        <v>106</v>
      </c>
      <c r="C9" s="71">
        <v>0.24529999999999999</v>
      </c>
      <c r="D9" s="72">
        <v>0.2384</v>
      </c>
      <c r="E9" s="102" t="s">
        <v>100</v>
      </c>
      <c r="F9" s="72">
        <v>0.26279999999999998</v>
      </c>
      <c r="G9" s="102" t="s">
        <v>100</v>
      </c>
      <c r="H9" s="72">
        <v>0.24829999999999999</v>
      </c>
      <c r="I9" s="102">
        <v>1.2999999999999999E-3</v>
      </c>
      <c r="J9" s="72">
        <v>0.25490000000000002</v>
      </c>
      <c r="K9" s="101" t="s">
        <v>100</v>
      </c>
      <c r="L9" s="72">
        <v>0.2104</v>
      </c>
      <c r="M9" s="102" t="s">
        <v>100</v>
      </c>
      <c r="N9" s="72">
        <v>0.23069999999999999</v>
      </c>
      <c r="O9" s="103" t="s">
        <v>100</v>
      </c>
    </row>
    <row r="10" spans="1:15" x14ac:dyDescent="0.2">
      <c r="A10" s="262"/>
      <c r="B10" s="70" t="s">
        <v>107</v>
      </c>
      <c r="C10" s="71">
        <v>0.1225</v>
      </c>
      <c r="D10" s="72">
        <v>0.1152</v>
      </c>
      <c r="E10" s="102" t="s">
        <v>100</v>
      </c>
      <c r="F10" s="72">
        <v>0.12089999999999999</v>
      </c>
      <c r="G10" s="102">
        <v>3.1099999999999999E-2</v>
      </c>
      <c r="H10" s="72">
        <v>0.13569999999999999</v>
      </c>
      <c r="I10" s="102" t="s">
        <v>100</v>
      </c>
      <c r="J10" s="72">
        <v>0.1245</v>
      </c>
      <c r="K10" s="101">
        <v>4.0000000000000001E-3</v>
      </c>
      <c r="L10" s="72">
        <v>0.1003</v>
      </c>
      <c r="M10" s="102" t="s">
        <v>100</v>
      </c>
      <c r="N10" s="72">
        <v>0.14219999999999999</v>
      </c>
      <c r="O10" s="103" t="s">
        <v>100</v>
      </c>
    </row>
    <row r="11" spans="1:15" x14ac:dyDescent="0.2">
      <c r="A11" s="262"/>
      <c r="B11" s="70" t="s">
        <v>108</v>
      </c>
      <c r="C11" s="71">
        <v>0.27329999999999999</v>
      </c>
      <c r="D11" s="72">
        <v>0.28110000000000002</v>
      </c>
      <c r="E11" s="102" t="s">
        <v>100</v>
      </c>
      <c r="F11" s="72">
        <v>0.2772</v>
      </c>
      <c r="G11" s="102">
        <v>5.9999999999999995E-4</v>
      </c>
      <c r="H11" s="72">
        <v>0.27110000000000001</v>
      </c>
      <c r="I11" s="102">
        <v>1.78E-2</v>
      </c>
      <c r="J11" s="72">
        <v>0.26910000000000001</v>
      </c>
      <c r="K11" s="101" t="s">
        <v>100</v>
      </c>
      <c r="L11" s="72">
        <v>0.2671</v>
      </c>
      <c r="M11" s="102">
        <v>2.0000000000000001E-4</v>
      </c>
      <c r="N11" s="72">
        <v>0.25409999999999999</v>
      </c>
      <c r="O11" s="103" t="s">
        <v>100</v>
      </c>
    </row>
    <row r="12" spans="1:15" x14ac:dyDescent="0.2">
      <c r="A12" s="262"/>
      <c r="B12" s="70" t="s">
        <v>109</v>
      </c>
      <c r="C12" s="71">
        <v>9.6100000000000005E-2</v>
      </c>
      <c r="D12" s="72">
        <v>0.10440000000000001</v>
      </c>
      <c r="E12" s="102" t="s">
        <v>100</v>
      </c>
      <c r="F12" s="72">
        <v>9.6600000000000005E-2</v>
      </c>
      <c r="G12" s="102">
        <v>0.28460000000000002</v>
      </c>
      <c r="H12" s="72">
        <v>8.8400000000000006E-2</v>
      </c>
      <c r="I12" s="102" t="s">
        <v>100</v>
      </c>
      <c r="J12" s="72">
        <v>9.3600000000000003E-2</v>
      </c>
      <c r="K12" s="101" t="s">
        <v>100</v>
      </c>
      <c r="L12" s="72">
        <v>8.3299999999999999E-2</v>
      </c>
      <c r="M12" s="102" t="s">
        <v>100</v>
      </c>
      <c r="N12" s="72">
        <v>0.11119999999999999</v>
      </c>
      <c r="O12" s="103" t="s">
        <v>100</v>
      </c>
    </row>
    <row r="13" spans="1:15" x14ac:dyDescent="0.2">
      <c r="A13" s="263"/>
      <c r="B13" s="70" t="s">
        <v>110</v>
      </c>
      <c r="C13" s="68">
        <v>8.9599999999999999E-2</v>
      </c>
      <c r="D13" s="69">
        <v>8.5099999999999995E-2</v>
      </c>
      <c r="E13" s="99" t="s">
        <v>100</v>
      </c>
      <c r="F13" s="69">
        <v>8.7099999999999997E-2</v>
      </c>
      <c r="G13" s="99">
        <v>5.0000000000000001E-4</v>
      </c>
      <c r="H13" s="69">
        <v>8.9800000000000005E-2</v>
      </c>
      <c r="I13" s="99">
        <v>0.39340000000000003</v>
      </c>
      <c r="J13" s="69">
        <v>8.7499999999999994E-2</v>
      </c>
      <c r="K13" s="101">
        <v>5.0000000000000001E-4</v>
      </c>
      <c r="L13" s="69">
        <v>0.10199999999999999</v>
      </c>
      <c r="M13" s="99" t="s">
        <v>100</v>
      </c>
      <c r="N13" s="69">
        <v>0.1111</v>
      </c>
      <c r="O13" s="100" t="s">
        <v>100</v>
      </c>
    </row>
    <row r="14" spans="1:15" ht="15" customHeight="1" x14ac:dyDescent="0.2">
      <c r="A14" s="261" t="s">
        <v>37</v>
      </c>
      <c r="B14" s="64" t="s">
        <v>38</v>
      </c>
      <c r="C14" s="65">
        <v>0.65180000000000005</v>
      </c>
      <c r="D14" s="66">
        <v>0.68369999999999997</v>
      </c>
      <c r="E14" s="104" t="s">
        <v>100</v>
      </c>
      <c r="F14" s="66">
        <v>0.70199999999999996</v>
      </c>
      <c r="G14" s="104" t="s">
        <v>100</v>
      </c>
      <c r="H14" s="66">
        <v>0.63200000000000001</v>
      </c>
      <c r="I14" s="104" t="s">
        <v>100</v>
      </c>
      <c r="J14" s="66">
        <v>0.61280000000000001</v>
      </c>
      <c r="K14" s="104" t="s">
        <v>100</v>
      </c>
      <c r="L14" s="66">
        <v>0.64710000000000001</v>
      </c>
      <c r="M14" s="104">
        <v>6.6E-3</v>
      </c>
      <c r="N14" s="66">
        <v>0.56699999999999995</v>
      </c>
      <c r="O14" s="82" t="s">
        <v>100</v>
      </c>
    </row>
    <row r="15" spans="1:15" x14ac:dyDescent="0.2">
      <c r="A15" s="262"/>
      <c r="B15" s="70" t="s">
        <v>39</v>
      </c>
      <c r="C15" s="71">
        <v>0.27900000000000003</v>
      </c>
      <c r="D15" s="72">
        <v>0.25530000000000003</v>
      </c>
      <c r="E15" s="105" t="s">
        <v>100</v>
      </c>
      <c r="F15" s="72">
        <v>0.2392</v>
      </c>
      <c r="G15" s="105" t="s">
        <v>100</v>
      </c>
      <c r="H15" s="72">
        <v>0.29499999999999998</v>
      </c>
      <c r="I15" s="105" t="s">
        <v>100</v>
      </c>
      <c r="J15" s="72">
        <v>0.31309999999999999</v>
      </c>
      <c r="K15" s="105" t="s">
        <v>100</v>
      </c>
      <c r="L15" s="72">
        <v>0.28889999999999999</v>
      </c>
      <c r="M15" s="105" t="s">
        <v>100</v>
      </c>
      <c r="N15" s="72">
        <v>0.31380000000000002</v>
      </c>
      <c r="O15" s="83" t="s">
        <v>100</v>
      </c>
    </row>
    <row r="16" spans="1:15" x14ac:dyDescent="0.2">
      <c r="A16" s="263"/>
      <c r="B16" s="67" t="s">
        <v>40</v>
      </c>
      <c r="C16" s="68">
        <v>6.9199999999999998E-2</v>
      </c>
      <c r="D16" s="69">
        <v>6.0999999999999999E-2</v>
      </c>
      <c r="E16" s="106" t="s">
        <v>100</v>
      </c>
      <c r="F16" s="69">
        <v>5.8799999999999998E-2</v>
      </c>
      <c r="G16" s="106" t="s">
        <v>100</v>
      </c>
      <c r="H16" s="69">
        <v>7.3099999999999998E-2</v>
      </c>
      <c r="I16" s="106" t="s">
        <v>100</v>
      </c>
      <c r="J16" s="69">
        <v>7.4099999999999999E-2</v>
      </c>
      <c r="K16" s="106" t="s">
        <v>100</v>
      </c>
      <c r="L16" s="69">
        <v>6.4000000000000001E-2</v>
      </c>
      <c r="M16" s="106" t="s">
        <v>100</v>
      </c>
      <c r="N16" s="69">
        <v>0.1192</v>
      </c>
      <c r="O16" s="84" t="s">
        <v>100</v>
      </c>
    </row>
    <row r="17" spans="1:15" x14ac:dyDescent="0.2">
      <c r="A17" s="261" t="s">
        <v>41</v>
      </c>
      <c r="B17" s="64" t="s">
        <v>42</v>
      </c>
      <c r="C17" s="65">
        <v>0.65600000000000003</v>
      </c>
      <c r="D17" s="66">
        <v>0.70320000000000005</v>
      </c>
      <c r="E17" s="97" t="s">
        <v>100</v>
      </c>
      <c r="F17" s="66">
        <v>0.65700000000000003</v>
      </c>
      <c r="G17" s="97">
        <v>0.221</v>
      </c>
      <c r="H17" s="66">
        <v>0.66439999999999999</v>
      </c>
      <c r="I17" s="97" t="s">
        <v>100</v>
      </c>
      <c r="J17" s="66">
        <v>0.65569999999999995</v>
      </c>
      <c r="K17" s="97">
        <v>0.40649999999999997</v>
      </c>
      <c r="L17" s="66">
        <v>0.54490000000000005</v>
      </c>
      <c r="M17" s="97" t="s">
        <v>100</v>
      </c>
      <c r="N17" s="66">
        <v>0.53339999999999999</v>
      </c>
      <c r="O17" s="98" t="s">
        <v>100</v>
      </c>
    </row>
    <row r="18" spans="1:15" x14ac:dyDescent="0.2">
      <c r="A18" s="262"/>
      <c r="B18" s="70" t="s">
        <v>43</v>
      </c>
      <c r="C18" s="71">
        <v>0.17269999999999999</v>
      </c>
      <c r="D18" s="72">
        <v>0.1593</v>
      </c>
      <c r="E18" s="102" t="s">
        <v>100</v>
      </c>
      <c r="F18" s="72">
        <v>0.1724</v>
      </c>
      <c r="G18" s="102">
        <v>0.39050000000000001</v>
      </c>
      <c r="H18" s="72">
        <v>0.18049999999999999</v>
      </c>
      <c r="I18" s="102" t="s">
        <v>100</v>
      </c>
      <c r="J18" s="72">
        <v>0.16520000000000001</v>
      </c>
      <c r="K18" s="102" t="s">
        <v>100</v>
      </c>
      <c r="L18" s="72">
        <v>0.2155</v>
      </c>
      <c r="M18" s="102" t="s">
        <v>100</v>
      </c>
      <c r="N18" s="72">
        <v>0.18010000000000001</v>
      </c>
      <c r="O18" s="103" t="s">
        <v>100</v>
      </c>
    </row>
    <row r="19" spans="1:15" x14ac:dyDescent="0.2">
      <c r="A19" s="262"/>
      <c r="B19" s="70" t="s">
        <v>44</v>
      </c>
      <c r="C19" s="71">
        <v>0.10929999999999999</v>
      </c>
      <c r="D19" s="72">
        <v>8.2400000000000001E-2</v>
      </c>
      <c r="E19" s="102" t="s">
        <v>100</v>
      </c>
      <c r="F19" s="72">
        <v>0.1105</v>
      </c>
      <c r="G19" s="102">
        <v>7.6700000000000004E-2</v>
      </c>
      <c r="H19" s="72">
        <v>0.1094</v>
      </c>
      <c r="I19" s="102">
        <v>0.44290000000000002</v>
      </c>
      <c r="J19" s="72">
        <v>0.1134</v>
      </c>
      <c r="K19" s="102" t="s">
        <v>100</v>
      </c>
      <c r="L19" s="72">
        <v>0.1482</v>
      </c>
      <c r="M19" s="102" t="s">
        <v>100</v>
      </c>
      <c r="N19" s="72">
        <v>0.17630000000000001</v>
      </c>
      <c r="O19" s="103" t="s">
        <v>100</v>
      </c>
    </row>
    <row r="20" spans="1:15" x14ac:dyDescent="0.2">
      <c r="A20" s="263"/>
      <c r="B20" s="67" t="s">
        <v>45</v>
      </c>
      <c r="C20" s="68">
        <v>3.7199999999999997E-2</v>
      </c>
      <c r="D20" s="69">
        <v>3.56E-2</v>
      </c>
      <c r="E20" s="99" t="s">
        <v>100</v>
      </c>
      <c r="F20" s="69">
        <v>3.1300000000000001E-2</v>
      </c>
      <c r="G20" s="99" t="s">
        <v>100</v>
      </c>
      <c r="H20" s="69">
        <v>2.64E-2</v>
      </c>
      <c r="I20" s="99" t="s">
        <v>100</v>
      </c>
      <c r="J20" s="69">
        <v>3.6799999999999999E-2</v>
      </c>
      <c r="K20" s="99">
        <v>0.22600000000000001</v>
      </c>
      <c r="L20" s="69">
        <v>5.4800000000000001E-2</v>
      </c>
      <c r="M20" s="99" t="s">
        <v>100</v>
      </c>
      <c r="N20" s="69">
        <v>8.1600000000000006E-2</v>
      </c>
      <c r="O20" s="100" t="s">
        <v>100</v>
      </c>
    </row>
    <row r="21" spans="1:15" ht="15" customHeight="1" x14ac:dyDescent="0.2">
      <c r="A21" s="261" t="s">
        <v>111</v>
      </c>
      <c r="B21" s="64" t="s">
        <v>46</v>
      </c>
      <c r="C21" s="65">
        <v>0.81520000000000004</v>
      </c>
      <c r="D21" s="66">
        <v>0.80600000000000005</v>
      </c>
      <c r="E21" s="97" t="s">
        <v>100</v>
      </c>
      <c r="F21" s="66">
        <v>0.82509999999999994</v>
      </c>
      <c r="G21" s="97" t="s">
        <v>100</v>
      </c>
      <c r="H21" s="66">
        <v>0.83179999999999998</v>
      </c>
      <c r="I21" s="97" t="s">
        <v>100</v>
      </c>
      <c r="J21" s="66">
        <v>0.81340000000000001</v>
      </c>
      <c r="K21" s="97">
        <v>2.1999999999999999E-2</v>
      </c>
      <c r="L21" s="66">
        <v>0.82189999999999996</v>
      </c>
      <c r="M21" s="97" t="s">
        <v>100</v>
      </c>
      <c r="N21" s="66">
        <v>0.76419999999999999</v>
      </c>
      <c r="O21" s="98" t="s">
        <v>100</v>
      </c>
    </row>
    <row r="22" spans="1:15" x14ac:dyDescent="0.2">
      <c r="A22" s="262"/>
      <c r="B22" s="70" t="s">
        <v>47</v>
      </c>
      <c r="C22" s="71">
        <v>2.7699999999999999E-2</v>
      </c>
      <c r="D22" s="72">
        <v>3.3300000000000003E-2</v>
      </c>
      <c r="E22" s="102" t="s">
        <v>100</v>
      </c>
      <c r="F22" s="72">
        <v>2.3599999999999999E-2</v>
      </c>
      <c r="G22" s="102" t="s">
        <v>100</v>
      </c>
      <c r="H22" s="72">
        <v>2.4E-2</v>
      </c>
      <c r="I22" s="102" t="s">
        <v>100</v>
      </c>
      <c r="J22" s="72">
        <v>2.7799999999999998E-2</v>
      </c>
      <c r="K22" s="102">
        <v>0.42970000000000003</v>
      </c>
      <c r="L22" s="72">
        <v>3.5299999999999998E-2</v>
      </c>
      <c r="M22" s="102" t="s">
        <v>100</v>
      </c>
      <c r="N22" s="72">
        <v>1.2699999999999999E-2</v>
      </c>
      <c r="O22" s="103" t="s">
        <v>100</v>
      </c>
    </row>
    <row r="23" spans="1:15" x14ac:dyDescent="0.2">
      <c r="A23" s="263"/>
      <c r="B23" s="67" t="s">
        <v>48</v>
      </c>
      <c r="C23" s="68">
        <v>0.15409999999999999</v>
      </c>
      <c r="D23" s="69">
        <v>0.1588</v>
      </c>
      <c r="E23" s="99" t="s">
        <v>100</v>
      </c>
      <c r="F23" s="69">
        <v>0.15</v>
      </c>
      <c r="G23" s="99" t="s">
        <v>100</v>
      </c>
      <c r="H23" s="69">
        <v>0.13730000000000001</v>
      </c>
      <c r="I23" s="99" t="s">
        <v>100</v>
      </c>
      <c r="J23" s="69">
        <v>0.15709999999999999</v>
      </c>
      <c r="K23" s="99">
        <v>2.0000000000000001E-4</v>
      </c>
      <c r="L23" s="69">
        <v>0.14180000000000001</v>
      </c>
      <c r="M23" s="99" t="s">
        <v>100</v>
      </c>
      <c r="N23" s="69">
        <v>0.21740000000000001</v>
      </c>
      <c r="O23" s="100" t="s">
        <v>100</v>
      </c>
    </row>
    <row r="24" spans="1:15" x14ac:dyDescent="0.2">
      <c r="A24" s="77" t="s">
        <v>49</v>
      </c>
      <c r="B24" s="78"/>
      <c r="C24" s="78"/>
      <c r="D24" s="78"/>
      <c r="E24" s="95"/>
      <c r="F24" s="78"/>
      <c r="G24" s="95"/>
      <c r="H24" s="78"/>
      <c r="I24" s="95"/>
      <c r="J24" s="78"/>
      <c r="K24" s="95"/>
      <c r="L24" s="78"/>
      <c r="M24" s="95"/>
      <c r="N24" s="78"/>
      <c r="O24" s="96"/>
    </row>
    <row r="25" spans="1:15" x14ac:dyDescent="0.2">
      <c r="A25" s="269" t="s">
        <v>50</v>
      </c>
      <c r="B25" s="64" t="s">
        <v>46</v>
      </c>
      <c r="C25" s="65">
        <v>0.68969999999999998</v>
      </c>
      <c r="D25" s="66">
        <v>0.69350000000000001</v>
      </c>
      <c r="E25" s="97" t="s">
        <v>100</v>
      </c>
      <c r="F25" s="66">
        <v>0.73380000000000001</v>
      </c>
      <c r="G25" s="97" t="s">
        <v>100</v>
      </c>
      <c r="H25" s="66">
        <v>0.67290000000000005</v>
      </c>
      <c r="I25" s="101" t="s">
        <v>100</v>
      </c>
      <c r="J25" s="66">
        <v>0.71220000000000006</v>
      </c>
      <c r="K25" s="101" t="s">
        <v>100</v>
      </c>
      <c r="L25" s="66">
        <v>0.61040000000000005</v>
      </c>
      <c r="M25" s="101" t="s">
        <v>100</v>
      </c>
      <c r="N25" s="66">
        <v>0.62909999999999999</v>
      </c>
      <c r="O25" s="98" t="s">
        <v>100</v>
      </c>
    </row>
    <row r="26" spans="1:15" x14ac:dyDescent="0.2">
      <c r="A26" s="270"/>
      <c r="B26" s="70" t="s">
        <v>51</v>
      </c>
      <c r="C26" s="71">
        <v>9.7799999999999998E-2</v>
      </c>
      <c r="D26" s="72">
        <v>0.1227</v>
      </c>
      <c r="E26" s="102" t="s">
        <v>100</v>
      </c>
      <c r="F26" s="72">
        <v>7.7799999999999994E-2</v>
      </c>
      <c r="G26" s="102" t="s">
        <v>100</v>
      </c>
      <c r="H26" s="72">
        <v>0.1057</v>
      </c>
      <c r="I26" s="101" t="s">
        <v>100</v>
      </c>
      <c r="J26" s="72">
        <v>7.5899999999999995E-2</v>
      </c>
      <c r="K26" s="101" t="s">
        <v>100</v>
      </c>
      <c r="L26" s="72">
        <v>9.3399999999999997E-2</v>
      </c>
      <c r="M26" s="101" t="s">
        <v>100</v>
      </c>
      <c r="N26" s="72">
        <v>8.9700000000000002E-2</v>
      </c>
      <c r="O26" s="103" t="s">
        <v>100</v>
      </c>
    </row>
    <row r="27" spans="1:15" x14ac:dyDescent="0.2">
      <c r="A27" s="270"/>
      <c r="B27" s="70" t="s">
        <v>52</v>
      </c>
      <c r="C27" s="71">
        <v>0.13980000000000001</v>
      </c>
      <c r="D27" s="72">
        <v>0.1239</v>
      </c>
      <c r="E27" s="102" t="s">
        <v>100</v>
      </c>
      <c r="F27" s="72">
        <v>0.1182</v>
      </c>
      <c r="G27" s="102" t="s">
        <v>100</v>
      </c>
      <c r="H27" s="72">
        <v>0.13689999999999999</v>
      </c>
      <c r="I27" s="101">
        <v>2.0000000000000001E-4</v>
      </c>
      <c r="J27" s="72">
        <v>0.14319999999999999</v>
      </c>
      <c r="K27" s="101" t="s">
        <v>100</v>
      </c>
      <c r="L27" s="72">
        <v>0.19209999999999999</v>
      </c>
      <c r="M27" s="101" t="s">
        <v>100</v>
      </c>
      <c r="N27" s="72">
        <v>0.21079999999999999</v>
      </c>
      <c r="O27" s="103" t="s">
        <v>100</v>
      </c>
    </row>
    <row r="28" spans="1:15" x14ac:dyDescent="0.2">
      <c r="A28" s="271"/>
      <c r="B28" s="67" t="s">
        <v>53</v>
      </c>
      <c r="C28" s="68">
        <v>4.9599999999999998E-2</v>
      </c>
      <c r="D28" s="69">
        <v>3.4000000000000002E-2</v>
      </c>
      <c r="E28" s="99" t="s">
        <v>100</v>
      </c>
      <c r="F28" s="69">
        <v>4.7600000000000003E-2</v>
      </c>
      <c r="G28" s="99">
        <v>2.0000000000000001E-4</v>
      </c>
      <c r="H28" s="69">
        <v>6.1800000000000001E-2</v>
      </c>
      <c r="I28" s="101" t="s">
        <v>100</v>
      </c>
      <c r="J28" s="69">
        <v>4.7300000000000002E-2</v>
      </c>
      <c r="K28" s="101" t="s">
        <v>100</v>
      </c>
      <c r="L28" s="69">
        <v>8.3900000000000002E-2</v>
      </c>
      <c r="M28" s="101" t="s">
        <v>100</v>
      </c>
      <c r="N28" s="69">
        <v>4.82E-2</v>
      </c>
      <c r="O28" s="100">
        <v>9.9500000000000005E-2</v>
      </c>
    </row>
    <row r="29" spans="1:15" ht="15" customHeight="1" x14ac:dyDescent="0.2">
      <c r="A29" s="261" t="s">
        <v>54</v>
      </c>
      <c r="B29" s="64" t="s">
        <v>55</v>
      </c>
      <c r="C29" s="65">
        <v>0.63349999999999995</v>
      </c>
      <c r="D29" s="76">
        <v>0.72929999999999995</v>
      </c>
      <c r="E29" s="101" t="s">
        <v>100</v>
      </c>
      <c r="F29" s="66">
        <v>0.65710000000000002</v>
      </c>
      <c r="G29" s="101" t="s">
        <v>100</v>
      </c>
      <c r="H29" s="66">
        <v>0.60660000000000003</v>
      </c>
      <c r="I29" s="97" t="s">
        <v>100</v>
      </c>
      <c r="J29" s="76">
        <v>0.60340000000000005</v>
      </c>
      <c r="K29" s="97" t="s">
        <v>100</v>
      </c>
      <c r="L29" s="66">
        <v>0.55200000000000005</v>
      </c>
      <c r="M29" s="97" t="s">
        <v>100</v>
      </c>
      <c r="N29" s="66">
        <v>0.38940000000000002</v>
      </c>
      <c r="O29" s="98" t="s">
        <v>100</v>
      </c>
    </row>
    <row r="30" spans="1:15" x14ac:dyDescent="0.2">
      <c r="A30" s="262"/>
      <c r="B30" s="70" t="s">
        <v>56</v>
      </c>
      <c r="C30" s="71">
        <v>8.9399999999999993E-2</v>
      </c>
      <c r="D30" s="76">
        <v>8.1699999999999995E-2</v>
      </c>
      <c r="E30" s="101" t="s">
        <v>100</v>
      </c>
      <c r="F30" s="72">
        <v>9.0499999999999997E-2</v>
      </c>
      <c r="G30" s="101">
        <v>9.11E-2</v>
      </c>
      <c r="H30" s="72">
        <v>8.6900000000000005E-2</v>
      </c>
      <c r="I30" s="102" t="s">
        <v>100</v>
      </c>
      <c r="J30" s="76">
        <v>9.1600000000000001E-2</v>
      </c>
      <c r="K30" s="102">
        <v>4.0000000000000002E-4</v>
      </c>
      <c r="L30" s="72">
        <v>0.1038</v>
      </c>
      <c r="M30" s="102" t="s">
        <v>100</v>
      </c>
      <c r="N30" s="72">
        <v>0.1077</v>
      </c>
      <c r="O30" s="103" t="s">
        <v>100</v>
      </c>
    </row>
    <row r="31" spans="1:15" x14ac:dyDescent="0.2">
      <c r="A31" s="262"/>
      <c r="B31" s="70" t="s">
        <v>57</v>
      </c>
      <c r="C31" s="71">
        <v>0.13370000000000001</v>
      </c>
      <c r="D31" s="76">
        <v>8.9399999999999993E-2</v>
      </c>
      <c r="E31" s="101" t="s">
        <v>100</v>
      </c>
      <c r="F31" s="72">
        <v>0.12709999999999999</v>
      </c>
      <c r="G31" s="101" t="s">
        <v>100</v>
      </c>
      <c r="H31" s="72">
        <v>0.1615</v>
      </c>
      <c r="I31" s="102" t="s">
        <v>100</v>
      </c>
      <c r="J31" s="76">
        <v>0.14879999999999999</v>
      </c>
      <c r="K31" s="102" t="s">
        <v>100</v>
      </c>
      <c r="L31" s="72">
        <v>0.14430000000000001</v>
      </c>
      <c r="M31" s="102" t="s">
        <v>100</v>
      </c>
      <c r="N31" s="72">
        <v>0.20830000000000001</v>
      </c>
      <c r="O31" s="103" t="s">
        <v>100</v>
      </c>
    </row>
    <row r="32" spans="1:15" x14ac:dyDescent="0.2">
      <c r="A32" s="263"/>
      <c r="B32" s="67" t="s">
        <v>58</v>
      </c>
      <c r="C32" s="68">
        <v>0.1389</v>
      </c>
      <c r="D32" s="76">
        <v>9.6000000000000002E-2</v>
      </c>
      <c r="E32" s="101" t="s">
        <v>100</v>
      </c>
      <c r="F32" s="69">
        <v>0.1217</v>
      </c>
      <c r="G32" s="101" t="s">
        <v>100</v>
      </c>
      <c r="H32" s="69">
        <v>0.1419</v>
      </c>
      <c r="I32" s="99" t="s">
        <v>100</v>
      </c>
      <c r="J32" s="76">
        <v>0.1535</v>
      </c>
      <c r="K32" s="99" t="s">
        <v>100</v>
      </c>
      <c r="L32" s="69">
        <v>0.18720000000000001</v>
      </c>
      <c r="M32" s="99" t="s">
        <v>100</v>
      </c>
      <c r="N32" s="69">
        <v>0.28149999999999997</v>
      </c>
      <c r="O32" s="100" t="s">
        <v>100</v>
      </c>
    </row>
    <row r="33" spans="1:15" x14ac:dyDescent="0.2">
      <c r="A33" s="269" t="s">
        <v>59</v>
      </c>
      <c r="B33" s="70" t="s">
        <v>55</v>
      </c>
      <c r="C33" s="65">
        <v>0.62760000000000005</v>
      </c>
      <c r="D33" s="66">
        <v>0.61519999999999997</v>
      </c>
      <c r="E33" s="97" t="s">
        <v>100</v>
      </c>
      <c r="F33" s="66">
        <v>0.64649999999999996</v>
      </c>
      <c r="G33" s="97" t="s">
        <v>100</v>
      </c>
      <c r="H33" s="66">
        <v>0.63629999999999998</v>
      </c>
      <c r="I33" s="97" t="s">
        <v>100</v>
      </c>
      <c r="J33" s="66">
        <v>0.63429999999999997</v>
      </c>
      <c r="K33" s="97" t="s">
        <v>100</v>
      </c>
      <c r="L33" s="66">
        <v>0.62090000000000001</v>
      </c>
      <c r="M33" s="97">
        <v>2.0000000000000001E-4</v>
      </c>
      <c r="N33" s="66">
        <v>0.58399999999999996</v>
      </c>
      <c r="O33" s="98" t="s">
        <v>100</v>
      </c>
    </row>
    <row r="34" spans="1:15" x14ac:dyDescent="0.2">
      <c r="A34" s="270"/>
      <c r="B34" s="70" t="s">
        <v>60</v>
      </c>
      <c r="C34" s="71">
        <v>8.7300000000000003E-2</v>
      </c>
      <c r="D34" s="72">
        <v>9.4500000000000001E-2</v>
      </c>
      <c r="E34" s="102" t="s">
        <v>100</v>
      </c>
      <c r="F34" s="72">
        <v>7.6200000000000004E-2</v>
      </c>
      <c r="G34" s="102" t="s">
        <v>100</v>
      </c>
      <c r="H34" s="72">
        <v>7.1099999999999997E-2</v>
      </c>
      <c r="I34" s="102" t="s">
        <v>100</v>
      </c>
      <c r="J34" s="72">
        <v>8.5199999999999998E-2</v>
      </c>
      <c r="K34" s="102">
        <v>5.9999999999999995E-4</v>
      </c>
      <c r="L34" s="72">
        <v>0.1116</v>
      </c>
      <c r="M34" s="102" t="s">
        <v>100</v>
      </c>
      <c r="N34" s="72">
        <v>0.1177</v>
      </c>
      <c r="O34" s="103" t="s">
        <v>100</v>
      </c>
    </row>
    <row r="35" spans="1:15" x14ac:dyDescent="0.2">
      <c r="A35" s="271"/>
      <c r="B35" s="70" t="s">
        <v>58</v>
      </c>
      <c r="C35" s="68">
        <v>0.27979999999999999</v>
      </c>
      <c r="D35" s="69">
        <v>0.2853</v>
      </c>
      <c r="E35" s="99" t="s">
        <v>100</v>
      </c>
      <c r="F35" s="69">
        <v>0.27160000000000001</v>
      </c>
      <c r="G35" s="99" t="s">
        <v>100</v>
      </c>
      <c r="H35" s="69">
        <v>0.2873</v>
      </c>
      <c r="I35" s="99" t="s">
        <v>100</v>
      </c>
      <c r="J35" s="69">
        <v>0.27560000000000001</v>
      </c>
      <c r="K35" s="99" t="s">
        <v>100</v>
      </c>
      <c r="L35" s="69">
        <v>0.26490000000000002</v>
      </c>
      <c r="M35" s="99" t="s">
        <v>100</v>
      </c>
      <c r="N35" s="69">
        <v>0.28689999999999999</v>
      </c>
      <c r="O35" s="100">
        <v>1E-3</v>
      </c>
    </row>
    <row r="36" spans="1:15" x14ac:dyDescent="0.2">
      <c r="A36" s="261" t="s">
        <v>61</v>
      </c>
      <c r="B36" s="64" t="s">
        <v>62</v>
      </c>
      <c r="C36" s="65">
        <v>0.70499999999999996</v>
      </c>
      <c r="D36" s="66">
        <v>0.73250000000000004</v>
      </c>
      <c r="E36" s="97" t="s">
        <v>100</v>
      </c>
      <c r="F36" s="66">
        <v>0.72399999999999998</v>
      </c>
      <c r="G36" s="97" t="s">
        <v>100</v>
      </c>
      <c r="H36" s="66">
        <v>0.70569999999999999</v>
      </c>
      <c r="I36" s="97">
        <v>0.25340000000000001</v>
      </c>
      <c r="J36" s="66">
        <v>0.69930000000000003</v>
      </c>
      <c r="K36" s="97" t="s">
        <v>100</v>
      </c>
      <c r="L36" s="66">
        <v>0.63990000000000002</v>
      </c>
      <c r="M36" s="97" t="s">
        <v>100</v>
      </c>
      <c r="N36" s="66">
        <v>0.61599999999999999</v>
      </c>
      <c r="O36" s="98" t="s">
        <v>100</v>
      </c>
    </row>
    <row r="37" spans="1:15" x14ac:dyDescent="0.2">
      <c r="A37" s="262"/>
      <c r="B37" s="70" t="s">
        <v>63</v>
      </c>
      <c r="C37" s="71">
        <v>0.1348</v>
      </c>
      <c r="D37" s="72">
        <v>0.12839999999999999</v>
      </c>
      <c r="E37" s="102" t="s">
        <v>100</v>
      </c>
      <c r="F37" s="72">
        <v>0.1318</v>
      </c>
      <c r="G37" s="102">
        <v>6.9999999999999999E-4</v>
      </c>
      <c r="H37" s="72">
        <v>0.12759999999999999</v>
      </c>
      <c r="I37" s="102" t="s">
        <v>100</v>
      </c>
      <c r="J37" s="72">
        <v>0.14399999999999999</v>
      </c>
      <c r="K37" s="102" t="s">
        <v>100</v>
      </c>
      <c r="L37" s="72">
        <v>0.1424</v>
      </c>
      <c r="M37" s="102" t="s">
        <v>100</v>
      </c>
      <c r="N37" s="72">
        <v>0.15759999999999999</v>
      </c>
      <c r="O37" s="103" t="s">
        <v>100</v>
      </c>
    </row>
    <row r="38" spans="1:15" x14ac:dyDescent="0.2">
      <c r="A38" s="263"/>
      <c r="B38" s="67" t="s">
        <v>64</v>
      </c>
      <c r="C38" s="68">
        <v>0.1394</v>
      </c>
      <c r="D38" s="69">
        <v>0.1221</v>
      </c>
      <c r="E38" s="99" t="s">
        <v>100</v>
      </c>
      <c r="F38" s="69">
        <v>0.121</v>
      </c>
      <c r="G38" s="99" t="s">
        <v>100</v>
      </c>
      <c r="H38" s="69">
        <v>0.1439</v>
      </c>
      <c r="I38" s="99" t="s">
        <v>100</v>
      </c>
      <c r="J38" s="69">
        <v>0.13589999999999999</v>
      </c>
      <c r="K38" s="99" t="s">
        <v>100</v>
      </c>
      <c r="L38" s="69">
        <v>0.20019999999999999</v>
      </c>
      <c r="M38" s="99" t="s">
        <v>100</v>
      </c>
      <c r="N38" s="69">
        <v>0.19409999999999999</v>
      </c>
      <c r="O38" s="100" t="s">
        <v>100</v>
      </c>
    </row>
    <row r="39" spans="1:15" ht="15" customHeight="1" x14ac:dyDescent="0.2">
      <c r="A39" s="261" t="s">
        <v>65</v>
      </c>
      <c r="B39" s="82" t="s">
        <v>14</v>
      </c>
      <c r="C39" s="65">
        <v>0.1487</v>
      </c>
      <c r="D39" s="66">
        <v>0.20280000000000001</v>
      </c>
      <c r="E39" s="104" t="s">
        <v>100</v>
      </c>
      <c r="F39" s="66">
        <v>0.14599999999999999</v>
      </c>
      <c r="G39" s="104">
        <v>2.5999999999999999E-3</v>
      </c>
      <c r="H39" s="66">
        <v>0.1421</v>
      </c>
      <c r="I39" s="104" t="s">
        <v>100</v>
      </c>
      <c r="J39" s="66">
        <v>0.1226</v>
      </c>
      <c r="K39" s="104" t="s">
        <v>100</v>
      </c>
      <c r="L39" s="76">
        <v>8.0199999999999994E-2</v>
      </c>
      <c r="M39" s="104" t="s">
        <v>100</v>
      </c>
      <c r="N39" s="66">
        <v>0.10100000000000001</v>
      </c>
      <c r="O39" s="82" t="s">
        <v>100</v>
      </c>
    </row>
    <row r="40" spans="1:15" x14ac:dyDescent="0.2">
      <c r="A40" s="262"/>
      <c r="B40" s="83" t="s">
        <v>15</v>
      </c>
      <c r="C40" s="71">
        <v>0.33260000000000001</v>
      </c>
      <c r="D40" s="72">
        <v>0.3715</v>
      </c>
      <c r="E40" s="105" t="s">
        <v>100</v>
      </c>
      <c r="F40" s="72">
        <v>0.35289999999999999</v>
      </c>
      <c r="G40" s="105" t="s">
        <v>100</v>
      </c>
      <c r="H40" s="72">
        <v>0.30449999999999999</v>
      </c>
      <c r="I40" s="105" t="s">
        <v>100</v>
      </c>
      <c r="J40" s="72">
        <v>0.33910000000000001</v>
      </c>
      <c r="K40" s="105" t="s">
        <v>100</v>
      </c>
      <c r="L40" s="76">
        <v>0.26700000000000002</v>
      </c>
      <c r="M40" s="105" t="s">
        <v>100</v>
      </c>
      <c r="N40" s="72">
        <v>0.24279999999999999</v>
      </c>
      <c r="O40" s="83" t="s">
        <v>100</v>
      </c>
    </row>
    <row r="41" spans="1:15" x14ac:dyDescent="0.2">
      <c r="A41" s="262"/>
      <c r="B41" s="83" t="s">
        <v>66</v>
      </c>
      <c r="C41" s="71">
        <v>0.30809999999999998</v>
      </c>
      <c r="D41" s="72">
        <v>0.26669999999999999</v>
      </c>
      <c r="E41" s="105" t="s">
        <v>100</v>
      </c>
      <c r="F41" s="72">
        <v>0.32390000000000002</v>
      </c>
      <c r="G41" s="105" t="s">
        <v>100</v>
      </c>
      <c r="H41" s="72">
        <v>0.31640000000000001</v>
      </c>
      <c r="I41" s="105" t="s">
        <v>100</v>
      </c>
      <c r="J41" s="72">
        <v>0.32190000000000002</v>
      </c>
      <c r="K41" s="105" t="s">
        <v>100</v>
      </c>
      <c r="L41" s="76">
        <v>0.34110000000000001</v>
      </c>
      <c r="M41" s="105" t="s">
        <v>100</v>
      </c>
      <c r="N41" s="69">
        <v>0.34420000000000001</v>
      </c>
      <c r="O41" s="83" t="s">
        <v>100</v>
      </c>
    </row>
    <row r="42" spans="1:15" x14ac:dyDescent="0.2">
      <c r="A42" s="263"/>
      <c r="B42" s="84" t="s">
        <v>67</v>
      </c>
      <c r="C42" s="68">
        <v>0.2044</v>
      </c>
      <c r="D42" s="69">
        <v>0.1492</v>
      </c>
      <c r="E42" s="106" t="s">
        <v>100</v>
      </c>
      <c r="F42" s="69">
        <v>0.1741</v>
      </c>
      <c r="G42" s="106" t="s">
        <v>100</v>
      </c>
      <c r="H42" s="69">
        <v>0.23050000000000001</v>
      </c>
      <c r="I42" s="106" t="s">
        <v>100</v>
      </c>
      <c r="J42" s="69">
        <v>0.21190000000000001</v>
      </c>
      <c r="K42" s="106" t="s">
        <v>100</v>
      </c>
      <c r="L42" s="76">
        <v>0.3085</v>
      </c>
      <c r="M42" s="105" t="s">
        <v>100</v>
      </c>
      <c r="N42" s="76">
        <v>0.30499999999999999</v>
      </c>
      <c r="O42" s="83" t="s">
        <v>100</v>
      </c>
    </row>
    <row r="43" spans="1:15" x14ac:dyDescent="0.2">
      <c r="A43" s="107"/>
      <c r="B43" s="108"/>
      <c r="C43" s="56"/>
      <c r="D43" s="266" t="s">
        <v>0</v>
      </c>
      <c r="E43" s="268"/>
      <c r="F43" s="266" t="s">
        <v>1</v>
      </c>
      <c r="G43" s="268"/>
      <c r="H43" s="266" t="s">
        <v>2</v>
      </c>
      <c r="I43" s="268"/>
      <c r="J43" s="266" t="s">
        <v>3</v>
      </c>
      <c r="K43" s="268"/>
      <c r="L43" s="276" t="s">
        <v>4</v>
      </c>
      <c r="M43" s="277"/>
      <c r="N43" s="276" t="s">
        <v>5</v>
      </c>
      <c r="O43" s="277"/>
    </row>
    <row r="44" spans="1:15" x14ac:dyDescent="0.2">
      <c r="A44" s="57" t="s">
        <v>6</v>
      </c>
      <c r="B44" s="3" t="s">
        <v>103</v>
      </c>
      <c r="C44" s="94" t="s">
        <v>8</v>
      </c>
      <c r="D44" s="3" t="s">
        <v>104</v>
      </c>
      <c r="E44" s="2" t="s">
        <v>102</v>
      </c>
      <c r="F44" s="3" t="s">
        <v>104</v>
      </c>
      <c r="G44" s="2" t="s">
        <v>102</v>
      </c>
      <c r="H44" s="3" t="s">
        <v>104</v>
      </c>
      <c r="I44" s="2" t="s">
        <v>102</v>
      </c>
      <c r="J44" s="3" t="s">
        <v>104</v>
      </c>
      <c r="K44" s="2" t="s">
        <v>102</v>
      </c>
      <c r="L44" s="3" t="s">
        <v>104</v>
      </c>
      <c r="M44" s="2" t="s">
        <v>102</v>
      </c>
      <c r="N44" s="3" t="s">
        <v>104</v>
      </c>
      <c r="O44" s="2" t="s">
        <v>102</v>
      </c>
    </row>
    <row r="45" spans="1:15" x14ac:dyDescent="0.2">
      <c r="A45" s="109" t="s">
        <v>68</v>
      </c>
      <c r="B45" s="110"/>
      <c r="C45" s="111"/>
      <c r="D45" s="111"/>
      <c r="E45" s="101"/>
      <c r="F45" s="111"/>
      <c r="G45" s="101"/>
      <c r="H45" s="111"/>
      <c r="I45" s="101"/>
      <c r="J45" s="111"/>
      <c r="K45" s="101"/>
      <c r="L45" s="111"/>
      <c r="M45" s="101"/>
      <c r="N45" s="111"/>
      <c r="O45" s="112"/>
    </row>
    <row r="46" spans="1:15" x14ac:dyDescent="0.2">
      <c r="A46" s="278" t="s">
        <v>69</v>
      </c>
      <c r="B46" s="80" t="s">
        <v>70</v>
      </c>
      <c r="C46" s="65">
        <v>0.97489999999999999</v>
      </c>
      <c r="D46" s="66">
        <v>0.98160000000000003</v>
      </c>
      <c r="E46" s="97" t="s">
        <v>100</v>
      </c>
      <c r="F46" s="66">
        <v>0.98160000000000003</v>
      </c>
      <c r="G46" s="97" t="s">
        <v>100</v>
      </c>
      <c r="H46" s="66">
        <v>0.98340000000000005</v>
      </c>
      <c r="I46" s="97" t="s">
        <v>100</v>
      </c>
      <c r="J46" s="66">
        <v>0.97309999999999997</v>
      </c>
      <c r="K46" s="97" t="s">
        <v>100</v>
      </c>
      <c r="L46" s="66">
        <v>0.96799999999999997</v>
      </c>
      <c r="M46" s="97" t="s">
        <v>100</v>
      </c>
      <c r="N46" s="66">
        <v>0.89959999999999996</v>
      </c>
      <c r="O46" s="98" t="s">
        <v>100</v>
      </c>
    </row>
    <row r="47" spans="1:15" x14ac:dyDescent="0.2">
      <c r="A47" s="279"/>
      <c r="B47" s="81" t="s">
        <v>71</v>
      </c>
      <c r="C47" s="68">
        <v>2.5100000000000001E-2</v>
      </c>
      <c r="D47" s="69">
        <v>1.84E-2</v>
      </c>
      <c r="E47" s="99" t="s">
        <v>100</v>
      </c>
      <c r="F47" s="69">
        <v>1.84E-2</v>
      </c>
      <c r="G47" s="99" t="s">
        <v>100</v>
      </c>
      <c r="H47" s="69">
        <v>1.66E-2</v>
      </c>
      <c r="I47" s="99" t="s">
        <v>100</v>
      </c>
      <c r="J47" s="69">
        <v>2.69E-2</v>
      </c>
      <c r="K47" s="99" t="s">
        <v>100</v>
      </c>
      <c r="L47" s="69">
        <v>3.2000000000000001E-2</v>
      </c>
      <c r="M47" s="99" t="s">
        <v>100</v>
      </c>
      <c r="N47" s="69">
        <v>0.1004</v>
      </c>
      <c r="O47" s="100" t="s">
        <v>100</v>
      </c>
    </row>
    <row r="48" spans="1:15" x14ac:dyDescent="0.2">
      <c r="A48" s="261" t="s">
        <v>72</v>
      </c>
      <c r="B48" s="79" t="s">
        <v>70</v>
      </c>
      <c r="C48" s="65">
        <v>0.7762</v>
      </c>
      <c r="D48" s="66">
        <v>0.83540000000000003</v>
      </c>
      <c r="E48" s="97" t="s">
        <v>100</v>
      </c>
      <c r="F48" s="66">
        <v>0.78210000000000002</v>
      </c>
      <c r="G48" s="97" t="s">
        <v>100</v>
      </c>
      <c r="H48" s="66">
        <v>0.77200000000000002</v>
      </c>
      <c r="I48" s="97" t="s">
        <v>100</v>
      </c>
      <c r="J48" s="66">
        <v>0.7571</v>
      </c>
      <c r="K48" s="97" t="s">
        <v>100</v>
      </c>
      <c r="L48" s="66">
        <v>0.71560000000000001</v>
      </c>
      <c r="M48" s="97" t="s">
        <v>100</v>
      </c>
      <c r="N48" s="66">
        <v>0.62160000000000004</v>
      </c>
      <c r="O48" s="98" t="s">
        <v>100</v>
      </c>
    </row>
    <row r="49" spans="1:15" x14ac:dyDescent="0.2">
      <c r="A49" s="262"/>
      <c r="B49" s="80" t="s">
        <v>73</v>
      </c>
      <c r="C49" s="71">
        <v>0.20039999999999999</v>
      </c>
      <c r="D49" s="72">
        <v>0.14879999999999999</v>
      </c>
      <c r="E49" s="102" t="s">
        <v>100</v>
      </c>
      <c r="F49" s="72">
        <v>0.19600000000000001</v>
      </c>
      <c r="G49" s="102" t="s">
        <v>100</v>
      </c>
      <c r="H49" s="72">
        <v>0.20399999999999999</v>
      </c>
      <c r="I49" s="102" t="s">
        <v>100</v>
      </c>
      <c r="J49" s="72">
        <v>0.219</v>
      </c>
      <c r="K49" s="102" t="s">
        <v>100</v>
      </c>
      <c r="L49" s="72">
        <v>0.25459999999999999</v>
      </c>
      <c r="M49" s="102" t="s">
        <v>100</v>
      </c>
      <c r="N49" s="72">
        <v>0.32200000000000001</v>
      </c>
      <c r="O49" s="103" t="s">
        <v>100</v>
      </c>
    </row>
    <row r="50" spans="1:15" x14ac:dyDescent="0.2">
      <c r="A50" s="263"/>
      <c r="B50" s="81" t="s">
        <v>74</v>
      </c>
      <c r="C50" s="68">
        <v>2.3400000000000001E-2</v>
      </c>
      <c r="D50" s="69">
        <v>1.5800000000000002E-2</v>
      </c>
      <c r="E50" s="99" t="s">
        <v>100</v>
      </c>
      <c r="F50" s="69">
        <v>2.1899999999999999E-2</v>
      </c>
      <c r="G50" s="99" t="s">
        <v>100</v>
      </c>
      <c r="H50" s="69">
        <v>2.4E-2</v>
      </c>
      <c r="I50" s="99">
        <v>4.8800000000000003E-2</v>
      </c>
      <c r="J50" s="69">
        <v>2.3900000000000001E-2</v>
      </c>
      <c r="K50" s="99">
        <v>7.6499999999999999E-2</v>
      </c>
      <c r="L50" s="69">
        <v>2.9700000000000001E-2</v>
      </c>
      <c r="M50" s="99" t="s">
        <v>100</v>
      </c>
      <c r="N50" s="69">
        <v>5.6399999999999999E-2</v>
      </c>
      <c r="O50" s="100" t="s">
        <v>100</v>
      </c>
    </row>
    <row r="51" spans="1:15" x14ac:dyDescent="0.2">
      <c r="A51" s="261" t="s">
        <v>75</v>
      </c>
      <c r="B51" s="79" t="s">
        <v>70</v>
      </c>
      <c r="C51" s="113">
        <v>0.82310000000000005</v>
      </c>
      <c r="D51" s="66">
        <v>0.87649999999999995</v>
      </c>
      <c r="E51" s="97" t="s">
        <v>100</v>
      </c>
      <c r="F51" s="66">
        <v>0.83750000000000002</v>
      </c>
      <c r="G51" s="97" t="s">
        <v>100</v>
      </c>
      <c r="H51" s="66">
        <v>0.80359999999999998</v>
      </c>
      <c r="I51" s="97" t="s">
        <v>100</v>
      </c>
      <c r="J51" s="66">
        <v>0.83630000000000004</v>
      </c>
      <c r="K51" s="97" t="s">
        <v>100</v>
      </c>
      <c r="L51" s="66">
        <v>0.75309999999999999</v>
      </c>
      <c r="M51" s="97" t="s">
        <v>100</v>
      </c>
      <c r="N51" s="66">
        <v>0.61409999999999998</v>
      </c>
      <c r="O51" s="98" t="s">
        <v>100</v>
      </c>
    </row>
    <row r="52" spans="1:15" x14ac:dyDescent="0.2">
      <c r="A52" s="262"/>
      <c r="B52" s="80" t="s">
        <v>76</v>
      </c>
      <c r="C52" s="113">
        <v>9.2499999999999999E-2</v>
      </c>
      <c r="D52" s="72">
        <v>5.9400000000000001E-2</v>
      </c>
      <c r="E52" s="102" t="s">
        <v>100</v>
      </c>
      <c r="F52" s="72">
        <v>9.0300000000000005E-2</v>
      </c>
      <c r="G52" s="102">
        <v>2.5999999999999999E-3</v>
      </c>
      <c r="H52" s="72">
        <v>0.10390000000000001</v>
      </c>
      <c r="I52" s="102" t="s">
        <v>100</v>
      </c>
      <c r="J52" s="72">
        <v>8.5300000000000001E-2</v>
      </c>
      <c r="K52" s="102" t="s">
        <v>100</v>
      </c>
      <c r="L52" s="72">
        <v>0.1255</v>
      </c>
      <c r="M52" s="102" t="s">
        <v>100</v>
      </c>
      <c r="N52" s="72">
        <v>0.215</v>
      </c>
      <c r="O52" s="103" t="s">
        <v>100</v>
      </c>
    </row>
    <row r="53" spans="1:15" x14ac:dyDescent="0.2">
      <c r="A53" s="262"/>
      <c r="B53" s="80" t="s">
        <v>77</v>
      </c>
      <c r="C53" s="113">
        <v>4.7600000000000003E-2</v>
      </c>
      <c r="D53" s="72">
        <v>3.15E-2</v>
      </c>
      <c r="E53" s="102" t="s">
        <v>100</v>
      </c>
      <c r="F53" s="72">
        <v>3.5299999999999998E-2</v>
      </c>
      <c r="G53" s="102" t="s">
        <v>100</v>
      </c>
      <c r="H53" s="72">
        <v>5.7599999999999998E-2</v>
      </c>
      <c r="I53" s="102" t="s">
        <v>100</v>
      </c>
      <c r="J53" s="72">
        <v>5.1499999999999997E-2</v>
      </c>
      <c r="K53" s="102" t="s">
        <v>100</v>
      </c>
      <c r="L53" s="72">
        <v>6.1600000000000002E-2</v>
      </c>
      <c r="M53" s="102" t="s">
        <v>100</v>
      </c>
      <c r="N53" s="72">
        <v>9.74E-2</v>
      </c>
      <c r="O53" s="103" t="s">
        <v>100</v>
      </c>
    </row>
    <row r="54" spans="1:15" x14ac:dyDescent="0.2">
      <c r="A54" s="263"/>
      <c r="B54" s="81" t="s">
        <v>78</v>
      </c>
      <c r="C54" s="113">
        <v>3.6799999999999999E-2</v>
      </c>
      <c r="D54" s="69">
        <v>3.2599999999999997E-2</v>
      </c>
      <c r="E54" s="99" t="s">
        <v>100</v>
      </c>
      <c r="F54" s="69">
        <v>3.6900000000000002E-2</v>
      </c>
      <c r="G54" s="99">
        <v>0.44779999999999998</v>
      </c>
      <c r="H54" s="69">
        <v>3.4799999999999998E-2</v>
      </c>
      <c r="I54" s="99" t="s">
        <v>100</v>
      </c>
      <c r="J54" s="69">
        <v>2.7E-2</v>
      </c>
      <c r="K54" s="99" t="s">
        <v>100</v>
      </c>
      <c r="L54" s="69">
        <v>5.9700000000000003E-2</v>
      </c>
      <c r="M54" s="99" t="s">
        <v>100</v>
      </c>
      <c r="N54" s="69">
        <v>7.3499999999999996E-2</v>
      </c>
      <c r="O54" s="100" t="s">
        <v>100</v>
      </c>
    </row>
    <row r="55" spans="1:15" x14ac:dyDescent="0.2">
      <c r="A55" s="261" t="s">
        <v>79</v>
      </c>
      <c r="B55" s="79" t="s">
        <v>70</v>
      </c>
      <c r="C55" s="65">
        <v>0.91679999999999995</v>
      </c>
      <c r="D55" s="66">
        <v>0.95899999999999996</v>
      </c>
      <c r="E55" s="101" t="s">
        <v>100</v>
      </c>
      <c r="F55" s="66">
        <v>0.9395</v>
      </c>
      <c r="G55" s="97" t="s">
        <v>100</v>
      </c>
      <c r="H55" s="66">
        <v>0.90700000000000003</v>
      </c>
      <c r="I55" s="97" t="s">
        <v>100</v>
      </c>
      <c r="J55" s="66">
        <v>0.9194</v>
      </c>
      <c r="K55" s="97" t="s">
        <v>100</v>
      </c>
      <c r="L55" s="66">
        <v>0.84309999999999996</v>
      </c>
      <c r="M55" s="97" t="s">
        <v>100</v>
      </c>
      <c r="N55" s="66">
        <v>0.75600000000000001</v>
      </c>
      <c r="O55" s="98" t="s">
        <v>100</v>
      </c>
    </row>
    <row r="56" spans="1:15" x14ac:dyDescent="0.2">
      <c r="A56" s="262"/>
      <c r="B56" s="80" t="s">
        <v>73</v>
      </c>
      <c r="C56" s="71">
        <v>3.9300000000000002E-2</v>
      </c>
      <c r="D56" s="72">
        <v>1.7299999999999999E-2</v>
      </c>
      <c r="E56" s="101" t="s">
        <v>100</v>
      </c>
      <c r="F56" s="72">
        <v>2.64E-2</v>
      </c>
      <c r="G56" s="102" t="s">
        <v>100</v>
      </c>
      <c r="H56" s="72">
        <v>5.9200000000000003E-2</v>
      </c>
      <c r="I56" s="102" t="s">
        <v>100</v>
      </c>
      <c r="J56" s="72">
        <v>3.8800000000000001E-2</v>
      </c>
      <c r="K56" s="102">
        <v>0.12479999999999999</v>
      </c>
      <c r="L56" s="72">
        <v>7.8200000000000006E-2</v>
      </c>
      <c r="M56" s="102" t="s">
        <v>100</v>
      </c>
      <c r="N56" s="72">
        <v>6.1100000000000002E-2</v>
      </c>
      <c r="O56" s="103" t="s">
        <v>100</v>
      </c>
    </row>
    <row r="57" spans="1:15" x14ac:dyDescent="0.2">
      <c r="A57" s="263"/>
      <c r="B57" s="81" t="s">
        <v>74</v>
      </c>
      <c r="C57" s="68">
        <v>4.3900000000000002E-2</v>
      </c>
      <c r="D57" s="69">
        <v>2.3699999999999999E-2</v>
      </c>
      <c r="E57" s="101" t="s">
        <v>100</v>
      </c>
      <c r="F57" s="69">
        <v>3.4099999999999998E-2</v>
      </c>
      <c r="G57" s="99" t="s">
        <v>100</v>
      </c>
      <c r="H57" s="69">
        <v>3.3799999999999997E-2</v>
      </c>
      <c r="I57" s="99" t="s">
        <v>100</v>
      </c>
      <c r="J57" s="69">
        <v>4.1799999999999997E-2</v>
      </c>
      <c r="K57" s="99" t="s">
        <v>100</v>
      </c>
      <c r="L57" s="69">
        <v>7.8700000000000006E-2</v>
      </c>
      <c r="M57" s="99" t="s">
        <v>100</v>
      </c>
      <c r="N57" s="69">
        <v>0.18290000000000001</v>
      </c>
      <c r="O57" s="100" t="s">
        <v>100</v>
      </c>
    </row>
    <row r="58" spans="1:15" ht="15" customHeight="1" x14ac:dyDescent="0.2">
      <c r="A58" s="261" t="s">
        <v>80</v>
      </c>
      <c r="B58" s="79" t="s">
        <v>70</v>
      </c>
      <c r="C58" s="65">
        <v>0.78639999999999999</v>
      </c>
      <c r="D58" s="66">
        <v>0.85740000000000005</v>
      </c>
      <c r="E58" s="97" t="s">
        <v>100</v>
      </c>
      <c r="F58" s="66">
        <v>0.80030000000000001</v>
      </c>
      <c r="G58" s="97" t="s">
        <v>100</v>
      </c>
      <c r="H58" s="66">
        <v>0.77569999999999995</v>
      </c>
      <c r="I58" s="97" t="s">
        <v>100</v>
      </c>
      <c r="J58" s="66">
        <v>0.76539999999999997</v>
      </c>
      <c r="K58" s="97" t="s">
        <v>100</v>
      </c>
      <c r="L58" s="66">
        <v>0.7056</v>
      </c>
      <c r="M58" s="97" t="s">
        <v>100</v>
      </c>
      <c r="N58" s="66">
        <v>0.60719999999999996</v>
      </c>
      <c r="O58" s="98" t="s">
        <v>100</v>
      </c>
    </row>
    <row r="59" spans="1:15" x14ac:dyDescent="0.2">
      <c r="A59" s="263"/>
      <c r="B59" s="81" t="s">
        <v>71</v>
      </c>
      <c r="C59" s="68">
        <v>0.21360000000000001</v>
      </c>
      <c r="D59" s="69">
        <v>0.1426</v>
      </c>
      <c r="E59" s="99" t="s">
        <v>100</v>
      </c>
      <c r="F59" s="69">
        <v>0.19969999999999999</v>
      </c>
      <c r="G59" s="99" t="s">
        <v>100</v>
      </c>
      <c r="H59" s="69">
        <v>0.2243</v>
      </c>
      <c r="I59" s="99" t="s">
        <v>100</v>
      </c>
      <c r="J59" s="69">
        <v>0.2346</v>
      </c>
      <c r="K59" s="99" t="s">
        <v>100</v>
      </c>
      <c r="L59" s="69">
        <v>0.2944</v>
      </c>
      <c r="M59" s="99" t="s">
        <v>100</v>
      </c>
      <c r="N59" s="69">
        <v>0.39279999999999998</v>
      </c>
      <c r="O59" s="100" t="s">
        <v>100</v>
      </c>
    </row>
    <row r="60" spans="1:15" x14ac:dyDescent="0.2">
      <c r="A60" s="77" t="s">
        <v>81</v>
      </c>
      <c r="B60" s="78"/>
      <c r="C60" s="78"/>
      <c r="D60" s="78"/>
      <c r="E60" s="95"/>
      <c r="F60" s="78"/>
      <c r="G60" s="95"/>
      <c r="H60" s="78"/>
      <c r="I60" s="95"/>
      <c r="J60" s="78"/>
      <c r="K60" s="95"/>
      <c r="L60" s="78"/>
      <c r="M60" s="95"/>
      <c r="N60" s="78"/>
      <c r="O60" s="96"/>
    </row>
    <row r="61" spans="1:15" ht="15" customHeight="1" x14ac:dyDescent="0.2">
      <c r="A61" s="275" t="s">
        <v>82</v>
      </c>
      <c r="B61" s="3" t="s">
        <v>70</v>
      </c>
      <c r="C61" s="88">
        <v>0.83330000000000004</v>
      </c>
      <c r="D61" s="89">
        <v>0.90410000000000001</v>
      </c>
      <c r="E61" s="114" t="s">
        <v>100</v>
      </c>
      <c r="F61" s="89">
        <v>0.85780000000000001</v>
      </c>
      <c r="G61" s="114" t="s">
        <v>100</v>
      </c>
      <c r="H61" s="89">
        <v>0.79790000000000005</v>
      </c>
      <c r="I61" s="114" t="s">
        <v>100</v>
      </c>
      <c r="J61" s="89">
        <v>0.8276</v>
      </c>
      <c r="K61" s="114" t="s">
        <v>100</v>
      </c>
      <c r="L61" s="89">
        <v>0.75209999999999999</v>
      </c>
      <c r="M61" s="114" t="s">
        <v>100</v>
      </c>
      <c r="N61" s="89">
        <v>0.6573</v>
      </c>
      <c r="O61" s="115" t="s">
        <v>100</v>
      </c>
    </row>
    <row r="62" spans="1:15" x14ac:dyDescent="0.2">
      <c r="A62" s="275"/>
      <c r="B62" s="3" t="s">
        <v>83</v>
      </c>
      <c r="C62" s="88">
        <v>0.12620000000000001</v>
      </c>
      <c r="D62" s="89">
        <v>7.3200000000000001E-2</v>
      </c>
      <c r="E62" s="114" t="s">
        <v>100</v>
      </c>
      <c r="F62" s="89">
        <v>0.1101</v>
      </c>
      <c r="G62" s="114" t="s">
        <v>100</v>
      </c>
      <c r="H62" s="89">
        <v>0.16500000000000001</v>
      </c>
      <c r="I62" s="114" t="s">
        <v>100</v>
      </c>
      <c r="J62" s="89">
        <v>0.12230000000000001</v>
      </c>
      <c r="K62" s="114" t="s">
        <v>100</v>
      </c>
      <c r="L62" s="89">
        <v>0.18240000000000001</v>
      </c>
      <c r="M62" s="114" t="s">
        <v>100</v>
      </c>
      <c r="N62" s="89">
        <v>0.2429</v>
      </c>
      <c r="O62" s="115" t="s">
        <v>100</v>
      </c>
    </row>
    <row r="63" spans="1:15" x14ac:dyDescent="0.2">
      <c r="A63" s="275"/>
      <c r="B63" s="3" t="s">
        <v>84</v>
      </c>
      <c r="C63" s="88">
        <v>4.0500000000000001E-2</v>
      </c>
      <c r="D63" s="89">
        <v>2.2700000000000001E-2</v>
      </c>
      <c r="E63" s="114" t="s">
        <v>100</v>
      </c>
      <c r="F63" s="89">
        <v>3.2099999999999997E-2</v>
      </c>
      <c r="G63" s="114" t="s">
        <v>100</v>
      </c>
      <c r="H63" s="89">
        <v>3.7199999999999997E-2</v>
      </c>
      <c r="I63" s="114" t="s">
        <v>100</v>
      </c>
      <c r="J63" s="89">
        <v>5.0099999999999999E-2</v>
      </c>
      <c r="K63" s="114" t="s">
        <v>100</v>
      </c>
      <c r="L63" s="89">
        <v>6.5500000000000003E-2</v>
      </c>
      <c r="M63" s="114" t="s">
        <v>100</v>
      </c>
      <c r="N63" s="89">
        <v>9.98E-2</v>
      </c>
      <c r="O63" s="115" t="s">
        <v>100</v>
      </c>
    </row>
    <row r="64" spans="1:15" ht="15" customHeight="1" x14ac:dyDescent="0.2">
      <c r="A64" s="261" t="s">
        <v>85</v>
      </c>
      <c r="B64" s="3" t="s">
        <v>70</v>
      </c>
      <c r="C64" s="88">
        <v>0.71760000000000002</v>
      </c>
      <c r="D64" s="89">
        <v>0.86560000000000004</v>
      </c>
      <c r="E64" s="114" t="s">
        <v>100</v>
      </c>
      <c r="F64" s="89">
        <v>0.76339999999999997</v>
      </c>
      <c r="G64" s="114" t="s">
        <v>100</v>
      </c>
      <c r="H64" s="89">
        <v>0.68479999999999996</v>
      </c>
      <c r="I64" s="114" t="s">
        <v>100</v>
      </c>
      <c r="J64" s="89">
        <v>0.70250000000000001</v>
      </c>
      <c r="K64" s="114" t="s">
        <v>100</v>
      </c>
      <c r="L64" s="89">
        <v>0.42</v>
      </c>
      <c r="M64" s="114" t="s">
        <v>100</v>
      </c>
      <c r="N64" s="89">
        <v>0.41959999999999997</v>
      </c>
      <c r="O64" s="115" t="s">
        <v>100</v>
      </c>
    </row>
    <row r="65" spans="1:15" x14ac:dyDescent="0.2">
      <c r="A65" s="262"/>
      <c r="B65" s="3" t="s">
        <v>76</v>
      </c>
      <c r="C65" s="88">
        <v>0.1656</v>
      </c>
      <c r="D65" s="89">
        <v>0.10199999999999999</v>
      </c>
      <c r="E65" s="114" t="s">
        <v>100</v>
      </c>
      <c r="F65" s="89">
        <v>0.1449</v>
      </c>
      <c r="G65" s="114" t="s">
        <v>100</v>
      </c>
      <c r="H65" s="89">
        <v>0.19309999999999999</v>
      </c>
      <c r="I65" s="114" t="s">
        <v>100</v>
      </c>
      <c r="J65" s="89">
        <v>0.17299999999999999</v>
      </c>
      <c r="K65" s="114" t="s">
        <v>100</v>
      </c>
      <c r="L65" s="89">
        <v>0.25879999999999997</v>
      </c>
      <c r="M65" s="114" t="s">
        <v>100</v>
      </c>
      <c r="N65" s="89">
        <v>0.29349999999999998</v>
      </c>
      <c r="O65" s="115" t="s">
        <v>100</v>
      </c>
    </row>
    <row r="66" spans="1:15" x14ac:dyDescent="0.2">
      <c r="A66" s="263"/>
      <c r="B66" s="3" t="s">
        <v>86</v>
      </c>
      <c r="C66" s="88">
        <v>0.1168</v>
      </c>
      <c r="D66" s="89">
        <v>3.2399999999999998E-2</v>
      </c>
      <c r="E66" s="114" t="s">
        <v>100</v>
      </c>
      <c r="F66" s="89">
        <v>9.1700000000000004E-2</v>
      </c>
      <c r="G66" s="114" t="s">
        <v>100</v>
      </c>
      <c r="H66" s="89">
        <v>0.122</v>
      </c>
      <c r="I66" s="114" t="s">
        <v>100</v>
      </c>
      <c r="J66" s="89">
        <v>0.1246</v>
      </c>
      <c r="K66" s="114" t="s">
        <v>100</v>
      </c>
      <c r="L66" s="89">
        <v>0.32129999999999997</v>
      </c>
      <c r="M66" s="114" t="s">
        <v>100</v>
      </c>
      <c r="N66" s="89">
        <v>0.2868</v>
      </c>
      <c r="O66" s="115" t="s">
        <v>100</v>
      </c>
    </row>
    <row r="67" spans="1:15" ht="15" customHeight="1" x14ac:dyDescent="0.2">
      <c r="A67" s="261" t="s">
        <v>101</v>
      </c>
      <c r="B67" s="3" t="s">
        <v>87</v>
      </c>
      <c r="C67" s="88">
        <v>0.9819</v>
      </c>
      <c r="D67" s="89">
        <v>0.98719999999999997</v>
      </c>
      <c r="E67" s="114" t="s">
        <v>100</v>
      </c>
      <c r="F67" s="89">
        <v>0.99399999999999999</v>
      </c>
      <c r="G67" s="114" t="s">
        <v>100</v>
      </c>
      <c r="H67" s="89">
        <v>0.97940000000000005</v>
      </c>
      <c r="I67" s="114" t="s">
        <v>100</v>
      </c>
      <c r="J67" s="89">
        <v>0.98029999999999995</v>
      </c>
      <c r="K67" s="114" t="s">
        <v>100</v>
      </c>
      <c r="L67" s="89">
        <v>0.96560000000000001</v>
      </c>
      <c r="M67" s="114" t="s">
        <v>100</v>
      </c>
      <c r="N67" s="89">
        <v>0.95660000000000001</v>
      </c>
      <c r="O67" s="115" t="s">
        <v>100</v>
      </c>
    </row>
    <row r="68" spans="1:15" x14ac:dyDescent="0.2">
      <c r="A68" s="263"/>
      <c r="B68" s="3" t="s">
        <v>31</v>
      </c>
      <c r="C68" s="88">
        <v>1.8100000000000002E-2</v>
      </c>
      <c r="D68" s="89">
        <v>1.2800000000000001E-2</v>
      </c>
      <c r="E68" s="114" t="s">
        <v>100</v>
      </c>
      <c r="F68" s="89">
        <v>6.0000000000000001E-3</v>
      </c>
      <c r="G68" s="114" t="s">
        <v>100</v>
      </c>
      <c r="H68" s="89">
        <v>2.06E-2</v>
      </c>
      <c r="I68" s="114" t="s">
        <v>100</v>
      </c>
      <c r="J68" s="89">
        <v>1.9699999999999999E-2</v>
      </c>
      <c r="K68" s="114" t="s">
        <v>100</v>
      </c>
      <c r="L68" s="89">
        <v>3.44E-2</v>
      </c>
      <c r="M68" s="114" t="s">
        <v>100</v>
      </c>
      <c r="N68" s="89">
        <v>4.3400000000000001E-2</v>
      </c>
      <c r="O68" s="115" t="s">
        <v>100</v>
      </c>
    </row>
    <row r="69" spans="1:15" ht="15" customHeight="1" x14ac:dyDescent="0.2">
      <c r="A69" s="275" t="s">
        <v>88</v>
      </c>
      <c r="B69" s="3" t="s">
        <v>87</v>
      </c>
      <c r="C69" s="88">
        <v>0.93320000000000003</v>
      </c>
      <c r="D69" s="89">
        <v>0.98</v>
      </c>
      <c r="E69" s="114" t="s">
        <v>100</v>
      </c>
      <c r="F69" s="89">
        <v>0.95</v>
      </c>
      <c r="G69" s="114" t="s">
        <v>100</v>
      </c>
      <c r="H69" s="89">
        <v>0.93769999999999998</v>
      </c>
      <c r="I69" s="114" t="s">
        <v>100</v>
      </c>
      <c r="J69" s="89">
        <v>0.92889999999999995</v>
      </c>
      <c r="K69" s="114" t="s">
        <v>100</v>
      </c>
      <c r="L69" s="89">
        <v>0.8639</v>
      </c>
      <c r="M69" s="114" t="s">
        <v>100</v>
      </c>
      <c r="N69" s="89">
        <v>0.72940000000000005</v>
      </c>
      <c r="O69" s="115" t="s">
        <v>100</v>
      </c>
    </row>
    <row r="70" spans="1:15" x14ac:dyDescent="0.2">
      <c r="A70" s="275"/>
      <c r="B70" s="79" t="s">
        <v>31</v>
      </c>
      <c r="C70" s="65">
        <v>6.6799999999999998E-2</v>
      </c>
      <c r="D70" s="66">
        <v>0.02</v>
      </c>
      <c r="E70" s="97" t="s">
        <v>100</v>
      </c>
      <c r="F70" s="66">
        <v>0.05</v>
      </c>
      <c r="G70" s="97" t="s">
        <v>100</v>
      </c>
      <c r="H70" s="66">
        <v>6.2300000000000001E-2</v>
      </c>
      <c r="I70" s="97" t="s">
        <v>100</v>
      </c>
      <c r="J70" s="66">
        <v>7.1099999999999997E-2</v>
      </c>
      <c r="K70" s="97" t="s">
        <v>100</v>
      </c>
      <c r="L70" s="66">
        <v>0.1361</v>
      </c>
      <c r="M70" s="97" t="s">
        <v>100</v>
      </c>
      <c r="N70" s="66">
        <v>0.27060000000000001</v>
      </c>
      <c r="O70" s="98" t="s">
        <v>100</v>
      </c>
    </row>
    <row r="71" spans="1:15" x14ac:dyDescent="0.2">
      <c r="A71" s="77" t="s">
        <v>89</v>
      </c>
      <c r="B71" s="78"/>
      <c r="C71" s="78"/>
      <c r="D71" s="78"/>
      <c r="E71" s="95"/>
      <c r="F71" s="78"/>
      <c r="G71" s="95"/>
      <c r="H71" s="78"/>
      <c r="I71" s="95"/>
      <c r="J71" s="78"/>
      <c r="K71" s="95"/>
      <c r="L71" s="78"/>
      <c r="M71" s="95"/>
      <c r="N71" s="78"/>
      <c r="O71" s="96"/>
    </row>
    <row r="72" spans="1:15" ht="11.25" customHeight="1" x14ac:dyDescent="0.2">
      <c r="A72" s="261" t="s">
        <v>90</v>
      </c>
      <c r="B72" s="5" t="s">
        <v>91</v>
      </c>
      <c r="C72" s="88">
        <v>0.61970000000000003</v>
      </c>
      <c r="D72" s="89">
        <v>0.59609999999999996</v>
      </c>
      <c r="E72" s="114" t="s">
        <v>100</v>
      </c>
      <c r="F72" s="89">
        <v>0.64400000000000002</v>
      </c>
      <c r="G72" s="114" t="s">
        <v>100</v>
      </c>
      <c r="H72" s="89">
        <v>0.6331</v>
      </c>
      <c r="I72" s="114" t="s">
        <v>100</v>
      </c>
      <c r="J72" s="89">
        <v>0.62760000000000005</v>
      </c>
      <c r="K72" s="114" t="s">
        <v>100</v>
      </c>
      <c r="L72" s="89">
        <v>0.62180000000000002</v>
      </c>
      <c r="M72" s="114">
        <v>0.14449999999999999</v>
      </c>
      <c r="N72" s="89">
        <v>0.58360000000000001</v>
      </c>
      <c r="O72" s="115" t="s">
        <v>100</v>
      </c>
    </row>
    <row r="73" spans="1:15" x14ac:dyDescent="0.2">
      <c r="A73" s="262"/>
      <c r="B73" s="5" t="s">
        <v>41</v>
      </c>
      <c r="C73" s="88">
        <v>0.8669</v>
      </c>
      <c r="D73" s="89">
        <v>0.89690000000000003</v>
      </c>
      <c r="E73" s="114" t="s">
        <v>100</v>
      </c>
      <c r="F73" s="89">
        <v>0.89400000000000002</v>
      </c>
      <c r="G73" s="114" t="s">
        <v>100</v>
      </c>
      <c r="H73" s="89">
        <v>0.87390000000000001</v>
      </c>
      <c r="I73" s="114" t="s">
        <v>100</v>
      </c>
      <c r="J73" s="89">
        <v>0.85529999999999995</v>
      </c>
      <c r="K73" s="114" t="s">
        <v>100</v>
      </c>
      <c r="L73" s="89">
        <v>0.80279999999999996</v>
      </c>
      <c r="M73" s="114" t="s">
        <v>100</v>
      </c>
      <c r="N73" s="89">
        <v>0.73629999999999995</v>
      </c>
      <c r="O73" s="115" t="s">
        <v>100</v>
      </c>
    </row>
    <row r="74" spans="1:15" x14ac:dyDescent="0.2">
      <c r="A74" s="262"/>
      <c r="B74" s="5" t="s">
        <v>63</v>
      </c>
      <c r="C74" s="88">
        <v>0.313</v>
      </c>
      <c r="D74" s="89">
        <v>0.32040000000000002</v>
      </c>
      <c r="E74" s="114" t="s">
        <v>100</v>
      </c>
      <c r="F74" s="89">
        <v>0.3372</v>
      </c>
      <c r="G74" s="114" t="s">
        <v>100</v>
      </c>
      <c r="H74" s="89">
        <v>0.30349999999999999</v>
      </c>
      <c r="I74" s="114" t="s">
        <v>100</v>
      </c>
      <c r="J74" s="89">
        <v>0.30270000000000002</v>
      </c>
      <c r="K74" s="114" t="s">
        <v>100</v>
      </c>
      <c r="L74" s="89">
        <v>0.29949999999999999</v>
      </c>
      <c r="M74" s="114" t="s">
        <v>100</v>
      </c>
      <c r="N74" s="89">
        <v>0.29930000000000001</v>
      </c>
      <c r="O74" s="115" t="s">
        <v>100</v>
      </c>
    </row>
    <row r="75" spans="1:15" x14ac:dyDescent="0.2">
      <c r="A75" s="262"/>
      <c r="B75" s="5" t="s">
        <v>92</v>
      </c>
      <c r="C75" s="88">
        <v>0.75429999999999997</v>
      </c>
      <c r="D75" s="89">
        <v>0.78879999999999995</v>
      </c>
      <c r="E75" s="114" t="s">
        <v>100</v>
      </c>
      <c r="F75" s="89">
        <v>0.7611</v>
      </c>
      <c r="G75" s="114" t="s">
        <v>100</v>
      </c>
      <c r="H75" s="89">
        <v>0.75539999999999996</v>
      </c>
      <c r="I75" s="114">
        <v>0.1221</v>
      </c>
      <c r="J75" s="89">
        <v>0.72609999999999997</v>
      </c>
      <c r="K75" s="114" t="s">
        <v>100</v>
      </c>
      <c r="L75" s="89">
        <v>0.75339999999999996</v>
      </c>
      <c r="M75" s="114">
        <v>0.30709999999999998</v>
      </c>
      <c r="N75" s="89">
        <v>0.65510000000000002</v>
      </c>
      <c r="O75" s="115" t="s">
        <v>100</v>
      </c>
    </row>
    <row r="76" spans="1:15" x14ac:dyDescent="0.2">
      <c r="A76" s="263"/>
      <c r="B76" s="5" t="s">
        <v>93</v>
      </c>
      <c r="C76" s="88">
        <v>0.59819999999999995</v>
      </c>
      <c r="D76" s="89">
        <v>0.64839999999999998</v>
      </c>
      <c r="E76" s="114" t="s">
        <v>100</v>
      </c>
      <c r="F76" s="89">
        <v>0.62670000000000003</v>
      </c>
      <c r="G76" s="114" t="s">
        <v>100</v>
      </c>
      <c r="H76" s="89">
        <v>0.61140000000000005</v>
      </c>
      <c r="I76" s="114" t="s">
        <v>100</v>
      </c>
      <c r="J76" s="89">
        <v>0.57809999999999995</v>
      </c>
      <c r="K76" s="114" t="s">
        <v>100</v>
      </c>
      <c r="L76" s="89">
        <v>0.4965</v>
      </c>
      <c r="M76" s="114" t="s">
        <v>100</v>
      </c>
      <c r="N76" s="89">
        <v>0.42020000000000002</v>
      </c>
      <c r="O76" s="115" t="s">
        <v>100</v>
      </c>
    </row>
    <row r="77" spans="1:15" ht="13.5" customHeight="1" x14ac:dyDescent="0.2">
      <c r="A77" s="261" t="s">
        <v>94</v>
      </c>
      <c r="B77" s="5" t="s">
        <v>95</v>
      </c>
      <c r="C77" s="88">
        <v>0.61129999999999995</v>
      </c>
      <c r="D77" s="89">
        <v>0.57279999999999998</v>
      </c>
      <c r="E77" s="114" t="s">
        <v>100</v>
      </c>
      <c r="F77" s="89">
        <v>0.60509999999999997</v>
      </c>
      <c r="G77" s="114" t="s">
        <v>100</v>
      </c>
      <c r="H77" s="89">
        <v>0.62890000000000001</v>
      </c>
      <c r="I77" s="114" t="s">
        <v>100</v>
      </c>
      <c r="J77" s="89">
        <v>0.63160000000000005</v>
      </c>
      <c r="K77" s="114" t="s">
        <v>100</v>
      </c>
      <c r="L77" s="89">
        <v>0.67989999999999995</v>
      </c>
      <c r="M77" s="114" t="s">
        <v>100</v>
      </c>
      <c r="N77" s="89">
        <v>0.57840000000000003</v>
      </c>
      <c r="O77" s="115" t="s">
        <v>100</v>
      </c>
    </row>
    <row r="78" spans="1:15" x14ac:dyDescent="0.2">
      <c r="A78" s="262"/>
      <c r="B78" s="5" t="s">
        <v>96</v>
      </c>
      <c r="C78" s="88">
        <v>0.20480000000000001</v>
      </c>
      <c r="D78" s="89">
        <v>0.1678</v>
      </c>
      <c r="E78" s="114" t="s">
        <v>100</v>
      </c>
      <c r="F78" s="89">
        <v>0.21510000000000001</v>
      </c>
      <c r="G78" s="114" t="s">
        <v>100</v>
      </c>
      <c r="H78" s="89">
        <v>0.21940000000000001</v>
      </c>
      <c r="I78" s="114" t="s">
        <v>100</v>
      </c>
      <c r="J78" s="89">
        <v>0.19889999999999999</v>
      </c>
      <c r="K78" s="114" t="s">
        <v>100</v>
      </c>
      <c r="L78" s="89">
        <v>0.28179999999999999</v>
      </c>
      <c r="M78" s="114" t="s">
        <v>100</v>
      </c>
      <c r="N78" s="89">
        <v>0.22120000000000001</v>
      </c>
      <c r="O78" s="115" t="s">
        <v>100</v>
      </c>
    </row>
    <row r="79" spans="1:15" x14ac:dyDescent="0.2">
      <c r="A79" s="262"/>
      <c r="B79" s="5" t="s">
        <v>93</v>
      </c>
      <c r="C79" s="88">
        <v>0.78859999999999997</v>
      </c>
      <c r="D79" s="89">
        <v>0.8357</v>
      </c>
      <c r="E79" s="114" t="s">
        <v>100</v>
      </c>
      <c r="F79" s="89">
        <v>0.82189999999999996</v>
      </c>
      <c r="G79" s="114" t="s">
        <v>100</v>
      </c>
      <c r="H79" s="89">
        <v>0.80389999999999995</v>
      </c>
      <c r="I79" s="114" t="s">
        <v>100</v>
      </c>
      <c r="J79" s="89">
        <v>0.77629999999999999</v>
      </c>
      <c r="K79" s="114" t="s">
        <v>100</v>
      </c>
      <c r="L79" s="89">
        <v>0.66320000000000001</v>
      </c>
      <c r="M79" s="114" t="s">
        <v>100</v>
      </c>
      <c r="N79" s="89">
        <v>0.61060000000000003</v>
      </c>
      <c r="O79" s="115" t="s">
        <v>100</v>
      </c>
    </row>
    <row r="80" spans="1:15" x14ac:dyDescent="0.2">
      <c r="A80" s="262"/>
      <c r="B80" s="5" t="s">
        <v>97</v>
      </c>
      <c r="C80" s="88">
        <v>0.44259999999999999</v>
      </c>
      <c r="D80" s="89">
        <v>0.40229999999999999</v>
      </c>
      <c r="E80" s="114" t="s">
        <v>100</v>
      </c>
      <c r="F80" s="89">
        <v>0.43390000000000001</v>
      </c>
      <c r="G80" s="114" t="s">
        <v>100</v>
      </c>
      <c r="H80" s="89">
        <v>0.4592</v>
      </c>
      <c r="I80" s="114" t="s">
        <v>100</v>
      </c>
      <c r="J80" s="89">
        <v>0.44469999999999998</v>
      </c>
      <c r="K80" s="114">
        <v>2.81E-2</v>
      </c>
      <c r="L80" s="89">
        <v>0.48970000000000002</v>
      </c>
      <c r="M80" s="114" t="s">
        <v>100</v>
      </c>
      <c r="N80" s="89">
        <v>0.54339999999999999</v>
      </c>
      <c r="O80" s="115" t="s">
        <v>100</v>
      </c>
    </row>
    <row r="81" spans="1:15" ht="30.75" customHeight="1" x14ac:dyDescent="0.2">
      <c r="A81" s="263"/>
      <c r="B81" s="5" t="s">
        <v>98</v>
      </c>
      <c r="C81" s="88">
        <v>0.92259999999999998</v>
      </c>
      <c r="D81" s="89">
        <v>0.93289999999999995</v>
      </c>
      <c r="E81" s="114" t="s">
        <v>100</v>
      </c>
      <c r="F81" s="89">
        <v>0.93400000000000005</v>
      </c>
      <c r="G81" s="114" t="s">
        <v>100</v>
      </c>
      <c r="H81" s="89">
        <v>0.9395</v>
      </c>
      <c r="I81" s="114" t="s">
        <v>100</v>
      </c>
      <c r="J81" s="89">
        <v>0.92149999999999999</v>
      </c>
      <c r="K81" s="114">
        <v>3.3500000000000002E-2</v>
      </c>
      <c r="L81" s="89">
        <v>0.89329999999999998</v>
      </c>
      <c r="M81" s="114" t="s">
        <v>100</v>
      </c>
      <c r="N81" s="89">
        <v>0.81020000000000003</v>
      </c>
      <c r="O81" s="115" t="s">
        <v>100</v>
      </c>
    </row>
    <row r="82" spans="1:15" ht="33" customHeight="1" x14ac:dyDescent="0.2">
      <c r="A82" s="252" t="s">
        <v>356</v>
      </c>
      <c r="B82" s="252"/>
      <c r="C82" s="252"/>
      <c r="D82" s="252"/>
      <c r="E82" s="252"/>
      <c r="F82" s="252"/>
      <c r="G82" s="252"/>
      <c r="H82" s="252"/>
      <c r="I82" s="252"/>
      <c r="J82" s="252"/>
      <c r="K82" s="252"/>
      <c r="L82" s="252"/>
      <c r="M82" s="252"/>
      <c r="N82" s="252"/>
      <c r="O82" s="252"/>
    </row>
    <row r="83" spans="1:15" x14ac:dyDescent="0.2">
      <c r="A83" s="52" t="s">
        <v>357</v>
      </c>
    </row>
    <row r="84" spans="1:15" x14ac:dyDescent="0.2">
      <c r="A84" s="52" t="s">
        <v>354</v>
      </c>
    </row>
    <row r="85" spans="1:15" x14ac:dyDescent="0.2">
      <c r="A85" s="52" t="s">
        <v>355</v>
      </c>
    </row>
  </sheetData>
  <mergeCells count="36">
    <mergeCell ref="A29:A32"/>
    <mergeCell ref="A48:A50"/>
    <mergeCell ref="A36:A38"/>
    <mergeCell ref="A82:O82"/>
    <mergeCell ref="L43:M43"/>
    <mergeCell ref="N43:O43"/>
    <mergeCell ref="A33:A35"/>
    <mergeCell ref="D43:E43"/>
    <mergeCell ref="F43:G43"/>
    <mergeCell ref="H43:I43"/>
    <mergeCell ref="J43:K43"/>
    <mergeCell ref="A39:A42"/>
    <mergeCell ref="A61:A63"/>
    <mergeCell ref="A64:A66"/>
    <mergeCell ref="A46:A47"/>
    <mergeCell ref="A72:A76"/>
    <mergeCell ref="A1:O1"/>
    <mergeCell ref="A14:A16"/>
    <mergeCell ref="A17:A20"/>
    <mergeCell ref="A21:A23"/>
    <mergeCell ref="A25:A28"/>
    <mergeCell ref="L3:M3"/>
    <mergeCell ref="N3:O3"/>
    <mergeCell ref="A6:A7"/>
    <mergeCell ref="A8:A13"/>
    <mergeCell ref="D3:E3"/>
    <mergeCell ref="F3:G3"/>
    <mergeCell ref="H3:I3"/>
    <mergeCell ref="J3:K3"/>
    <mergeCell ref="A2:G2"/>
    <mergeCell ref="A77:A81"/>
    <mergeCell ref="A58:A59"/>
    <mergeCell ref="A55:A57"/>
    <mergeCell ref="A51:A54"/>
    <mergeCell ref="A67:A68"/>
    <mergeCell ref="A69:A70"/>
  </mergeCells>
  <conditionalFormatting sqref="F6:F23 F25:F38 F72:F81 G14:G16 G39:G42">
    <cfRule type="expression" dxfId="2" priority="3">
      <formula>"&gt;2"</formula>
    </cfRule>
  </conditionalFormatting>
  <conditionalFormatting sqref="F46:F59">
    <cfRule type="expression" dxfId="1" priority="2">
      <formula>"&gt;2"</formula>
    </cfRule>
  </conditionalFormatting>
  <conditionalFormatting sqref="F61:F70">
    <cfRule type="expression" dxfId="0" priority="1">
      <formula>"&gt;2"</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C11" sqref="C11:C15"/>
    </sheetView>
  </sheetViews>
  <sheetFormatPr baseColWidth="10" defaultRowHeight="11.25" x14ac:dyDescent="0.2"/>
  <cols>
    <col min="1" max="3" width="11.42578125" style="1"/>
    <col min="4" max="4" width="19.28515625" style="1" customWidth="1"/>
    <col min="5" max="16384" width="11.42578125" style="1"/>
  </cols>
  <sheetData>
    <row r="1" spans="1:15" x14ac:dyDescent="0.2">
      <c r="A1" s="280" t="s">
        <v>358</v>
      </c>
      <c r="B1" s="280"/>
      <c r="C1" s="280"/>
      <c r="D1" s="280"/>
      <c r="E1" s="280"/>
      <c r="F1" s="280"/>
      <c r="G1" s="280"/>
      <c r="H1" s="280"/>
      <c r="I1" s="280"/>
      <c r="J1" s="280"/>
      <c r="K1" s="280"/>
    </row>
    <row r="2" spans="1:15" x14ac:dyDescent="0.2">
      <c r="A2" s="294" t="s">
        <v>387</v>
      </c>
      <c r="B2" s="294"/>
      <c r="C2" s="294"/>
      <c r="D2" s="294"/>
      <c r="E2" s="294"/>
      <c r="F2" s="294"/>
    </row>
    <row r="3" spans="1:15" x14ac:dyDescent="0.2">
      <c r="A3" s="117"/>
      <c r="B3" s="118"/>
      <c r="C3" s="118"/>
      <c r="D3" s="96"/>
      <c r="E3" s="60">
        <v>1</v>
      </c>
      <c r="F3" s="115">
        <v>2</v>
      </c>
      <c r="G3" s="60">
        <v>3</v>
      </c>
      <c r="H3" s="115">
        <v>4</v>
      </c>
      <c r="I3" s="60">
        <v>5</v>
      </c>
      <c r="J3" s="115">
        <v>6</v>
      </c>
    </row>
    <row r="4" spans="1:15" x14ac:dyDescent="0.2">
      <c r="A4" s="60" t="s">
        <v>275</v>
      </c>
      <c r="B4" s="60" t="s">
        <v>272</v>
      </c>
      <c r="C4" s="115"/>
      <c r="D4" s="115"/>
      <c r="E4" s="60">
        <v>4</v>
      </c>
      <c r="F4" s="60">
        <v>1</v>
      </c>
      <c r="G4" s="60">
        <v>3</v>
      </c>
      <c r="H4" s="60">
        <v>2</v>
      </c>
      <c r="I4" s="60">
        <v>5</v>
      </c>
      <c r="J4" s="60">
        <v>6</v>
      </c>
    </row>
    <row r="5" spans="1:15" x14ac:dyDescent="0.2">
      <c r="A5" s="74" t="s">
        <v>297</v>
      </c>
      <c r="B5" s="83">
        <v>86.7</v>
      </c>
      <c r="C5" s="269" t="s">
        <v>296</v>
      </c>
      <c r="D5" s="1" t="s">
        <v>41</v>
      </c>
      <c r="E5" s="82">
        <v>89.7</v>
      </c>
      <c r="F5" s="82">
        <v>89.4</v>
      </c>
      <c r="G5" s="82">
        <v>87.4</v>
      </c>
      <c r="H5" s="82">
        <v>85.5</v>
      </c>
      <c r="I5" s="82">
        <v>80.3</v>
      </c>
      <c r="J5" s="82">
        <v>73.599999999999994</v>
      </c>
    </row>
    <row r="6" spans="1:15" x14ac:dyDescent="0.2">
      <c r="A6" s="74" t="s">
        <v>295</v>
      </c>
      <c r="B6" s="83">
        <v>75.400000000000006</v>
      </c>
      <c r="C6" s="270"/>
      <c r="D6" s="1" t="s">
        <v>92</v>
      </c>
      <c r="E6" s="83">
        <v>78.900000000000006</v>
      </c>
      <c r="F6" s="83">
        <v>76.099999999999994</v>
      </c>
      <c r="G6" s="83">
        <v>75.5</v>
      </c>
      <c r="H6" s="83">
        <v>72.599999999999994</v>
      </c>
      <c r="I6" s="83">
        <v>75.3</v>
      </c>
      <c r="J6" s="83">
        <v>65.5</v>
      </c>
    </row>
    <row r="7" spans="1:15" x14ac:dyDescent="0.2">
      <c r="A7" s="74" t="s">
        <v>294</v>
      </c>
      <c r="B7" s="83">
        <v>62</v>
      </c>
      <c r="C7" s="270"/>
      <c r="D7" s="1" t="s">
        <v>293</v>
      </c>
      <c r="E7" s="83">
        <v>59.6</v>
      </c>
      <c r="F7" s="83">
        <v>64.400000000000006</v>
      </c>
      <c r="G7" s="83">
        <v>63.3</v>
      </c>
      <c r="H7" s="83">
        <v>62.8</v>
      </c>
      <c r="I7" s="83">
        <v>62.2</v>
      </c>
      <c r="J7" s="83">
        <v>58.4</v>
      </c>
    </row>
    <row r="8" spans="1:15" x14ac:dyDescent="0.2">
      <c r="A8" s="74" t="s">
        <v>292</v>
      </c>
      <c r="B8" s="83">
        <v>59.8</v>
      </c>
      <c r="C8" s="270"/>
      <c r="D8" s="1" t="s">
        <v>93</v>
      </c>
      <c r="E8" s="83">
        <v>64.8</v>
      </c>
      <c r="F8" s="83">
        <v>62.7</v>
      </c>
      <c r="G8" s="83">
        <v>61.1</v>
      </c>
      <c r="H8" s="83">
        <v>57.8</v>
      </c>
      <c r="I8" s="83">
        <v>49.6</v>
      </c>
      <c r="J8" s="83">
        <v>42</v>
      </c>
    </row>
    <row r="9" spans="1:15" x14ac:dyDescent="0.2">
      <c r="A9" s="74" t="s">
        <v>291</v>
      </c>
      <c r="B9" s="83">
        <v>31.3</v>
      </c>
      <c r="C9" s="270"/>
      <c r="D9" s="1" t="s">
        <v>63</v>
      </c>
      <c r="E9" s="83">
        <v>32</v>
      </c>
      <c r="F9" s="83">
        <v>33.700000000000003</v>
      </c>
      <c r="G9" s="83">
        <v>30.3</v>
      </c>
      <c r="H9" s="83">
        <v>30.3</v>
      </c>
      <c r="I9" s="83">
        <v>30</v>
      </c>
      <c r="J9" s="83">
        <v>29.9</v>
      </c>
      <c r="O9" s="1" t="s">
        <v>305</v>
      </c>
    </row>
    <row r="10" spans="1:15" x14ac:dyDescent="0.2">
      <c r="A10" s="60"/>
      <c r="B10" s="85"/>
      <c r="C10" s="85"/>
      <c r="D10" s="118"/>
      <c r="E10" s="85"/>
      <c r="F10" s="226"/>
      <c r="G10" s="226"/>
      <c r="H10" s="226"/>
      <c r="I10" s="226"/>
      <c r="J10" s="119"/>
    </row>
    <row r="11" spans="1:15" x14ac:dyDescent="0.2">
      <c r="A11" s="74" t="s">
        <v>304</v>
      </c>
      <c r="B11" s="83">
        <v>92.3</v>
      </c>
      <c r="C11" s="270" t="s">
        <v>303</v>
      </c>
      <c r="D11" s="120" t="s">
        <v>98</v>
      </c>
      <c r="E11" s="83">
        <v>93.3</v>
      </c>
      <c r="F11" s="121">
        <v>93.4</v>
      </c>
      <c r="G11" s="82">
        <v>94</v>
      </c>
      <c r="H11" s="83">
        <v>92.1</v>
      </c>
      <c r="I11" s="82">
        <v>89.3</v>
      </c>
      <c r="J11" s="83">
        <v>81</v>
      </c>
    </row>
    <row r="12" spans="1:15" x14ac:dyDescent="0.2">
      <c r="A12" s="74" t="s">
        <v>302</v>
      </c>
      <c r="B12" s="83">
        <v>78.900000000000006</v>
      </c>
      <c r="C12" s="270"/>
      <c r="D12" s="120" t="s">
        <v>93</v>
      </c>
      <c r="E12" s="83">
        <v>83.6</v>
      </c>
      <c r="F12" s="121">
        <v>82.2</v>
      </c>
      <c r="G12" s="83">
        <v>80.400000000000006</v>
      </c>
      <c r="H12" s="83">
        <v>77.599999999999994</v>
      </c>
      <c r="I12" s="83">
        <v>66.3</v>
      </c>
      <c r="J12" s="83">
        <v>61.1</v>
      </c>
    </row>
    <row r="13" spans="1:15" x14ac:dyDescent="0.2">
      <c r="A13" s="74" t="s">
        <v>301</v>
      </c>
      <c r="B13" s="83">
        <v>61.1</v>
      </c>
      <c r="C13" s="270"/>
      <c r="D13" s="120" t="s">
        <v>95</v>
      </c>
      <c r="E13" s="83">
        <v>57.3</v>
      </c>
      <c r="F13" s="121">
        <v>60.5</v>
      </c>
      <c r="G13" s="83">
        <v>62.9</v>
      </c>
      <c r="H13" s="83">
        <v>63.2</v>
      </c>
      <c r="I13" s="83">
        <v>68</v>
      </c>
      <c r="J13" s="83">
        <v>57.8</v>
      </c>
    </row>
    <row r="14" spans="1:15" x14ac:dyDescent="0.2">
      <c r="A14" s="74" t="s">
        <v>300</v>
      </c>
      <c r="B14" s="83">
        <v>44.3</v>
      </c>
      <c r="C14" s="270"/>
      <c r="D14" s="120" t="s">
        <v>299</v>
      </c>
      <c r="E14" s="83">
        <v>40.200000000000003</v>
      </c>
      <c r="F14" s="121">
        <v>43.4</v>
      </c>
      <c r="G14" s="83">
        <v>45.9</v>
      </c>
      <c r="H14" s="83">
        <v>44.5</v>
      </c>
      <c r="I14" s="83">
        <v>49</v>
      </c>
      <c r="J14" s="83">
        <v>54.3</v>
      </c>
    </row>
    <row r="15" spans="1:15" x14ac:dyDescent="0.2">
      <c r="A15" s="75" t="s">
        <v>298</v>
      </c>
      <c r="B15" s="84">
        <v>20.5</v>
      </c>
      <c r="C15" s="271"/>
      <c r="D15" s="122" t="s">
        <v>96</v>
      </c>
      <c r="E15" s="84">
        <v>16.8</v>
      </c>
      <c r="F15" s="123">
        <v>21.5</v>
      </c>
      <c r="G15" s="84">
        <v>21.9</v>
      </c>
      <c r="H15" s="84">
        <v>19.899999999999999</v>
      </c>
      <c r="I15" s="84">
        <v>28.2</v>
      </c>
      <c r="J15" s="84">
        <v>22.1</v>
      </c>
    </row>
    <row r="16" spans="1:15" x14ac:dyDescent="0.2">
      <c r="E16" s="124"/>
      <c r="G16" s="124"/>
      <c r="I16" s="124"/>
    </row>
    <row r="17" spans="1:10" x14ac:dyDescent="0.2">
      <c r="A17" s="59" t="s">
        <v>275</v>
      </c>
      <c r="B17" s="59" t="s">
        <v>272</v>
      </c>
      <c r="C17" s="125"/>
      <c r="D17" s="125"/>
      <c r="E17" s="59">
        <v>4</v>
      </c>
      <c r="F17" s="126"/>
      <c r="G17" s="126"/>
      <c r="H17" s="126"/>
      <c r="I17" s="126"/>
      <c r="J17" s="126"/>
    </row>
    <row r="18" spans="1:10" x14ac:dyDescent="0.2">
      <c r="A18" s="74" t="s">
        <v>304</v>
      </c>
      <c r="B18" s="83">
        <v>92.3</v>
      </c>
      <c r="C18" s="270" t="s">
        <v>303</v>
      </c>
      <c r="D18" s="103" t="s">
        <v>98</v>
      </c>
      <c r="E18" s="83">
        <v>93.3</v>
      </c>
      <c r="F18" s="127"/>
      <c r="G18" s="127"/>
      <c r="H18" s="127"/>
      <c r="I18" s="127"/>
      <c r="J18" s="127"/>
    </row>
    <row r="19" spans="1:10" x14ac:dyDescent="0.2">
      <c r="A19" s="74" t="s">
        <v>302</v>
      </c>
      <c r="B19" s="83">
        <v>78.900000000000006</v>
      </c>
      <c r="C19" s="270"/>
      <c r="D19" s="103" t="s">
        <v>93</v>
      </c>
      <c r="E19" s="83">
        <v>83.6</v>
      </c>
      <c r="F19" s="127"/>
      <c r="G19" s="127"/>
      <c r="H19" s="127"/>
      <c r="I19" s="127"/>
      <c r="J19" s="127"/>
    </row>
    <row r="20" spans="1:10" x14ac:dyDescent="0.2">
      <c r="A20" s="74" t="s">
        <v>301</v>
      </c>
      <c r="B20" s="83">
        <v>61.1</v>
      </c>
      <c r="C20" s="270"/>
      <c r="D20" s="103" t="s">
        <v>95</v>
      </c>
      <c r="E20" s="83">
        <v>57.3</v>
      </c>
      <c r="F20" s="127"/>
      <c r="G20" s="127"/>
      <c r="H20" s="127"/>
      <c r="I20" s="127"/>
      <c r="J20" s="127"/>
    </row>
    <row r="21" spans="1:10" x14ac:dyDescent="0.2">
      <c r="A21" s="74" t="s">
        <v>300</v>
      </c>
      <c r="B21" s="83">
        <v>44.3</v>
      </c>
      <c r="C21" s="270"/>
      <c r="D21" s="103" t="s">
        <v>299</v>
      </c>
      <c r="E21" s="83">
        <v>40.200000000000003</v>
      </c>
      <c r="F21" s="127"/>
      <c r="G21" s="127"/>
      <c r="H21" s="127"/>
      <c r="I21" s="127"/>
      <c r="J21" s="127"/>
    </row>
    <row r="22" spans="1:10" x14ac:dyDescent="0.2">
      <c r="A22" s="75" t="s">
        <v>298</v>
      </c>
      <c r="B22" s="84">
        <v>20.5</v>
      </c>
      <c r="C22" s="271"/>
      <c r="D22" s="100" t="s">
        <v>96</v>
      </c>
      <c r="E22" s="84">
        <v>16.8</v>
      </c>
      <c r="F22" s="127"/>
      <c r="G22" s="127"/>
      <c r="H22" s="127"/>
      <c r="I22" s="127"/>
      <c r="J22" s="127"/>
    </row>
    <row r="23" spans="1:10" x14ac:dyDescent="0.2">
      <c r="A23" s="128"/>
      <c r="B23" s="129"/>
      <c r="C23" s="129"/>
      <c r="D23" s="130"/>
      <c r="E23" s="121"/>
      <c r="F23" s="127"/>
      <c r="G23" s="127"/>
      <c r="H23" s="127"/>
      <c r="I23" s="127"/>
      <c r="J23" s="127"/>
    </row>
    <row r="24" spans="1:10" x14ac:dyDescent="0.2">
      <c r="A24" s="73" t="s">
        <v>297</v>
      </c>
      <c r="B24" s="82">
        <v>86.7</v>
      </c>
      <c r="C24" s="269" t="s">
        <v>296</v>
      </c>
      <c r="D24" s="98" t="s">
        <v>41</v>
      </c>
      <c r="E24" s="82">
        <v>89.7</v>
      </c>
      <c r="F24" s="127"/>
      <c r="G24" s="127"/>
      <c r="H24" s="127"/>
      <c r="I24" s="127"/>
      <c r="J24" s="127"/>
    </row>
    <row r="25" spans="1:10" x14ac:dyDescent="0.2">
      <c r="A25" s="74" t="s">
        <v>295</v>
      </c>
      <c r="B25" s="83">
        <v>75.400000000000006</v>
      </c>
      <c r="C25" s="270"/>
      <c r="D25" s="103" t="s">
        <v>92</v>
      </c>
      <c r="E25" s="83">
        <v>78.900000000000006</v>
      </c>
      <c r="F25" s="127"/>
      <c r="G25" s="127"/>
      <c r="H25" s="127"/>
      <c r="I25" s="127"/>
      <c r="J25" s="127"/>
    </row>
    <row r="26" spans="1:10" x14ac:dyDescent="0.2">
      <c r="A26" s="74" t="s">
        <v>294</v>
      </c>
      <c r="B26" s="83">
        <v>62</v>
      </c>
      <c r="C26" s="270"/>
      <c r="D26" s="103" t="s">
        <v>293</v>
      </c>
      <c r="E26" s="83">
        <v>59.6</v>
      </c>
      <c r="F26" s="127"/>
      <c r="G26" s="127"/>
      <c r="H26" s="127"/>
      <c r="I26" s="127"/>
      <c r="J26" s="127"/>
    </row>
    <row r="27" spans="1:10" x14ac:dyDescent="0.2">
      <c r="A27" s="74" t="s">
        <v>292</v>
      </c>
      <c r="B27" s="83">
        <v>59.8</v>
      </c>
      <c r="C27" s="270"/>
      <c r="D27" s="103" t="s">
        <v>93</v>
      </c>
      <c r="E27" s="83">
        <v>64.8</v>
      </c>
      <c r="F27" s="127"/>
      <c r="G27" s="127"/>
      <c r="H27" s="127"/>
      <c r="I27" s="127"/>
      <c r="J27" s="127"/>
    </row>
    <row r="28" spans="1:10" x14ac:dyDescent="0.2">
      <c r="A28" s="75" t="s">
        <v>291</v>
      </c>
      <c r="B28" s="84">
        <v>31.3</v>
      </c>
      <c r="C28" s="271"/>
      <c r="D28" s="100" t="s">
        <v>63</v>
      </c>
      <c r="E28" s="84">
        <v>32</v>
      </c>
      <c r="F28" s="127"/>
      <c r="G28" s="127"/>
      <c r="H28" s="127"/>
      <c r="I28" s="127"/>
      <c r="J28" s="127"/>
    </row>
    <row r="29" spans="1:10" x14ac:dyDescent="0.2">
      <c r="A29" s="52" t="s">
        <v>354</v>
      </c>
    </row>
    <row r="30" spans="1:10" x14ac:dyDescent="0.2">
      <c r="A30" s="52" t="s">
        <v>355</v>
      </c>
    </row>
  </sheetData>
  <mergeCells count="6">
    <mergeCell ref="C5:C9"/>
    <mergeCell ref="C11:C15"/>
    <mergeCell ref="C18:C22"/>
    <mergeCell ref="C24:C28"/>
    <mergeCell ref="A1:K1"/>
    <mergeCell ref="A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selection activeCell="H16" sqref="H16"/>
    </sheetView>
  </sheetViews>
  <sheetFormatPr baseColWidth="10" defaultRowHeight="11.25" x14ac:dyDescent="0.2"/>
  <cols>
    <col min="1" max="1" width="19.42578125" style="53" customWidth="1"/>
    <col min="2" max="2" width="19.7109375" style="50" customWidth="1"/>
    <col min="3" max="3" width="6.7109375" style="51" customWidth="1"/>
    <col min="4" max="4" width="8.42578125" style="51" customWidth="1"/>
    <col min="5" max="5" width="6" style="51" customWidth="1"/>
    <col min="6" max="6" width="6.140625" style="51" customWidth="1"/>
    <col min="7" max="7" width="8.85546875" style="51" customWidth="1"/>
    <col min="8" max="8" width="8" style="51" customWidth="1"/>
    <col min="9" max="16384" width="11.42578125" style="1"/>
  </cols>
  <sheetData>
    <row r="1" spans="1:8" x14ac:dyDescent="0.2">
      <c r="A1" s="256" t="s">
        <v>308</v>
      </c>
      <c r="B1" s="256"/>
      <c r="C1" s="256"/>
      <c r="D1" s="256"/>
      <c r="E1" s="256"/>
      <c r="F1" s="256"/>
      <c r="G1" s="256"/>
      <c r="H1" s="256"/>
    </row>
    <row r="2" spans="1:8" x14ac:dyDescent="0.2">
      <c r="A2" s="292" t="s">
        <v>387</v>
      </c>
      <c r="B2" s="292"/>
      <c r="C2" s="292"/>
      <c r="D2" s="292"/>
      <c r="E2" s="292"/>
    </row>
    <row r="3" spans="1:8" x14ac:dyDescent="0.2">
      <c r="A3" s="284"/>
      <c r="B3" s="285"/>
      <c r="C3" s="281" t="s">
        <v>4</v>
      </c>
      <c r="D3" s="282"/>
      <c r="E3" s="283"/>
      <c r="F3" s="281" t="s">
        <v>5</v>
      </c>
      <c r="G3" s="282"/>
      <c r="H3" s="283"/>
    </row>
    <row r="4" spans="1:8" x14ac:dyDescent="0.2">
      <c r="A4" s="286"/>
      <c r="B4" s="287"/>
      <c r="C4" s="2" t="s">
        <v>352</v>
      </c>
      <c r="D4" s="3" t="s">
        <v>102</v>
      </c>
      <c r="E4" s="3" t="s">
        <v>351</v>
      </c>
      <c r="F4" s="2" t="s">
        <v>352</v>
      </c>
      <c r="G4" s="3" t="s">
        <v>102</v>
      </c>
      <c r="H4" s="3" t="s">
        <v>351</v>
      </c>
    </row>
    <row r="5" spans="1:8" x14ac:dyDescent="0.2">
      <c r="A5" s="288" t="s">
        <v>350</v>
      </c>
      <c r="B5" s="289"/>
      <c r="C5" s="289"/>
      <c r="D5" s="289"/>
      <c r="E5" s="289"/>
      <c r="F5" s="289"/>
      <c r="G5" s="289"/>
      <c r="H5" s="290"/>
    </row>
    <row r="6" spans="1:8" ht="22.5" x14ac:dyDescent="0.2">
      <c r="A6" s="4" t="s">
        <v>349</v>
      </c>
      <c r="B6" s="5" t="s">
        <v>35</v>
      </c>
      <c r="C6" s="6">
        <v>1.8160000000000001</v>
      </c>
      <c r="D6" s="3" t="s">
        <v>100</v>
      </c>
      <c r="E6" s="7" t="str">
        <f t="shared" ref="E6:E16" si="0">IF(D6="&lt;,0001","***",IF(D6&lt;=0.01,"**",IF(D6&lt;=0.05,"*","ns")))</f>
        <v>ns</v>
      </c>
      <c r="F6" s="8">
        <v>2.5590000000000002</v>
      </c>
      <c r="G6" s="3" t="s">
        <v>100</v>
      </c>
      <c r="H6" s="7" t="str">
        <f>IF(G6="&lt;,0001","***",IF(G6&lt;=0.01,"**",IF(G6&lt;=0.05,"*","ns")))</f>
        <v>ns</v>
      </c>
    </row>
    <row r="7" spans="1:8" ht="15" customHeight="1" x14ac:dyDescent="0.2">
      <c r="A7" s="236" t="s">
        <v>348</v>
      </c>
      <c r="B7" s="5" t="s">
        <v>105</v>
      </c>
      <c r="C7" s="6">
        <v>1.7509999999999999</v>
      </c>
      <c r="D7" s="9">
        <v>5.3E-3</v>
      </c>
      <c r="E7" s="7" t="str">
        <f t="shared" si="0"/>
        <v>**</v>
      </c>
      <c r="F7" s="10"/>
      <c r="G7" s="11"/>
      <c r="H7" s="12"/>
    </row>
    <row r="8" spans="1:8" x14ac:dyDescent="0.2">
      <c r="A8" s="237"/>
      <c r="B8" s="5" t="s">
        <v>347</v>
      </c>
      <c r="C8" s="8">
        <v>1.03</v>
      </c>
      <c r="D8" s="9">
        <v>0.87960000000000005</v>
      </c>
      <c r="E8" s="7" t="str">
        <f t="shared" si="0"/>
        <v>ns</v>
      </c>
      <c r="F8" s="151"/>
      <c r="G8" s="13"/>
      <c r="H8" s="14"/>
    </row>
    <row r="9" spans="1:8" x14ac:dyDescent="0.2">
      <c r="A9" s="237"/>
      <c r="B9" s="5" t="s">
        <v>346</v>
      </c>
      <c r="C9" s="8">
        <v>0.88300000000000001</v>
      </c>
      <c r="D9" s="9">
        <v>0.58050000000000002</v>
      </c>
      <c r="E9" s="7" t="str">
        <f t="shared" si="0"/>
        <v>ns</v>
      </c>
      <c r="F9" s="151"/>
      <c r="G9" s="13"/>
      <c r="H9" s="14"/>
    </row>
    <row r="10" spans="1:8" x14ac:dyDescent="0.2">
      <c r="A10" s="237"/>
      <c r="B10" s="5" t="s">
        <v>345</v>
      </c>
      <c r="C10" s="8">
        <v>1.071</v>
      </c>
      <c r="D10" s="9">
        <v>0.71719999999999995</v>
      </c>
      <c r="E10" s="7" t="str">
        <f t="shared" si="0"/>
        <v>ns</v>
      </c>
      <c r="F10" s="151"/>
      <c r="G10" s="13"/>
      <c r="H10" s="14"/>
    </row>
    <row r="11" spans="1:8" x14ac:dyDescent="0.2">
      <c r="A11" s="238"/>
      <c r="B11" s="5" t="s">
        <v>110</v>
      </c>
      <c r="C11" s="8">
        <v>1.1339999999999999</v>
      </c>
      <c r="D11" s="9">
        <v>0.57889999999999997</v>
      </c>
      <c r="E11" s="7" t="str">
        <f t="shared" si="0"/>
        <v>ns</v>
      </c>
      <c r="F11" s="153"/>
      <c r="G11" s="15"/>
      <c r="H11" s="16"/>
    </row>
    <row r="12" spans="1:8" x14ac:dyDescent="0.2">
      <c r="A12" s="236" t="s">
        <v>344</v>
      </c>
      <c r="B12" s="5" t="s">
        <v>43</v>
      </c>
      <c r="C12" s="8">
        <v>1.347</v>
      </c>
      <c r="D12" s="9">
        <v>1.7500000000000002E-2</v>
      </c>
      <c r="E12" s="7" t="str">
        <f t="shared" si="0"/>
        <v>*</v>
      </c>
      <c r="F12" s="8">
        <v>0.86899999999999999</v>
      </c>
      <c r="G12" s="9">
        <v>0.40820000000000001</v>
      </c>
      <c r="H12" s="7" t="str">
        <f>IF(G12="&lt;,0001","***",IF(G12&lt;=0.01,"**",IF(G12&lt;=0.05,"*","ns")))</f>
        <v>ns</v>
      </c>
    </row>
    <row r="13" spans="1:8" x14ac:dyDescent="0.2">
      <c r="A13" s="237"/>
      <c r="B13" s="5" t="s">
        <v>44</v>
      </c>
      <c r="C13" s="8">
        <v>1.536</v>
      </c>
      <c r="D13" s="9">
        <v>3.2000000000000002E-3</v>
      </c>
      <c r="E13" s="7" t="str">
        <f t="shared" si="0"/>
        <v>**</v>
      </c>
      <c r="F13" s="8">
        <v>1.429</v>
      </c>
      <c r="G13" s="9">
        <v>4.6800000000000001E-2</v>
      </c>
      <c r="H13" s="7" t="str">
        <f>IF(G13="&lt;,0001","***",IF(G13&lt;=0.01,"**",IF(G13&lt;=0.05,"*","ns")))</f>
        <v>*</v>
      </c>
    </row>
    <row r="14" spans="1:8" ht="15" customHeight="1" x14ac:dyDescent="0.2">
      <c r="A14" s="238"/>
      <c r="B14" s="5" t="s">
        <v>45</v>
      </c>
      <c r="C14" s="8">
        <v>1.502</v>
      </c>
      <c r="D14" s="9">
        <v>7.2700000000000001E-2</v>
      </c>
      <c r="E14" s="7" t="str">
        <f t="shared" si="0"/>
        <v>ns</v>
      </c>
      <c r="F14" s="8">
        <v>1.897</v>
      </c>
      <c r="G14" s="9">
        <v>1.61E-2</v>
      </c>
      <c r="H14" s="7" t="str">
        <f>IF(G14="&lt;,0001","***",IF(G14&lt;=0.01,"**",IF(G14&lt;=0.05,"*","ns")))</f>
        <v>*</v>
      </c>
    </row>
    <row r="15" spans="1:8" ht="15" customHeight="1" x14ac:dyDescent="0.2">
      <c r="A15" s="291" t="s">
        <v>343</v>
      </c>
      <c r="B15" s="5" t="s">
        <v>47</v>
      </c>
      <c r="C15" s="8">
        <v>1.3260000000000001</v>
      </c>
      <c r="D15" s="9">
        <v>0.31240000000000001</v>
      </c>
      <c r="E15" s="7" t="str">
        <f t="shared" si="0"/>
        <v>ns</v>
      </c>
      <c r="F15" s="10"/>
      <c r="G15" s="11"/>
      <c r="H15" s="17"/>
    </row>
    <row r="16" spans="1:8" x14ac:dyDescent="0.2">
      <c r="A16" s="291"/>
      <c r="B16" s="18" t="s">
        <v>48</v>
      </c>
      <c r="C16" s="19">
        <v>0.67500000000000004</v>
      </c>
      <c r="D16" s="20">
        <v>7.6E-3</v>
      </c>
      <c r="E16" s="21" t="str">
        <f t="shared" si="0"/>
        <v>**</v>
      </c>
      <c r="F16" s="151"/>
      <c r="G16" s="13"/>
      <c r="H16" s="22"/>
    </row>
    <row r="17" spans="1:8" x14ac:dyDescent="0.2">
      <c r="A17" s="288" t="s">
        <v>342</v>
      </c>
      <c r="B17" s="289"/>
      <c r="C17" s="289"/>
      <c r="D17" s="289"/>
      <c r="E17" s="289"/>
      <c r="F17" s="289"/>
      <c r="G17" s="289"/>
      <c r="H17" s="290"/>
    </row>
    <row r="18" spans="1:8" ht="15" customHeight="1" x14ac:dyDescent="0.2">
      <c r="A18" s="236" t="s">
        <v>341</v>
      </c>
      <c r="B18" s="5" t="s">
        <v>340</v>
      </c>
      <c r="C18" s="10"/>
      <c r="D18" s="11"/>
      <c r="E18" s="23"/>
      <c r="F18" s="24">
        <v>1.8169999999999999</v>
      </c>
      <c r="G18" s="9">
        <v>4.7999999999999996E-3</v>
      </c>
      <c r="H18" s="7" t="str">
        <f>IF(G18="&lt;,0001","***",IF(G18&lt;=0.01,"**",IF(G18&lt;=0.05,"*","ns")))</f>
        <v>**</v>
      </c>
    </row>
    <row r="19" spans="1:8" x14ac:dyDescent="0.2">
      <c r="A19" s="237"/>
      <c r="B19" s="5" t="s">
        <v>339</v>
      </c>
      <c r="C19" s="151"/>
      <c r="D19" s="13"/>
      <c r="E19" s="25"/>
      <c r="F19" s="26">
        <v>2.0339999999999998</v>
      </c>
      <c r="G19" s="3" t="s">
        <v>100</v>
      </c>
      <c r="H19" s="7" t="str">
        <f>IF(G19="&lt;,0001","***",IF(G19&lt;=0.01,"**",IF(G19&lt;=0.05,"*","ns")))</f>
        <v>ns</v>
      </c>
    </row>
    <row r="20" spans="1:8" x14ac:dyDescent="0.2">
      <c r="A20" s="238"/>
      <c r="B20" s="5" t="s">
        <v>338</v>
      </c>
      <c r="C20" s="153"/>
      <c r="D20" s="15"/>
      <c r="E20" s="27"/>
      <c r="F20" s="28">
        <v>2.3370000000000002</v>
      </c>
      <c r="G20" s="3" t="s">
        <v>100</v>
      </c>
      <c r="H20" s="7" t="str">
        <f>IF(G20="&lt;,0001","***",IF(G20&lt;=0.01,"**",IF(G20&lt;=0.05,"*","ns")))</f>
        <v>ns</v>
      </c>
    </row>
    <row r="21" spans="1:8" ht="15" customHeight="1" x14ac:dyDescent="0.2">
      <c r="A21" s="236" t="s">
        <v>337</v>
      </c>
      <c r="B21" s="5" t="s">
        <v>64</v>
      </c>
      <c r="C21" s="8">
        <v>1.4410000000000001</v>
      </c>
      <c r="D21" s="9">
        <v>5.0000000000000001E-3</v>
      </c>
      <c r="E21" s="7" t="str">
        <f t="shared" ref="E21:E30" si="1">IF(D21="&lt;,0001","***",IF(D21&lt;=0.01,"**",IF(D21&lt;=0.05,"*","ns")))</f>
        <v>**</v>
      </c>
      <c r="F21" s="10"/>
      <c r="G21" s="11"/>
      <c r="H21" s="17"/>
    </row>
    <row r="22" spans="1:8" x14ac:dyDescent="0.2">
      <c r="A22" s="238"/>
      <c r="B22" s="5" t="s">
        <v>63</v>
      </c>
      <c r="C22" s="8">
        <v>1.069</v>
      </c>
      <c r="D22" s="9">
        <v>0.64049999999999996</v>
      </c>
      <c r="E22" s="7" t="str">
        <f t="shared" si="1"/>
        <v>ns</v>
      </c>
      <c r="F22" s="153"/>
      <c r="G22" s="15"/>
      <c r="H22" s="29"/>
    </row>
    <row r="23" spans="1:8" ht="15" customHeight="1" x14ac:dyDescent="0.2">
      <c r="A23" s="236" t="s">
        <v>336</v>
      </c>
      <c r="B23" s="5" t="s">
        <v>335</v>
      </c>
      <c r="C23" s="8">
        <v>1.353</v>
      </c>
      <c r="D23" s="9">
        <v>5.9700000000000003E-2</v>
      </c>
      <c r="E23" s="7" t="str">
        <f t="shared" si="1"/>
        <v>ns</v>
      </c>
      <c r="F23" s="8">
        <v>1.6819999999999999</v>
      </c>
      <c r="G23" s="9">
        <v>9.1000000000000004E-3</v>
      </c>
      <c r="H23" s="7" t="str">
        <f>IF(G23="&lt;,0001","***",IF(G23&lt;=0.01,"**",IF(G23&lt;=0.05,"*","ns")))</f>
        <v>**</v>
      </c>
    </row>
    <row r="24" spans="1:8" x14ac:dyDescent="0.2">
      <c r="A24" s="238"/>
      <c r="B24" s="5" t="s">
        <v>58</v>
      </c>
      <c r="C24" s="8">
        <v>0.86699999999999999</v>
      </c>
      <c r="D24" s="9">
        <v>0.21859999999999999</v>
      </c>
      <c r="E24" s="7" t="str">
        <f t="shared" si="1"/>
        <v>ns</v>
      </c>
      <c r="F24" s="8">
        <v>1.0309999999999999</v>
      </c>
      <c r="G24" s="9">
        <v>0.83220000000000005</v>
      </c>
      <c r="H24" s="3" t="str">
        <f>IF(G24="&lt;,0001","***",IF(G24&lt;=0.005,"**",IF(G24&lt;=0.01,"*","ns")))</f>
        <v>ns</v>
      </c>
    </row>
    <row r="25" spans="1:8" x14ac:dyDescent="0.2">
      <c r="A25" s="236" t="s">
        <v>334</v>
      </c>
      <c r="B25" s="5" t="s">
        <v>333</v>
      </c>
      <c r="C25" s="8">
        <v>1.663</v>
      </c>
      <c r="D25" s="3">
        <v>7.0000000000000001E-3</v>
      </c>
      <c r="E25" s="7" t="str">
        <f t="shared" si="1"/>
        <v>**</v>
      </c>
      <c r="F25" s="10"/>
      <c r="G25" s="11"/>
      <c r="H25" s="17"/>
    </row>
    <row r="26" spans="1:8" x14ac:dyDescent="0.2">
      <c r="A26" s="237"/>
      <c r="B26" s="5" t="s">
        <v>332</v>
      </c>
      <c r="C26" s="8">
        <v>2.1619999999999999</v>
      </c>
      <c r="D26" s="3" t="s">
        <v>100</v>
      </c>
      <c r="E26" s="7" t="str">
        <f t="shared" si="1"/>
        <v>ns</v>
      </c>
      <c r="F26" s="151"/>
      <c r="G26" s="13"/>
      <c r="H26" s="22"/>
    </row>
    <row r="27" spans="1:8" x14ac:dyDescent="0.2">
      <c r="A27" s="238"/>
      <c r="B27" s="5" t="s">
        <v>331</v>
      </c>
      <c r="C27" s="8">
        <v>2.6139999999999999</v>
      </c>
      <c r="D27" s="3" t="s">
        <v>100</v>
      </c>
      <c r="E27" s="7" t="str">
        <f t="shared" si="1"/>
        <v>ns</v>
      </c>
      <c r="F27" s="153"/>
      <c r="G27" s="15"/>
      <c r="H27" s="29"/>
    </row>
    <row r="28" spans="1:8" ht="15" customHeight="1" x14ac:dyDescent="0.2">
      <c r="A28" s="236" t="s">
        <v>330</v>
      </c>
      <c r="B28" s="5" t="s">
        <v>51</v>
      </c>
      <c r="C28" s="8">
        <v>1.0589999999999999</v>
      </c>
      <c r="D28" s="9">
        <v>0.73960000000000004</v>
      </c>
      <c r="E28" s="7" t="str">
        <f t="shared" si="1"/>
        <v>ns</v>
      </c>
      <c r="F28" s="10"/>
      <c r="G28" s="11"/>
      <c r="H28" s="17"/>
    </row>
    <row r="29" spans="1:8" x14ac:dyDescent="0.2">
      <c r="A29" s="237"/>
      <c r="B29" s="5" t="s">
        <v>52</v>
      </c>
      <c r="C29" s="8">
        <v>1.363</v>
      </c>
      <c r="D29" s="9">
        <v>1.6500000000000001E-2</v>
      </c>
      <c r="E29" s="7" t="str">
        <f t="shared" si="1"/>
        <v>*</v>
      </c>
      <c r="F29" s="151"/>
      <c r="G29" s="13"/>
      <c r="H29" s="22"/>
    </row>
    <row r="30" spans="1:8" x14ac:dyDescent="0.2">
      <c r="A30" s="238"/>
      <c r="B30" s="5" t="s">
        <v>53</v>
      </c>
      <c r="C30" s="8">
        <v>1.8480000000000001</v>
      </c>
      <c r="D30" s="9">
        <v>1.2999999999999999E-3</v>
      </c>
      <c r="E30" s="7" t="str">
        <f t="shared" si="1"/>
        <v>**</v>
      </c>
      <c r="F30" s="153"/>
      <c r="G30" s="15"/>
      <c r="H30" s="29"/>
    </row>
    <row r="31" spans="1:8" x14ac:dyDescent="0.2">
      <c r="A31" s="288" t="s">
        <v>81</v>
      </c>
      <c r="B31" s="289"/>
      <c r="C31" s="289"/>
      <c r="D31" s="289"/>
      <c r="E31" s="289"/>
      <c r="F31" s="289"/>
      <c r="G31" s="289"/>
      <c r="H31" s="290"/>
    </row>
    <row r="32" spans="1:8" ht="15" customHeight="1" x14ac:dyDescent="0.2">
      <c r="A32" s="236" t="s">
        <v>329</v>
      </c>
      <c r="B32" s="5" t="s">
        <v>328</v>
      </c>
      <c r="C32" s="10"/>
      <c r="D32" s="11"/>
      <c r="E32" s="30"/>
      <c r="F32" s="8">
        <v>1.504</v>
      </c>
      <c r="G32" s="9">
        <v>1.11E-2</v>
      </c>
      <c r="H32" s="7" t="str">
        <f>IF(G32="&lt;,0001","***",IF(G32&lt;=0.01,"**",IF(G32&lt;=0.05,"*","ns")))</f>
        <v>*</v>
      </c>
    </row>
    <row r="33" spans="1:8" x14ac:dyDescent="0.2">
      <c r="A33" s="238"/>
      <c r="B33" s="5" t="s">
        <v>327</v>
      </c>
      <c r="C33" s="151"/>
      <c r="D33" s="13"/>
      <c r="E33" s="31"/>
      <c r="F33" s="8">
        <v>1.367</v>
      </c>
      <c r="G33" s="9">
        <v>0.20749999999999999</v>
      </c>
      <c r="H33" s="7" t="str">
        <f>IF(G33="&lt;,0001","***",IF(G33&lt;=0.01,"**",IF(G33&lt;=0.05,"*","ns")))</f>
        <v>ns</v>
      </c>
    </row>
    <row r="34" spans="1:8" ht="15" customHeight="1" x14ac:dyDescent="0.2">
      <c r="A34" s="236" t="s">
        <v>326</v>
      </c>
      <c r="B34" s="5" t="s">
        <v>76</v>
      </c>
      <c r="C34" s="8">
        <v>2.6230000000000002</v>
      </c>
      <c r="D34" s="3" t="s">
        <v>100</v>
      </c>
      <c r="E34" s="7" t="str">
        <f>IF(D34="&lt;,0001","***",IF(D34&lt;=0.01,"**",IF(D34&lt;=0.05,"*","ns")))</f>
        <v>ns</v>
      </c>
      <c r="F34" s="8">
        <v>2.3860000000000001</v>
      </c>
      <c r="G34" s="3" t="s">
        <v>100</v>
      </c>
      <c r="H34" s="7" t="str">
        <f>IF(G34="&lt;,0001","***",IF(G34&lt;=0.01,"**",IF(G34&lt;=0.05,"*","ns")))</f>
        <v>ns</v>
      </c>
    </row>
    <row r="35" spans="1:8" x14ac:dyDescent="0.2">
      <c r="A35" s="238"/>
      <c r="B35" s="5" t="s">
        <v>86</v>
      </c>
      <c r="C35" s="8">
        <v>5.0389999999999997</v>
      </c>
      <c r="D35" s="3" t="s">
        <v>100</v>
      </c>
      <c r="E35" s="7" t="str">
        <f>IF(D35="&lt;,0001","***",IF(D35&lt;=0.01,"**",IF(D35&lt;=0.05,"*","ns")))</f>
        <v>ns</v>
      </c>
      <c r="F35" s="8">
        <v>2.5059999999999998</v>
      </c>
      <c r="G35" s="3" t="s">
        <v>100</v>
      </c>
      <c r="H35" s="7" t="str">
        <f>IF(G35="&lt;,0001","***",IF(G35&lt;=0.01,"**",IF(G35&lt;=0.05,"*","ns")))</f>
        <v>ns</v>
      </c>
    </row>
    <row r="36" spans="1:8" ht="22.5" x14ac:dyDescent="0.2">
      <c r="A36" s="32" t="s">
        <v>325</v>
      </c>
      <c r="B36" s="5" t="s">
        <v>218</v>
      </c>
      <c r="C36" s="13"/>
      <c r="D36" s="13"/>
      <c r="E36" s="31"/>
      <c r="F36" s="8">
        <v>3.4660000000000002</v>
      </c>
      <c r="G36" s="3" t="s">
        <v>100</v>
      </c>
      <c r="H36" s="7" t="str">
        <f>IF(G36="&lt;,0001","***",IF(G36&lt;=0.01,"**",IF(G36&lt;=0.05,"*","ns")))</f>
        <v>ns</v>
      </c>
    </row>
    <row r="37" spans="1:8" x14ac:dyDescent="0.2">
      <c r="A37" s="288" t="s">
        <v>324</v>
      </c>
      <c r="B37" s="289"/>
      <c r="C37" s="289"/>
      <c r="D37" s="289"/>
      <c r="E37" s="289"/>
      <c r="F37" s="289"/>
      <c r="G37" s="289"/>
      <c r="H37" s="290"/>
    </row>
    <row r="38" spans="1:8" ht="15" customHeight="1" x14ac:dyDescent="0.2">
      <c r="A38" s="236" t="s">
        <v>323</v>
      </c>
      <c r="B38" s="5" t="s">
        <v>322</v>
      </c>
      <c r="C38" s="15"/>
      <c r="D38" s="15"/>
      <c r="E38" s="33"/>
      <c r="F38" s="8">
        <v>0.76200000000000001</v>
      </c>
      <c r="G38" s="9">
        <v>0.32779999999999998</v>
      </c>
      <c r="H38" s="7" t="str">
        <f t="shared" ref="H38:H43" si="2">IF(G38="&lt;,0001","***",IF(G38&lt;=0.01,"**",IF(G38&lt;=0.05,"*","ns")))</f>
        <v>ns</v>
      </c>
    </row>
    <row r="39" spans="1:8" x14ac:dyDescent="0.2">
      <c r="A39" s="238"/>
      <c r="B39" s="5" t="s">
        <v>321</v>
      </c>
      <c r="C39" s="11"/>
      <c r="D39" s="11"/>
      <c r="E39" s="30"/>
      <c r="F39" s="8">
        <v>1.8149999999999999</v>
      </c>
      <c r="G39" s="9">
        <v>6.4000000000000003E-3</v>
      </c>
      <c r="H39" s="7" t="str">
        <f t="shared" si="2"/>
        <v>**</v>
      </c>
    </row>
    <row r="40" spans="1:8" ht="22.5" x14ac:dyDescent="0.2">
      <c r="A40" s="4" t="s">
        <v>320</v>
      </c>
      <c r="B40" s="5" t="s">
        <v>218</v>
      </c>
      <c r="C40" s="8">
        <v>1.611</v>
      </c>
      <c r="D40" s="3" t="s">
        <v>100</v>
      </c>
      <c r="E40" s="7" t="str">
        <f>IF(D40="&lt;,0001","***",IF(D40&lt;=0.01,"**",IF(D40&lt;=0.05,"*","ns")))</f>
        <v>ns</v>
      </c>
      <c r="F40" s="8">
        <v>1.4259999999999999</v>
      </c>
      <c r="G40" s="9">
        <v>2.86E-2</v>
      </c>
      <c r="H40" s="7" t="str">
        <f t="shared" si="2"/>
        <v>*</v>
      </c>
    </row>
    <row r="41" spans="1:8" ht="15" customHeight="1" x14ac:dyDescent="0.2">
      <c r="A41" s="236" t="s">
        <v>319</v>
      </c>
      <c r="B41" s="5" t="s">
        <v>76</v>
      </c>
      <c r="C41" s="13"/>
      <c r="D41" s="13"/>
      <c r="E41" s="13"/>
      <c r="F41" s="8">
        <v>2.3809999999999998</v>
      </c>
      <c r="G41" s="3" t="s">
        <v>100</v>
      </c>
      <c r="H41" s="7" t="str">
        <f t="shared" si="2"/>
        <v>ns</v>
      </c>
    </row>
    <row r="42" spans="1:8" x14ac:dyDescent="0.2">
      <c r="A42" s="237"/>
      <c r="B42" s="5" t="s">
        <v>77</v>
      </c>
      <c r="C42" s="13"/>
      <c r="D42" s="13"/>
      <c r="E42" s="13"/>
      <c r="F42" s="8">
        <v>2.1019999999999999</v>
      </c>
      <c r="G42" s="9">
        <v>1.4E-3</v>
      </c>
      <c r="H42" s="7" t="str">
        <f t="shared" si="2"/>
        <v>**</v>
      </c>
    </row>
    <row r="43" spans="1:8" x14ac:dyDescent="0.2">
      <c r="A43" s="238"/>
      <c r="B43" s="5" t="s">
        <v>318</v>
      </c>
      <c r="C43" s="13"/>
      <c r="D43" s="13"/>
      <c r="E43" s="13"/>
      <c r="F43" s="8">
        <v>1.52</v>
      </c>
      <c r="G43" s="9">
        <v>0.1333</v>
      </c>
      <c r="H43" s="7" t="str">
        <f t="shared" si="2"/>
        <v>ns</v>
      </c>
    </row>
    <row r="44" spans="1:8" x14ac:dyDescent="0.2">
      <c r="A44" s="288" t="s">
        <v>317</v>
      </c>
      <c r="B44" s="289"/>
      <c r="C44" s="289"/>
      <c r="D44" s="289"/>
      <c r="E44" s="289"/>
      <c r="F44" s="289"/>
      <c r="G44" s="289"/>
      <c r="H44" s="290"/>
    </row>
    <row r="45" spans="1:8" ht="15" customHeight="1" x14ac:dyDescent="0.2">
      <c r="A45" s="236" t="s">
        <v>316</v>
      </c>
      <c r="B45" s="34" t="s">
        <v>315</v>
      </c>
      <c r="C45" s="35">
        <v>0.61799999999999999</v>
      </c>
      <c r="D45" s="36" t="s">
        <v>100</v>
      </c>
      <c r="E45" s="37" t="str">
        <f>IF(D45="&lt;,0001","***",IF(D45&lt;=0.01,"**",IF(D45&lt;=0.05,"*","ns")))</f>
        <v>ns</v>
      </c>
      <c r="F45" s="38"/>
      <c r="G45" s="39"/>
      <c r="H45" s="40"/>
    </row>
    <row r="46" spans="1:8" x14ac:dyDescent="0.2">
      <c r="A46" s="237"/>
      <c r="B46" s="41" t="s">
        <v>314</v>
      </c>
      <c r="C46" s="42"/>
      <c r="D46" s="43"/>
      <c r="E46" s="31"/>
      <c r="F46" s="8">
        <v>1.897</v>
      </c>
      <c r="G46" s="9">
        <v>5.0000000000000001E-4</v>
      </c>
      <c r="H46" s="7" t="str">
        <f>IF(G46="&lt;,0001","***",IF(G46&lt;=0.01,"**",IF(G46&lt;=0.05,"*","ns")))</f>
        <v>**</v>
      </c>
    </row>
    <row r="47" spans="1:8" x14ac:dyDescent="0.2">
      <c r="A47" s="237"/>
      <c r="B47" s="44" t="s">
        <v>313</v>
      </c>
      <c r="C47" s="45"/>
      <c r="D47" s="45"/>
      <c r="E47" s="46"/>
      <c r="F47" s="47">
        <v>0.67600000000000005</v>
      </c>
      <c r="G47" s="48">
        <v>2.0999999999999999E-3</v>
      </c>
      <c r="H47" s="37" t="str">
        <f>IF(G47="&lt;,0001","***",IF(G47&lt;=0.01,"**",IF(G47&lt;=0.05,"*","ns")))</f>
        <v>**</v>
      </c>
    </row>
    <row r="48" spans="1:8" x14ac:dyDescent="0.2">
      <c r="A48" s="237"/>
      <c r="B48" s="41" t="s">
        <v>310</v>
      </c>
      <c r="C48" s="8">
        <v>2.0579999999999998</v>
      </c>
      <c r="D48" s="3" t="s">
        <v>100</v>
      </c>
      <c r="E48" s="7" t="str">
        <f>IF(D48="&lt;,0001","***",IF(D48&lt;=0.01,"**",IF(D48&lt;=0.05,"*","ns")))</f>
        <v>ns</v>
      </c>
      <c r="F48" s="8">
        <v>1.375</v>
      </c>
      <c r="G48" s="9">
        <v>3.4700000000000002E-2</v>
      </c>
      <c r="H48" s="7" t="str">
        <f>IF(G48="&lt;,0001","***",IF(G48&lt;=0.01,"**",IF(G48&lt;=0.05,"*","ns")))</f>
        <v>*</v>
      </c>
    </row>
    <row r="49" spans="1:8" ht="22.5" x14ac:dyDescent="0.2">
      <c r="A49" s="238"/>
      <c r="B49" s="49" t="s">
        <v>312</v>
      </c>
      <c r="C49" s="47">
        <v>0.68600000000000005</v>
      </c>
      <c r="D49" s="48">
        <v>6.9999999999999999E-4</v>
      </c>
      <c r="E49" s="37" t="str">
        <f>IF(D49="&lt;,0001","***",IF(D49&lt;=0.01,"**",IF(D49&lt;=0.05,"*","ns")))</f>
        <v>**</v>
      </c>
      <c r="F49" s="38"/>
      <c r="G49" s="39"/>
      <c r="H49" s="228"/>
    </row>
    <row r="50" spans="1:8" ht="18" customHeight="1" x14ac:dyDescent="0.2">
      <c r="A50" s="236" t="s">
        <v>311</v>
      </c>
      <c r="B50" s="5" t="s">
        <v>310</v>
      </c>
      <c r="C50" s="15"/>
      <c r="D50" s="15"/>
      <c r="E50" s="33"/>
      <c r="F50" s="8">
        <v>1.4590000000000001</v>
      </c>
      <c r="G50" s="9">
        <v>7.7999999999999996E-3</v>
      </c>
      <c r="H50" s="7" t="str">
        <f>IF(G50="&lt;,0001","***",IF(G50&lt;=0.01,"**",IF(G50&lt;=0.05,"*","ns")))</f>
        <v>**</v>
      </c>
    </row>
    <row r="51" spans="1:8" ht="21" customHeight="1" x14ac:dyDescent="0.2">
      <c r="A51" s="238"/>
      <c r="B51" s="5" t="s">
        <v>309</v>
      </c>
      <c r="C51" s="8">
        <v>1.5229999999999999</v>
      </c>
      <c r="D51" s="9">
        <v>1.1000000000000001E-3</v>
      </c>
      <c r="E51" s="7" t="str">
        <f>IF(D51="&lt;,0001","***",IF(D51&lt;=0.01,"**",IF(D51&lt;=0.05,"*","ns")))</f>
        <v>**</v>
      </c>
      <c r="F51" s="8">
        <v>1.8029999999999999</v>
      </c>
      <c r="G51" s="9">
        <v>2.0000000000000001E-4</v>
      </c>
      <c r="H51" s="7" t="str">
        <f>IF(G51="&lt;,0001","***",IF(G51&lt;=0.01,"**",IF(G51&lt;=0.05,"*","ns")))</f>
        <v>**</v>
      </c>
    </row>
    <row r="52" spans="1:8" x14ac:dyDescent="0.2">
      <c r="A52" s="50" t="s">
        <v>307</v>
      </c>
    </row>
    <row r="53" spans="1:8" x14ac:dyDescent="0.2">
      <c r="A53" s="52" t="s">
        <v>353</v>
      </c>
    </row>
    <row r="54" spans="1:8" x14ac:dyDescent="0.2">
      <c r="A54" s="52" t="s">
        <v>354</v>
      </c>
    </row>
    <row r="55" spans="1:8" x14ac:dyDescent="0.2">
      <c r="A55" s="52" t="s">
        <v>355</v>
      </c>
    </row>
  </sheetData>
  <mergeCells count="24">
    <mergeCell ref="A1:H1"/>
    <mergeCell ref="A3:B4"/>
    <mergeCell ref="A31:H31"/>
    <mergeCell ref="A37:H37"/>
    <mergeCell ref="A44:H44"/>
    <mergeCell ref="A38:A39"/>
    <mergeCell ref="A41:A43"/>
    <mergeCell ref="A18:A20"/>
    <mergeCell ref="A21:A22"/>
    <mergeCell ref="A23:A24"/>
    <mergeCell ref="A5:H5"/>
    <mergeCell ref="A15:A16"/>
    <mergeCell ref="A17:H17"/>
    <mergeCell ref="A2:E2"/>
    <mergeCell ref="A45:A49"/>
    <mergeCell ref="A50:A51"/>
    <mergeCell ref="C3:E3"/>
    <mergeCell ref="F3:H3"/>
    <mergeCell ref="A25:A27"/>
    <mergeCell ref="A28:A30"/>
    <mergeCell ref="A32:A33"/>
    <mergeCell ref="A34:A35"/>
    <mergeCell ref="A7:A11"/>
    <mergeCell ref="A12:A14"/>
  </mergeCells>
  <pageMargins left="0" right="0" top="0" bottom="0"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election activeCell="C4" sqref="C4:C11"/>
    </sheetView>
  </sheetViews>
  <sheetFormatPr baseColWidth="10" defaultRowHeight="11.25" x14ac:dyDescent="0.2"/>
  <cols>
    <col min="1" max="2" width="11.42578125" style="200"/>
    <col min="3" max="3" width="12.85546875" style="54" customWidth="1"/>
    <col min="4" max="4" width="11.42578125" style="200"/>
    <col min="5" max="10" width="11.42578125" style="174"/>
    <col min="11" max="11" width="2.5703125" style="174" customWidth="1"/>
    <col min="12" max="14" width="11.42578125" style="174"/>
    <col min="15" max="15" width="7.42578125" style="174" customWidth="1"/>
    <col min="16" max="16" width="6.5703125" style="174" customWidth="1"/>
    <col min="17" max="16384" width="11.42578125" style="174"/>
  </cols>
  <sheetData>
    <row r="1" spans="1:9" x14ac:dyDescent="0.2">
      <c r="A1" s="190" t="s">
        <v>372</v>
      </c>
    </row>
    <row r="2" spans="1:9" x14ac:dyDescent="0.2">
      <c r="A2" s="293" t="s">
        <v>387</v>
      </c>
      <c r="B2" s="293"/>
      <c r="C2" s="293"/>
      <c r="D2" s="293"/>
      <c r="E2" s="293"/>
      <c r="F2" s="293"/>
      <c r="G2" s="293"/>
    </row>
    <row r="3" spans="1:9" ht="30" customHeight="1" x14ac:dyDescent="0.2">
      <c r="A3" s="201"/>
      <c r="B3" s="202"/>
      <c r="C3" s="203"/>
      <c r="D3" s="202"/>
      <c r="E3" s="60"/>
      <c r="F3" s="60" t="s">
        <v>234</v>
      </c>
      <c r="G3" s="60" t="s">
        <v>233</v>
      </c>
      <c r="H3" s="60" t="s">
        <v>232</v>
      </c>
      <c r="I3" s="204"/>
    </row>
    <row r="4" spans="1:9" x14ac:dyDescent="0.2">
      <c r="A4" s="244" t="s">
        <v>19</v>
      </c>
      <c r="B4" s="235">
        <v>0</v>
      </c>
      <c r="C4" s="236" t="s">
        <v>18</v>
      </c>
      <c r="D4" s="235" t="s">
        <v>19</v>
      </c>
      <c r="E4" s="73" t="s">
        <v>200</v>
      </c>
      <c r="F4" s="205">
        <v>81.262600000000006</v>
      </c>
      <c r="G4" s="205">
        <v>79.513900000000007</v>
      </c>
      <c r="H4" s="205">
        <v>83.011300000000006</v>
      </c>
      <c r="I4" s="150">
        <v>2709</v>
      </c>
    </row>
    <row r="5" spans="1:9" x14ac:dyDescent="0.2">
      <c r="A5" s="240"/>
      <c r="B5" s="232"/>
      <c r="C5" s="237"/>
      <c r="D5" s="232"/>
      <c r="E5" s="74" t="s">
        <v>199</v>
      </c>
      <c r="F5" s="172">
        <v>74.763099999999994</v>
      </c>
      <c r="G5" s="172">
        <v>72.798199999999994</v>
      </c>
      <c r="H5" s="172">
        <v>76.728099999999998</v>
      </c>
      <c r="I5" s="121">
        <v>2460</v>
      </c>
    </row>
    <row r="6" spans="1:9" x14ac:dyDescent="0.2">
      <c r="A6" s="206"/>
      <c r="B6" s="207"/>
      <c r="C6" s="237"/>
      <c r="D6" s="207"/>
      <c r="E6" s="74"/>
      <c r="F6" s="172"/>
      <c r="G6" s="172"/>
      <c r="H6" s="172"/>
      <c r="I6" s="121"/>
    </row>
    <row r="7" spans="1:9" x14ac:dyDescent="0.2">
      <c r="A7" s="240" t="s">
        <v>231</v>
      </c>
      <c r="B7" s="234" t="s">
        <v>207</v>
      </c>
      <c r="C7" s="237"/>
      <c r="D7" s="232" t="s">
        <v>231</v>
      </c>
      <c r="E7" s="74" t="s">
        <v>200</v>
      </c>
      <c r="F7" s="172">
        <v>11.985099999999999</v>
      </c>
      <c r="G7" s="172">
        <v>10.4741</v>
      </c>
      <c r="H7" s="172">
        <v>13.4962</v>
      </c>
      <c r="I7" s="121">
        <v>415</v>
      </c>
    </row>
    <row r="8" spans="1:9" x14ac:dyDescent="0.2">
      <c r="A8" s="240"/>
      <c r="B8" s="232"/>
      <c r="C8" s="237"/>
      <c r="D8" s="232"/>
      <c r="E8" s="74" t="s">
        <v>199</v>
      </c>
      <c r="F8" s="172">
        <v>15.758699999999999</v>
      </c>
      <c r="G8" s="172">
        <v>14.065300000000001</v>
      </c>
      <c r="H8" s="172">
        <v>17.452100000000002</v>
      </c>
      <c r="I8" s="121">
        <v>525</v>
      </c>
    </row>
    <row r="9" spans="1:9" x14ac:dyDescent="0.2">
      <c r="A9" s="206"/>
      <c r="B9" s="207"/>
      <c r="C9" s="237"/>
      <c r="D9" s="207"/>
      <c r="E9" s="74"/>
      <c r="F9" s="172"/>
      <c r="G9" s="172"/>
      <c r="H9" s="172"/>
      <c r="I9" s="121"/>
    </row>
    <row r="10" spans="1:9" x14ac:dyDescent="0.2">
      <c r="A10" s="240" t="s">
        <v>229</v>
      </c>
      <c r="B10" s="232" t="s">
        <v>230</v>
      </c>
      <c r="C10" s="237"/>
      <c r="D10" s="232" t="s">
        <v>229</v>
      </c>
      <c r="E10" s="74" t="s">
        <v>200</v>
      </c>
      <c r="F10" s="172">
        <v>6.7523</v>
      </c>
      <c r="G10" s="172">
        <v>5.7195999999999998</v>
      </c>
      <c r="H10" s="172">
        <v>7.7849000000000004</v>
      </c>
      <c r="I10" s="121">
        <v>262</v>
      </c>
    </row>
    <row r="11" spans="1:9" x14ac:dyDescent="0.2">
      <c r="A11" s="241"/>
      <c r="B11" s="233"/>
      <c r="C11" s="238"/>
      <c r="D11" s="233"/>
      <c r="E11" s="75" t="s">
        <v>199</v>
      </c>
      <c r="F11" s="177">
        <v>9.4780999999999995</v>
      </c>
      <c r="G11" s="177">
        <v>8.2463999999999995</v>
      </c>
      <c r="H11" s="177">
        <v>10.7098</v>
      </c>
      <c r="I11" s="123">
        <v>327</v>
      </c>
    </row>
    <row r="12" spans="1:9" x14ac:dyDescent="0.2">
      <c r="A12" s="207"/>
      <c r="B12" s="207"/>
      <c r="C12" s="214"/>
      <c r="D12" s="207"/>
      <c r="E12" s="126"/>
      <c r="F12" s="208"/>
      <c r="G12" s="208"/>
      <c r="H12" s="208"/>
      <c r="I12" s="127"/>
    </row>
    <row r="13" spans="1:9" x14ac:dyDescent="0.2">
      <c r="A13" s="209"/>
      <c r="B13" s="209"/>
      <c r="C13" s="210"/>
      <c r="D13" s="209"/>
      <c r="F13" s="211"/>
      <c r="G13" s="211"/>
      <c r="H13" s="211"/>
    </row>
    <row r="14" spans="1:9" x14ac:dyDescent="0.2">
      <c r="A14" s="244" t="s">
        <v>19</v>
      </c>
      <c r="B14" s="244">
        <v>0</v>
      </c>
      <c r="C14" s="245" t="s">
        <v>228</v>
      </c>
      <c r="D14" s="244" t="s">
        <v>19</v>
      </c>
      <c r="E14" s="212" t="s">
        <v>200</v>
      </c>
      <c r="F14" s="205">
        <v>44.5702</v>
      </c>
      <c r="G14" s="213">
        <v>42.332099999999997</v>
      </c>
      <c r="H14" s="205">
        <v>46.808300000000003</v>
      </c>
      <c r="I14" s="150">
        <v>1515</v>
      </c>
    </row>
    <row r="15" spans="1:9" x14ac:dyDescent="0.2">
      <c r="A15" s="240"/>
      <c r="B15" s="240"/>
      <c r="C15" s="246"/>
      <c r="D15" s="240"/>
      <c r="E15" s="124" t="s">
        <v>199</v>
      </c>
      <c r="F15" s="172">
        <v>32.343200000000003</v>
      </c>
      <c r="G15" s="215">
        <v>30.183</v>
      </c>
      <c r="H15" s="172">
        <v>34.503399999999999</v>
      </c>
      <c r="I15" s="121">
        <v>1094</v>
      </c>
    </row>
    <row r="16" spans="1:9" x14ac:dyDescent="0.2">
      <c r="A16" s="206"/>
      <c r="B16" s="206"/>
      <c r="C16" s="246"/>
      <c r="D16" s="206"/>
      <c r="E16" s="124"/>
      <c r="F16" s="172"/>
      <c r="G16" s="215"/>
      <c r="H16" s="172"/>
      <c r="I16" s="121"/>
    </row>
    <row r="17" spans="1:17" x14ac:dyDescent="0.2">
      <c r="A17" s="240" t="s">
        <v>227</v>
      </c>
      <c r="B17" s="240">
        <v>1</v>
      </c>
      <c r="C17" s="246"/>
      <c r="D17" s="240" t="s">
        <v>227</v>
      </c>
      <c r="E17" s="124" t="s">
        <v>200</v>
      </c>
      <c r="F17" s="172">
        <v>24.591000000000001</v>
      </c>
      <c r="G17" s="215">
        <v>22.650099999999998</v>
      </c>
      <c r="H17" s="172">
        <v>26.5318</v>
      </c>
      <c r="I17" s="121">
        <v>830</v>
      </c>
    </row>
    <row r="18" spans="1:17" x14ac:dyDescent="0.2">
      <c r="A18" s="240"/>
      <c r="B18" s="240"/>
      <c r="C18" s="246"/>
      <c r="D18" s="240"/>
      <c r="E18" s="124" t="s">
        <v>199</v>
      </c>
      <c r="F18" s="172">
        <v>23.603999999999999</v>
      </c>
      <c r="G18" s="215">
        <v>21.6157</v>
      </c>
      <c r="H18" s="172">
        <v>25.592300000000002</v>
      </c>
      <c r="I18" s="121">
        <v>759</v>
      </c>
    </row>
    <row r="19" spans="1:17" x14ac:dyDescent="0.2">
      <c r="A19" s="206"/>
      <c r="B19" s="206"/>
      <c r="C19" s="246"/>
      <c r="D19" s="206"/>
      <c r="E19" s="124"/>
      <c r="F19" s="172"/>
      <c r="G19" s="215"/>
      <c r="H19" s="172"/>
      <c r="I19" s="121"/>
    </row>
    <row r="20" spans="1:17" x14ac:dyDescent="0.2">
      <c r="A20" s="240" t="s">
        <v>225</v>
      </c>
      <c r="B20" s="239" t="s">
        <v>226</v>
      </c>
      <c r="C20" s="246"/>
      <c r="D20" s="240" t="s">
        <v>225</v>
      </c>
      <c r="E20" s="124" t="s">
        <v>200</v>
      </c>
      <c r="F20" s="172">
        <v>22.7897</v>
      </c>
      <c r="G20" s="215">
        <v>20.774699999999999</v>
      </c>
      <c r="H20" s="172">
        <v>24.8047</v>
      </c>
      <c r="I20" s="121">
        <v>740</v>
      </c>
    </row>
    <row r="21" spans="1:17" x14ac:dyDescent="0.2">
      <c r="A21" s="240"/>
      <c r="B21" s="240"/>
      <c r="C21" s="246"/>
      <c r="D21" s="240"/>
      <c r="E21" s="124" t="s">
        <v>199</v>
      </c>
      <c r="F21" s="172">
        <v>24.549099999999999</v>
      </c>
      <c r="G21" s="215">
        <v>22.593299999999999</v>
      </c>
      <c r="H21" s="172">
        <v>26.504799999999999</v>
      </c>
      <c r="I21" s="121">
        <v>816</v>
      </c>
    </row>
    <row r="22" spans="1:17" x14ac:dyDescent="0.2">
      <c r="A22" s="206"/>
      <c r="B22" s="206"/>
      <c r="C22" s="246"/>
      <c r="D22" s="206"/>
      <c r="E22" s="124"/>
      <c r="F22" s="172"/>
      <c r="G22" s="215"/>
      <c r="H22" s="172"/>
      <c r="I22" s="121"/>
    </row>
    <row r="23" spans="1:17" x14ac:dyDescent="0.2">
      <c r="A23" s="240" t="s">
        <v>223</v>
      </c>
      <c r="B23" s="239" t="s">
        <v>224</v>
      </c>
      <c r="C23" s="246"/>
      <c r="D23" s="240" t="s">
        <v>223</v>
      </c>
      <c r="E23" s="124" t="s">
        <v>200</v>
      </c>
      <c r="F23" s="172">
        <v>6.4793000000000003</v>
      </c>
      <c r="G23" s="215">
        <v>5.5046999999999997</v>
      </c>
      <c r="H23" s="172">
        <v>7.4539</v>
      </c>
      <c r="I23" s="121">
        <v>246</v>
      </c>
      <c r="Q23" s="222"/>
    </row>
    <row r="24" spans="1:17" x14ac:dyDescent="0.2">
      <c r="A24" s="240"/>
      <c r="B24" s="240"/>
      <c r="C24" s="246"/>
      <c r="D24" s="240"/>
      <c r="E24" s="124" t="s">
        <v>199</v>
      </c>
      <c r="F24" s="172">
        <v>14.388400000000001</v>
      </c>
      <c r="G24" s="215">
        <v>12.7278</v>
      </c>
      <c r="H24" s="172">
        <v>16.0489</v>
      </c>
      <c r="I24" s="121">
        <v>479</v>
      </c>
    </row>
    <row r="25" spans="1:17" x14ac:dyDescent="0.2">
      <c r="A25" s="206"/>
      <c r="B25" s="206"/>
      <c r="C25" s="246"/>
      <c r="D25" s="206"/>
      <c r="E25" s="124"/>
      <c r="F25" s="172"/>
      <c r="G25" s="215"/>
      <c r="H25" s="172"/>
      <c r="I25" s="121"/>
    </row>
    <row r="26" spans="1:17" x14ac:dyDescent="0.2">
      <c r="A26" s="240" t="s">
        <v>221</v>
      </c>
      <c r="B26" s="240" t="s">
        <v>222</v>
      </c>
      <c r="C26" s="246"/>
      <c r="D26" s="240" t="s">
        <v>221</v>
      </c>
      <c r="E26" s="124" t="s">
        <v>200</v>
      </c>
      <c r="F26" s="172">
        <v>1.5698000000000001</v>
      </c>
      <c r="G26" s="215">
        <v>1.0306</v>
      </c>
      <c r="H26" s="172">
        <v>2.109</v>
      </c>
      <c r="I26" s="121">
        <v>55</v>
      </c>
    </row>
    <row r="27" spans="1:17" x14ac:dyDescent="0.2">
      <c r="A27" s="241"/>
      <c r="B27" s="241"/>
      <c r="C27" s="247"/>
      <c r="D27" s="241"/>
      <c r="E27" s="216" t="s">
        <v>199</v>
      </c>
      <c r="F27" s="177">
        <v>5.1154000000000002</v>
      </c>
      <c r="G27" s="217">
        <v>4.1264000000000003</v>
      </c>
      <c r="H27" s="177">
        <v>6.1044999999999998</v>
      </c>
      <c r="I27" s="123">
        <v>164</v>
      </c>
    </row>
    <row r="28" spans="1:17" x14ac:dyDescent="0.2">
      <c r="A28" s="218"/>
      <c r="B28" s="218"/>
      <c r="C28" s="214"/>
      <c r="D28" s="218"/>
      <c r="E28" s="126"/>
      <c r="F28" s="208"/>
      <c r="G28" s="208"/>
      <c r="H28" s="208"/>
      <c r="I28" s="127"/>
    </row>
    <row r="29" spans="1:17" x14ac:dyDescent="0.2">
      <c r="A29" s="218"/>
      <c r="B29" s="218"/>
      <c r="C29" s="210"/>
      <c r="D29" s="218"/>
      <c r="E29" s="126"/>
      <c r="F29" s="208"/>
      <c r="G29" s="208"/>
      <c r="H29" s="208"/>
      <c r="I29" s="127"/>
    </row>
    <row r="30" spans="1:17" x14ac:dyDescent="0.2">
      <c r="A30" s="244" t="s">
        <v>70</v>
      </c>
      <c r="B30" s="235">
        <v>0</v>
      </c>
      <c r="C30" s="236" t="s">
        <v>220</v>
      </c>
      <c r="D30" s="235" t="s">
        <v>70</v>
      </c>
      <c r="E30" s="73" t="s">
        <v>200</v>
      </c>
      <c r="F30" s="213">
        <v>97.273399999999995</v>
      </c>
      <c r="G30" s="205">
        <v>96.7363</v>
      </c>
      <c r="H30" s="213">
        <v>97.810400000000001</v>
      </c>
      <c r="I30" s="82">
        <v>3270</v>
      </c>
    </row>
    <row r="31" spans="1:17" x14ac:dyDescent="0.2">
      <c r="A31" s="240"/>
      <c r="B31" s="232"/>
      <c r="C31" s="237"/>
      <c r="D31" s="232"/>
      <c r="E31" s="74" t="s">
        <v>199</v>
      </c>
      <c r="F31" s="215">
        <v>93.489099999999993</v>
      </c>
      <c r="G31" s="172">
        <v>92.263599999999997</v>
      </c>
      <c r="H31" s="215">
        <v>94.714600000000004</v>
      </c>
      <c r="I31" s="83">
        <v>3115</v>
      </c>
    </row>
    <row r="32" spans="1:17" x14ac:dyDescent="0.2">
      <c r="A32" s="206"/>
      <c r="B32" s="207"/>
      <c r="C32" s="237"/>
      <c r="D32" s="207"/>
      <c r="E32" s="74"/>
      <c r="F32" s="215"/>
      <c r="G32" s="172"/>
      <c r="H32" s="215"/>
      <c r="I32" s="83"/>
    </row>
    <row r="33" spans="1:9" x14ac:dyDescent="0.2">
      <c r="A33" s="240" t="s">
        <v>218</v>
      </c>
      <c r="B33" s="232" t="s">
        <v>219</v>
      </c>
      <c r="C33" s="237"/>
      <c r="D33" s="232" t="s">
        <v>218</v>
      </c>
      <c r="E33" s="74" t="s">
        <v>200</v>
      </c>
      <c r="F33" s="215">
        <v>2.7265999999999999</v>
      </c>
      <c r="G33" s="172">
        <v>2.1896</v>
      </c>
      <c r="H33" s="215">
        <v>3.2637</v>
      </c>
      <c r="I33" s="83">
        <v>116</v>
      </c>
    </row>
    <row r="34" spans="1:9" x14ac:dyDescent="0.2">
      <c r="A34" s="241"/>
      <c r="B34" s="233"/>
      <c r="C34" s="238"/>
      <c r="D34" s="233"/>
      <c r="E34" s="75" t="s">
        <v>199</v>
      </c>
      <c r="F34" s="217">
        <v>6.5109000000000004</v>
      </c>
      <c r="G34" s="177">
        <v>5.2854000000000001</v>
      </c>
      <c r="H34" s="217">
        <v>7.7363999999999997</v>
      </c>
      <c r="I34" s="84">
        <v>197</v>
      </c>
    </row>
    <row r="35" spans="1:9" x14ac:dyDescent="0.2">
      <c r="A35" s="207"/>
      <c r="B35" s="207"/>
      <c r="C35" s="214"/>
      <c r="D35" s="207"/>
      <c r="E35" s="126"/>
      <c r="F35" s="208"/>
      <c r="G35" s="208"/>
      <c r="H35" s="208"/>
      <c r="I35" s="127"/>
    </row>
    <row r="36" spans="1:9" x14ac:dyDescent="0.2">
      <c r="A36" s="209"/>
      <c r="B36" s="209"/>
      <c r="C36" s="210"/>
      <c r="D36" s="209"/>
      <c r="F36" s="211"/>
      <c r="G36" s="211"/>
      <c r="H36" s="211"/>
    </row>
    <row r="37" spans="1:9" x14ac:dyDescent="0.2">
      <c r="A37" s="244" t="s">
        <v>14</v>
      </c>
      <c r="B37" s="242" t="s">
        <v>217</v>
      </c>
      <c r="C37" s="236" t="s">
        <v>216</v>
      </c>
      <c r="D37" s="235" t="s">
        <v>215</v>
      </c>
      <c r="E37" s="73" t="s">
        <v>200</v>
      </c>
      <c r="F37" s="213">
        <v>60.795400000000001</v>
      </c>
      <c r="G37" s="205">
        <v>58.606499999999997</v>
      </c>
      <c r="H37" s="213">
        <v>62.984200000000001</v>
      </c>
      <c r="I37" s="82">
        <v>2037</v>
      </c>
    </row>
    <row r="38" spans="1:9" x14ac:dyDescent="0.2">
      <c r="A38" s="240"/>
      <c r="B38" s="232"/>
      <c r="C38" s="237"/>
      <c r="D38" s="232"/>
      <c r="E38" s="74" t="s">
        <v>199</v>
      </c>
      <c r="F38" s="215">
        <v>38.555799999999998</v>
      </c>
      <c r="G38" s="172">
        <v>36.355200000000004</v>
      </c>
      <c r="H38" s="215">
        <v>40.756399999999999</v>
      </c>
      <c r="I38" s="83">
        <v>1360</v>
      </c>
    </row>
    <row r="39" spans="1:9" x14ac:dyDescent="0.2">
      <c r="A39" s="206"/>
      <c r="B39" s="207"/>
      <c r="C39" s="237"/>
      <c r="D39" s="207"/>
      <c r="E39" s="74"/>
      <c r="F39" s="215"/>
      <c r="G39" s="172"/>
      <c r="H39" s="215"/>
      <c r="I39" s="83"/>
    </row>
    <row r="40" spans="1:9" x14ac:dyDescent="0.2">
      <c r="A40" s="240" t="s">
        <v>15</v>
      </c>
      <c r="B40" s="243" t="s">
        <v>214</v>
      </c>
      <c r="C40" s="237"/>
      <c r="D40" s="232" t="s">
        <v>213</v>
      </c>
      <c r="E40" s="74" t="s">
        <v>200</v>
      </c>
      <c r="F40" s="215">
        <v>16.115200000000002</v>
      </c>
      <c r="G40" s="172">
        <v>14.450900000000001</v>
      </c>
      <c r="H40" s="215">
        <v>17.779399999999999</v>
      </c>
      <c r="I40" s="83">
        <v>541</v>
      </c>
    </row>
    <row r="41" spans="1:9" x14ac:dyDescent="0.2">
      <c r="A41" s="240"/>
      <c r="B41" s="232"/>
      <c r="C41" s="237"/>
      <c r="D41" s="232"/>
      <c r="E41" s="74" t="s">
        <v>199</v>
      </c>
      <c r="F41" s="215">
        <v>16.941500000000001</v>
      </c>
      <c r="G41" s="172">
        <v>15.123200000000001</v>
      </c>
      <c r="H41" s="215">
        <v>18.759699999999999</v>
      </c>
      <c r="I41" s="83">
        <v>557</v>
      </c>
    </row>
    <row r="42" spans="1:9" x14ac:dyDescent="0.2">
      <c r="A42" s="206"/>
      <c r="B42" s="207"/>
      <c r="C42" s="237"/>
      <c r="D42" s="207"/>
      <c r="E42" s="74"/>
      <c r="F42" s="215"/>
      <c r="G42" s="172"/>
      <c r="H42" s="215"/>
      <c r="I42" s="83"/>
    </row>
    <row r="43" spans="1:9" x14ac:dyDescent="0.2">
      <c r="A43" s="240" t="s">
        <v>16</v>
      </c>
      <c r="B43" s="243" t="s">
        <v>212</v>
      </c>
      <c r="C43" s="237"/>
      <c r="D43" s="232" t="s">
        <v>211</v>
      </c>
      <c r="E43" s="74" t="s">
        <v>200</v>
      </c>
      <c r="F43" s="215">
        <v>19.020900000000001</v>
      </c>
      <c r="G43" s="172">
        <v>17.317499999999999</v>
      </c>
      <c r="H43" s="215">
        <v>20.724399999999999</v>
      </c>
      <c r="I43" s="83">
        <v>670</v>
      </c>
    </row>
    <row r="44" spans="1:9" x14ac:dyDescent="0.2">
      <c r="A44" s="240"/>
      <c r="B44" s="232"/>
      <c r="C44" s="237"/>
      <c r="D44" s="232"/>
      <c r="E44" s="74" t="s">
        <v>199</v>
      </c>
      <c r="F44" s="215">
        <v>32.7425</v>
      </c>
      <c r="G44" s="172">
        <v>30.508700000000001</v>
      </c>
      <c r="H44" s="215">
        <v>34.976300000000002</v>
      </c>
      <c r="I44" s="83">
        <v>996</v>
      </c>
    </row>
    <row r="45" spans="1:9" x14ac:dyDescent="0.2">
      <c r="A45" s="206"/>
      <c r="B45" s="207"/>
      <c r="C45" s="237"/>
      <c r="D45" s="207"/>
      <c r="E45" s="74"/>
      <c r="F45" s="215"/>
      <c r="G45" s="172"/>
      <c r="H45" s="215"/>
      <c r="I45" s="83"/>
    </row>
    <row r="46" spans="1:9" x14ac:dyDescent="0.2">
      <c r="A46" s="240" t="s">
        <v>17</v>
      </c>
      <c r="B46" s="232" t="s">
        <v>210</v>
      </c>
      <c r="C46" s="237"/>
      <c r="D46" s="232" t="s">
        <v>209</v>
      </c>
      <c r="E46" s="74" t="s">
        <v>200</v>
      </c>
      <c r="F46" s="215">
        <v>4.0685000000000002</v>
      </c>
      <c r="G46" s="172">
        <v>3.1755</v>
      </c>
      <c r="H46" s="215">
        <v>4.9615</v>
      </c>
      <c r="I46" s="83">
        <v>138</v>
      </c>
    </row>
    <row r="47" spans="1:9" x14ac:dyDescent="0.2">
      <c r="A47" s="241"/>
      <c r="B47" s="233"/>
      <c r="C47" s="238"/>
      <c r="D47" s="233"/>
      <c r="E47" s="75" t="s">
        <v>199</v>
      </c>
      <c r="F47" s="217">
        <v>11.760199999999999</v>
      </c>
      <c r="G47" s="177">
        <v>10.3508</v>
      </c>
      <c r="H47" s="217">
        <v>13.169700000000001</v>
      </c>
      <c r="I47" s="84">
        <v>399</v>
      </c>
    </row>
    <row r="48" spans="1:9" x14ac:dyDescent="0.2">
      <c r="A48" s="207"/>
      <c r="B48" s="207"/>
      <c r="C48" s="214"/>
      <c r="D48" s="207"/>
      <c r="E48" s="126"/>
      <c r="F48" s="208"/>
      <c r="G48" s="208"/>
      <c r="H48" s="208"/>
      <c r="I48" s="127"/>
    </row>
    <row r="49" spans="1:9" x14ac:dyDescent="0.2">
      <c r="A49" s="209"/>
      <c r="B49" s="209"/>
      <c r="C49" s="210"/>
      <c r="D49" s="209"/>
      <c r="F49" s="211"/>
      <c r="G49" s="211"/>
      <c r="H49" s="211"/>
    </row>
    <row r="50" spans="1:9" x14ac:dyDescent="0.2">
      <c r="A50" s="244" t="s">
        <v>19</v>
      </c>
      <c r="B50" s="235">
        <v>0</v>
      </c>
      <c r="C50" s="236" t="s">
        <v>208</v>
      </c>
      <c r="D50" s="235" t="s">
        <v>19</v>
      </c>
      <c r="E50" s="73" t="s">
        <v>200</v>
      </c>
      <c r="F50" s="213">
        <v>14.1364</v>
      </c>
      <c r="G50" s="205">
        <v>12.6227</v>
      </c>
      <c r="H50" s="213">
        <v>15.6501</v>
      </c>
      <c r="I50" s="82">
        <v>506</v>
      </c>
    </row>
    <row r="51" spans="1:9" x14ac:dyDescent="0.2">
      <c r="A51" s="240"/>
      <c r="B51" s="232"/>
      <c r="C51" s="237"/>
      <c r="D51" s="232"/>
      <c r="E51" s="74" t="s">
        <v>199</v>
      </c>
      <c r="F51" s="215">
        <v>6.2568000000000001</v>
      </c>
      <c r="G51" s="172">
        <v>5.3239000000000001</v>
      </c>
      <c r="H51" s="215">
        <v>7.1896000000000004</v>
      </c>
      <c r="I51" s="83">
        <v>236</v>
      </c>
    </row>
    <row r="52" spans="1:9" x14ac:dyDescent="0.2">
      <c r="A52" s="206"/>
      <c r="B52" s="207"/>
      <c r="C52" s="237"/>
      <c r="D52" s="207"/>
      <c r="E52" s="74"/>
      <c r="F52" s="215"/>
      <c r="G52" s="172"/>
      <c r="H52" s="215"/>
      <c r="I52" s="83"/>
    </row>
    <row r="53" spans="1:9" x14ac:dyDescent="0.2">
      <c r="A53" s="240" t="s">
        <v>206</v>
      </c>
      <c r="B53" s="234" t="s">
        <v>207</v>
      </c>
      <c r="C53" s="237"/>
      <c r="D53" s="232" t="s">
        <v>206</v>
      </c>
      <c r="E53" s="74" t="s">
        <v>200</v>
      </c>
      <c r="F53" s="215">
        <v>42.142699999999998</v>
      </c>
      <c r="G53" s="172">
        <v>39.860799999999998</v>
      </c>
      <c r="H53" s="215">
        <v>44.424599999999998</v>
      </c>
      <c r="I53" s="83">
        <v>1327</v>
      </c>
    </row>
    <row r="54" spans="1:9" x14ac:dyDescent="0.2">
      <c r="A54" s="240"/>
      <c r="B54" s="232"/>
      <c r="C54" s="237"/>
      <c r="D54" s="232"/>
      <c r="E54" s="74" t="s">
        <v>199</v>
      </c>
      <c r="F54" s="215">
        <v>27.549800000000001</v>
      </c>
      <c r="G54" s="172">
        <v>25.464400000000001</v>
      </c>
      <c r="H54" s="215">
        <v>29.635100000000001</v>
      </c>
      <c r="I54" s="83">
        <v>910</v>
      </c>
    </row>
    <row r="55" spans="1:9" x14ac:dyDescent="0.2">
      <c r="A55" s="206"/>
      <c r="B55" s="207"/>
      <c r="C55" s="237"/>
      <c r="D55" s="207"/>
      <c r="E55" s="74"/>
      <c r="F55" s="215"/>
      <c r="G55" s="172"/>
      <c r="H55" s="215"/>
      <c r="I55" s="83"/>
    </row>
    <row r="56" spans="1:9" x14ac:dyDescent="0.2">
      <c r="A56" s="240" t="s">
        <v>204</v>
      </c>
      <c r="B56" s="234" t="s">
        <v>205</v>
      </c>
      <c r="C56" s="237"/>
      <c r="D56" s="232" t="s">
        <v>204</v>
      </c>
      <c r="E56" s="74" t="s">
        <v>200</v>
      </c>
      <c r="F56" s="215">
        <v>34.185899999999997</v>
      </c>
      <c r="G56" s="172">
        <v>32.0886</v>
      </c>
      <c r="H56" s="215">
        <v>36.283200000000001</v>
      </c>
      <c r="I56" s="83">
        <v>1194</v>
      </c>
    </row>
    <row r="57" spans="1:9" x14ac:dyDescent="0.2">
      <c r="A57" s="240"/>
      <c r="B57" s="232"/>
      <c r="C57" s="237"/>
      <c r="D57" s="232"/>
      <c r="E57" s="74" t="s">
        <v>199</v>
      </c>
      <c r="F57" s="215">
        <v>42.7239</v>
      </c>
      <c r="G57" s="172">
        <v>40.429299999999998</v>
      </c>
      <c r="H57" s="215">
        <v>45.018500000000003</v>
      </c>
      <c r="I57" s="83">
        <v>1395</v>
      </c>
    </row>
    <row r="58" spans="1:9" x14ac:dyDescent="0.2">
      <c r="A58" s="206"/>
      <c r="B58" s="207"/>
      <c r="C58" s="237"/>
      <c r="D58" s="207"/>
      <c r="E58" s="74"/>
      <c r="F58" s="215"/>
      <c r="G58" s="172"/>
      <c r="H58" s="215"/>
      <c r="I58" s="83"/>
    </row>
    <row r="59" spans="1:9" x14ac:dyDescent="0.2">
      <c r="A59" s="240" t="s">
        <v>202</v>
      </c>
      <c r="B59" s="232" t="s">
        <v>203</v>
      </c>
      <c r="C59" s="237"/>
      <c r="D59" s="232" t="s">
        <v>202</v>
      </c>
      <c r="E59" s="74" t="s">
        <v>200</v>
      </c>
      <c r="F59" s="215">
        <v>9.5349000000000004</v>
      </c>
      <c r="G59" s="172">
        <v>8.3567</v>
      </c>
      <c r="H59" s="215">
        <v>10.713100000000001</v>
      </c>
      <c r="I59" s="83">
        <v>359</v>
      </c>
    </row>
    <row r="60" spans="1:9" x14ac:dyDescent="0.2">
      <c r="A60" s="241"/>
      <c r="B60" s="233"/>
      <c r="C60" s="219"/>
      <c r="D60" s="233"/>
      <c r="E60" s="75" t="s">
        <v>199</v>
      </c>
      <c r="F60" s="217">
        <v>23.4695</v>
      </c>
      <c r="G60" s="177">
        <v>21.5076</v>
      </c>
      <c r="H60" s="217">
        <v>25.4315</v>
      </c>
      <c r="I60" s="84">
        <v>771</v>
      </c>
    </row>
    <row r="61" spans="1:9" x14ac:dyDescent="0.2">
      <c r="A61" s="207"/>
      <c r="B61" s="207"/>
      <c r="C61" s="210"/>
      <c r="D61" s="207"/>
      <c r="E61" s="126"/>
      <c r="F61" s="208"/>
      <c r="G61" s="208"/>
      <c r="H61" s="208"/>
      <c r="I61" s="127"/>
    </row>
    <row r="62" spans="1:9" x14ac:dyDescent="0.2">
      <c r="A62" s="209"/>
      <c r="B62" s="209"/>
      <c r="C62" s="210"/>
      <c r="D62" s="209"/>
      <c r="F62" s="211"/>
      <c r="G62" s="211"/>
      <c r="H62" s="211"/>
    </row>
    <row r="63" spans="1:9" x14ac:dyDescent="0.2">
      <c r="A63" s="244" t="s">
        <v>157</v>
      </c>
      <c r="B63" s="235" t="s">
        <v>157</v>
      </c>
      <c r="C63" s="236" t="s">
        <v>9</v>
      </c>
      <c r="D63" s="235" t="s">
        <v>157</v>
      </c>
      <c r="E63" s="73" t="s">
        <v>200</v>
      </c>
      <c r="F63" s="213">
        <v>92.359099999999998</v>
      </c>
      <c r="G63" s="205">
        <v>91.154200000000003</v>
      </c>
      <c r="H63" s="213">
        <v>93.563999999999993</v>
      </c>
      <c r="I63" s="82">
        <v>3140</v>
      </c>
    </row>
    <row r="64" spans="1:9" x14ac:dyDescent="0.2">
      <c r="A64" s="240"/>
      <c r="B64" s="232"/>
      <c r="C64" s="237"/>
      <c r="D64" s="232"/>
      <c r="E64" s="74" t="s">
        <v>199</v>
      </c>
      <c r="F64" s="215">
        <v>85.026200000000003</v>
      </c>
      <c r="G64" s="172">
        <v>83.383799999999994</v>
      </c>
      <c r="H64" s="215">
        <v>86.668499999999995</v>
      </c>
      <c r="I64" s="83">
        <v>2835</v>
      </c>
    </row>
    <row r="65" spans="1:18" x14ac:dyDescent="0.2">
      <c r="A65" s="206"/>
      <c r="B65" s="207"/>
      <c r="C65" s="237"/>
      <c r="D65" s="207"/>
      <c r="E65" s="74"/>
      <c r="F65" s="215"/>
      <c r="G65" s="172"/>
      <c r="H65" s="215"/>
      <c r="I65" s="83"/>
    </row>
    <row r="66" spans="1:18" x14ac:dyDescent="0.2">
      <c r="A66" s="240" t="s">
        <v>201</v>
      </c>
      <c r="B66" s="232" t="s">
        <v>201</v>
      </c>
      <c r="C66" s="237"/>
      <c r="D66" s="232" t="s">
        <v>201</v>
      </c>
      <c r="E66" s="74" t="s">
        <v>200</v>
      </c>
      <c r="F66" s="215">
        <v>5.2298</v>
      </c>
      <c r="G66" s="172">
        <v>4.2154999999999996</v>
      </c>
      <c r="H66" s="215">
        <v>6.2441000000000004</v>
      </c>
      <c r="I66" s="83">
        <v>162</v>
      </c>
    </row>
    <row r="67" spans="1:18" x14ac:dyDescent="0.2">
      <c r="A67" s="240"/>
      <c r="B67" s="232"/>
      <c r="C67" s="237"/>
      <c r="D67" s="232"/>
      <c r="E67" s="74" t="s">
        <v>199</v>
      </c>
      <c r="F67" s="215">
        <v>9.5959000000000003</v>
      </c>
      <c r="G67" s="172">
        <v>8.1593999999999998</v>
      </c>
      <c r="H67" s="215">
        <v>11.032400000000001</v>
      </c>
      <c r="I67" s="83">
        <v>293</v>
      </c>
      <c r="N67" s="220"/>
      <c r="O67" s="221"/>
    </row>
    <row r="68" spans="1:18" x14ac:dyDescent="0.2">
      <c r="A68" s="206"/>
      <c r="B68" s="207"/>
      <c r="C68" s="237"/>
      <c r="D68" s="207"/>
      <c r="E68" s="74"/>
      <c r="F68" s="215"/>
      <c r="G68" s="172"/>
      <c r="H68" s="215"/>
      <c r="I68" s="83"/>
    </row>
    <row r="69" spans="1:18" x14ac:dyDescent="0.2">
      <c r="A69" s="240" t="s">
        <v>11</v>
      </c>
      <c r="B69" s="232" t="s">
        <v>11</v>
      </c>
      <c r="C69" s="237"/>
      <c r="D69" s="232" t="s">
        <v>11</v>
      </c>
      <c r="E69" s="74" t="s">
        <v>200</v>
      </c>
      <c r="F69" s="215">
        <v>2.4110999999999998</v>
      </c>
      <c r="G69" s="172">
        <v>1.7222</v>
      </c>
      <c r="H69" s="215">
        <v>3.0998999999999999</v>
      </c>
      <c r="I69" s="83">
        <v>84</v>
      </c>
    </row>
    <row r="70" spans="1:18" ht="13.5" customHeight="1" x14ac:dyDescent="0.2">
      <c r="A70" s="241"/>
      <c r="B70" s="233"/>
      <c r="C70" s="238"/>
      <c r="D70" s="233"/>
      <c r="E70" s="75" t="s">
        <v>199</v>
      </c>
      <c r="F70" s="217">
        <v>5.3780000000000001</v>
      </c>
      <c r="G70" s="177">
        <v>4.4690000000000003</v>
      </c>
      <c r="H70" s="217">
        <v>6.2869000000000002</v>
      </c>
      <c r="I70" s="84">
        <v>184</v>
      </c>
    </row>
    <row r="71" spans="1:18" x14ac:dyDescent="0.2">
      <c r="A71" s="52" t="s">
        <v>373</v>
      </c>
    </row>
    <row r="72" spans="1:18" x14ac:dyDescent="0.2">
      <c r="A72" s="52" t="s">
        <v>374</v>
      </c>
      <c r="R72" s="51"/>
    </row>
    <row r="73" spans="1:18" x14ac:dyDescent="0.2">
      <c r="A73" s="52" t="s">
        <v>375</v>
      </c>
      <c r="R73" s="51"/>
    </row>
    <row r="90" spans="15:15" x14ac:dyDescent="0.2">
      <c r="O90" s="231"/>
    </row>
    <row r="91" spans="15:15" x14ac:dyDescent="0.2">
      <c r="O91" s="231"/>
    </row>
    <row r="92" spans="15:15" x14ac:dyDescent="0.2">
      <c r="O92" s="231"/>
    </row>
    <row r="93" spans="15:15" x14ac:dyDescent="0.2">
      <c r="O93" s="231"/>
    </row>
    <row r="94" spans="15:15" x14ac:dyDescent="0.2">
      <c r="O94" s="231"/>
    </row>
    <row r="95" spans="15:15" x14ac:dyDescent="0.2">
      <c r="O95" s="231"/>
    </row>
    <row r="96" spans="15:15" x14ac:dyDescent="0.2">
      <c r="O96" s="231"/>
    </row>
    <row r="97" spans="15:15" x14ac:dyDescent="0.2">
      <c r="O97" s="231"/>
    </row>
    <row r="98" spans="15:15" x14ac:dyDescent="0.2">
      <c r="O98" s="231"/>
    </row>
    <row r="99" spans="15:15" x14ac:dyDescent="0.2">
      <c r="O99" s="231"/>
    </row>
    <row r="100" spans="15:15" x14ac:dyDescent="0.2">
      <c r="O100" s="231"/>
    </row>
    <row r="101" spans="15:15" x14ac:dyDescent="0.2">
      <c r="O101" s="231"/>
    </row>
    <row r="102" spans="15:15" x14ac:dyDescent="0.2">
      <c r="O102" s="231"/>
    </row>
    <row r="103" spans="15:15" x14ac:dyDescent="0.2">
      <c r="O103" s="231"/>
    </row>
    <row r="104" spans="15:15" x14ac:dyDescent="0.2">
      <c r="O104" s="231"/>
    </row>
    <row r="105" spans="15:15" x14ac:dyDescent="0.2">
      <c r="O105" s="231"/>
    </row>
    <row r="106" spans="15:15" x14ac:dyDescent="0.2">
      <c r="O106" s="231"/>
    </row>
    <row r="107" spans="15:15" x14ac:dyDescent="0.2">
      <c r="O107" s="231"/>
    </row>
    <row r="108" spans="15:15" x14ac:dyDescent="0.2">
      <c r="O108" s="231"/>
    </row>
    <row r="109" spans="15:15" x14ac:dyDescent="0.2">
      <c r="O109" s="231"/>
    </row>
    <row r="110" spans="15:15" ht="15.75" customHeight="1" x14ac:dyDescent="0.2">
      <c r="O110" s="231"/>
    </row>
  </sheetData>
  <mergeCells count="71">
    <mergeCell ref="A2:G2"/>
    <mergeCell ref="D43:D44"/>
    <mergeCell ref="D46:D47"/>
    <mergeCell ref="D69:D70"/>
    <mergeCell ref="D50:D51"/>
    <mergeCell ref="D56:D57"/>
    <mergeCell ref="D59:D60"/>
    <mergeCell ref="D63:D64"/>
    <mergeCell ref="D66:D67"/>
    <mergeCell ref="D53:D54"/>
    <mergeCell ref="D40:D41"/>
    <mergeCell ref="D4:D5"/>
    <mergeCell ref="C4:C11"/>
    <mergeCell ref="D7:D8"/>
    <mergeCell ref="D10:D11"/>
    <mergeCell ref="C14:C27"/>
    <mergeCell ref="C37:C47"/>
    <mergeCell ref="D14:D15"/>
    <mergeCell ref="D17:D18"/>
    <mergeCell ref="D20:D21"/>
    <mergeCell ref="D23:D24"/>
    <mergeCell ref="D26:D27"/>
    <mergeCell ref="D30:D31"/>
    <mergeCell ref="D33:D34"/>
    <mergeCell ref="C30:C34"/>
    <mergeCell ref="D37:D38"/>
    <mergeCell ref="A20:A21"/>
    <mergeCell ref="A23:A24"/>
    <mergeCell ref="A26:A27"/>
    <mergeCell ref="A30:A31"/>
    <mergeCell ref="A33:A34"/>
    <mergeCell ref="A4:A5"/>
    <mergeCell ref="A7:A8"/>
    <mergeCell ref="A10:A11"/>
    <mergeCell ref="A14:A15"/>
    <mergeCell ref="A17:A18"/>
    <mergeCell ref="A37:A38"/>
    <mergeCell ref="A40:A41"/>
    <mergeCell ref="A43:A44"/>
    <mergeCell ref="A46:A47"/>
    <mergeCell ref="A50:A51"/>
    <mergeCell ref="B4:B5"/>
    <mergeCell ref="B7:B8"/>
    <mergeCell ref="B10:B11"/>
    <mergeCell ref="B14:B15"/>
    <mergeCell ref="B17:B18"/>
    <mergeCell ref="A69:A70"/>
    <mergeCell ref="A53:A54"/>
    <mergeCell ref="A56:A57"/>
    <mergeCell ref="A59:A60"/>
    <mergeCell ref="A63:A64"/>
    <mergeCell ref="A66:A67"/>
    <mergeCell ref="B37:B38"/>
    <mergeCell ref="B40:B41"/>
    <mergeCell ref="B43:B44"/>
    <mergeCell ref="B46:B47"/>
    <mergeCell ref="B50:B51"/>
    <mergeCell ref="B20:B21"/>
    <mergeCell ref="B23:B24"/>
    <mergeCell ref="B26:B27"/>
    <mergeCell ref="B30:B31"/>
    <mergeCell ref="B33:B34"/>
    <mergeCell ref="O90:O110"/>
    <mergeCell ref="B69:B70"/>
    <mergeCell ref="B53:B54"/>
    <mergeCell ref="B56:B57"/>
    <mergeCell ref="B59:B60"/>
    <mergeCell ref="B63:B64"/>
    <mergeCell ref="B66:B67"/>
    <mergeCell ref="C50:C59"/>
    <mergeCell ref="C63:C7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A3" sqref="A3"/>
    </sheetView>
  </sheetViews>
  <sheetFormatPr baseColWidth="10" defaultRowHeight="11.25" x14ac:dyDescent="0.2"/>
  <cols>
    <col min="1" max="1" width="11.42578125" style="1"/>
    <col min="2" max="2" width="25.28515625" style="1" customWidth="1"/>
    <col min="3" max="16384" width="11.42578125" style="1"/>
  </cols>
  <sheetData>
    <row r="1" spans="1:5" x14ac:dyDescent="0.2">
      <c r="A1" s="190" t="s">
        <v>370</v>
      </c>
    </row>
    <row r="2" spans="1:5" x14ac:dyDescent="0.2">
      <c r="A2" s="1" t="s">
        <v>387</v>
      </c>
    </row>
    <row r="3" spans="1:5" x14ac:dyDescent="0.2">
      <c r="A3" s="191" t="s">
        <v>198</v>
      </c>
      <c r="B3" s="192"/>
      <c r="C3" s="193" t="s">
        <v>197</v>
      </c>
      <c r="D3" s="194" t="s">
        <v>196</v>
      </c>
      <c r="E3" s="195" t="s">
        <v>195</v>
      </c>
    </row>
    <row r="4" spans="1:5" x14ac:dyDescent="0.2">
      <c r="A4" s="132" t="s">
        <v>194</v>
      </c>
      <c r="B4" s="103" t="s">
        <v>193</v>
      </c>
      <c r="C4" s="129">
        <v>-0.32700000000000001</v>
      </c>
      <c r="D4" s="83">
        <v>7.979E-2</v>
      </c>
      <c r="E4" s="121">
        <v>0.41935</v>
      </c>
    </row>
    <row r="5" spans="1:5" x14ac:dyDescent="0.2">
      <c r="A5" s="132" t="s">
        <v>192</v>
      </c>
      <c r="B5" s="103" t="s">
        <v>191</v>
      </c>
      <c r="C5" s="129">
        <v>0.73697000000000001</v>
      </c>
      <c r="D5" s="83">
        <v>-1.01776</v>
      </c>
      <c r="E5" s="121">
        <v>0.29376999999999998</v>
      </c>
    </row>
    <row r="6" spans="1:5" x14ac:dyDescent="0.2">
      <c r="A6" s="132" t="s">
        <v>190</v>
      </c>
      <c r="B6" s="196" t="s">
        <v>189</v>
      </c>
      <c r="C6" s="129">
        <v>1.8891500000000001</v>
      </c>
      <c r="D6" s="83">
        <v>0.97180999999999995</v>
      </c>
      <c r="E6" s="121">
        <v>0.40588000000000002</v>
      </c>
    </row>
    <row r="7" spans="1:5" x14ac:dyDescent="0.2">
      <c r="A7" s="132" t="s">
        <v>188</v>
      </c>
      <c r="B7" s="103" t="s">
        <v>187</v>
      </c>
      <c r="C7" s="129">
        <v>-0.54747000000000001</v>
      </c>
      <c r="D7" s="83">
        <v>0.51336999999999999</v>
      </c>
      <c r="E7" s="121">
        <v>0.51346999999999998</v>
      </c>
    </row>
    <row r="8" spans="1:5" x14ac:dyDescent="0.2">
      <c r="A8" s="132" t="s">
        <v>186</v>
      </c>
      <c r="B8" s="103" t="s">
        <v>185</v>
      </c>
      <c r="C8" s="129">
        <v>-0.18368999999999999</v>
      </c>
      <c r="D8" s="83">
        <v>-0.23580000000000001</v>
      </c>
      <c r="E8" s="121">
        <v>0.68837000000000004</v>
      </c>
    </row>
    <row r="9" spans="1:5" x14ac:dyDescent="0.2">
      <c r="A9" s="132" t="s">
        <v>184</v>
      </c>
      <c r="B9" s="103" t="s">
        <v>183</v>
      </c>
      <c r="C9" s="129">
        <v>0.29154999999999998</v>
      </c>
      <c r="D9" s="83">
        <v>-0.51604000000000005</v>
      </c>
      <c r="E9" s="121">
        <v>0.65932999999999997</v>
      </c>
    </row>
    <row r="10" spans="1:5" x14ac:dyDescent="0.2">
      <c r="A10" s="132" t="s">
        <v>182</v>
      </c>
      <c r="B10" s="103" t="s">
        <v>181</v>
      </c>
      <c r="C10" s="129">
        <v>1.0543800000000001</v>
      </c>
      <c r="D10" s="83">
        <v>-0.68169999999999997</v>
      </c>
      <c r="E10" s="121">
        <v>0.57879000000000003</v>
      </c>
    </row>
    <row r="11" spans="1:5" x14ac:dyDescent="0.2">
      <c r="A11" s="132" t="s">
        <v>180</v>
      </c>
      <c r="B11" s="103" t="s">
        <v>179</v>
      </c>
      <c r="C11" s="129">
        <v>2.2984900000000001</v>
      </c>
      <c r="D11" s="83">
        <v>1.56667</v>
      </c>
      <c r="E11" s="121">
        <v>0.36906</v>
      </c>
    </row>
    <row r="12" spans="1:5" x14ac:dyDescent="0.2">
      <c r="A12" s="132" t="s">
        <v>178</v>
      </c>
      <c r="B12" s="103" t="s">
        <v>177</v>
      </c>
      <c r="C12" s="129">
        <v>-0.10589</v>
      </c>
      <c r="D12" s="83">
        <v>-6.3219999999999998E-2</v>
      </c>
      <c r="E12" s="121">
        <v>0.44518999999999997</v>
      </c>
    </row>
    <row r="13" spans="1:5" x14ac:dyDescent="0.2">
      <c r="A13" s="132" t="s">
        <v>176</v>
      </c>
      <c r="B13" s="103" t="s">
        <v>175</v>
      </c>
      <c r="C13" s="129">
        <v>2.1950500000000002</v>
      </c>
      <c r="D13" s="83">
        <v>1.31057</v>
      </c>
      <c r="E13" s="121">
        <v>0.44518999999999997</v>
      </c>
    </row>
    <row r="14" spans="1:5" x14ac:dyDescent="0.2">
      <c r="A14" s="132" t="s">
        <v>174</v>
      </c>
      <c r="B14" s="103" t="s">
        <v>173</v>
      </c>
      <c r="C14" s="129">
        <v>-0.59641999999999995</v>
      </c>
      <c r="D14" s="83">
        <v>0.44533</v>
      </c>
      <c r="E14" s="121">
        <v>0.61121000000000003</v>
      </c>
    </row>
    <row r="15" spans="1:5" x14ac:dyDescent="0.2">
      <c r="A15" s="132" t="s">
        <v>172</v>
      </c>
      <c r="B15" s="103" t="s">
        <v>171</v>
      </c>
      <c r="C15" s="129">
        <v>-6.7110000000000003E-2</v>
      </c>
      <c r="D15" s="83">
        <v>-0.48520000000000002</v>
      </c>
      <c r="E15" s="121">
        <v>0.60655000000000003</v>
      </c>
    </row>
    <row r="16" spans="1:5" x14ac:dyDescent="0.2">
      <c r="A16" s="132" t="s">
        <v>170</v>
      </c>
      <c r="B16" s="103" t="s">
        <v>169</v>
      </c>
      <c r="C16" s="129">
        <v>0.54583999999999999</v>
      </c>
      <c r="D16" s="83">
        <v>-0.86743000000000003</v>
      </c>
      <c r="E16" s="121">
        <v>0.50092999999999999</v>
      </c>
    </row>
    <row r="17" spans="1:8" x14ac:dyDescent="0.2">
      <c r="A17" s="132" t="s">
        <v>168</v>
      </c>
      <c r="B17" s="103" t="s">
        <v>167</v>
      </c>
      <c r="C17" s="129">
        <v>2.1191800000000001</v>
      </c>
      <c r="D17" s="83">
        <v>1.0469599999999999</v>
      </c>
      <c r="E17" s="121">
        <v>0.51175000000000004</v>
      </c>
    </row>
    <row r="18" spans="1:8" x14ac:dyDescent="0.2">
      <c r="A18" s="132" t="s">
        <v>166</v>
      </c>
      <c r="B18" s="103" t="s">
        <v>165</v>
      </c>
      <c r="C18" s="129">
        <v>-0.72492999999999996</v>
      </c>
      <c r="D18" s="83">
        <v>0.97402</v>
      </c>
      <c r="E18" s="121">
        <v>0.45762000000000003</v>
      </c>
    </row>
    <row r="19" spans="1:8" x14ac:dyDescent="0.2">
      <c r="A19" s="132" t="s">
        <v>164</v>
      </c>
      <c r="B19" s="103" t="s">
        <v>163</v>
      </c>
      <c r="C19" s="129">
        <v>-0.48515999999999998</v>
      </c>
      <c r="D19" s="83">
        <v>0.24385999999999999</v>
      </c>
      <c r="E19" s="121">
        <v>0.34827999999999998</v>
      </c>
    </row>
    <row r="20" spans="1:8" x14ac:dyDescent="0.2">
      <c r="A20" s="132" t="s">
        <v>162</v>
      </c>
      <c r="B20" s="103" t="s">
        <v>161</v>
      </c>
      <c r="C20" s="129">
        <v>0.13042999999999999</v>
      </c>
      <c r="D20" s="83">
        <v>-0.54666000000000003</v>
      </c>
      <c r="E20" s="121">
        <v>0.26662000000000002</v>
      </c>
    </row>
    <row r="21" spans="1:8" x14ac:dyDescent="0.2">
      <c r="A21" s="132" t="s">
        <v>160</v>
      </c>
      <c r="B21" s="103" t="s">
        <v>159</v>
      </c>
      <c r="C21" s="129">
        <v>1.1765300000000001</v>
      </c>
      <c r="D21" s="83">
        <v>0.15343000000000001</v>
      </c>
      <c r="E21" s="121">
        <v>0.34260000000000002</v>
      </c>
    </row>
    <row r="22" spans="1:8" x14ac:dyDescent="0.2">
      <c r="A22" s="132" t="s">
        <v>158</v>
      </c>
      <c r="B22" s="103" t="s">
        <v>157</v>
      </c>
      <c r="C22" s="129">
        <v>-0.24141000000000001</v>
      </c>
      <c r="D22" s="83">
        <v>-2.7050000000000001E-2</v>
      </c>
      <c r="E22" s="121">
        <v>0.51912000000000003</v>
      </c>
    </row>
    <row r="23" spans="1:8" x14ac:dyDescent="0.2">
      <c r="A23" s="132" t="s">
        <v>156</v>
      </c>
      <c r="B23" s="103" t="s">
        <v>155</v>
      </c>
      <c r="C23" s="129">
        <v>1.5585500000000001</v>
      </c>
      <c r="D23" s="83">
        <v>-0.59486000000000006</v>
      </c>
      <c r="E23" s="121">
        <v>0.51951999999999998</v>
      </c>
    </row>
    <row r="24" spans="1:8" x14ac:dyDescent="0.2">
      <c r="A24" s="133" t="s">
        <v>154</v>
      </c>
      <c r="B24" s="100" t="s">
        <v>11</v>
      </c>
      <c r="C24" s="154">
        <v>2.5493800000000002</v>
      </c>
      <c r="D24" s="84">
        <v>1.75145</v>
      </c>
      <c r="E24" s="123">
        <v>0.52483999999999997</v>
      </c>
    </row>
    <row r="26" spans="1:8" x14ac:dyDescent="0.2">
      <c r="A26" s="134" t="s">
        <v>153</v>
      </c>
      <c r="F26" s="130"/>
      <c r="G26" s="134" t="s">
        <v>152</v>
      </c>
    </row>
    <row r="27" spans="1:8" x14ac:dyDescent="0.2">
      <c r="A27" s="197" t="s">
        <v>151</v>
      </c>
      <c r="B27" s="1" t="s">
        <v>150</v>
      </c>
      <c r="F27" s="130"/>
      <c r="G27" s="197" t="s">
        <v>149</v>
      </c>
      <c r="H27" s="1" t="s">
        <v>135</v>
      </c>
    </row>
    <row r="28" spans="1:8" x14ac:dyDescent="0.2">
      <c r="A28" s="197" t="s">
        <v>148</v>
      </c>
      <c r="B28" s="1" t="s">
        <v>147</v>
      </c>
      <c r="F28" s="130"/>
      <c r="G28" s="197" t="s">
        <v>146</v>
      </c>
      <c r="H28" s="1" t="s">
        <v>137</v>
      </c>
    </row>
    <row r="29" spans="1:8" x14ac:dyDescent="0.2">
      <c r="A29" s="197" t="s">
        <v>145</v>
      </c>
      <c r="B29" s="1" t="s">
        <v>144</v>
      </c>
      <c r="F29" s="130"/>
      <c r="G29" s="197" t="s">
        <v>143</v>
      </c>
      <c r="H29" s="1" t="s">
        <v>21</v>
      </c>
    </row>
    <row r="30" spans="1:8" x14ac:dyDescent="0.2">
      <c r="A30" s="198" t="s">
        <v>142</v>
      </c>
      <c r="B30" s="199"/>
      <c r="C30" s="199"/>
      <c r="D30" s="199"/>
      <c r="E30" s="199"/>
      <c r="F30" s="130"/>
      <c r="G30" s="198" t="s">
        <v>141</v>
      </c>
      <c r="H30" s="199"/>
    </row>
    <row r="31" spans="1:8" x14ac:dyDescent="0.2">
      <c r="A31" s="197" t="s">
        <v>140</v>
      </c>
      <c r="B31" s="1" t="s">
        <v>135</v>
      </c>
      <c r="F31" s="130"/>
      <c r="G31" s="134" t="s">
        <v>139</v>
      </c>
    </row>
    <row r="32" spans="1:8" x14ac:dyDescent="0.2">
      <c r="A32" s="197" t="s">
        <v>138</v>
      </c>
      <c r="B32" s="1" t="s">
        <v>137</v>
      </c>
      <c r="F32" s="130"/>
      <c r="G32" s="197" t="s">
        <v>136</v>
      </c>
      <c r="H32" s="1" t="s">
        <v>135</v>
      </c>
    </row>
    <row r="33" spans="1:8" x14ac:dyDescent="0.2">
      <c r="A33" s="197" t="s">
        <v>134</v>
      </c>
      <c r="B33" s="1" t="s">
        <v>133</v>
      </c>
      <c r="F33" s="130"/>
      <c r="G33" s="197" t="s">
        <v>132</v>
      </c>
      <c r="H33" s="1" t="s">
        <v>131</v>
      </c>
    </row>
    <row r="34" spans="1:8" x14ac:dyDescent="0.2">
      <c r="A34" s="197" t="s">
        <v>130</v>
      </c>
      <c r="B34" s="1" t="s">
        <v>129</v>
      </c>
      <c r="F34" s="130"/>
      <c r="G34" s="197" t="s">
        <v>128</v>
      </c>
      <c r="H34" s="1" t="s">
        <v>127</v>
      </c>
    </row>
    <row r="35" spans="1:8" x14ac:dyDescent="0.2">
      <c r="A35" s="198" t="s">
        <v>126</v>
      </c>
      <c r="B35" s="199"/>
      <c r="C35" s="199"/>
      <c r="D35" s="199"/>
      <c r="E35" s="199"/>
      <c r="F35" s="130"/>
      <c r="G35" s="197" t="s">
        <v>125</v>
      </c>
      <c r="H35" s="1" t="s">
        <v>124</v>
      </c>
    </row>
    <row r="36" spans="1:8" x14ac:dyDescent="0.2">
      <c r="A36" s="197" t="s">
        <v>123</v>
      </c>
      <c r="B36" s="1" t="s">
        <v>122</v>
      </c>
      <c r="F36" s="130"/>
      <c r="G36" s="197" t="s">
        <v>121</v>
      </c>
      <c r="H36" s="1" t="s">
        <v>29</v>
      </c>
    </row>
    <row r="37" spans="1:8" x14ac:dyDescent="0.2">
      <c r="A37" s="197" t="s">
        <v>120</v>
      </c>
      <c r="B37" s="1" t="s">
        <v>119</v>
      </c>
      <c r="F37" s="130"/>
      <c r="G37" s="198" t="s">
        <v>118</v>
      </c>
      <c r="H37" s="199"/>
    </row>
    <row r="38" spans="1:8" x14ac:dyDescent="0.2">
      <c r="A38" s="197" t="s">
        <v>117</v>
      </c>
      <c r="B38" s="1" t="s">
        <v>116</v>
      </c>
      <c r="F38" s="130"/>
      <c r="G38" s="197" t="s">
        <v>115</v>
      </c>
      <c r="H38" s="1" t="s">
        <v>87</v>
      </c>
    </row>
    <row r="39" spans="1:8" x14ac:dyDescent="0.2">
      <c r="A39" s="197" t="s">
        <v>114</v>
      </c>
      <c r="B39" s="1" t="s">
        <v>113</v>
      </c>
      <c r="F39" s="130"/>
      <c r="G39" s="197" t="s">
        <v>112</v>
      </c>
      <c r="H39" s="1" t="s">
        <v>31</v>
      </c>
    </row>
    <row r="41" spans="1:8" x14ac:dyDescent="0.2">
      <c r="A41" s="52" t="s">
        <v>371</v>
      </c>
    </row>
    <row r="42" spans="1:8" x14ac:dyDescent="0.2">
      <c r="A42" s="52" t="s">
        <v>354</v>
      </c>
    </row>
    <row r="43" spans="1:8" x14ac:dyDescent="0.2">
      <c r="A43" s="52" t="s">
        <v>355</v>
      </c>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3" sqref="A3"/>
    </sheetView>
  </sheetViews>
  <sheetFormatPr baseColWidth="10" defaultRowHeight="11.25" x14ac:dyDescent="0.2"/>
  <cols>
    <col min="1" max="16384" width="11.42578125" style="1"/>
  </cols>
  <sheetData>
    <row r="1" spans="1:11" ht="18.75" customHeight="1" x14ac:dyDescent="0.2">
      <c r="A1" s="251" t="s">
        <v>250</v>
      </c>
      <c r="B1" s="251"/>
      <c r="C1" s="251"/>
      <c r="D1" s="251"/>
      <c r="E1" s="251"/>
      <c r="F1" s="251"/>
      <c r="G1" s="251"/>
      <c r="H1" s="251"/>
      <c r="I1" s="251"/>
      <c r="J1" s="251"/>
      <c r="K1" s="251"/>
    </row>
    <row r="2" spans="1:11" ht="17.25" customHeight="1" x14ac:dyDescent="0.2">
      <c r="A2" s="1" t="s">
        <v>387</v>
      </c>
    </row>
    <row r="3" spans="1:11" ht="15" customHeight="1" x14ac:dyDescent="0.2">
      <c r="B3" s="248" t="s">
        <v>249</v>
      </c>
      <c r="C3" s="249"/>
      <c r="D3" s="249"/>
      <c r="E3" s="249"/>
      <c r="F3" s="249"/>
      <c r="G3" s="249"/>
      <c r="H3" s="250"/>
    </row>
    <row r="4" spans="1:11" ht="15" customHeight="1" x14ac:dyDescent="0.2">
      <c r="B4" s="115"/>
      <c r="C4" s="115">
        <v>1</v>
      </c>
      <c r="D4" s="180">
        <v>2</v>
      </c>
      <c r="E4" s="181">
        <v>3</v>
      </c>
      <c r="F4" s="180">
        <v>4</v>
      </c>
      <c r="G4" s="181">
        <v>5</v>
      </c>
      <c r="H4" s="182">
        <v>6</v>
      </c>
    </row>
    <row r="5" spans="1:11" ht="22.5" x14ac:dyDescent="0.2">
      <c r="B5" s="183"/>
      <c r="C5" s="183" t="s">
        <v>248</v>
      </c>
      <c r="D5" s="183" t="s">
        <v>247</v>
      </c>
      <c r="E5" s="183" t="s">
        <v>239</v>
      </c>
      <c r="F5" s="183" t="s">
        <v>9</v>
      </c>
      <c r="G5" s="183" t="s">
        <v>246</v>
      </c>
      <c r="H5" s="183" t="s">
        <v>30</v>
      </c>
      <c r="I5" s="86" t="s">
        <v>245</v>
      </c>
      <c r="J5" s="86" t="s">
        <v>196</v>
      </c>
    </row>
    <row r="6" spans="1:11" ht="33.75" x14ac:dyDescent="0.2">
      <c r="A6" s="184" t="s">
        <v>244</v>
      </c>
      <c r="B6" s="184" t="s">
        <v>243</v>
      </c>
      <c r="C6" s="185">
        <v>1</v>
      </c>
      <c r="D6" s="185">
        <v>0.46400999999999998</v>
      </c>
      <c r="E6" s="185">
        <v>0.41271999999999998</v>
      </c>
      <c r="F6" s="185">
        <v>0.37417</v>
      </c>
      <c r="G6" s="185">
        <v>0.35933999999999999</v>
      </c>
      <c r="H6" s="185">
        <v>0.18332999999999999</v>
      </c>
      <c r="I6" s="186">
        <v>0.74634999999999996</v>
      </c>
      <c r="J6" s="186">
        <v>-0.26051999999999997</v>
      </c>
    </row>
    <row r="7" spans="1:11" ht="33.75" x14ac:dyDescent="0.2">
      <c r="A7" s="184" t="s">
        <v>242</v>
      </c>
      <c r="B7" s="184" t="s">
        <v>241</v>
      </c>
      <c r="C7" s="185">
        <v>0.46400999999999998</v>
      </c>
      <c r="D7" s="185">
        <v>1</v>
      </c>
      <c r="E7" s="185">
        <v>0.30879000000000001</v>
      </c>
      <c r="F7" s="185">
        <v>0.24465000000000001</v>
      </c>
      <c r="G7" s="185">
        <v>0.30636999999999998</v>
      </c>
      <c r="H7" s="185">
        <v>0.19286</v>
      </c>
      <c r="I7" s="186">
        <v>0.64488999999999996</v>
      </c>
      <c r="J7" s="186">
        <v>-0.26857999999999999</v>
      </c>
    </row>
    <row r="8" spans="1:11" x14ac:dyDescent="0.2">
      <c r="A8" s="184" t="s">
        <v>240</v>
      </c>
      <c r="B8" s="184" t="s">
        <v>239</v>
      </c>
      <c r="C8" s="185">
        <v>0.41271999999999998</v>
      </c>
      <c r="D8" s="185">
        <v>0.30879000000000001</v>
      </c>
      <c r="E8" s="185">
        <v>1</v>
      </c>
      <c r="F8" s="185">
        <v>0.21833</v>
      </c>
      <c r="G8" s="185">
        <v>0.22320999999999999</v>
      </c>
      <c r="H8" s="185">
        <v>0.12848999999999999</v>
      </c>
      <c r="I8" s="186">
        <v>0.57013000000000003</v>
      </c>
      <c r="J8" s="186">
        <v>-0.30488999999999999</v>
      </c>
    </row>
    <row r="9" spans="1:11" x14ac:dyDescent="0.2">
      <c r="A9" s="184" t="s">
        <v>238</v>
      </c>
      <c r="B9" s="184" t="s">
        <v>9</v>
      </c>
      <c r="C9" s="185">
        <v>0.37417</v>
      </c>
      <c r="D9" s="185">
        <v>0.24465000000000001</v>
      </c>
      <c r="E9" s="185">
        <v>0.21833</v>
      </c>
      <c r="F9" s="185">
        <v>1</v>
      </c>
      <c r="G9" s="185">
        <v>0.38373000000000002</v>
      </c>
      <c r="H9" s="185">
        <v>0.25974000000000003</v>
      </c>
      <c r="I9" s="186">
        <v>0.67081999999999997</v>
      </c>
      <c r="J9" s="185">
        <v>0.2213</v>
      </c>
    </row>
    <row r="10" spans="1:11" ht="33.75" x14ac:dyDescent="0.2">
      <c r="A10" s="184" t="s">
        <v>237</v>
      </c>
      <c r="B10" s="184" t="s">
        <v>236</v>
      </c>
      <c r="C10" s="185">
        <v>0.35933999999999999</v>
      </c>
      <c r="D10" s="185">
        <v>0.30636999999999998</v>
      </c>
      <c r="E10" s="185">
        <v>0.22320999999999999</v>
      </c>
      <c r="F10" s="185">
        <v>0.38373000000000002</v>
      </c>
      <c r="G10" s="185">
        <v>1</v>
      </c>
      <c r="H10" s="185">
        <v>0.25419999999999998</v>
      </c>
      <c r="I10" s="186">
        <v>0.66781999999999997</v>
      </c>
      <c r="J10" s="185">
        <v>2.7830000000000001E-2</v>
      </c>
    </row>
    <row r="11" spans="1:11" ht="22.5" x14ac:dyDescent="0.2">
      <c r="A11" s="184" t="s">
        <v>235</v>
      </c>
      <c r="B11" s="187" t="s">
        <v>30</v>
      </c>
      <c r="C11" s="188">
        <v>0.18332999999999999</v>
      </c>
      <c r="D11" s="188">
        <v>0.19286</v>
      </c>
      <c r="E11" s="188">
        <v>0.12848999999999999</v>
      </c>
      <c r="F11" s="188">
        <v>0.25974000000000003</v>
      </c>
      <c r="G11" s="188">
        <v>0.25419999999999998</v>
      </c>
      <c r="H11" s="188">
        <v>1</v>
      </c>
      <c r="I11" s="189">
        <v>0.47197</v>
      </c>
      <c r="J11" s="188">
        <v>0.27454000000000001</v>
      </c>
    </row>
    <row r="12" spans="1:11" ht="33.75" customHeight="1" x14ac:dyDescent="0.2">
      <c r="A12" s="252" t="s">
        <v>367</v>
      </c>
      <c r="B12" s="252"/>
      <c r="C12" s="252"/>
      <c r="D12" s="252"/>
      <c r="E12" s="252"/>
      <c r="F12" s="252"/>
      <c r="G12" s="252"/>
      <c r="H12" s="252"/>
      <c r="I12" s="252"/>
      <c r="J12" s="252"/>
    </row>
    <row r="13" spans="1:11" x14ac:dyDescent="0.2">
      <c r="A13" s="52" t="s">
        <v>368</v>
      </c>
    </row>
    <row r="14" spans="1:11" x14ac:dyDescent="0.2">
      <c r="A14" s="52" t="s">
        <v>369</v>
      </c>
    </row>
  </sheetData>
  <mergeCells count="3">
    <mergeCell ref="B3:H3"/>
    <mergeCell ref="A1:K1"/>
    <mergeCell ref="A12:J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topLeftCell="K1" workbookViewId="0">
      <selection activeCell="K9" sqref="K9"/>
    </sheetView>
  </sheetViews>
  <sheetFormatPr baseColWidth="10" defaultRowHeight="11.25" x14ac:dyDescent="0.2"/>
  <cols>
    <col min="1" max="7" width="11.42578125" style="174"/>
    <col min="8" max="10" width="11.42578125" style="1"/>
    <col min="11" max="11" width="7.5703125" style="1" customWidth="1"/>
    <col min="12" max="16384" width="11.42578125" style="1"/>
  </cols>
  <sheetData>
    <row r="1" spans="1:23" ht="15" customHeight="1" x14ac:dyDescent="0.2">
      <c r="A1" s="159" t="s">
        <v>263</v>
      </c>
      <c r="B1" s="131"/>
      <c r="C1" s="131"/>
      <c r="D1" s="131"/>
      <c r="E1" s="131"/>
      <c r="F1" s="131"/>
      <c r="G1" s="131"/>
      <c r="K1" s="160" t="s">
        <v>365</v>
      </c>
      <c r="L1" s="160"/>
      <c r="M1" s="160"/>
      <c r="N1" s="160"/>
      <c r="O1" s="160"/>
      <c r="P1" s="160"/>
      <c r="Q1" s="160"/>
      <c r="R1" s="160"/>
      <c r="S1" s="160"/>
      <c r="T1" s="160"/>
      <c r="U1" s="91"/>
      <c r="V1" s="91"/>
      <c r="W1" s="91"/>
    </row>
    <row r="2" spans="1:23" ht="15" customHeight="1" x14ac:dyDescent="0.2">
      <c r="A2" s="161" t="s">
        <v>387</v>
      </c>
      <c r="B2" s="124"/>
      <c r="C2" s="124"/>
      <c r="D2" s="124"/>
      <c r="E2" s="124"/>
      <c r="F2" s="124"/>
      <c r="G2" s="124"/>
      <c r="K2" s="229" t="s">
        <v>387</v>
      </c>
    </row>
    <row r="3" spans="1:23" x14ac:dyDescent="0.2">
      <c r="A3" s="161"/>
      <c r="B3" s="126" t="s">
        <v>192</v>
      </c>
      <c r="C3" s="127">
        <v>393</v>
      </c>
      <c r="D3" s="127">
        <v>11.083399999999999</v>
      </c>
      <c r="E3" s="127">
        <v>92.475800000000007</v>
      </c>
      <c r="F3" s="127">
        <v>88.033699999999996</v>
      </c>
      <c r="G3" s="127">
        <v>96.917900000000003</v>
      </c>
      <c r="J3" s="162"/>
      <c r="K3" s="115"/>
      <c r="L3" s="163" t="s">
        <v>267</v>
      </c>
      <c r="M3" s="164" t="s">
        <v>266</v>
      </c>
      <c r="N3" s="165" t="s">
        <v>265</v>
      </c>
      <c r="O3" s="164"/>
      <c r="P3" s="166"/>
    </row>
    <row r="4" spans="1:23" x14ac:dyDescent="0.2">
      <c r="A4" s="161"/>
      <c r="B4" s="126" t="s">
        <v>190</v>
      </c>
      <c r="C4" s="127">
        <v>232</v>
      </c>
      <c r="D4" s="127">
        <v>6.1189</v>
      </c>
      <c r="E4" s="127">
        <v>90.619600000000005</v>
      </c>
      <c r="F4" s="127">
        <v>86.946700000000007</v>
      </c>
      <c r="G4" s="127">
        <v>94.292400000000001</v>
      </c>
      <c r="J4" s="253" t="s">
        <v>264</v>
      </c>
      <c r="K4" s="167">
        <v>0</v>
      </c>
      <c r="L4" s="132">
        <v>1.4784999999999999</v>
      </c>
      <c r="M4" s="83">
        <v>0.67730000000000001</v>
      </c>
      <c r="N4" s="168">
        <v>1.0779000000000001</v>
      </c>
      <c r="O4" s="74" t="s">
        <v>194</v>
      </c>
    </row>
    <row r="5" spans="1:23" x14ac:dyDescent="0.2">
      <c r="A5" s="161"/>
      <c r="B5" s="126" t="s">
        <v>251</v>
      </c>
      <c r="C5" s="127">
        <v>3302</v>
      </c>
      <c r="D5" s="127">
        <v>97.588899999999995</v>
      </c>
      <c r="E5" s="127"/>
      <c r="F5" s="127"/>
      <c r="G5" s="127"/>
      <c r="J5" s="254"/>
      <c r="K5" s="169" t="s">
        <v>207</v>
      </c>
      <c r="L5" s="132">
        <v>11.9663</v>
      </c>
      <c r="M5" s="83">
        <v>3.0821000000000001</v>
      </c>
      <c r="N5" s="168">
        <v>7.5242000000000004</v>
      </c>
      <c r="O5" s="74" t="s">
        <v>192</v>
      </c>
    </row>
    <row r="6" spans="1:23" x14ac:dyDescent="0.2">
      <c r="A6" s="161">
        <v>1</v>
      </c>
      <c r="B6" s="126" t="s">
        <v>194</v>
      </c>
      <c r="C6" s="127">
        <v>32</v>
      </c>
      <c r="D6" s="127">
        <v>0.87590000000000001</v>
      </c>
      <c r="E6" s="127">
        <v>1.0779000000000001</v>
      </c>
      <c r="F6" s="127">
        <v>0.67730000000000001</v>
      </c>
      <c r="G6" s="127">
        <v>1.4784999999999999</v>
      </c>
      <c r="J6" s="254"/>
      <c r="K6" s="167" t="s">
        <v>252</v>
      </c>
      <c r="L6" s="132">
        <v>13.0533</v>
      </c>
      <c r="M6" s="83">
        <v>5.7076000000000002</v>
      </c>
      <c r="N6" s="168">
        <v>9.3803999999999998</v>
      </c>
      <c r="O6" s="74" t="s">
        <v>190</v>
      </c>
    </row>
    <row r="7" spans="1:23" x14ac:dyDescent="0.2">
      <c r="A7" s="161"/>
      <c r="B7" s="126" t="s">
        <v>192</v>
      </c>
      <c r="C7" s="127">
        <v>22</v>
      </c>
      <c r="D7" s="127">
        <v>0.90180000000000005</v>
      </c>
      <c r="E7" s="127">
        <v>7.5242000000000004</v>
      </c>
      <c r="F7" s="127">
        <v>3.0821000000000001</v>
      </c>
      <c r="G7" s="127">
        <v>11.9663</v>
      </c>
      <c r="J7" s="120"/>
      <c r="K7" s="157"/>
      <c r="L7" s="120"/>
      <c r="M7" s="103"/>
      <c r="N7" s="170"/>
      <c r="O7" s="103"/>
    </row>
    <row r="8" spans="1:23" x14ac:dyDescent="0.2">
      <c r="A8" s="161"/>
      <c r="B8" s="126" t="s">
        <v>190</v>
      </c>
      <c r="C8" s="127">
        <v>30</v>
      </c>
      <c r="D8" s="127">
        <v>0.63339999999999996</v>
      </c>
      <c r="E8" s="127">
        <v>9.3803999999999998</v>
      </c>
      <c r="F8" s="127">
        <v>5.7076000000000002</v>
      </c>
      <c r="G8" s="127">
        <v>13.0533</v>
      </c>
      <c r="J8" s="253" t="s">
        <v>261</v>
      </c>
      <c r="K8" s="167">
        <v>0</v>
      </c>
      <c r="L8" s="132">
        <v>1.9164000000000001</v>
      </c>
      <c r="M8" s="83">
        <v>0.7157</v>
      </c>
      <c r="N8" s="168">
        <v>1.3161</v>
      </c>
      <c r="O8" s="74" t="s">
        <v>194</v>
      </c>
    </row>
    <row r="9" spans="1:23" x14ac:dyDescent="0.2">
      <c r="A9" s="161"/>
      <c r="B9" s="126" t="s">
        <v>251</v>
      </c>
      <c r="C9" s="127">
        <v>84</v>
      </c>
      <c r="D9" s="127">
        <v>2.4110999999999998</v>
      </c>
      <c r="E9" s="127"/>
      <c r="F9" s="127"/>
      <c r="G9" s="127"/>
      <c r="J9" s="254"/>
      <c r="K9" s="169" t="s">
        <v>207</v>
      </c>
      <c r="L9" s="132">
        <v>10.9236</v>
      </c>
      <c r="M9" s="83">
        <v>5.9345999999999997</v>
      </c>
      <c r="N9" s="168">
        <v>8.4291</v>
      </c>
      <c r="O9" s="74" t="s">
        <v>192</v>
      </c>
    </row>
    <row r="10" spans="1:23" x14ac:dyDescent="0.2">
      <c r="A10" s="161" t="s">
        <v>251</v>
      </c>
      <c r="B10" s="126" t="s">
        <v>194</v>
      </c>
      <c r="C10" s="127">
        <v>2709</v>
      </c>
      <c r="D10" s="127">
        <v>81.262600000000006</v>
      </c>
      <c r="E10" s="127">
        <v>100</v>
      </c>
      <c r="F10" s="127"/>
      <c r="G10" s="127"/>
      <c r="J10" s="254"/>
      <c r="K10" s="167" t="s">
        <v>252</v>
      </c>
      <c r="L10" s="132">
        <v>38.5518</v>
      </c>
      <c r="M10" s="83">
        <v>26.138100000000001</v>
      </c>
      <c r="N10" s="168">
        <v>32.344900000000003</v>
      </c>
      <c r="O10" s="74" t="s">
        <v>190</v>
      </c>
    </row>
    <row r="11" spans="1:23" x14ac:dyDescent="0.2">
      <c r="A11" s="161"/>
      <c r="B11" s="126" t="s">
        <v>192</v>
      </c>
      <c r="C11" s="127">
        <v>415</v>
      </c>
      <c r="D11" s="127">
        <v>11.985099999999999</v>
      </c>
      <c r="E11" s="127">
        <v>100</v>
      </c>
      <c r="F11" s="127"/>
      <c r="G11" s="127"/>
      <c r="J11" s="120"/>
      <c r="K11" s="157"/>
      <c r="L11" s="120"/>
      <c r="M11" s="103"/>
      <c r="N11" s="170"/>
      <c r="O11" s="103"/>
    </row>
    <row r="12" spans="1:23" x14ac:dyDescent="0.2">
      <c r="A12" s="161"/>
      <c r="B12" s="126" t="s">
        <v>190</v>
      </c>
      <c r="C12" s="127">
        <v>262</v>
      </c>
      <c r="D12" s="127">
        <v>6.7523</v>
      </c>
      <c r="E12" s="127">
        <v>100</v>
      </c>
      <c r="F12" s="127"/>
      <c r="G12" s="127"/>
      <c r="J12" s="253" t="s">
        <v>264</v>
      </c>
      <c r="K12" s="167">
        <v>0</v>
      </c>
      <c r="L12" s="171">
        <v>5.3228</v>
      </c>
      <c r="M12" s="172">
        <v>3.4186000000000001</v>
      </c>
      <c r="N12" s="168">
        <v>4.3707000000000003</v>
      </c>
      <c r="O12" s="74" t="s">
        <v>194</v>
      </c>
    </row>
    <row r="13" spans="1:23" x14ac:dyDescent="0.2">
      <c r="A13" s="161"/>
      <c r="B13" s="126" t="s">
        <v>251</v>
      </c>
      <c r="C13" s="127">
        <v>3386</v>
      </c>
      <c r="D13" s="127">
        <v>100</v>
      </c>
      <c r="E13" s="127"/>
      <c r="F13" s="127"/>
      <c r="G13" s="127"/>
      <c r="J13" s="254"/>
      <c r="K13" s="169" t="s">
        <v>207</v>
      </c>
      <c r="L13" s="171">
        <v>23.3049</v>
      </c>
      <c r="M13" s="172">
        <v>11.5726</v>
      </c>
      <c r="N13" s="168">
        <v>17.438800000000001</v>
      </c>
      <c r="O13" s="74" t="s">
        <v>192</v>
      </c>
    </row>
    <row r="14" spans="1:23" ht="12" thickBot="1" x14ac:dyDescent="0.25">
      <c r="A14" s="173"/>
      <c r="J14" s="254"/>
      <c r="K14" s="167" t="s">
        <v>252</v>
      </c>
      <c r="L14" s="171">
        <v>32.375799999999998</v>
      </c>
      <c r="M14" s="172">
        <v>18.5824</v>
      </c>
      <c r="N14" s="168">
        <v>25.479099999999999</v>
      </c>
      <c r="O14" s="74" t="s">
        <v>190</v>
      </c>
    </row>
    <row r="15" spans="1:23" ht="15" customHeight="1" x14ac:dyDescent="0.2">
      <c r="A15" s="159" t="s">
        <v>263</v>
      </c>
      <c r="B15" s="131"/>
      <c r="C15" s="131"/>
      <c r="D15" s="131"/>
      <c r="E15" s="131"/>
      <c r="F15" s="131"/>
      <c r="G15" s="131"/>
      <c r="J15" s="120"/>
      <c r="K15" s="157"/>
      <c r="L15" s="120"/>
      <c r="M15" s="103"/>
      <c r="N15" s="170"/>
      <c r="O15" s="103"/>
    </row>
    <row r="16" spans="1:23" ht="15" customHeight="1" x14ac:dyDescent="0.2">
      <c r="A16" s="161" t="s">
        <v>262</v>
      </c>
      <c r="B16" s="124"/>
      <c r="C16" s="124"/>
      <c r="D16" s="124"/>
      <c r="E16" s="124"/>
      <c r="F16" s="124"/>
      <c r="G16" s="124"/>
      <c r="J16" s="253" t="s">
        <v>261</v>
      </c>
      <c r="K16" s="167">
        <v>0</v>
      </c>
      <c r="L16" s="171">
        <v>6.3070000000000004</v>
      </c>
      <c r="M16" s="172">
        <v>4.1581000000000001</v>
      </c>
      <c r="N16" s="168">
        <v>5.2324999999999999</v>
      </c>
      <c r="O16" s="74" t="s">
        <v>194</v>
      </c>
    </row>
    <row r="17" spans="1:16" ht="15.75" customHeight="1" x14ac:dyDescent="0.2">
      <c r="A17" s="161" t="s">
        <v>260</v>
      </c>
      <c r="B17" s="126" t="s">
        <v>259</v>
      </c>
      <c r="C17" s="126" t="s">
        <v>258</v>
      </c>
      <c r="D17" s="126" t="s">
        <v>257</v>
      </c>
      <c r="E17" s="126" t="s">
        <v>256</v>
      </c>
      <c r="F17" s="126" t="s">
        <v>255</v>
      </c>
      <c r="G17" s="126"/>
      <c r="J17" s="254"/>
      <c r="K17" s="169" t="s">
        <v>207</v>
      </c>
      <c r="L17" s="171">
        <v>36.376399999999997</v>
      </c>
      <c r="M17" s="172">
        <v>24.7895</v>
      </c>
      <c r="N17" s="168">
        <v>30.582999999999998</v>
      </c>
      <c r="O17" s="74" t="s">
        <v>192</v>
      </c>
    </row>
    <row r="18" spans="1:16" ht="16.5" customHeight="1" x14ac:dyDescent="0.2">
      <c r="A18" s="161"/>
      <c r="B18" s="126"/>
      <c r="C18" s="126"/>
      <c r="D18" s="126"/>
      <c r="E18" s="126" t="s">
        <v>254</v>
      </c>
      <c r="F18" s="126" t="s">
        <v>253</v>
      </c>
      <c r="G18" s="126"/>
      <c r="J18" s="255"/>
      <c r="K18" s="175" t="s">
        <v>252</v>
      </c>
      <c r="L18" s="176">
        <v>67.705100000000002</v>
      </c>
      <c r="M18" s="177">
        <v>55.047899999999998</v>
      </c>
      <c r="N18" s="178">
        <v>61.3765</v>
      </c>
      <c r="O18" s="75" t="s">
        <v>190</v>
      </c>
    </row>
    <row r="19" spans="1:16" ht="36.75" customHeight="1" x14ac:dyDescent="0.2">
      <c r="A19" s="161">
        <v>0</v>
      </c>
      <c r="B19" s="126" t="s">
        <v>194</v>
      </c>
      <c r="C19" s="127">
        <v>2424</v>
      </c>
      <c r="D19" s="127">
        <v>73.779200000000003</v>
      </c>
      <c r="E19" s="127">
        <v>98.683899999999994</v>
      </c>
      <c r="F19" s="127">
        <v>98.083600000000004</v>
      </c>
      <c r="G19" s="127">
        <v>99.284300000000002</v>
      </c>
      <c r="K19" s="256" t="s">
        <v>366</v>
      </c>
      <c r="L19" s="256"/>
      <c r="M19" s="256"/>
      <c r="N19" s="256"/>
      <c r="O19" s="256"/>
      <c r="P19" s="256"/>
    </row>
    <row r="20" spans="1:16" x14ac:dyDescent="0.2">
      <c r="A20" s="161"/>
      <c r="B20" s="126" t="s">
        <v>192</v>
      </c>
      <c r="C20" s="127">
        <v>476</v>
      </c>
      <c r="D20" s="127">
        <v>14.430400000000001</v>
      </c>
      <c r="E20" s="127">
        <v>91.570899999999995</v>
      </c>
      <c r="F20" s="127">
        <v>89.076400000000007</v>
      </c>
      <c r="G20" s="127">
        <v>94.065399999999997</v>
      </c>
      <c r="K20" s="52" t="s">
        <v>354</v>
      </c>
    </row>
    <row r="21" spans="1:16" x14ac:dyDescent="0.2">
      <c r="A21" s="161"/>
      <c r="B21" s="126" t="s">
        <v>190</v>
      </c>
      <c r="C21" s="127">
        <v>228</v>
      </c>
      <c r="D21" s="127">
        <v>6.4123999999999999</v>
      </c>
      <c r="E21" s="127">
        <v>67.655100000000004</v>
      </c>
      <c r="F21" s="127">
        <v>61.4482</v>
      </c>
      <c r="G21" s="127">
        <v>73.861900000000006</v>
      </c>
      <c r="K21" s="52" t="s">
        <v>355</v>
      </c>
    </row>
    <row r="22" spans="1:16" x14ac:dyDescent="0.2">
      <c r="A22" s="161"/>
      <c r="B22" s="126" t="s">
        <v>251</v>
      </c>
      <c r="C22" s="127">
        <v>3128</v>
      </c>
      <c r="D22" s="127">
        <v>94.622</v>
      </c>
      <c r="E22" s="127"/>
      <c r="F22" s="127"/>
      <c r="G22" s="127"/>
    </row>
    <row r="23" spans="1:16" x14ac:dyDescent="0.2">
      <c r="A23" s="161">
        <v>1</v>
      </c>
      <c r="B23" s="126" t="s">
        <v>194</v>
      </c>
      <c r="C23" s="127">
        <v>36</v>
      </c>
      <c r="D23" s="127">
        <v>0.9839</v>
      </c>
      <c r="E23" s="127">
        <v>1.3161</v>
      </c>
      <c r="F23" s="127">
        <v>0.7157</v>
      </c>
      <c r="G23" s="127">
        <v>1.9164000000000001</v>
      </c>
      <c r="H23" s="179"/>
    </row>
    <row r="24" spans="1:16" x14ac:dyDescent="0.2">
      <c r="A24" s="161"/>
      <c r="B24" s="126" t="s">
        <v>192</v>
      </c>
      <c r="C24" s="127">
        <v>49</v>
      </c>
      <c r="D24" s="127">
        <v>1.3283</v>
      </c>
      <c r="E24" s="127">
        <v>8.4291</v>
      </c>
      <c r="F24" s="127">
        <v>5.9345999999999997</v>
      </c>
      <c r="G24" s="127">
        <v>10.9236</v>
      </c>
      <c r="H24" s="179"/>
    </row>
    <row r="25" spans="1:16" x14ac:dyDescent="0.2">
      <c r="A25" s="161"/>
      <c r="B25" s="126" t="s">
        <v>190</v>
      </c>
      <c r="C25" s="127">
        <v>99</v>
      </c>
      <c r="D25" s="127">
        <v>3.0657000000000001</v>
      </c>
      <c r="E25" s="127">
        <v>32.344900000000003</v>
      </c>
      <c r="F25" s="127">
        <v>26.138100000000001</v>
      </c>
      <c r="G25" s="127">
        <v>38.5518</v>
      </c>
      <c r="H25" s="179"/>
    </row>
    <row r="26" spans="1:16" x14ac:dyDescent="0.2">
      <c r="A26" s="161"/>
      <c r="B26" s="126" t="s">
        <v>251</v>
      </c>
      <c r="C26" s="127">
        <v>184</v>
      </c>
      <c r="D26" s="127">
        <v>5.3780000000000001</v>
      </c>
      <c r="E26" s="127"/>
      <c r="F26" s="127"/>
      <c r="G26" s="127"/>
    </row>
    <row r="27" spans="1:16" x14ac:dyDescent="0.2">
      <c r="A27" s="161" t="s">
        <v>251</v>
      </c>
      <c r="B27" s="126" t="s">
        <v>194</v>
      </c>
      <c r="C27" s="127">
        <v>2460</v>
      </c>
      <c r="D27" s="127">
        <v>74.763099999999994</v>
      </c>
      <c r="E27" s="127">
        <v>100</v>
      </c>
      <c r="F27" s="127"/>
      <c r="G27" s="127"/>
    </row>
    <row r="28" spans="1:16" x14ac:dyDescent="0.2">
      <c r="A28" s="161"/>
      <c r="B28" s="126" t="s">
        <v>192</v>
      </c>
      <c r="C28" s="127">
        <v>525</v>
      </c>
      <c r="D28" s="127">
        <v>15.758699999999999</v>
      </c>
      <c r="E28" s="127">
        <v>100</v>
      </c>
      <c r="F28" s="127"/>
      <c r="G28" s="127"/>
    </row>
    <row r="29" spans="1:16" x14ac:dyDescent="0.2">
      <c r="A29" s="161"/>
      <c r="B29" s="126" t="s">
        <v>190</v>
      </c>
      <c r="C29" s="127">
        <v>327</v>
      </c>
      <c r="D29" s="127">
        <v>9.4780999999999995</v>
      </c>
      <c r="E29" s="127">
        <v>100</v>
      </c>
      <c r="F29" s="127"/>
      <c r="G29" s="127"/>
    </row>
    <row r="30" spans="1:16" x14ac:dyDescent="0.2">
      <c r="A30" s="161"/>
      <c r="B30" s="126" t="s">
        <v>251</v>
      </c>
      <c r="C30" s="127">
        <v>3312</v>
      </c>
      <c r="D30" s="127">
        <v>100</v>
      </c>
      <c r="E30" s="127"/>
      <c r="F30" s="127"/>
      <c r="G30" s="127"/>
    </row>
  </sheetData>
  <mergeCells count="5">
    <mergeCell ref="J4:J6"/>
    <mergeCell ref="J8:J10"/>
    <mergeCell ref="J12:J14"/>
    <mergeCell ref="J16:J18"/>
    <mergeCell ref="K19:P19"/>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A2" sqref="A2"/>
    </sheetView>
  </sheetViews>
  <sheetFormatPr baseColWidth="10" defaultRowHeight="11.25" x14ac:dyDescent="0.2"/>
  <cols>
    <col min="1" max="16384" width="11.42578125" style="1"/>
  </cols>
  <sheetData>
    <row r="1" spans="1:12" x14ac:dyDescent="0.2">
      <c r="A1" s="258" t="s">
        <v>363</v>
      </c>
      <c r="B1" s="258"/>
      <c r="C1" s="258"/>
      <c r="D1" s="258"/>
      <c r="E1" s="258"/>
      <c r="F1" s="258"/>
      <c r="G1" s="258"/>
      <c r="H1" s="258"/>
      <c r="I1" s="258"/>
      <c r="J1" s="258"/>
      <c r="K1" s="258"/>
      <c r="L1" s="258"/>
    </row>
    <row r="2" spans="1:12" x14ac:dyDescent="0.2">
      <c r="A2" s="1" t="s">
        <v>387</v>
      </c>
    </row>
    <row r="3" spans="1:12" x14ac:dyDescent="0.2">
      <c r="A3" s="148" t="s">
        <v>11</v>
      </c>
      <c r="B3" s="87" t="s">
        <v>271</v>
      </c>
      <c r="C3" s="223" t="s">
        <v>232</v>
      </c>
      <c r="D3" s="87" t="s">
        <v>233</v>
      </c>
      <c r="E3" s="63" t="s">
        <v>265</v>
      </c>
    </row>
    <row r="4" spans="1:12" x14ac:dyDescent="0.2">
      <c r="A4" s="257" t="s">
        <v>270</v>
      </c>
      <c r="B4" s="73" t="s">
        <v>268</v>
      </c>
      <c r="C4" s="149">
        <v>0.94679999999999997</v>
      </c>
      <c r="D4" s="82">
        <v>0.24629999999999999</v>
      </c>
      <c r="E4" s="150">
        <v>0.59660000000000002</v>
      </c>
    </row>
    <row r="5" spans="1:12" x14ac:dyDescent="0.2">
      <c r="A5" s="254"/>
      <c r="B5" s="152" t="s">
        <v>214</v>
      </c>
      <c r="C5" s="129">
        <v>4.4440999999999997</v>
      </c>
      <c r="D5" s="83">
        <v>1.4633</v>
      </c>
      <c r="E5" s="121">
        <v>2.9537</v>
      </c>
    </row>
    <row r="6" spans="1:12" x14ac:dyDescent="0.2">
      <c r="A6" s="254"/>
      <c r="B6" s="152" t="s">
        <v>212</v>
      </c>
      <c r="C6" s="129">
        <v>6.9246999999999996</v>
      </c>
      <c r="D6" s="83">
        <v>2.4405999999999999</v>
      </c>
      <c r="E6" s="121">
        <v>4.6826999999999996</v>
      </c>
    </row>
    <row r="7" spans="1:12" x14ac:dyDescent="0.2">
      <c r="A7" s="255"/>
      <c r="B7" s="75" t="s">
        <v>210</v>
      </c>
      <c r="C7" s="154">
        <v>26.273800000000001</v>
      </c>
      <c r="D7" s="84">
        <v>7.2378999999999998</v>
      </c>
      <c r="E7" s="123">
        <v>16.755800000000001</v>
      </c>
    </row>
    <row r="8" spans="1:12" x14ac:dyDescent="0.2">
      <c r="A8" s="155"/>
      <c r="B8" s="156"/>
      <c r="C8" s="130"/>
      <c r="D8" s="130"/>
      <c r="E8" s="157"/>
    </row>
    <row r="9" spans="1:12" x14ac:dyDescent="0.2">
      <c r="A9" s="257" t="s">
        <v>269</v>
      </c>
      <c r="B9" s="73" t="s">
        <v>268</v>
      </c>
      <c r="C9" s="149">
        <v>0.88549999999999995</v>
      </c>
      <c r="D9" s="82">
        <v>0.1323</v>
      </c>
      <c r="E9" s="150">
        <v>0.50890000000000002</v>
      </c>
    </row>
    <row r="10" spans="1:12" x14ac:dyDescent="0.2">
      <c r="A10" s="254"/>
      <c r="B10" s="152" t="s">
        <v>214</v>
      </c>
      <c r="C10" s="129">
        <v>3.2717999999999998</v>
      </c>
      <c r="D10" s="83">
        <v>0.92510000000000003</v>
      </c>
      <c r="E10" s="121">
        <v>2.0985</v>
      </c>
    </row>
    <row r="11" spans="1:12" x14ac:dyDescent="0.2">
      <c r="A11" s="254"/>
      <c r="B11" s="152" t="s">
        <v>212</v>
      </c>
      <c r="C11" s="129">
        <v>6.9447999999999999</v>
      </c>
      <c r="D11" s="83">
        <v>3.6406999999999998</v>
      </c>
      <c r="E11" s="121">
        <v>5.2927</v>
      </c>
    </row>
    <row r="12" spans="1:12" x14ac:dyDescent="0.2">
      <c r="A12" s="255"/>
      <c r="B12" s="75" t="s">
        <v>210</v>
      </c>
      <c r="C12" s="154">
        <v>31.592400000000001</v>
      </c>
      <c r="D12" s="84">
        <v>21.012799999999999</v>
      </c>
      <c r="E12" s="123">
        <v>26.302600000000002</v>
      </c>
    </row>
    <row r="13" spans="1:12" x14ac:dyDescent="0.2">
      <c r="A13" s="120"/>
      <c r="B13" s="130"/>
      <c r="C13" s="130"/>
      <c r="D13" s="130"/>
      <c r="E13" s="157"/>
    </row>
    <row r="14" spans="1:12" x14ac:dyDescent="0.2">
      <c r="A14" s="257" t="s">
        <v>270</v>
      </c>
      <c r="B14" s="73" t="s">
        <v>268</v>
      </c>
      <c r="C14" s="149">
        <v>2.2730000000000001</v>
      </c>
      <c r="D14" s="82">
        <v>1.1045</v>
      </c>
      <c r="E14" s="150">
        <v>1.6888000000000001</v>
      </c>
    </row>
    <row r="15" spans="1:12" x14ac:dyDescent="0.2">
      <c r="A15" s="254"/>
      <c r="B15" s="152" t="s">
        <v>214</v>
      </c>
      <c r="C15" s="129">
        <v>8.7045999999999992</v>
      </c>
      <c r="D15" s="83">
        <v>3.5893999999999999</v>
      </c>
      <c r="E15" s="121">
        <v>6.1470000000000002</v>
      </c>
    </row>
    <row r="16" spans="1:12" x14ac:dyDescent="0.2">
      <c r="A16" s="254"/>
      <c r="B16" s="152" t="s">
        <v>212</v>
      </c>
      <c r="C16" s="129">
        <v>21.854299999999999</v>
      </c>
      <c r="D16" s="83">
        <v>13.6059</v>
      </c>
      <c r="E16" s="121">
        <v>17.7301</v>
      </c>
    </row>
    <row r="17" spans="1:7" x14ac:dyDescent="0.2">
      <c r="A17" s="255"/>
      <c r="B17" s="75" t="s">
        <v>210</v>
      </c>
      <c r="C17" s="154">
        <v>59.823399999999999</v>
      </c>
      <c r="D17" s="84">
        <v>37.328099999999999</v>
      </c>
      <c r="E17" s="123">
        <v>48.575800000000001</v>
      </c>
    </row>
    <row r="18" spans="1:7" x14ac:dyDescent="0.2">
      <c r="A18" s="155"/>
      <c r="B18" s="156"/>
      <c r="C18" s="130"/>
      <c r="D18" s="130"/>
      <c r="E18" s="157"/>
    </row>
    <row r="19" spans="1:7" x14ac:dyDescent="0.2">
      <c r="A19" s="257" t="s">
        <v>269</v>
      </c>
      <c r="B19" s="73" t="s">
        <v>268</v>
      </c>
      <c r="C19" s="149">
        <v>3.6892999999999998</v>
      </c>
      <c r="D19" s="82">
        <v>1.8536999999999999</v>
      </c>
      <c r="E19" s="150">
        <v>2.7715000000000001</v>
      </c>
    </row>
    <row r="20" spans="1:7" x14ac:dyDescent="0.2">
      <c r="A20" s="254"/>
      <c r="B20" s="152" t="s">
        <v>214</v>
      </c>
      <c r="C20" s="129">
        <v>8.234</v>
      </c>
      <c r="D20" s="83">
        <v>2.6678999999999999</v>
      </c>
      <c r="E20" s="121">
        <v>5.4509999999999996</v>
      </c>
    </row>
    <row r="21" spans="1:7" x14ac:dyDescent="0.2">
      <c r="A21" s="254"/>
      <c r="B21" s="152" t="s">
        <v>212</v>
      </c>
      <c r="C21" s="129">
        <v>22.755299999999998</v>
      </c>
      <c r="D21" s="83">
        <v>15.899900000000001</v>
      </c>
      <c r="E21" s="121">
        <v>19.3276</v>
      </c>
    </row>
    <row r="22" spans="1:7" x14ac:dyDescent="0.2">
      <c r="A22" s="255"/>
      <c r="B22" s="75" t="s">
        <v>210</v>
      </c>
      <c r="C22" s="154">
        <v>59.544199999999996</v>
      </c>
      <c r="D22" s="84">
        <v>46.920400000000001</v>
      </c>
      <c r="E22" s="123">
        <v>53.232300000000002</v>
      </c>
    </row>
    <row r="23" spans="1:7" ht="27" customHeight="1" x14ac:dyDescent="0.2">
      <c r="A23" s="256" t="s">
        <v>364</v>
      </c>
      <c r="B23" s="256"/>
      <c r="C23" s="256"/>
      <c r="D23" s="256"/>
      <c r="E23" s="256"/>
      <c r="F23" s="256"/>
      <c r="G23" s="256"/>
    </row>
    <row r="24" spans="1:7" x14ac:dyDescent="0.2">
      <c r="A24" s="52" t="s">
        <v>354</v>
      </c>
    </row>
    <row r="25" spans="1:7" x14ac:dyDescent="0.2">
      <c r="A25" s="52" t="s">
        <v>355</v>
      </c>
    </row>
    <row r="26" spans="1:7" x14ac:dyDescent="0.2">
      <c r="A26" s="158"/>
    </row>
  </sheetData>
  <mergeCells count="6">
    <mergeCell ref="A1:L1"/>
    <mergeCell ref="A23:G23"/>
    <mergeCell ref="A19:A22"/>
    <mergeCell ref="A4:A7"/>
    <mergeCell ref="A9:A12"/>
    <mergeCell ref="A14:A17"/>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33"/>
  <sheetViews>
    <sheetView workbookViewId="0">
      <selection activeCell="A3" sqref="A3:C3"/>
    </sheetView>
  </sheetViews>
  <sheetFormatPr baseColWidth="10" defaultRowHeight="11.25" x14ac:dyDescent="0.2"/>
  <cols>
    <col min="1" max="1" width="13.85546875" style="1" customWidth="1"/>
    <col min="2" max="2" width="11.42578125" style="1"/>
    <col min="3" max="3" width="7" style="90" customWidth="1"/>
    <col min="4" max="9" width="9.28515625" style="1" customWidth="1"/>
    <col min="10" max="16384" width="11.42578125" style="1"/>
  </cols>
  <sheetData>
    <row r="1" spans="1:11" x14ac:dyDescent="0.2">
      <c r="A1" s="258" t="s">
        <v>376</v>
      </c>
      <c r="B1" s="258"/>
      <c r="C1" s="258"/>
      <c r="D1" s="258"/>
      <c r="E1" s="258"/>
      <c r="F1" s="258"/>
      <c r="G1" s="258"/>
      <c r="H1" s="258"/>
      <c r="I1" s="258"/>
      <c r="J1" s="258"/>
      <c r="K1" s="258"/>
    </row>
    <row r="2" spans="1:11" x14ac:dyDescent="0.2">
      <c r="A2" s="1" t="s">
        <v>387</v>
      </c>
    </row>
    <row r="3" spans="1:11" x14ac:dyDescent="0.2">
      <c r="A3" s="260"/>
      <c r="B3" s="260"/>
      <c r="C3" s="260"/>
      <c r="D3" s="266" t="s">
        <v>99</v>
      </c>
      <c r="E3" s="267"/>
      <c r="F3" s="267"/>
      <c r="G3" s="267"/>
      <c r="H3" s="267"/>
      <c r="I3" s="268"/>
    </row>
    <row r="4" spans="1:11" s="50" customFormat="1" x14ac:dyDescent="0.25">
      <c r="A4" s="3" t="s">
        <v>6</v>
      </c>
      <c r="B4" s="224" t="s">
        <v>7</v>
      </c>
      <c r="C4" s="94" t="s">
        <v>8</v>
      </c>
      <c r="D4" s="2" t="s">
        <v>0</v>
      </c>
      <c r="E4" s="3" t="s">
        <v>1</v>
      </c>
      <c r="F4" s="3" t="s">
        <v>2</v>
      </c>
      <c r="G4" s="3" t="s">
        <v>3</v>
      </c>
      <c r="H4" s="3" t="s">
        <v>4</v>
      </c>
      <c r="I4" s="3" t="s">
        <v>5</v>
      </c>
    </row>
    <row r="5" spans="1:11" x14ac:dyDescent="0.2">
      <c r="A5" s="269" t="s">
        <v>9</v>
      </c>
      <c r="B5" s="58" t="s">
        <v>10</v>
      </c>
      <c r="C5" s="88">
        <v>7.3899999999999993E-2</v>
      </c>
      <c r="D5" s="89">
        <v>8.0000000000000004E-4</v>
      </c>
      <c r="E5" s="89">
        <v>1.67E-2</v>
      </c>
      <c r="F5" s="89">
        <v>1.26E-2</v>
      </c>
      <c r="G5" s="89">
        <v>1.2200000000000001E-2</v>
      </c>
      <c r="H5" s="89">
        <v>0.78469999999999995</v>
      </c>
      <c r="I5" s="89">
        <v>3.4200000000000001E-2</v>
      </c>
    </row>
    <row r="6" spans="1:11" x14ac:dyDescent="0.2">
      <c r="A6" s="270"/>
      <c r="B6" s="58" t="s">
        <v>11</v>
      </c>
      <c r="C6" s="88">
        <v>3.8800000000000001E-2</v>
      </c>
      <c r="D6" s="89">
        <v>2.9999999999999997E-4</v>
      </c>
      <c r="E6" s="89">
        <v>3.5000000000000001E-3</v>
      </c>
      <c r="F6" s="89">
        <v>3.7000000000000002E-3</v>
      </c>
      <c r="G6" s="89">
        <v>2.2200000000000001E-2</v>
      </c>
      <c r="H6" s="89">
        <v>2.4799999999999999E-2</v>
      </c>
      <c r="I6" s="89">
        <v>0.60399999999999998</v>
      </c>
    </row>
    <row r="7" spans="1:11" x14ac:dyDescent="0.2">
      <c r="A7" s="271"/>
      <c r="B7" s="58" t="s">
        <v>12</v>
      </c>
      <c r="C7" s="88">
        <v>1.6199999999999999E-2</v>
      </c>
      <c r="D7" s="89">
        <v>2.9999999999999997E-4</v>
      </c>
      <c r="E7" s="89">
        <v>8.0000000000000004E-4</v>
      </c>
      <c r="F7" s="89">
        <v>2.5999999999999999E-3</v>
      </c>
      <c r="G7" s="89">
        <v>8.2000000000000007E-3</v>
      </c>
      <c r="H7" s="89">
        <v>8.2000000000000007E-3</v>
      </c>
      <c r="I7" s="89">
        <v>0.25740000000000002</v>
      </c>
    </row>
    <row r="8" spans="1:11" x14ac:dyDescent="0.2">
      <c r="A8" s="259"/>
      <c r="B8" s="259"/>
      <c r="C8" s="259"/>
      <c r="D8" s="259"/>
      <c r="E8" s="259"/>
      <c r="F8" s="259"/>
      <c r="G8" s="259"/>
      <c r="H8" s="259"/>
      <c r="I8" s="259"/>
    </row>
    <row r="9" spans="1:11" x14ac:dyDescent="0.2">
      <c r="A9" s="261" t="s">
        <v>13</v>
      </c>
      <c r="B9" s="58" t="s">
        <v>14</v>
      </c>
      <c r="C9" s="88">
        <v>0.49769999999999998</v>
      </c>
      <c r="D9" s="89">
        <v>0.96430000000000005</v>
      </c>
      <c r="E9" s="89">
        <v>0.67379999999999995</v>
      </c>
      <c r="F9" s="89">
        <v>7.2800000000000004E-2</v>
      </c>
      <c r="G9" s="89">
        <v>0.4234</v>
      </c>
      <c r="H9" s="89">
        <v>9.5299999999999996E-2</v>
      </c>
      <c r="I9" s="89">
        <v>2.24E-2</v>
      </c>
    </row>
    <row r="10" spans="1:11" x14ac:dyDescent="0.2">
      <c r="A10" s="262"/>
      <c r="B10" s="58" t="s">
        <v>15</v>
      </c>
      <c r="C10" s="88">
        <v>0.16520000000000001</v>
      </c>
      <c r="D10" s="89">
        <v>5.9999999999999995E-4</v>
      </c>
      <c r="E10" s="89">
        <v>2.4199999999999999E-2</v>
      </c>
      <c r="F10" s="89">
        <v>0.70579999999999998</v>
      </c>
      <c r="G10" s="89">
        <v>0</v>
      </c>
      <c r="H10" s="89">
        <v>3.8E-3</v>
      </c>
      <c r="I10" s="89">
        <v>0.28649999999999998</v>
      </c>
    </row>
    <row r="11" spans="1:11" x14ac:dyDescent="0.2">
      <c r="A11" s="262"/>
      <c r="B11" s="58" t="s">
        <v>16</v>
      </c>
      <c r="C11" s="88">
        <v>0.25819999999999999</v>
      </c>
      <c r="D11" s="89">
        <v>1.8700000000000001E-2</v>
      </c>
      <c r="E11" s="89">
        <v>0.27939999999999998</v>
      </c>
      <c r="F11" s="89">
        <v>0.1807</v>
      </c>
      <c r="G11" s="89">
        <v>0.52939999999999998</v>
      </c>
      <c r="H11" s="89">
        <v>0.53779999999999994</v>
      </c>
      <c r="I11" s="89">
        <v>0.25109999999999999</v>
      </c>
      <c r="J11" s="225"/>
    </row>
    <row r="12" spans="1:11" x14ac:dyDescent="0.2">
      <c r="A12" s="263"/>
      <c r="B12" s="58" t="s">
        <v>17</v>
      </c>
      <c r="C12" s="88">
        <v>7.8799999999999995E-2</v>
      </c>
      <c r="D12" s="89">
        <v>1.6400000000000001E-2</v>
      </c>
      <c r="E12" s="89">
        <v>2.2499999999999999E-2</v>
      </c>
      <c r="F12" s="89">
        <v>4.07E-2</v>
      </c>
      <c r="G12" s="89">
        <v>4.7199999999999999E-2</v>
      </c>
      <c r="H12" s="89">
        <v>0.36320000000000002</v>
      </c>
      <c r="I12" s="89">
        <v>0.44</v>
      </c>
    </row>
    <row r="13" spans="1:11" x14ac:dyDescent="0.2">
      <c r="A13" s="259"/>
      <c r="B13" s="259"/>
      <c r="C13" s="259"/>
      <c r="D13" s="259"/>
      <c r="E13" s="259"/>
      <c r="F13" s="259"/>
      <c r="G13" s="259"/>
      <c r="H13" s="259"/>
      <c r="I13" s="259"/>
    </row>
    <row r="14" spans="1:11" x14ac:dyDescent="0.2">
      <c r="A14" s="261" t="s">
        <v>18</v>
      </c>
      <c r="B14" s="58" t="s">
        <v>19</v>
      </c>
      <c r="C14" s="88">
        <v>0.78039999999999998</v>
      </c>
      <c r="D14" s="89">
        <v>0.97040000000000004</v>
      </c>
      <c r="E14" s="89">
        <v>0.86709999999999998</v>
      </c>
      <c r="F14" s="89">
        <v>0.78800000000000003</v>
      </c>
      <c r="G14" s="89">
        <v>0.72840000000000005</v>
      </c>
      <c r="H14" s="89">
        <v>0.43149999999999999</v>
      </c>
      <c r="I14" s="89">
        <v>0.19009999999999999</v>
      </c>
    </row>
    <row r="15" spans="1:11" x14ac:dyDescent="0.2">
      <c r="A15" s="262"/>
      <c r="B15" s="58" t="s">
        <v>20</v>
      </c>
      <c r="C15" s="88">
        <v>0.1386</v>
      </c>
      <c r="D15" s="89">
        <v>1.0699999999999999E-2</v>
      </c>
      <c r="E15" s="89">
        <v>0.1056</v>
      </c>
      <c r="F15" s="89">
        <v>0.16170000000000001</v>
      </c>
      <c r="G15" s="89">
        <v>0.21240000000000001</v>
      </c>
      <c r="H15" s="89">
        <v>0.312</v>
      </c>
      <c r="I15" s="89">
        <v>0.27350000000000002</v>
      </c>
    </row>
    <row r="16" spans="1:11" x14ac:dyDescent="0.2">
      <c r="A16" s="263"/>
      <c r="B16" s="58" t="s">
        <v>21</v>
      </c>
      <c r="C16" s="88">
        <v>8.1000000000000003E-2</v>
      </c>
      <c r="D16" s="89">
        <v>1.89E-2</v>
      </c>
      <c r="E16" s="89">
        <v>2.7300000000000001E-2</v>
      </c>
      <c r="F16" s="89">
        <v>5.0299999999999997E-2</v>
      </c>
      <c r="G16" s="89">
        <v>5.9200000000000003E-2</v>
      </c>
      <c r="H16" s="89">
        <v>0.25650000000000001</v>
      </c>
      <c r="I16" s="89">
        <v>0.53639999999999999</v>
      </c>
    </row>
    <row r="17" spans="1:11" x14ac:dyDescent="0.2">
      <c r="A17" s="264"/>
      <c r="B17" s="265"/>
      <c r="C17" s="265"/>
      <c r="D17" s="265"/>
      <c r="E17" s="265"/>
      <c r="F17" s="265"/>
      <c r="G17" s="265"/>
      <c r="H17" s="265"/>
      <c r="I17" s="265"/>
    </row>
    <row r="18" spans="1:11" x14ac:dyDescent="0.2">
      <c r="A18" s="261" t="s">
        <v>22</v>
      </c>
      <c r="B18" s="58" t="s">
        <v>19</v>
      </c>
      <c r="C18" s="85">
        <v>10.199999999999999</v>
      </c>
      <c r="D18" s="89">
        <v>0.29360000000000003</v>
      </c>
      <c r="E18" s="89">
        <v>0</v>
      </c>
      <c r="F18" s="89">
        <v>8.2500000000000004E-2</v>
      </c>
      <c r="G18" s="89">
        <v>1.8E-3</v>
      </c>
      <c r="H18" s="89">
        <v>9.4000000000000004E-3</v>
      </c>
      <c r="I18" s="89">
        <v>1.23E-2</v>
      </c>
    </row>
    <row r="19" spans="1:11" x14ac:dyDescent="0.2">
      <c r="A19" s="262"/>
      <c r="B19" s="58" t="s">
        <v>20</v>
      </c>
      <c r="C19" s="85">
        <v>34.9</v>
      </c>
      <c r="D19" s="89">
        <v>0.42909999999999998</v>
      </c>
      <c r="E19" s="89">
        <v>0.45789999999999997</v>
      </c>
      <c r="F19" s="89">
        <v>0.27979999999999999</v>
      </c>
      <c r="G19" s="89">
        <v>0.35870000000000002</v>
      </c>
      <c r="H19" s="89">
        <v>0.12959999999999999</v>
      </c>
      <c r="I19" s="89">
        <v>0.15029999999999999</v>
      </c>
    </row>
    <row r="20" spans="1:11" x14ac:dyDescent="0.2">
      <c r="A20" s="262"/>
      <c r="B20" s="58" t="s">
        <v>23</v>
      </c>
      <c r="C20" s="85">
        <v>38.4</v>
      </c>
      <c r="D20" s="89">
        <v>0.2324</v>
      </c>
      <c r="E20" s="89">
        <v>0.41489999999999999</v>
      </c>
      <c r="F20" s="89">
        <v>0.46029999999999999</v>
      </c>
      <c r="G20" s="89">
        <v>0.47239999999999999</v>
      </c>
      <c r="H20" s="89">
        <v>0.44819999999999999</v>
      </c>
      <c r="I20" s="89">
        <v>0.34870000000000001</v>
      </c>
    </row>
    <row r="21" spans="1:11" x14ac:dyDescent="0.2">
      <c r="A21" s="263"/>
      <c r="B21" s="58" t="s">
        <v>24</v>
      </c>
      <c r="C21" s="85">
        <v>16.399999999999999</v>
      </c>
      <c r="D21" s="89">
        <v>4.4900000000000002E-2</v>
      </c>
      <c r="E21" s="89">
        <v>0.12709999999999999</v>
      </c>
      <c r="F21" s="89">
        <v>0.1774</v>
      </c>
      <c r="G21" s="89">
        <v>0.16719999999999999</v>
      </c>
      <c r="H21" s="89">
        <v>0.4128</v>
      </c>
      <c r="I21" s="89">
        <v>0.48859999999999998</v>
      </c>
    </row>
    <row r="22" spans="1:11" x14ac:dyDescent="0.2">
      <c r="A22" s="259"/>
      <c r="B22" s="259"/>
      <c r="C22" s="259"/>
      <c r="D22" s="259"/>
      <c r="E22" s="259"/>
      <c r="F22" s="259"/>
      <c r="G22" s="259"/>
      <c r="H22" s="259"/>
      <c r="I22" s="259"/>
    </row>
    <row r="23" spans="1:11" x14ac:dyDescent="0.2">
      <c r="A23" s="261" t="s">
        <v>25</v>
      </c>
      <c r="B23" s="58" t="s">
        <v>19</v>
      </c>
      <c r="C23" s="85">
        <v>38.5</v>
      </c>
      <c r="D23" s="89">
        <v>0.91610000000000003</v>
      </c>
      <c r="E23" s="89">
        <v>2.5000000000000001E-3</v>
      </c>
      <c r="F23" s="89">
        <v>0.24660000000000001</v>
      </c>
      <c r="G23" s="89">
        <v>0.28129999999999999</v>
      </c>
      <c r="H23" s="89">
        <v>9.7199999999999995E-2</v>
      </c>
      <c r="I23" s="89">
        <v>9.7299999999999998E-2</v>
      </c>
    </row>
    <row r="24" spans="1:11" x14ac:dyDescent="0.2">
      <c r="A24" s="262"/>
      <c r="B24" s="58" t="s">
        <v>26</v>
      </c>
      <c r="C24" s="85">
        <v>24.1</v>
      </c>
      <c r="D24" s="89">
        <v>4.8800000000000003E-2</v>
      </c>
      <c r="E24" s="89">
        <v>0.98519999999999996</v>
      </c>
      <c r="F24" s="89">
        <v>0.21490000000000001</v>
      </c>
      <c r="G24" s="89">
        <v>0</v>
      </c>
      <c r="H24" s="89">
        <v>0.18160000000000001</v>
      </c>
      <c r="I24" s="89">
        <v>0.17019999999999999</v>
      </c>
    </row>
    <row r="25" spans="1:11" x14ac:dyDescent="0.2">
      <c r="A25" s="262"/>
      <c r="B25" s="58" t="s">
        <v>27</v>
      </c>
      <c r="C25" s="85">
        <v>23.7</v>
      </c>
      <c r="D25" s="89">
        <v>3.2000000000000001E-2</v>
      </c>
      <c r="E25" s="89">
        <v>4.7999999999999996E-3</v>
      </c>
      <c r="F25" s="89">
        <v>0.18240000000000001</v>
      </c>
      <c r="G25" s="89">
        <v>0.71870000000000001</v>
      </c>
      <c r="H25" s="89">
        <v>0.21809999999999999</v>
      </c>
      <c r="I25" s="89">
        <v>0.33239999999999997</v>
      </c>
    </row>
    <row r="26" spans="1:11" x14ac:dyDescent="0.2">
      <c r="A26" s="262"/>
      <c r="B26" s="58" t="s">
        <v>28</v>
      </c>
      <c r="C26" s="85">
        <v>10.4</v>
      </c>
      <c r="D26" s="89">
        <v>1.6000000000000001E-3</v>
      </c>
      <c r="E26" s="89">
        <v>0</v>
      </c>
      <c r="F26" s="89">
        <v>0.35610000000000003</v>
      </c>
      <c r="G26" s="89">
        <v>0</v>
      </c>
      <c r="H26" s="89">
        <v>0.1759</v>
      </c>
      <c r="I26" s="89">
        <v>0.30280000000000001</v>
      </c>
    </row>
    <row r="27" spans="1:11" x14ac:dyDescent="0.2">
      <c r="A27" s="263"/>
      <c r="B27" s="58" t="s">
        <v>29</v>
      </c>
      <c r="C27" s="85">
        <v>3.3</v>
      </c>
      <c r="D27" s="89">
        <v>1.5E-3</v>
      </c>
      <c r="E27" s="89">
        <v>7.4999999999999997E-3</v>
      </c>
      <c r="F27" s="89">
        <v>0</v>
      </c>
      <c r="G27" s="89">
        <v>0</v>
      </c>
      <c r="H27" s="89">
        <v>0.32719999999999999</v>
      </c>
      <c r="I27" s="89">
        <v>9.7299999999999998E-2</v>
      </c>
    </row>
    <row r="28" spans="1:11" x14ac:dyDescent="0.2">
      <c r="A28" s="259"/>
      <c r="B28" s="259"/>
      <c r="C28" s="259"/>
      <c r="D28" s="259"/>
      <c r="E28" s="259"/>
      <c r="F28" s="259"/>
      <c r="G28" s="259"/>
      <c r="H28" s="259"/>
      <c r="I28" s="259"/>
    </row>
    <row r="29" spans="1:11" x14ac:dyDescent="0.2">
      <c r="A29" s="85" t="s">
        <v>30</v>
      </c>
      <c r="B29" s="58" t="s">
        <v>31</v>
      </c>
      <c r="C29" s="88">
        <v>4.5999999999999999E-2</v>
      </c>
      <c r="D29" s="89">
        <v>2.3E-3</v>
      </c>
      <c r="E29" s="89">
        <v>7.6E-3</v>
      </c>
      <c r="F29" s="89">
        <v>5.4000000000000003E-3</v>
      </c>
      <c r="G29" s="89">
        <v>3.9899999999999998E-2</v>
      </c>
      <c r="H29" s="89">
        <v>7.1099999999999997E-2</v>
      </c>
      <c r="I29" s="89">
        <v>0.56489999999999996</v>
      </c>
    </row>
    <row r="30" spans="1:11" ht="31.5" customHeight="1" x14ac:dyDescent="0.2">
      <c r="A30" s="256" t="s">
        <v>377</v>
      </c>
      <c r="B30" s="256"/>
      <c r="C30" s="256"/>
      <c r="D30" s="256"/>
      <c r="E30" s="256"/>
      <c r="F30" s="256"/>
      <c r="G30" s="256"/>
      <c r="H30" s="256"/>
      <c r="I30" s="256"/>
      <c r="J30" s="256"/>
      <c r="K30" s="256"/>
    </row>
    <row r="31" spans="1:11" x14ac:dyDescent="0.2">
      <c r="A31" s="52" t="s">
        <v>378</v>
      </c>
    </row>
    <row r="32" spans="1:11" x14ac:dyDescent="0.2">
      <c r="A32" s="52" t="s">
        <v>368</v>
      </c>
    </row>
    <row r="33" spans="1:1" x14ac:dyDescent="0.2">
      <c r="A33" s="52" t="s">
        <v>355</v>
      </c>
    </row>
  </sheetData>
  <mergeCells count="14">
    <mergeCell ref="A1:K1"/>
    <mergeCell ref="A30:K30"/>
    <mergeCell ref="A28:I28"/>
    <mergeCell ref="A3:C3"/>
    <mergeCell ref="A23:A27"/>
    <mergeCell ref="A17:I17"/>
    <mergeCell ref="A13:I13"/>
    <mergeCell ref="A8:I8"/>
    <mergeCell ref="A22:I22"/>
    <mergeCell ref="D3:I3"/>
    <mergeCell ref="A5:A7"/>
    <mergeCell ref="A9:A12"/>
    <mergeCell ref="A14:A16"/>
    <mergeCell ref="A18:A21"/>
  </mergeCells>
  <conditionalFormatting sqref="E5:E7 E18:E21 E14:E16 E9:E12 E23:E27 E29">
    <cfRule type="expression" dxfId="3" priority="1">
      <formula>"&gt;2"</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workbookViewId="0">
      <selection activeCell="A3" sqref="A3"/>
    </sheetView>
  </sheetViews>
  <sheetFormatPr baseColWidth="10" defaultRowHeight="11.25" x14ac:dyDescent="0.2"/>
  <cols>
    <col min="1" max="5" width="11.42578125" style="1"/>
    <col min="6" max="6" width="8" style="1" customWidth="1"/>
    <col min="7" max="7" width="6.5703125" style="1" customWidth="1"/>
    <col min="8" max="16384" width="11.42578125" style="1"/>
  </cols>
  <sheetData>
    <row r="1" spans="1:9" x14ac:dyDescent="0.2">
      <c r="A1" s="274" t="s">
        <v>278</v>
      </c>
      <c r="B1" s="274"/>
      <c r="C1" s="274"/>
      <c r="D1" s="274"/>
      <c r="E1" s="274"/>
      <c r="F1" s="274"/>
      <c r="G1" s="274"/>
      <c r="H1" s="274"/>
      <c r="I1" s="274"/>
    </row>
    <row r="2" spans="1:9" ht="15" customHeight="1" x14ac:dyDescent="0.2">
      <c r="A2" s="1" t="s">
        <v>387</v>
      </c>
    </row>
    <row r="3" spans="1:9" ht="15" customHeight="1" x14ac:dyDescent="0.2">
      <c r="A3" s="135"/>
      <c r="B3" s="272" t="s">
        <v>277</v>
      </c>
      <c r="C3" s="273"/>
      <c r="D3" s="272" t="s">
        <v>276</v>
      </c>
      <c r="E3" s="273"/>
      <c r="F3" s="138"/>
      <c r="G3" s="139"/>
    </row>
    <row r="4" spans="1:9" x14ac:dyDescent="0.2">
      <c r="A4" s="140"/>
      <c r="B4" s="136" t="s">
        <v>275</v>
      </c>
      <c r="C4" s="59" t="s">
        <v>272</v>
      </c>
      <c r="D4" s="59" t="s">
        <v>274</v>
      </c>
      <c r="E4" s="141" t="s">
        <v>273</v>
      </c>
      <c r="F4" s="59" t="s">
        <v>200</v>
      </c>
      <c r="G4" s="59" t="s">
        <v>199</v>
      </c>
    </row>
    <row r="5" spans="1:9" x14ac:dyDescent="0.2">
      <c r="A5" s="120"/>
      <c r="B5" s="128" t="s">
        <v>272</v>
      </c>
      <c r="C5" s="83">
        <v>100</v>
      </c>
      <c r="D5" s="83">
        <v>50.4</v>
      </c>
      <c r="E5" s="82">
        <v>49.6</v>
      </c>
      <c r="F5" s="142">
        <f t="shared" ref="F5:F11" si="0">D5*100/C5</f>
        <v>50.4</v>
      </c>
      <c r="G5" s="142">
        <f t="shared" ref="G5:G11" si="1">E5*100/C5</f>
        <v>49.6</v>
      </c>
    </row>
    <row r="6" spans="1:9" x14ac:dyDescent="0.2">
      <c r="A6" s="143" t="s">
        <v>0</v>
      </c>
      <c r="B6" s="128">
        <v>4</v>
      </c>
      <c r="C6" s="83">
        <v>28.4</v>
      </c>
      <c r="D6" s="83">
        <v>18.3</v>
      </c>
      <c r="E6" s="83">
        <v>10.1</v>
      </c>
      <c r="F6" s="142">
        <f t="shared" si="0"/>
        <v>64.436619718309856</v>
      </c>
      <c r="G6" s="142">
        <f t="shared" si="1"/>
        <v>35.563380281690144</v>
      </c>
    </row>
    <row r="7" spans="1:9" x14ac:dyDescent="0.2">
      <c r="A7" s="144" t="s">
        <v>1</v>
      </c>
      <c r="B7" s="128">
        <v>1</v>
      </c>
      <c r="C7" s="83">
        <v>16.2</v>
      </c>
      <c r="D7" s="83">
        <v>8.4</v>
      </c>
      <c r="E7" s="83">
        <v>7.8</v>
      </c>
      <c r="F7" s="142">
        <f t="shared" si="0"/>
        <v>51.851851851851855</v>
      </c>
      <c r="G7" s="142">
        <f t="shared" si="1"/>
        <v>48.148148148148152</v>
      </c>
    </row>
    <row r="8" spans="1:9" x14ac:dyDescent="0.2">
      <c r="A8" s="143" t="s">
        <v>2</v>
      </c>
      <c r="B8" s="128">
        <v>3</v>
      </c>
      <c r="C8" s="83">
        <v>20.7</v>
      </c>
      <c r="D8" s="83">
        <v>9.4</v>
      </c>
      <c r="E8" s="83">
        <v>11.3</v>
      </c>
      <c r="F8" s="142">
        <f t="shared" si="0"/>
        <v>45.410628019323674</v>
      </c>
      <c r="G8" s="142">
        <f t="shared" si="1"/>
        <v>54.589371980676333</v>
      </c>
    </row>
    <row r="9" spans="1:9" x14ac:dyDescent="0.2">
      <c r="A9" s="144" t="s">
        <v>3</v>
      </c>
      <c r="B9" s="128">
        <v>2</v>
      </c>
      <c r="C9" s="83">
        <v>21.5</v>
      </c>
      <c r="D9" s="83">
        <v>10.1</v>
      </c>
      <c r="E9" s="83">
        <v>11.3</v>
      </c>
      <c r="F9" s="142">
        <f t="shared" si="0"/>
        <v>46.97674418604651</v>
      </c>
      <c r="G9" s="142">
        <f t="shared" si="1"/>
        <v>52.558139534883722</v>
      </c>
    </row>
    <row r="10" spans="1:9" x14ac:dyDescent="0.2">
      <c r="A10" s="143" t="s">
        <v>4</v>
      </c>
      <c r="B10" s="128">
        <v>5</v>
      </c>
      <c r="C10" s="83">
        <v>8.1999999999999993</v>
      </c>
      <c r="D10" s="83">
        <v>2.7</v>
      </c>
      <c r="E10" s="83">
        <v>5.4</v>
      </c>
      <c r="F10" s="142">
        <f t="shared" si="0"/>
        <v>32.926829268292686</v>
      </c>
      <c r="G10" s="142">
        <f t="shared" si="1"/>
        <v>65.853658536585371</v>
      </c>
    </row>
    <row r="11" spans="1:9" x14ac:dyDescent="0.2">
      <c r="A11" s="145" t="s">
        <v>5</v>
      </c>
      <c r="B11" s="146">
        <v>6</v>
      </c>
      <c r="C11" s="84">
        <v>5.0999999999999996</v>
      </c>
      <c r="D11" s="84">
        <v>1.5</v>
      </c>
      <c r="E11" s="84">
        <v>3.5</v>
      </c>
      <c r="F11" s="147">
        <f t="shared" si="0"/>
        <v>29.411764705882355</v>
      </c>
      <c r="G11" s="147">
        <f t="shared" si="1"/>
        <v>68.627450980392155</v>
      </c>
    </row>
    <row r="12" spans="1:9" x14ac:dyDescent="0.2">
      <c r="A12" s="52" t="s">
        <v>362</v>
      </c>
    </row>
    <row r="13" spans="1:9" x14ac:dyDescent="0.2">
      <c r="A13" s="52" t="s">
        <v>354</v>
      </c>
    </row>
    <row r="14" spans="1:9" x14ac:dyDescent="0.2">
      <c r="A14" s="52" t="s">
        <v>355</v>
      </c>
    </row>
  </sheetData>
  <mergeCells count="3">
    <mergeCell ref="D3:E3"/>
    <mergeCell ref="B3:C3"/>
    <mergeCell ref="A1:I1"/>
  </mergeCells>
  <pageMargins left="0" right="0" top="0" bottom="0" header="0.31496062992125984" footer="0.31496062992125984"/>
  <pageSetup paperSize="9" scale="52" fitToHeight="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A3" sqref="A3"/>
    </sheetView>
  </sheetViews>
  <sheetFormatPr baseColWidth="10" defaultRowHeight="11.25" x14ac:dyDescent="0.2"/>
  <cols>
    <col min="1" max="1" width="23" style="1" customWidth="1"/>
    <col min="2" max="16384" width="11.42578125" style="1"/>
  </cols>
  <sheetData>
    <row r="1" spans="1:11" ht="13.5" customHeight="1" x14ac:dyDescent="0.2">
      <c r="A1" s="227" t="s">
        <v>290</v>
      </c>
      <c r="B1" s="227"/>
      <c r="C1" s="227"/>
      <c r="D1" s="227"/>
      <c r="E1" s="227"/>
      <c r="F1" s="227"/>
      <c r="G1" s="227"/>
      <c r="H1" s="227"/>
      <c r="I1" s="55"/>
      <c r="J1" s="55"/>
      <c r="K1" s="55"/>
    </row>
    <row r="2" spans="1:11" x14ac:dyDescent="0.2">
      <c r="A2" s="1" t="s">
        <v>387</v>
      </c>
      <c r="F2" s="130"/>
    </row>
    <row r="3" spans="1:11" x14ac:dyDescent="0.2">
      <c r="A3" s="136"/>
      <c r="B3" s="59" t="s">
        <v>289</v>
      </c>
      <c r="C3" s="137" t="s">
        <v>288</v>
      </c>
      <c r="F3" s="124"/>
    </row>
    <row r="4" spans="1:11" x14ac:dyDescent="0.2">
      <c r="A4" s="120" t="s">
        <v>285</v>
      </c>
      <c r="B4" s="83">
        <v>-0.24</v>
      </c>
      <c r="C4" s="121">
        <v>-0.03</v>
      </c>
      <c r="F4" s="129"/>
    </row>
    <row r="5" spans="1:11" x14ac:dyDescent="0.2">
      <c r="A5" s="120" t="s">
        <v>155</v>
      </c>
      <c r="B5" s="83">
        <v>1.56</v>
      </c>
      <c r="C5" s="121">
        <v>-0.59</v>
      </c>
      <c r="F5" s="127"/>
    </row>
    <row r="6" spans="1:11" x14ac:dyDescent="0.2">
      <c r="A6" s="120" t="s">
        <v>11</v>
      </c>
      <c r="B6" s="83">
        <v>2.5499999999999998</v>
      </c>
      <c r="C6" s="121">
        <v>1.75</v>
      </c>
      <c r="F6" s="127"/>
    </row>
    <row r="7" spans="1:11" x14ac:dyDescent="0.2">
      <c r="A7" s="120" t="s">
        <v>282</v>
      </c>
      <c r="B7" s="83">
        <v>-0.6</v>
      </c>
      <c r="C7" s="121">
        <v>0.45</v>
      </c>
      <c r="F7" s="127"/>
    </row>
    <row r="8" spans="1:11" x14ac:dyDescent="0.2">
      <c r="A8" s="120" t="s">
        <v>281</v>
      </c>
      <c r="B8" s="83">
        <v>-7.0000000000000007E-2</v>
      </c>
      <c r="C8" s="121">
        <v>-0.49</v>
      </c>
      <c r="F8" s="127"/>
    </row>
    <row r="9" spans="1:11" x14ac:dyDescent="0.2">
      <c r="A9" s="120" t="s">
        <v>280</v>
      </c>
      <c r="B9" s="83">
        <v>0.55000000000000004</v>
      </c>
      <c r="C9" s="121">
        <v>-0.87</v>
      </c>
      <c r="F9" s="127"/>
    </row>
    <row r="10" spans="1:11" x14ac:dyDescent="0.2">
      <c r="A10" s="120" t="s">
        <v>279</v>
      </c>
      <c r="B10" s="83">
        <v>2.12</v>
      </c>
      <c r="C10" s="121">
        <v>1.05</v>
      </c>
      <c r="F10" s="127"/>
    </row>
    <row r="11" spans="1:11" x14ac:dyDescent="0.2">
      <c r="A11" s="120" t="s">
        <v>287</v>
      </c>
      <c r="B11" s="83">
        <v>-0.33</v>
      </c>
      <c r="C11" s="121">
        <v>0.08</v>
      </c>
      <c r="F11" s="127"/>
    </row>
    <row r="12" spans="1:11" x14ac:dyDescent="0.2">
      <c r="A12" s="120" t="s">
        <v>286</v>
      </c>
      <c r="B12" s="83">
        <v>0.74</v>
      </c>
      <c r="C12" s="121">
        <v>-1.02</v>
      </c>
      <c r="F12" s="127"/>
    </row>
    <row r="13" spans="1:11" x14ac:dyDescent="0.2">
      <c r="A13" s="120" t="s">
        <v>284</v>
      </c>
      <c r="B13" s="83">
        <v>1.89</v>
      </c>
      <c r="C13" s="121">
        <v>0.97</v>
      </c>
      <c r="F13" s="127"/>
    </row>
    <row r="14" spans="1:11" x14ac:dyDescent="0.2">
      <c r="A14" s="120" t="s">
        <v>165</v>
      </c>
      <c r="B14" s="83">
        <v>-0.72</v>
      </c>
      <c r="C14" s="121">
        <v>0.97</v>
      </c>
      <c r="F14" s="127"/>
    </row>
    <row r="15" spans="1:11" x14ac:dyDescent="0.2">
      <c r="A15" s="120" t="s">
        <v>283</v>
      </c>
      <c r="B15" s="83">
        <v>-0.49</v>
      </c>
      <c r="C15" s="121">
        <v>0.24</v>
      </c>
      <c r="F15" s="127"/>
    </row>
    <row r="16" spans="1:11" x14ac:dyDescent="0.2">
      <c r="A16" s="120" t="s">
        <v>161</v>
      </c>
      <c r="B16" s="83">
        <v>0.13</v>
      </c>
      <c r="C16" s="121">
        <v>-0.55000000000000004</v>
      </c>
      <c r="F16" s="127"/>
    </row>
    <row r="17" spans="1:6" x14ac:dyDescent="0.2">
      <c r="A17" s="120" t="s">
        <v>159</v>
      </c>
      <c r="B17" s="83">
        <v>1.18</v>
      </c>
      <c r="C17" s="121">
        <v>0.15</v>
      </c>
      <c r="F17" s="127"/>
    </row>
    <row r="18" spans="1:6" x14ac:dyDescent="0.2">
      <c r="A18" s="120" t="s">
        <v>187</v>
      </c>
      <c r="B18" s="83">
        <v>-0.55000000000000004</v>
      </c>
      <c r="C18" s="121">
        <v>0.51</v>
      </c>
      <c r="F18" s="127"/>
    </row>
    <row r="19" spans="1:6" x14ac:dyDescent="0.2">
      <c r="A19" s="120" t="s">
        <v>185</v>
      </c>
      <c r="B19" s="83">
        <v>-0.18</v>
      </c>
      <c r="C19" s="121">
        <v>-0.24</v>
      </c>
      <c r="F19" s="127"/>
    </row>
    <row r="20" spans="1:6" x14ac:dyDescent="0.2">
      <c r="A20" s="120" t="s">
        <v>183</v>
      </c>
      <c r="B20" s="83">
        <v>0.28999999999999998</v>
      </c>
      <c r="C20" s="121">
        <v>-0.52</v>
      </c>
      <c r="F20" s="127"/>
    </row>
    <row r="21" spans="1:6" x14ac:dyDescent="0.2">
      <c r="A21" s="120" t="s">
        <v>181</v>
      </c>
      <c r="B21" s="83">
        <v>1.05</v>
      </c>
      <c r="C21" s="121">
        <v>-0.68</v>
      </c>
      <c r="F21" s="127"/>
    </row>
    <row r="22" spans="1:6" x14ac:dyDescent="0.2">
      <c r="A22" s="120" t="s">
        <v>179</v>
      </c>
      <c r="B22" s="83">
        <v>2.2999999999999998</v>
      </c>
      <c r="C22" s="121">
        <v>1.57</v>
      </c>
      <c r="F22" s="127"/>
    </row>
    <row r="23" spans="1:6" x14ac:dyDescent="0.2">
      <c r="A23" s="120" t="s">
        <v>177</v>
      </c>
      <c r="B23" s="83">
        <v>-0.11</v>
      </c>
      <c r="C23" s="121">
        <v>-0.06</v>
      </c>
      <c r="F23" s="127"/>
    </row>
    <row r="24" spans="1:6" x14ac:dyDescent="0.2">
      <c r="A24" s="120" t="s">
        <v>175</v>
      </c>
      <c r="B24" s="83">
        <v>2.2000000000000002</v>
      </c>
      <c r="C24" s="121">
        <v>1.31</v>
      </c>
      <c r="F24" s="127"/>
    </row>
    <row r="25" spans="1:6" x14ac:dyDescent="0.2">
      <c r="A25" s="132" t="s">
        <v>0</v>
      </c>
      <c r="B25" s="83">
        <v>-0.32</v>
      </c>
      <c r="C25" s="121">
        <v>-0.24</v>
      </c>
      <c r="F25" s="127"/>
    </row>
    <row r="26" spans="1:6" x14ac:dyDescent="0.2">
      <c r="A26" s="132" t="s">
        <v>1</v>
      </c>
      <c r="B26" s="83">
        <v>0.05</v>
      </c>
      <c r="C26" s="121">
        <v>-0.49</v>
      </c>
      <c r="F26" s="127"/>
    </row>
    <row r="27" spans="1:6" x14ac:dyDescent="0.2">
      <c r="A27" s="132" t="s">
        <v>2</v>
      </c>
      <c r="B27" s="83">
        <v>0.03</v>
      </c>
      <c r="C27" s="121">
        <v>-0.63</v>
      </c>
      <c r="F27" s="127"/>
    </row>
    <row r="28" spans="1:6" x14ac:dyDescent="0.2">
      <c r="A28" s="132" t="s">
        <v>3</v>
      </c>
      <c r="B28" s="83">
        <v>-0.77</v>
      </c>
      <c r="C28" s="121">
        <v>0.81</v>
      </c>
      <c r="F28" s="127"/>
    </row>
    <row r="29" spans="1:6" x14ac:dyDescent="0.2">
      <c r="A29" s="132" t="s">
        <v>4</v>
      </c>
      <c r="B29" s="83">
        <v>1.66</v>
      </c>
      <c r="C29" s="121">
        <v>-0.23</v>
      </c>
      <c r="F29" s="127"/>
    </row>
    <row r="30" spans="1:6" x14ac:dyDescent="0.2">
      <c r="A30" s="132" t="s">
        <v>5</v>
      </c>
      <c r="B30" s="83">
        <v>2.3199999999999998</v>
      </c>
      <c r="C30" s="121">
        <v>1.29</v>
      </c>
      <c r="F30" s="127"/>
    </row>
    <row r="31" spans="1:6" x14ac:dyDescent="0.2">
      <c r="A31" s="132" t="s">
        <v>34</v>
      </c>
      <c r="B31" s="83">
        <v>-0.24</v>
      </c>
      <c r="C31" s="121">
        <v>0.1</v>
      </c>
      <c r="F31" s="127"/>
    </row>
    <row r="32" spans="1:6" x14ac:dyDescent="0.2">
      <c r="A32" s="133" t="s">
        <v>35</v>
      </c>
      <c r="B32" s="84">
        <v>0.25</v>
      </c>
      <c r="C32" s="123">
        <v>-0.1</v>
      </c>
      <c r="F32" s="127"/>
    </row>
    <row r="33" spans="1:10" x14ac:dyDescent="0.2">
      <c r="A33" s="134" t="s">
        <v>153</v>
      </c>
      <c r="H33" s="134" t="s">
        <v>152</v>
      </c>
    </row>
    <row r="34" spans="1:10" x14ac:dyDescent="0.2">
      <c r="B34" s="1" t="s">
        <v>155</v>
      </c>
      <c r="C34" s="1" t="s">
        <v>150</v>
      </c>
      <c r="I34" s="1" t="s">
        <v>287</v>
      </c>
      <c r="J34" s="1" t="s">
        <v>135</v>
      </c>
    </row>
    <row r="35" spans="1:10" x14ac:dyDescent="0.2">
      <c r="B35" s="1" t="s">
        <v>11</v>
      </c>
      <c r="C35" s="1" t="s">
        <v>147</v>
      </c>
      <c r="I35" s="1" t="s">
        <v>286</v>
      </c>
      <c r="J35" s="1" t="s">
        <v>137</v>
      </c>
    </row>
    <row r="36" spans="1:10" x14ac:dyDescent="0.2">
      <c r="B36" s="1" t="s">
        <v>285</v>
      </c>
      <c r="I36" s="1" t="s">
        <v>284</v>
      </c>
      <c r="J36" s="1" t="s">
        <v>21</v>
      </c>
    </row>
    <row r="38" spans="1:10" x14ac:dyDescent="0.2">
      <c r="A38" s="134" t="s">
        <v>142</v>
      </c>
      <c r="H38" s="134" t="s">
        <v>141</v>
      </c>
    </row>
    <row r="39" spans="1:10" x14ac:dyDescent="0.2">
      <c r="B39" s="1" t="s">
        <v>165</v>
      </c>
      <c r="C39" s="1" t="s">
        <v>135</v>
      </c>
      <c r="H39" s="134" t="s">
        <v>139</v>
      </c>
    </row>
    <row r="40" spans="1:10" x14ac:dyDescent="0.2">
      <c r="B40" s="1" t="s">
        <v>283</v>
      </c>
      <c r="C40" s="1" t="s">
        <v>137</v>
      </c>
      <c r="I40" s="1" t="s">
        <v>187</v>
      </c>
      <c r="J40" s="1" t="s">
        <v>135</v>
      </c>
    </row>
    <row r="41" spans="1:10" x14ac:dyDescent="0.2">
      <c r="B41" s="1" t="s">
        <v>161</v>
      </c>
      <c r="C41" s="1" t="s">
        <v>133</v>
      </c>
      <c r="I41" s="1" t="s">
        <v>185</v>
      </c>
      <c r="J41" s="1" t="s">
        <v>131</v>
      </c>
    </row>
    <row r="42" spans="1:10" x14ac:dyDescent="0.2">
      <c r="B42" s="1" t="s">
        <v>159</v>
      </c>
      <c r="C42" s="1" t="s">
        <v>129</v>
      </c>
      <c r="I42" s="1" t="s">
        <v>183</v>
      </c>
      <c r="J42" s="1" t="s">
        <v>127</v>
      </c>
    </row>
    <row r="43" spans="1:10" x14ac:dyDescent="0.2">
      <c r="I43" s="1" t="s">
        <v>181</v>
      </c>
      <c r="J43" s="1" t="s">
        <v>124</v>
      </c>
    </row>
    <row r="44" spans="1:10" x14ac:dyDescent="0.2">
      <c r="A44" s="134" t="s">
        <v>126</v>
      </c>
      <c r="I44" s="1" t="s">
        <v>179</v>
      </c>
      <c r="J44" s="1" t="s">
        <v>29</v>
      </c>
    </row>
    <row r="45" spans="1:10" x14ac:dyDescent="0.2">
      <c r="B45" s="1" t="s">
        <v>282</v>
      </c>
      <c r="C45" s="1" t="s">
        <v>122</v>
      </c>
    </row>
    <row r="46" spans="1:10" x14ac:dyDescent="0.2">
      <c r="B46" s="1" t="s">
        <v>281</v>
      </c>
      <c r="C46" s="1" t="s">
        <v>119</v>
      </c>
      <c r="H46" s="134" t="s">
        <v>118</v>
      </c>
    </row>
    <row r="47" spans="1:10" x14ac:dyDescent="0.2">
      <c r="B47" s="1" t="s">
        <v>280</v>
      </c>
      <c r="C47" s="1" t="s">
        <v>116</v>
      </c>
      <c r="I47" s="1" t="s">
        <v>177</v>
      </c>
      <c r="J47" s="1" t="s">
        <v>87</v>
      </c>
    </row>
    <row r="48" spans="1:10" x14ac:dyDescent="0.2">
      <c r="B48" s="1" t="s">
        <v>279</v>
      </c>
      <c r="C48" s="1" t="s">
        <v>113</v>
      </c>
      <c r="I48" s="1" t="s">
        <v>175</v>
      </c>
      <c r="J48" s="1" t="s">
        <v>31</v>
      </c>
    </row>
    <row r="49" spans="1:10" ht="22.5" customHeight="1" x14ac:dyDescent="0.2">
      <c r="A49" s="256" t="s">
        <v>359</v>
      </c>
      <c r="B49" s="256"/>
      <c r="C49" s="256"/>
      <c r="D49" s="256"/>
      <c r="E49" s="256"/>
      <c r="F49" s="256"/>
      <c r="G49" s="256"/>
      <c r="H49" s="256"/>
      <c r="I49" s="256"/>
      <c r="J49" s="256"/>
    </row>
    <row r="50" spans="1:10" x14ac:dyDescent="0.2">
      <c r="A50" s="52" t="s">
        <v>360</v>
      </c>
    </row>
    <row r="51" spans="1:10" x14ac:dyDescent="0.2">
      <c r="A51" s="90" t="s">
        <v>361</v>
      </c>
    </row>
  </sheetData>
  <mergeCells count="1">
    <mergeCell ref="A49:J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graph1</vt:lpstr>
      <vt:lpstr>graph2</vt:lpstr>
      <vt:lpstr>graph3</vt:lpstr>
      <vt:lpstr>graph4</vt:lpstr>
      <vt:lpstr>graph5</vt:lpstr>
      <vt:lpstr>tab1</vt:lpstr>
      <vt:lpstr>graph6</vt:lpstr>
      <vt:lpstr>graph7</vt:lpstr>
      <vt:lpstr>tab2</vt:lpstr>
      <vt:lpstr>graph8</vt:lpstr>
      <vt:lpstr>tab3</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Valérie (DREES/OSAM/BESP)</dc:creator>
  <cp:lastModifiedBy>DOUANGDARA, Souphaphone (DREES)</cp:lastModifiedBy>
  <dcterms:created xsi:type="dcterms:W3CDTF">2020-05-04T08:39:38Z</dcterms:created>
  <dcterms:modified xsi:type="dcterms:W3CDTF">2020-09-02T07:00:15Z</dcterms:modified>
</cp:coreProperties>
</file>