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I:\BPC\01_PUBLICATIONS\• Les Dossiers de la Drees\2020_DOSSIERS DE LA DREES\2020_Barometre\"/>
    </mc:Choice>
  </mc:AlternateContent>
  <bookViews>
    <workbookView xWindow="0" yWindow="0" windowWidth="20490" windowHeight="7320"/>
  </bookViews>
  <sheets>
    <sheet name="Sommaire" sheetId="27" r:id="rId1"/>
    <sheet name="1. graphique1" sheetId="10" r:id="rId2"/>
    <sheet name="2. graphique2" sheetId="11" r:id="rId3"/>
    <sheet name="3. graphique3" sheetId="26" r:id="rId4"/>
    <sheet name="4. graphique4" sheetId="12" r:id="rId5"/>
    <sheet name="5. graphique5" sheetId="13" r:id="rId6"/>
    <sheet name="6. graphique6" sheetId="14" r:id="rId7"/>
    <sheet name="7. graphique7" sheetId="15" r:id="rId8"/>
    <sheet name="8. graphique8" sheetId="16" r:id="rId9"/>
    <sheet name="9. graphique9" sheetId="17" r:id="rId10"/>
    <sheet name="10. graphique10" sheetId="18" r:id="rId11"/>
    <sheet name="11. graphique11" sheetId="19" r:id="rId12"/>
    <sheet name="12. graph12 focus1" sheetId="20" r:id="rId13"/>
    <sheet name="13. graph13 focus1" sheetId="21" r:id="rId14"/>
    <sheet name="14. graph14 focus1" sheetId="22" r:id="rId15"/>
    <sheet name="15. graph15 focus2" sheetId="4" r:id="rId16"/>
    <sheet name="16. graph16 focus2" sheetId="1" r:id="rId17"/>
    <sheet name="17. graph17 focus2" sheetId="2" r:id="rId18"/>
    <sheet name="18. graph18 focus3" sheetId="23" r:id="rId19"/>
    <sheet name="19. graph19 focus3" sheetId="24" r:id="rId20"/>
    <sheet name="20. graph20 focus3" sheetId="28" r:id="rId21"/>
  </sheets>
  <definedNames>
    <definedName name="_Toc41297791" localSheetId="11">'11. graphique11'!$A$12</definedName>
    <definedName name="_Toc41297792" localSheetId="11">'11. graphique11'!$A$13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3" i="28" l="1"/>
  <c r="D22" i="28"/>
  <c r="D21" i="28"/>
  <c r="D20" i="28"/>
  <c r="D19" i="28"/>
  <c r="D12" i="28"/>
  <c r="D11" i="28"/>
  <c r="D10" i="28"/>
  <c r="D9" i="28"/>
  <c r="D8" i="28"/>
  <c r="E9" i="24" l="1"/>
  <c r="E8" i="24"/>
  <c r="E7" i="24"/>
  <c r="E6" i="24"/>
  <c r="E5" i="24"/>
  <c r="E4" i="24"/>
  <c r="K10" i="2"/>
  <c r="J10" i="2"/>
  <c r="I10" i="2"/>
  <c r="H10" i="2"/>
  <c r="G10" i="2"/>
  <c r="F10" i="2"/>
  <c r="E10" i="2"/>
  <c r="D10" i="2"/>
  <c r="C10" i="2"/>
  <c r="B10" i="2"/>
  <c r="E9" i="17" l="1"/>
  <c r="D9" i="17"/>
  <c r="C9" i="17"/>
  <c r="B9" i="17"/>
</calcChain>
</file>

<file path=xl/sharedStrings.xml><?xml version="1.0" encoding="utf-8"?>
<sst xmlns="http://schemas.openxmlformats.org/spreadsheetml/2006/main" count="284" uniqueCount="207">
  <si>
    <t>Ménages n'ayant perçu ni minima sociaux*, ni allocations logement, ni allocations chômage</t>
  </si>
  <si>
    <t>Revenus d'actifs financiers ou de locations</t>
  </si>
  <si>
    <t>Minima sociaux - Allocations logement</t>
  </si>
  <si>
    <t>Allocations chômage</t>
  </si>
  <si>
    <t xml:space="preserve"> </t>
  </si>
  <si>
    <t>* Hormis le minimum vieillesse</t>
  </si>
  <si>
    <t>De l’État, des collectivités locales ou de la Sécurité sociale</t>
  </si>
  <si>
    <t>Des individus et des familles</t>
  </si>
  <si>
    <t>Des associations</t>
  </si>
  <si>
    <t>Total</t>
  </si>
  <si>
    <t>Ensemble</t>
  </si>
  <si>
    <t xml:space="preserve">Oui tout à fait </t>
  </si>
  <si>
    <t xml:space="preserve">Plutôt </t>
  </si>
  <si>
    <t xml:space="preserve">Non plutôt pas ou pas du tout </t>
  </si>
  <si>
    <t>Niveau de vie</t>
  </si>
  <si>
    <t>1er quintile</t>
  </si>
  <si>
    <t>2nd quintile</t>
  </si>
  <si>
    <t>3e quintile</t>
  </si>
  <si>
    <t>4e quintile</t>
  </si>
  <si>
    <t>5e quintile</t>
  </si>
  <si>
    <t>1er quintile de niveau de vie</t>
  </si>
  <si>
    <t>La plus répandue</t>
  </si>
  <si>
    <t>La moins acceptable</t>
  </si>
  <si>
    <t>Les inégalités de revenus</t>
  </si>
  <si>
    <t>Les inégalités entre les femmes et les hommes</t>
  </si>
  <si>
    <t>Les inégalités liées à l'origine ethnique</t>
  </si>
  <si>
    <t>Les inégalités par rapport au fait d'avoir un emploi</t>
  </si>
  <si>
    <t>Les inégalités d'accès aux soins</t>
  </si>
  <si>
    <t>Les inégalités par rapport au type d'emploi</t>
  </si>
  <si>
    <t>Les inégalités de logement</t>
  </si>
  <si>
    <t>Les inégalités dans les études scolaires</t>
  </si>
  <si>
    <t>Les inégalités liées à l'héritage familial</t>
  </si>
  <si>
    <t>Peu ou pas du tout</t>
  </si>
  <si>
    <t xml:space="preserve">Assez </t>
  </si>
  <si>
    <t>Beaucoup</t>
  </si>
  <si>
    <t xml:space="preserve">Niveau de vie </t>
  </si>
  <si>
    <t xml:space="preserve">Part de Français en 2019  acceptant une baisse de prestations sociales en échange d'une baisse de leurs  impôts ou de leurs cotisations </t>
  </si>
  <si>
    <t xml:space="preserve">Allocations familiales </t>
  </si>
  <si>
    <t>Couverture d'assurance maladie</t>
  </si>
  <si>
    <t xml:space="preserve">Couverture retraite </t>
  </si>
  <si>
    <t>Prendre des mesures pour réduire le déficit de la Sécurité sociale</t>
  </si>
  <si>
    <t>Maintenir au niveau actuel les prestations sociales et les remboursements d'assurance maladie</t>
  </si>
  <si>
    <t xml:space="preserve">1er quintile </t>
  </si>
  <si>
    <t>Il n’y a pas de raison de limiter les dépenses car la santé n’a pas de prix </t>
  </si>
  <si>
    <t>Les dépenses de santé sont trop élevées car le système n'est pas bien géré</t>
  </si>
  <si>
    <t>CAP-BEP</t>
  </si>
  <si>
    <t>Très bon</t>
  </si>
  <si>
    <t xml:space="preserve">Bon </t>
  </si>
  <si>
    <t>Moyen</t>
  </si>
  <si>
    <t>Mauvais (dont très mauvais)</t>
  </si>
  <si>
    <t>Diplôme</t>
  </si>
  <si>
    <t xml:space="preserve">Non diplômé ou Brevet </t>
  </si>
  <si>
    <t>Baccalauréat</t>
  </si>
  <si>
    <t>Diplôme du supérieur</t>
  </si>
  <si>
    <t xml:space="preserve">Parce qu'ils sont pauvres </t>
  </si>
  <si>
    <t>A cause de leurs conditions de travail</t>
  </si>
  <si>
    <t>En raison de l'environnement dans lequel ils vivent</t>
  </si>
  <si>
    <t>Pour des raisons génétiques</t>
  </si>
  <si>
    <t>Parce que leurs comportements sont mauvais pour la santé</t>
  </si>
  <si>
    <t>Année</t>
  </si>
  <si>
    <t>Répondant âgé de 25 à 39 ans</t>
  </si>
  <si>
    <t>Répondant âgé de 40 à 55 ans</t>
  </si>
  <si>
    <t>Âge anticipé</t>
  </si>
  <si>
    <t>Âge idéal</t>
  </si>
  <si>
    <t>Âge</t>
  </si>
  <si>
    <t>Distribution en 2004</t>
  </si>
  <si>
    <t>Distribution en 2019</t>
  </si>
  <si>
    <t>Variables déclaratives issues du Baromètre</t>
  </si>
  <si>
    <t>Montants légaux</t>
  </si>
  <si>
    <t>Revenu minimum pour vivre</t>
  </si>
  <si>
    <t>Montant du RSA selon le répondant</t>
  </si>
  <si>
    <t>RSA</t>
  </si>
  <si>
    <t>En faveur d'une hausse du RSA</t>
  </si>
  <si>
    <t>Dont prêts à accepter une hausse d'impôts pour la financer</t>
  </si>
  <si>
    <t>En faveur d'une hausse du RSA et prêts à accepter une hausse d'impôts pour la financer</t>
  </si>
  <si>
    <t xml:space="preserve">2nd quintile </t>
  </si>
  <si>
    <t xml:space="preserve">Système d'assurance maladie </t>
  </si>
  <si>
    <t>Système de retraite</t>
  </si>
  <si>
    <t>Pensez-vous que le … doit rester essentiellement public ?</t>
  </si>
  <si>
    <t xml:space="preserve">Fournit un niveau de protection suffisant </t>
  </si>
  <si>
    <t>Peut servir de modèle à d'autres pays</t>
  </si>
  <si>
    <t>Coûte trop cher à la société</t>
  </si>
  <si>
    <t>De l'assurance maladie</t>
  </si>
  <si>
    <t xml:space="preserve">Des retraites </t>
  </si>
  <si>
    <t xml:space="preserve">Des aides aux personnes handicapées </t>
  </si>
  <si>
    <t>Des aides aux personnes âgées</t>
  </si>
  <si>
    <t>Des allocations chômage</t>
  </si>
  <si>
    <t xml:space="preserve">Des allocations logement </t>
  </si>
  <si>
    <t>Des allocations familiales</t>
  </si>
  <si>
    <t xml:space="preserve">Hôpitaux publics (hors services d'urgences et maternités) </t>
  </si>
  <si>
    <t xml:space="preserve">Urgences hospitalières  </t>
  </si>
  <si>
    <t xml:space="preserve">Cliniques privées  </t>
  </si>
  <si>
    <t xml:space="preserve">Maternités  </t>
  </si>
  <si>
    <t>Dentistes</t>
  </si>
  <si>
    <t xml:space="preserve">Médecins généralistes </t>
  </si>
  <si>
    <t xml:space="preserve">Médecins spécialistes </t>
  </si>
  <si>
    <t xml:space="preserve">Infirmiers/Infirmières (hors hôpital) </t>
  </si>
  <si>
    <t>Dans un pays développé, il est normal que l'on dépense de plus en plus pour la santé</t>
  </si>
  <si>
    <t>Préoccupé</t>
  </si>
  <si>
    <t xml:space="preserve">Niveau des salaires et pouvoir d'achat </t>
  </si>
  <si>
    <t>Pauvreté</t>
  </si>
  <si>
    <t>Environnement</t>
  </si>
  <si>
    <t>Oui, tout à fait / oui, plutôt / non, plutôt pas / non, pas du tout / non concerné / ne sait pas.</t>
  </si>
  <si>
    <t>Âge anticipé 
(Baromètre)</t>
  </si>
  <si>
    <t>Âge moyen effectif 
(Cnav)</t>
  </si>
  <si>
    <t>Âge effectif 
conjoncturel</t>
  </si>
  <si>
    <t xml:space="preserve">*Hormis le minimum vieillesse. </t>
  </si>
  <si>
    <t>Question posée &gt; voir graphique 14.</t>
  </si>
  <si>
    <t>Oui, tout à fait / oui, plutôt / non, plutôt pas / non, pas du tout / ne sait pas.</t>
  </si>
  <si>
    <t>Graphique 19 • Opinion des Français quant à une hausse du RSA et financement par des prélèvements supplémentaires selon le quintile de niveau de vie</t>
  </si>
  <si>
    <r>
      <t xml:space="preserve">Questions posées &gt; </t>
    </r>
    <r>
      <rPr>
        <sz val="8"/>
        <color theme="1"/>
        <rFont val="Arial"/>
        <family val="2"/>
      </rPr>
      <t>Il existe plusieurs types d'inégalités dans la société française. Parmi celles que je vais vous citer dites-moi celle qui vous semble la plus répandue aujourd’hui / la moins acceptable.</t>
    </r>
  </si>
  <si>
    <r>
      <t xml:space="preserve">Lecture &gt; </t>
    </r>
    <r>
      <rPr>
        <sz val="8"/>
        <color theme="1"/>
        <rFont val="Arial"/>
        <family val="2"/>
      </rPr>
      <t>En 2019, 5 % des Français considèrent que les inégalités liées à l’héritage sont les plus répandues et 4 % les moins acceptables.</t>
    </r>
  </si>
  <si>
    <r>
      <t>Champ &gt;</t>
    </r>
    <r>
      <rPr>
        <sz val="8"/>
        <color theme="1"/>
        <rFont val="Arial"/>
        <family val="2"/>
      </rPr>
      <t xml:space="preserve"> Personnes résidant en France métropolitaine et âgées de 18 ans ou plus. </t>
    </r>
  </si>
  <si>
    <r>
      <t>Source &gt;</t>
    </r>
    <r>
      <rPr>
        <sz val="8"/>
        <color theme="1"/>
        <rFont val="Arial"/>
        <family val="2"/>
      </rPr>
      <t xml:space="preserve"> Baromètre d’opinion de la DREES, 2019.</t>
    </r>
  </si>
  <si>
    <r>
      <t xml:space="preserve">Questions posées &gt; </t>
    </r>
    <r>
      <rPr>
        <sz val="8"/>
        <color theme="1"/>
        <rFont val="Arial"/>
        <family val="2"/>
      </rPr>
      <t xml:space="preserve">« Aujourd'hui, le RSA pour une personne seule qui ne travaille pas est de 560 euros par mois. Avec laquelle de ces opinions êtes-vous le plus d'accord ? Il faut augmenter le RSA / il faut diminuer le RSA / il faut laisser le RSA à ce niveau. ». Si l’enquêté est favorable à une hausse du RSA, lui est posé la question suivante : « Dans ce cas, seriez-vous prêt à accepter une hausse de vos impôts (impôt sur le revenu, TVA …) ou de vos cotisations pour financer une augmentation du RSA ? ». </t>
    </r>
  </si>
  <si>
    <r>
      <t>Note &gt;</t>
    </r>
    <r>
      <rPr>
        <sz val="8"/>
        <color theme="1"/>
        <rFont val="Arial"/>
        <family val="2"/>
      </rPr>
      <t xml:space="preserve"> Le taux de non-réponse est de 3,6 % à la première question et de 3,1 % à la seconde, conditionnellement au fait d’avoir répondu à la première. Les résultats présentés dans ce graphique, comme dans les précédents, sont calculés hors « ne sait pas ».</t>
    </r>
  </si>
  <si>
    <r>
      <t xml:space="preserve">Lecture &gt; </t>
    </r>
    <r>
      <rPr>
        <sz val="8"/>
        <color theme="1"/>
        <rFont val="Arial"/>
        <family val="2"/>
      </rPr>
      <t>77 % des personnes interrogées appartenant à un ménage du premier quintile de niveau de vie se prononcent en faveur d’une hausse du RSA. Parmi elles, 27 % se déclarent prêtes à accepter une hausse de leurs impôts ou cotisations pour la financer. Ainsi, 21 % des personnes interrogées appartenant à un ménage du premier quintile de niveau de vie se déclarent en faveur d’une hausse du RSA et prêtes à accepter une hausse d’impôts pour la financer.</t>
    </r>
  </si>
  <si>
    <r>
      <t xml:space="preserve">Champ &gt; </t>
    </r>
    <r>
      <rPr>
        <sz val="8"/>
        <color theme="1"/>
        <rFont val="Arial"/>
        <family val="2"/>
      </rPr>
      <t>Personnes résidant en France métropolitaine et âgées de 18 ans ou plus.</t>
    </r>
  </si>
  <si>
    <r>
      <t xml:space="preserve">Sources &gt; </t>
    </r>
    <r>
      <rPr>
        <sz val="8"/>
        <color theme="1"/>
        <rFont val="Arial"/>
        <family val="2"/>
      </rPr>
      <t>Baromètre d’opinion de la DREES, 2019.</t>
    </r>
  </si>
  <si>
    <r>
      <t xml:space="preserve">Questions posées &gt; </t>
    </r>
    <r>
      <rPr>
        <sz val="8"/>
        <color theme="1"/>
        <rFont val="Arial"/>
        <family val="2"/>
      </rPr>
      <t>« Selon vous, pour vivre, quel est le montant dont doit disposer au minimum un individu par mois (en euros) ? » et « Et d’après ce que vous en savez, quel est le montant du RSA (revenu de solidarité active) pour une personne seule qui ne travaille pas (par mois en euros) ? ». Depuis 2016, cette dernière question n’est posée que les années paires.</t>
    </r>
  </si>
  <si>
    <r>
      <t>Notes &gt;</t>
    </r>
    <r>
      <rPr>
        <sz val="8"/>
        <color theme="1"/>
        <rFont val="Arial"/>
        <family val="2"/>
      </rPr>
      <t xml:space="preserve"> Les courbes en tirets et marquées par des triangles représentent les montants légaux du RSA (en gris) et du SMIC net à temps plein au mois d’octobre (en rouge). Celles en trait plein et marquées par des ronds renvoient aux déclarations des personnes enquêtées dans le cadre du Baromètre relatives au revenu minimum pour vivre (en rouge) et à la connaissance du montant du RSA (en bleu).</t>
    </r>
  </si>
  <si>
    <r>
      <t xml:space="preserve">Lecture &gt; </t>
    </r>
    <r>
      <rPr>
        <sz val="8"/>
        <color theme="1"/>
        <rFont val="Arial"/>
        <family val="2"/>
      </rPr>
      <t>En 2019, les répondants indiquent en moyenne qu’un individu doit disposer de 1 712 euros par mois pour vivre.</t>
    </r>
  </si>
  <si>
    <r>
      <t xml:space="preserve">Sources &gt; </t>
    </r>
    <r>
      <rPr>
        <sz val="8"/>
        <color theme="1"/>
        <rFont val="Arial"/>
        <family val="2"/>
      </rPr>
      <t>Baromètre d’opinion de la DREES, 2008-2019 ; Légifrance ; Insee, Smic mensuel net à temps plein.</t>
    </r>
  </si>
  <si>
    <r>
      <t xml:space="preserve">Questions posées &gt; </t>
    </r>
    <r>
      <rPr>
        <sz val="8"/>
        <color theme="1"/>
        <rFont val="Arial"/>
        <family val="2"/>
      </rPr>
      <t xml:space="preserve">Pensez-vous que le système d’assurance maladie doit rester essentiellement public ? Pensez-vous que le système de retraite doit rester essentiellement public ? </t>
    </r>
  </si>
  <si>
    <r>
      <t xml:space="preserve">Lecture &gt; </t>
    </r>
    <r>
      <rPr>
        <sz val="8"/>
        <color theme="1"/>
        <rFont val="Arial"/>
        <family val="2"/>
      </rPr>
      <t>En 2019, parmi les 20 % des personnes les plus modestes, respectivement 73 % et 75 % sont tout à fait d’accord avec l’idée que le système d’assurance maladie et le système de retraite doivent rester essentiellement publics.</t>
    </r>
  </si>
  <si>
    <r>
      <t xml:space="preserve">Champ &gt; </t>
    </r>
    <r>
      <rPr>
        <sz val="8"/>
        <color theme="1"/>
        <rFont val="Arial"/>
        <family val="2"/>
      </rPr>
      <t>Personnes résidant en France métropolitaine et âgées de 18 ans ou plus.</t>
    </r>
    <r>
      <rPr>
        <b/>
        <sz val="8"/>
        <color theme="1"/>
        <rFont val="Arial"/>
        <family val="2"/>
      </rPr>
      <t xml:space="preserve"> </t>
    </r>
  </si>
  <si>
    <r>
      <t xml:space="preserve">Lecture &gt; </t>
    </r>
    <r>
      <rPr>
        <sz val="8"/>
        <color rgb="FF000000"/>
        <rFont val="Arial"/>
        <family val="2"/>
      </rPr>
      <t xml:space="preserve">En 2013, 45 % des ménages ayant perçu des allocations chômage au cours de l’année estimaient que la solidarité émanait avant tout de l’État, des collectivités locales ou de la Sécurité sociale contre 71 % en 2019. </t>
    </r>
  </si>
  <si>
    <r>
      <t xml:space="preserve">Champ &gt; </t>
    </r>
    <r>
      <rPr>
        <sz val="8"/>
        <color rgb="FF000000"/>
        <rFont val="Arial"/>
        <family val="2"/>
      </rPr>
      <t>Personnes résidant en France métropolitaine et âgées de 18 ans ou plus.</t>
    </r>
    <r>
      <rPr>
        <b/>
        <sz val="8"/>
        <color rgb="FF000000"/>
        <rFont val="Arial"/>
        <family val="2"/>
      </rPr>
      <t xml:space="preserve"> </t>
    </r>
  </si>
  <si>
    <r>
      <t xml:space="preserve">Source &gt; </t>
    </r>
    <r>
      <rPr>
        <sz val="8"/>
        <color theme="1"/>
        <rFont val="Arial"/>
        <family val="2"/>
      </rPr>
      <t>Baromètre d’opinion de la DREES,</t>
    </r>
    <r>
      <rPr>
        <sz val="8"/>
        <color rgb="FF000000"/>
        <rFont val="Arial"/>
        <family val="2"/>
      </rPr>
      <t xml:space="preserve"> 2013-2019.</t>
    </r>
  </si>
  <si>
    <r>
      <t xml:space="preserve">Question posée &gt; </t>
    </r>
    <r>
      <rPr>
        <sz val="8"/>
        <color rgb="FF000000"/>
        <rFont val="Arial"/>
        <family val="2"/>
      </rPr>
      <t>Selon vous, en France, la solidarité devrait avant tout être l’affaire… : De l’État, des collectivités locales ou de la Sécurité sociale / des individus et des familles / des associations?</t>
    </r>
    <r>
      <rPr>
        <b/>
        <sz val="8"/>
        <color rgb="FF000000"/>
        <rFont val="Arial"/>
        <family val="2"/>
      </rPr>
      <t xml:space="preserve"> </t>
    </r>
  </si>
  <si>
    <r>
      <t xml:space="preserve">Note &gt; </t>
    </r>
    <r>
      <rPr>
        <sz val="8"/>
        <color rgb="FF000000"/>
        <rFont val="Arial"/>
        <family val="2"/>
      </rPr>
      <t>À partir de 2013, la question est posée une année sur deux.</t>
    </r>
  </si>
  <si>
    <r>
      <t xml:space="preserve">Source &gt; </t>
    </r>
    <r>
      <rPr>
        <sz val="8"/>
        <color rgb="FF000000"/>
        <rFont val="Arial"/>
        <family val="2"/>
      </rPr>
      <t>Baromètre d’opinion de la DREES, 2004-2019.</t>
    </r>
  </si>
  <si>
    <r>
      <t xml:space="preserve">Questions posées &gt; </t>
    </r>
    <r>
      <rPr>
        <sz val="8"/>
        <color theme="1"/>
        <rFont val="Arial"/>
        <family val="2"/>
      </rPr>
      <t>voir graphique 12.</t>
    </r>
  </si>
  <si>
    <r>
      <t xml:space="preserve">Lecture &gt; </t>
    </r>
    <r>
      <rPr>
        <sz val="8"/>
        <color theme="1"/>
        <rFont val="Arial"/>
        <family val="2"/>
      </rPr>
      <t>En 2019, 7 % des actifs âgés de 20 à 55 ans anticipent un départ à la retraite à 60 ans et 49 % d’entre eux souhaiteraient dans l’idéal prendre leur retraite à cet âge.</t>
    </r>
  </si>
  <si>
    <r>
      <t xml:space="preserve">Champ &gt; </t>
    </r>
    <r>
      <rPr>
        <sz val="8"/>
        <color theme="1"/>
        <rFont val="Arial"/>
        <family val="2"/>
      </rPr>
      <t>Actifs âgés de 20 ans à 55 ans résidant en France métropolitaine.</t>
    </r>
  </si>
  <si>
    <r>
      <t>Sources &gt;</t>
    </r>
    <r>
      <rPr>
        <sz val="8"/>
        <color theme="1"/>
        <rFont val="Arial"/>
        <family val="2"/>
      </rPr>
      <t xml:space="preserve"> Baromètre d’opinion de la DREES, 2004 et 2019.</t>
    </r>
  </si>
  <si>
    <r>
      <t>Questions posées &gt;</t>
    </r>
    <r>
      <rPr>
        <sz val="8"/>
        <color theme="1"/>
        <rFont val="Arial"/>
        <family val="2"/>
      </rPr>
      <t xml:space="preserve"> « À quel âge, d’après vous, pourrez-vous prendre votre retraite ? » ; « Dans l'idéal, à quel âge souhaiteriez-vous ou auriez-vous aimé prendre votre retraite ? ».</t>
    </r>
  </si>
  <si>
    <r>
      <t xml:space="preserve">Lecture &gt; </t>
    </r>
    <r>
      <rPr>
        <sz val="8"/>
        <color theme="1"/>
        <rFont val="Arial"/>
        <family val="2"/>
      </rPr>
      <t>En 2019, en moyenne, les actifs de 40 à 55 ans estiment qu’ils pourront prendre leur retraite à 64,4 ans. Dans l’idéal, ils souhaiteraient la prendre à 60,3 ans.</t>
    </r>
  </si>
  <si>
    <r>
      <t xml:space="preserve">Champ &gt; </t>
    </r>
    <r>
      <rPr>
        <sz val="8"/>
        <color theme="1"/>
        <rFont val="Arial"/>
        <family val="2"/>
      </rPr>
      <t>Actifs âgés de 25 ans à 55 ans et résidant en France métropolitaine.</t>
    </r>
  </si>
  <si>
    <r>
      <t>Sources &gt;</t>
    </r>
    <r>
      <rPr>
        <sz val="8"/>
        <color theme="1"/>
        <rFont val="Arial"/>
        <family val="2"/>
      </rPr>
      <t xml:space="preserve"> Baromètre d’opinion de la DREES, 2000-2019.</t>
    </r>
  </si>
  <si>
    <r>
      <t>Questions posées &gt;</t>
    </r>
    <r>
      <rPr>
        <sz val="8"/>
        <color theme="1"/>
        <rFont val="Arial"/>
        <family val="2"/>
      </rPr>
      <t xml:space="preserve"> « À quel âge, d’après vous, pourrez-vous prendre votre retraite ? ».</t>
    </r>
  </si>
  <si>
    <r>
      <t>Note &gt;</t>
    </r>
    <r>
      <rPr>
        <sz val="8"/>
        <color theme="1"/>
        <rFont val="Arial"/>
        <family val="2"/>
      </rPr>
      <t xml:space="preserve"> L’âge effectif conjoncturel mesuré une année donnée est l’âge moyen de départ à la retraite d’une génération fictive ayant, pour chaque âge, la probabilité d’être à la retraite de la génération de cet âge l’année considérée.</t>
    </r>
  </si>
  <si>
    <r>
      <t xml:space="preserve">Lecture &gt; </t>
    </r>
    <r>
      <rPr>
        <sz val="8"/>
        <color theme="1"/>
        <rFont val="Arial"/>
        <family val="2"/>
      </rPr>
      <t>En 2017, les actifs estiment en moyenne qu’ils pourront prendre leur retraite à 65 ans et l’âge conjoncturel moyen de départ à la retraite est de 62,1 ans.</t>
    </r>
  </si>
  <si>
    <r>
      <t xml:space="preserve">Champ &gt; </t>
    </r>
    <r>
      <rPr>
        <sz val="8"/>
        <color theme="1"/>
        <rFont val="Arial"/>
        <family val="2"/>
      </rPr>
      <t>Actifs âgés de 25 ans à 55 ans et résidant en France métropolitaine pour le Baromètre ; personnes résidant en France, hors personnes qui ne liquideront aucun droit à la retraite pour l’âge effectif conjoncturel.</t>
    </r>
  </si>
  <si>
    <r>
      <t>Sources &gt;</t>
    </r>
    <r>
      <rPr>
        <sz val="8"/>
        <color theme="1"/>
        <rFont val="Arial"/>
        <family val="2"/>
      </rPr>
      <t xml:space="preserve"> Baromètre d’opinion de la DREES, 2000-2019 ; Panorama de la DREES, « Les retraités et les retraites », Fiche 14, tableau 1, 2019.</t>
    </r>
  </si>
  <si>
    <r>
      <t xml:space="preserve">Question posée &gt; </t>
    </r>
    <r>
      <rPr>
        <sz val="8"/>
        <rFont val="Arial"/>
        <family val="2"/>
      </rPr>
      <t xml:space="preserve">En général, concernant la qualité de soins ou des services offerts par les prestataires suivants, diriez-vous que vous êtes très satisfait / plutôt satisfait / ni satisfait / ni insatisfait / plutôt insatisfait / très insatisfait / je ne suis jamais allée ou je ne connais pas / ne sait pas ? </t>
    </r>
  </si>
  <si>
    <r>
      <t xml:space="preserve">Lecture &gt; </t>
    </r>
    <r>
      <rPr>
        <sz val="8"/>
        <color rgb="FF000000"/>
        <rFont val="Arial"/>
        <family val="2"/>
      </rPr>
      <t>En 2019, 69 % des Français sont satisfaits (très et plutôt satisfaits) des soins médicaux offerts par les hôpitaux publics (hors services d’urgences et maternités).</t>
    </r>
  </si>
  <si>
    <r>
      <t xml:space="preserve">Champ &gt; </t>
    </r>
    <r>
      <rPr>
        <sz val="8"/>
        <color theme="1"/>
        <rFont val="Arial"/>
        <family val="2"/>
      </rPr>
      <t xml:space="preserve">Personnes résidant en France métropolitaine, âgées de 18 ans ou plus. </t>
    </r>
  </si>
  <si>
    <r>
      <t xml:space="preserve">Source &gt; </t>
    </r>
    <r>
      <rPr>
        <sz val="8"/>
        <color theme="1"/>
        <rFont val="Arial"/>
        <family val="2"/>
      </rPr>
      <t>Baromètre d’opinion de la DREES, 2014-2019.</t>
    </r>
  </si>
  <si>
    <r>
      <t xml:space="preserve">Lecture &gt; </t>
    </r>
    <r>
      <rPr>
        <sz val="8"/>
        <color theme="1"/>
        <rFont val="Arial"/>
        <family val="2"/>
      </rPr>
      <t>En 2019, 19 % des plus modestes (1</t>
    </r>
    <r>
      <rPr>
        <vertAlign val="superscript"/>
        <sz val="8"/>
        <color theme="1"/>
        <rFont val="Arial"/>
        <family val="2"/>
      </rPr>
      <t>er</t>
    </r>
    <r>
      <rPr>
        <sz val="8"/>
        <color theme="1"/>
        <rFont val="Arial"/>
        <family val="2"/>
      </rPr>
      <t xml:space="preserve"> quintile) pensent que les gens souffrent parce que leurs comportements sont mauvais pour la santé contre 30 % des plus aisés.</t>
    </r>
  </si>
  <si>
    <r>
      <t xml:space="preserve">Champ &gt; </t>
    </r>
    <r>
      <rPr>
        <sz val="8"/>
        <color theme="1"/>
        <rFont val="Arial"/>
        <family val="2"/>
      </rPr>
      <t xml:space="preserve">Personnes résidant en France métropolitaine et âgées de 18 ans ou plus. </t>
    </r>
  </si>
  <si>
    <r>
      <t xml:space="preserve">Source &gt; </t>
    </r>
    <r>
      <rPr>
        <sz val="8"/>
        <color theme="1"/>
        <rFont val="Arial"/>
        <family val="2"/>
      </rPr>
      <t>Baromètre d’opinion de la DREES, 2019.</t>
    </r>
  </si>
  <si>
    <r>
      <t xml:space="preserve">Question posée &gt; </t>
    </r>
    <r>
      <rPr>
        <sz val="8"/>
        <color theme="1"/>
        <rFont val="Arial"/>
        <family val="2"/>
      </rPr>
      <t>Comment est votre état de santé général, très bon / bon / moyen / mauvais / très mauvais / ne sait pas ?</t>
    </r>
  </si>
  <si>
    <r>
      <t>Question posée</t>
    </r>
    <r>
      <rPr>
        <sz val="8"/>
        <color theme="1"/>
        <rFont val="Arial"/>
        <family val="2"/>
      </rPr>
      <t> </t>
    </r>
    <r>
      <rPr>
        <b/>
        <sz val="8"/>
        <color theme="1"/>
        <rFont val="Arial"/>
        <family val="2"/>
      </rPr>
      <t>&gt;</t>
    </r>
    <r>
      <rPr>
        <sz val="8"/>
        <color theme="1"/>
        <rFont val="Arial"/>
        <family val="2"/>
      </rPr>
      <t xml:space="preserve"> Pour chacune des opinions suivantes en matière de dépenses de santé, dites-moi si vous êtes plutôt d'accord / plutôt pas d’accord avec elle / ne sait pas ?  </t>
    </r>
  </si>
  <si>
    <r>
      <t>Note &gt;</t>
    </r>
    <r>
      <rPr>
        <sz val="8"/>
        <color theme="1"/>
        <rFont val="Arial"/>
        <family val="2"/>
      </rPr>
      <t xml:space="preserve"> 1. Cette question est posée une année sur deux.</t>
    </r>
  </si>
  <si>
    <r>
      <t xml:space="preserve">           </t>
    </r>
    <r>
      <rPr>
        <sz val="8"/>
        <color theme="1"/>
        <rFont val="Arial"/>
        <family val="2"/>
      </rPr>
      <t xml:space="preserve"> 2. En 2019, 6 % des personnes interrogées ont répondu</t>
    </r>
    <r>
      <rPr>
        <i/>
        <sz val="8"/>
        <color theme="1"/>
        <rFont val="Arial"/>
        <family val="2"/>
      </rPr>
      <t xml:space="preserve"> « ne sait pas » </t>
    </r>
    <r>
      <rPr>
        <sz val="8"/>
        <color theme="1"/>
        <rFont val="Arial"/>
        <family val="2"/>
      </rPr>
      <t>à la question</t>
    </r>
    <r>
      <rPr>
        <i/>
        <sz val="8"/>
        <color theme="1"/>
        <rFont val="Arial"/>
        <family val="2"/>
      </rPr>
      <t> </t>
    </r>
    <r>
      <rPr>
        <sz val="8"/>
        <color theme="1"/>
        <rFont val="Arial"/>
        <family val="2"/>
      </rPr>
      <t>: êtes-vous plutôt d’accord ou non avec l’opinion suivante, les dépenses de santé sont trop élevées car le système n’est pas bien géré ? Les résultats présentés dans ce graphique, comme dans les précédents, sont calculés hors « ne sait pas ».</t>
    </r>
  </si>
  <si>
    <r>
      <t xml:space="preserve">Lecture &gt; </t>
    </r>
    <r>
      <rPr>
        <sz val="8"/>
        <color theme="1"/>
        <rFont val="Arial"/>
        <family val="2"/>
      </rPr>
      <t>En 2019, 73 % des Français sont d’accord avec l’idée qu’il n’y a pas de raison de limiter les dépenses car la santé n’a pas de prix.</t>
    </r>
  </si>
  <si>
    <r>
      <t xml:space="preserve">Source &gt; </t>
    </r>
    <r>
      <rPr>
        <sz val="8"/>
        <color theme="1"/>
        <rFont val="Arial"/>
        <family val="2"/>
      </rPr>
      <t>Baromètre d’opinion de la DREES, 2013-2019.</t>
    </r>
  </si>
  <si>
    <r>
      <t xml:space="preserve">Note &gt; </t>
    </r>
    <r>
      <rPr>
        <sz val="8"/>
        <color theme="1"/>
        <rFont val="Arial"/>
        <family val="2"/>
      </rPr>
      <t>Cette question est posée une année sur deux.</t>
    </r>
  </si>
  <si>
    <r>
      <t xml:space="preserve">Lecture &gt; </t>
    </r>
    <r>
      <rPr>
        <sz val="8"/>
        <color theme="1"/>
        <rFont val="Arial"/>
        <family val="2"/>
      </rPr>
      <t>En 2019, le plus important pour 39 % des Français est de prendre des mesures pour réduire le déficit de la Sécurité sociale contre 61 % qui privilégieraient plutôt le maintien des prestations sociales et des remboursements d’assurance maladie au niveau actuel.</t>
    </r>
  </si>
  <si>
    <r>
      <t xml:space="preserve">Source &gt; </t>
    </r>
    <r>
      <rPr>
        <sz val="8"/>
        <color theme="1"/>
        <rFont val="Arial"/>
        <family val="2"/>
      </rPr>
      <t>Baromètre d’opinion de la DREES, 2015-2019.</t>
    </r>
  </si>
  <si>
    <r>
      <t xml:space="preserve">Question posée &gt; </t>
    </r>
    <r>
      <rPr>
        <sz val="8"/>
        <color theme="1"/>
        <rFont val="Arial"/>
        <family val="2"/>
      </rPr>
      <t>À votre avis l’assurance maladie / les allocations familiales / les allocations chômage / les retraites devraient-elles bénéficier… uniquement à ceux qui cotisent / uniquement à ceux qui ne peuvent pas ou n'ont pas les moyens de s'en sortir seuls / à tous sans distinction de catégorie sociale et de statut professionnel (chômeurs, salariés du secteur privé, fonctionnaires, agriculteurs, commerçants, etc.) / davantage à ceux qui cotisent, avec un niveau minimal de protection pour les autres / ne sait pas ?</t>
    </r>
  </si>
  <si>
    <r>
      <t xml:space="preserve">Lecture &gt; </t>
    </r>
    <r>
      <rPr>
        <sz val="8"/>
        <color theme="1"/>
        <rFont val="Arial"/>
        <family val="2"/>
      </rPr>
      <t xml:space="preserve">En 2019, 22 % des Français sont pour que l’assurance maladie bénéficie davantage à ceux qui cotisent avec un minimum de protection pour les autres contre 17 % en 2016. </t>
    </r>
  </si>
  <si>
    <r>
      <t xml:space="preserve">Source &gt; </t>
    </r>
    <r>
      <rPr>
        <sz val="8"/>
        <color theme="1"/>
        <rFont val="Arial"/>
        <family val="2"/>
      </rPr>
      <t>Baromètre d’opinion de la DREES, 2016-2019.</t>
    </r>
  </si>
  <si>
    <r>
      <t xml:space="preserve">Question posée &gt; </t>
    </r>
    <r>
      <rPr>
        <sz val="8"/>
        <color theme="1"/>
        <rFont val="Arial"/>
        <family val="2"/>
      </rPr>
      <t>Accepteriez-vous une baisse de la prestation suivante en échange d’une baisse de vos impôts ou de vos cotisations ?</t>
    </r>
  </si>
  <si>
    <r>
      <t xml:space="preserve">Note &gt; </t>
    </r>
    <r>
      <rPr>
        <sz val="8"/>
        <color theme="1"/>
        <rFont val="Arial"/>
        <family val="2"/>
      </rPr>
      <t>Les personnes qui se sont déclarées ‘Non concernées’ ont été retirées du champ.</t>
    </r>
  </si>
  <si>
    <r>
      <t xml:space="preserve">Lecture &gt; </t>
    </r>
    <r>
      <rPr>
        <sz val="8"/>
        <color theme="1"/>
        <rFont val="Arial"/>
        <family val="2"/>
      </rPr>
      <t>En 2019, 15 % des Français accepteraient (tout à fait ou plutôt) une baisse de l’assurance maladie en échange d’une baisse de leurs impôts ou de leurs cotisations.</t>
    </r>
  </si>
  <si>
    <r>
      <t xml:space="preserve">Question posée &gt; </t>
    </r>
    <r>
      <rPr>
        <sz val="8"/>
        <color theme="1"/>
        <rFont val="Arial"/>
        <family val="2"/>
      </rPr>
      <t>Diriez-vous que les affirmations suivantes s’appliquent au système de sécurité sociale français ou pas ? Notre système de Sécurité sociale … fournit un niveau de protection suffisant / peut servir de modèle à d’autres pays / coûte trop cher à la société ? Totalement d’accord, plutôt d’accord, plutôt pas d’accord, pas d’accord du tout, ne sait pas.</t>
    </r>
  </si>
  <si>
    <r>
      <t>Note &gt;</t>
    </r>
    <r>
      <rPr>
        <sz val="8"/>
        <color theme="1"/>
        <rFont val="Arial"/>
        <family val="2"/>
      </rPr>
      <t xml:space="preserve"> En 2019 comme en 2018, 5 % des personnes interrogées ont répondu « </t>
    </r>
    <r>
      <rPr>
        <i/>
        <sz val="8"/>
        <color theme="1"/>
        <rFont val="Arial"/>
        <family val="2"/>
      </rPr>
      <t xml:space="preserve">ne sait pas </t>
    </r>
    <r>
      <rPr>
        <sz val="8"/>
        <color theme="1"/>
        <rFont val="Arial"/>
        <family val="2"/>
      </rPr>
      <t>» à la question : « </t>
    </r>
    <r>
      <rPr>
        <i/>
        <sz val="8"/>
        <color theme="1"/>
        <rFont val="Arial"/>
        <family val="2"/>
      </rPr>
      <t>diriez-vous que notre système de sécurité sociale peut servir de modèle à d’autres pays ? »</t>
    </r>
    <r>
      <rPr>
        <sz val="8"/>
        <color theme="1"/>
        <rFont val="Arial"/>
        <family val="2"/>
      </rPr>
      <t>.  Également en 2019, 3 % des personnes interrogées ont répondu « </t>
    </r>
    <r>
      <rPr>
        <i/>
        <sz val="8"/>
        <color theme="1"/>
        <rFont val="Arial"/>
        <family val="2"/>
      </rPr>
      <t xml:space="preserve">ne sait pas </t>
    </r>
    <r>
      <rPr>
        <sz val="8"/>
        <color theme="1"/>
        <rFont val="Arial"/>
        <family val="2"/>
      </rPr>
      <t>» à la question « </t>
    </r>
    <r>
      <rPr>
        <i/>
        <sz val="8"/>
        <color theme="1"/>
        <rFont val="Arial"/>
        <family val="2"/>
      </rPr>
      <t xml:space="preserve">diriez-vous que notre système de sécurité sociale coûte trop cher à la société ? » ; </t>
    </r>
    <r>
      <rPr>
        <sz val="8"/>
        <color theme="1"/>
        <rFont val="Arial"/>
        <family val="2"/>
      </rPr>
      <t>en 2018 elles étaient 4 %.</t>
    </r>
  </si>
  <si>
    <r>
      <t xml:space="preserve">Lecture &gt; </t>
    </r>
    <r>
      <rPr>
        <sz val="8"/>
        <color theme="1"/>
        <rFont val="Arial"/>
        <family val="2"/>
      </rPr>
      <t>En 2019, 56 % des Français considèrent que notre système de Sécurité sociale coûte trop cher à la société.</t>
    </r>
  </si>
  <si>
    <r>
      <t xml:space="preserve">Question posée &gt; </t>
    </r>
    <r>
      <rPr>
        <sz val="8"/>
        <color theme="1"/>
        <rFont val="Arial"/>
        <family val="2"/>
      </rPr>
      <t>Dites-moi si le niveau des salaires et du pouvoir d’achat, la pauvreté, l’environnement vous préoccupe vous personnellement beaucoup, assez, peu ou pas du tout ?</t>
    </r>
  </si>
  <si>
    <r>
      <t xml:space="preserve">Lecture &gt; </t>
    </r>
    <r>
      <rPr>
        <sz val="8"/>
        <color theme="1"/>
        <rFont val="Arial"/>
        <family val="2"/>
      </rPr>
      <t xml:space="preserve">  En 2019, 90 % des personnes interrogées se disent beaucoup ou assez préoccupées par le niveau des salaires et le pouvoir d’achat.</t>
    </r>
  </si>
  <si>
    <r>
      <t xml:space="preserve">Question posée &gt; </t>
    </r>
    <r>
      <rPr>
        <sz val="8"/>
        <color theme="1"/>
        <rFont val="Arial"/>
        <family val="2"/>
      </rPr>
      <t>Dites-moi si le niveau des salaires et du pouvoir d’achat, vous préoccupe vous personnellement beaucoup, assez, peu ou pas du tout ?</t>
    </r>
  </si>
  <si>
    <r>
      <t xml:space="preserve">Lecture &gt; </t>
    </r>
    <r>
      <rPr>
        <sz val="8"/>
        <color theme="1"/>
        <rFont val="Arial"/>
        <family val="2"/>
      </rPr>
      <t>En 2019, 33 % des personnes les plus aisées (5</t>
    </r>
    <r>
      <rPr>
        <vertAlign val="superscript"/>
        <sz val="8"/>
        <color theme="1"/>
        <rFont val="Arial"/>
        <family val="2"/>
      </rPr>
      <t>e</t>
    </r>
    <r>
      <rPr>
        <sz val="8"/>
        <color theme="1"/>
        <rFont val="Arial"/>
        <family val="2"/>
      </rPr>
      <t xml:space="preserve"> quintile de niveau de vie) se disent beaucoup préoccupées par le pouvoir d’achat et le niveau des salaires contre 58 % des personnes les plus modestes (1</t>
    </r>
    <r>
      <rPr>
        <vertAlign val="superscript"/>
        <sz val="8"/>
        <color theme="1"/>
        <rFont val="Arial"/>
        <family val="2"/>
      </rPr>
      <t>er</t>
    </r>
    <r>
      <rPr>
        <sz val="8"/>
        <color theme="1"/>
        <rFont val="Arial"/>
        <family val="2"/>
      </rPr>
      <t xml:space="preserve"> quintile).</t>
    </r>
  </si>
  <si>
    <r>
      <t xml:space="preserve">Lecture &gt; </t>
    </r>
    <r>
      <rPr>
        <sz val="8"/>
        <color theme="1"/>
        <rFont val="Arial"/>
        <family val="2"/>
      </rPr>
      <t xml:space="preserve">En 2019, 14 % des non-diplômés se déclarent en très bonne santé contre 36 % des personnes ayant obtenu un diplôme du supérieur. </t>
    </r>
  </si>
  <si>
    <r>
      <t xml:space="preserve">Lecture &gt; </t>
    </r>
    <r>
      <rPr>
        <sz val="8"/>
        <color rgb="FF000000"/>
        <rFont val="Arial"/>
        <family val="2"/>
      </rPr>
      <t>En 2019, deux Français sur trois déclarent qu’en France, la solidarité devrait avant tout être l’affaire de l’État, des collectivités locales ou de la Sécurité sociale.</t>
    </r>
  </si>
  <si>
    <t>Graphique 18 • Le minimum mensuel individuel pour vivre</t>
  </si>
  <si>
    <t>Graphique 1 • Types d’inégalités considérées comme les moins acceptables et les plus répandues</t>
  </si>
  <si>
    <t>Graphique 2 • Préoccupation des Français au sujet du pouvoir d’achat et du niveau des salaires selon le niveau de vie</t>
  </si>
  <si>
    <t xml:space="preserve">Graphique 3 • Personnes très et assez préoccupées </t>
  </si>
  <si>
    <t>Graphique 4 • Notre système de Sécurité sociale …</t>
  </si>
  <si>
    <t>Graphique 5 • En échange d’une baisse de vos impôts ou de vos cotisations, accepteriez-vous une baisse … ?</t>
  </si>
  <si>
    <t>Graphique 6 • Le versement des prestations sociales : davantage à ceux qui cotisent, avec un niveau minimal de protection pour les autres</t>
  </si>
  <si>
    <t>Graphique 8 • L’opinion des Français sur les dépenses de santé</t>
  </si>
  <si>
    <t xml:space="preserve">Graphique 9  • L’état de santé perçu selon le diplôme obtenu et le niveau de vie </t>
  </si>
  <si>
    <t>Graphique 10 • Si les gens souffrent de graves problèmes de santé, c'est principalement …</t>
  </si>
  <si>
    <t>Graphique 11 • Taux de satisfaction des Français à l’égard des soins médicaux offerts, selon le type de structure</t>
  </si>
  <si>
    <t>Graphique 12 • Âge anticipé et âge effectif de départ à la retraite</t>
  </si>
  <si>
    <t>Graphique 13 • Âge anticipé et âge idéal de départ à la retraite selon l’âge du répondant</t>
  </si>
  <si>
    <t>Graphique 14 • Distribution des âges anticipés et idéaux de départ à la retraite</t>
  </si>
  <si>
    <t xml:space="preserve">Graphique 15 • Selon vous, en France, la solidarité devrait avant tout être l'affaire ... </t>
  </si>
  <si>
    <t>Graphique 16 • L’évolution depuis 2013 des opinions favorables à une solidarité émanant avant tout de l’État, des collectivités locales ou de la Sécurité sociale selon les prestations perçues durant l’année   </t>
  </si>
  <si>
    <t xml:space="preserve">Graphique 17 • L’opinion des Français quant au caractère public du système d’assurance maladie et de retraite selon leur niveau de vie </t>
  </si>
  <si>
    <t>Dont prêts à accepter 
une hausse d'impôts 
pour la financer</t>
  </si>
  <si>
    <t>En faveur d'une hausse 
du RSA et prêts à accepter une hausse d'impôts 
pour la financer</t>
  </si>
  <si>
    <t>Distribution 
en 2004</t>
  </si>
  <si>
    <t>Distribution 
en 2019</t>
  </si>
  <si>
    <r>
      <t xml:space="preserve">Lecture &gt; </t>
    </r>
    <r>
      <rPr>
        <sz val="8"/>
        <color theme="1"/>
        <rFont val="Arial"/>
        <family val="2"/>
      </rPr>
      <t>En 2019, 65 % des Français se prononcent en faveur d’une hausse du RSA</t>
    </r>
    <r>
      <rPr>
        <b/>
        <sz val="8"/>
        <color theme="1"/>
        <rFont val="Arial"/>
        <family val="2"/>
      </rPr>
      <t xml:space="preserve">. </t>
    </r>
    <r>
      <rPr>
        <sz val="8"/>
        <color theme="1"/>
        <rFont val="Arial"/>
        <family val="2"/>
      </rPr>
      <t>17 % des Français se déclarent en faveur d’une hausse du RSA et prêts à accepter une hausse de leurs prélèvements pour la financer.</t>
    </r>
  </si>
  <si>
    <r>
      <t xml:space="preserve">Remarque &gt; </t>
    </r>
    <r>
      <rPr>
        <sz val="8"/>
        <color theme="1"/>
        <rFont val="Arial"/>
        <family val="2"/>
      </rPr>
      <t>En 2014, une rupture de série vraisemblablement liée au mode de passation du questionnaire limite l’interprétation des réponses à ces deux questions.</t>
    </r>
  </si>
  <si>
    <r>
      <t xml:space="preserve">Questions posées &gt; </t>
    </r>
    <r>
      <rPr>
        <i/>
        <sz val="8"/>
        <color theme="1"/>
        <rFont val="Arial"/>
        <family val="2"/>
      </rPr>
      <t>cf</t>
    </r>
    <r>
      <rPr>
        <sz val="8"/>
        <color theme="1"/>
        <rFont val="Arial"/>
        <family val="2"/>
      </rPr>
      <t xml:space="preserve">. Graphique 17. </t>
    </r>
  </si>
  <si>
    <t xml:space="preserve">Graphique 20  • Opinion des Français quant à une hausse du RSA et financement par des prélèvements supplémentaires </t>
  </si>
  <si>
    <t>Sommaire</t>
  </si>
  <si>
    <t xml:space="preserve">Le pouvoir d’achat, la pauvreté et les inégalités de revenus préoccupent toujours aussi fortement les Français </t>
  </si>
  <si>
    <t>Graphique 7 • Pour vous, quel est le plus important … ?</t>
  </si>
  <si>
    <r>
      <t>Note &gt;</t>
    </r>
    <r>
      <rPr>
        <sz val="8"/>
        <color rgb="FF000000"/>
        <rFont val="Arial"/>
        <family val="2"/>
      </rPr>
      <t xml:space="preserve"> Les résultats ont été calculés en ne prenant pas en compte les personnes déclarant ne pas connaître ou ne jamais être allé (réponse possible mais non proposée directement aux personnes interrogées) : à l’hôpital public (5 %), aux urgences hospitalières (9 %), dans une clinique privée (17 %), chez un dentiste ou un orthodontiste (1 %), un médecin spécialiste (3 %), un infirmier (8 %) ou dans une maternité  (21 %). </t>
    </r>
  </si>
  <si>
    <t>SMIC net 
temps plein</t>
  </si>
  <si>
    <t>Dossiers de la DREES n° 60 - juin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</si>
</sst>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0&quot;%&quot;"/>
    <numFmt numFmtId="165" formatCode="0.0"/>
    <numFmt numFmtId="166" formatCode="#,##0.0\ _€"/>
    <numFmt numFmtId="167" formatCode="0_ ;\-0\ "/>
  </numFmts>
  <fonts count="14" x14ac:knownFonts="1">
    <font>
      <sz val="11"/>
      <color theme="1"/>
      <name val="Calibri"/>
      <family val="2"/>
      <scheme val="minor"/>
    </font>
    <font>
      <sz val="10"/>
      <name val="Arial"/>
      <family val="2"/>
    </font>
    <font>
      <sz val="11"/>
      <color theme="1"/>
      <name val="Calibri"/>
      <family val="2"/>
      <scheme val="minor"/>
    </font>
    <font>
      <sz val="8"/>
      <name val="Arial"/>
      <family val="2"/>
    </font>
    <font>
      <sz val="8"/>
      <color theme="1"/>
      <name val="Arial"/>
      <family val="2"/>
    </font>
    <font>
      <b/>
      <sz val="8"/>
      <color theme="1"/>
      <name val="Arial"/>
      <family val="2"/>
    </font>
    <font>
      <sz val="8"/>
      <color rgb="FF000000"/>
      <name val="Arial"/>
      <family val="2"/>
    </font>
    <font>
      <b/>
      <sz val="8"/>
      <color rgb="FF000000"/>
      <name val="Arial"/>
      <family val="2"/>
    </font>
    <font>
      <i/>
      <sz val="8"/>
      <color rgb="FF000000"/>
      <name val="Arial"/>
      <family val="2"/>
    </font>
    <font>
      <i/>
      <sz val="8"/>
      <color theme="1"/>
      <name val="Arial"/>
      <family val="2"/>
    </font>
    <font>
      <i/>
      <sz val="8"/>
      <color rgb="FF800000"/>
      <name val="Arial"/>
      <family val="2"/>
    </font>
    <font>
      <b/>
      <sz val="8"/>
      <name val="Arial"/>
      <family val="2"/>
    </font>
    <font>
      <vertAlign val="superscript"/>
      <sz val="8"/>
      <color theme="1"/>
      <name val="Arial"/>
      <family val="2"/>
    </font>
    <font>
      <u/>
      <sz val="11"/>
      <color theme="10"/>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style="thin">
        <color indexed="64"/>
      </right>
      <top/>
      <bottom style="thin">
        <color indexed="64"/>
      </bottom>
      <diagonal/>
    </border>
  </borders>
  <cellStyleXfs count="6">
    <xf numFmtId="0" fontId="0" fillId="0" borderId="0"/>
    <xf numFmtId="0" fontId="1" fillId="0" borderId="0"/>
    <xf numFmtId="0" fontId="1" fillId="0" borderId="0"/>
    <xf numFmtId="0" fontId="2" fillId="0" borderId="0"/>
    <xf numFmtId="44" fontId="2" fillId="0" borderId="0" applyFont="0" applyFill="0" applyBorder="0" applyAlignment="0" applyProtection="0"/>
    <xf numFmtId="0" fontId="13" fillId="0" borderId="0" applyNumberFormat="0" applyFill="0" applyBorder="0" applyAlignment="0" applyProtection="0"/>
  </cellStyleXfs>
  <cellXfs count="170">
    <xf numFmtId="0" fontId="0" fillId="0" borderId="0" xfId="0"/>
    <xf numFmtId="0" fontId="4" fillId="2" borderId="0" xfId="0" applyFont="1" applyFill="1" applyAlignment="1">
      <alignment vertical="center"/>
    </xf>
    <xf numFmtId="0" fontId="4" fillId="2" borderId="0" xfId="0" applyFont="1" applyFill="1" applyAlignment="1">
      <alignment wrapText="1"/>
    </xf>
    <xf numFmtId="0" fontId="4" fillId="2" borderId="0" xfId="0" applyFont="1" applyFill="1"/>
    <xf numFmtId="1" fontId="4" fillId="2" borderId="1" xfId="0" applyNumberFormat="1" applyFont="1" applyFill="1" applyBorder="1" applyAlignment="1">
      <alignment horizontal="center"/>
    </xf>
    <xf numFmtId="1" fontId="4" fillId="2" borderId="0" xfId="0" applyNumberFormat="1" applyFont="1" applyFill="1" applyBorder="1" applyAlignment="1">
      <alignment horizontal="center"/>
    </xf>
    <xf numFmtId="0" fontId="5" fillId="2" borderId="0" xfId="0" applyFont="1" applyFill="1"/>
    <xf numFmtId="0" fontId="4" fillId="2" borderId="0" xfId="0" applyFont="1" applyFill="1" applyAlignment="1">
      <alignment horizontal="center"/>
    </xf>
    <xf numFmtId="0" fontId="4" fillId="2" borderId="0" xfId="0" applyFont="1" applyFill="1" applyBorder="1" applyAlignment="1">
      <alignment horizontal="center" vertical="center"/>
    </xf>
    <xf numFmtId="1" fontId="4" fillId="2" borderId="1" xfId="0" applyNumberFormat="1" applyFont="1" applyFill="1" applyBorder="1" applyAlignment="1">
      <alignment horizontal="center" vertical="center"/>
    </xf>
    <xf numFmtId="1" fontId="4" fillId="2" borderId="0" xfId="0" applyNumberFormat="1" applyFont="1" applyFill="1" applyBorder="1" applyAlignment="1">
      <alignment horizontal="center" vertical="center"/>
    </xf>
    <xf numFmtId="1" fontId="4" fillId="2" borderId="0" xfId="0" applyNumberFormat="1" applyFont="1" applyFill="1"/>
    <xf numFmtId="1" fontId="4" fillId="2" borderId="9" xfId="0" applyNumberFormat="1" applyFont="1" applyFill="1" applyBorder="1" applyAlignment="1">
      <alignment horizontal="center"/>
    </xf>
    <xf numFmtId="0" fontId="4" fillId="2" borderId="0" xfId="0" applyFont="1" applyFill="1" applyAlignment="1">
      <alignment horizontal="left"/>
    </xf>
    <xf numFmtId="0" fontId="3" fillId="2" borderId="0" xfId="1" applyFont="1" applyFill="1"/>
    <xf numFmtId="164" fontId="6" fillId="2" borderId="3" xfId="1" applyNumberFormat="1" applyFont="1" applyFill="1" applyBorder="1" applyAlignment="1">
      <alignment horizontal="center" vertical="center" wrapText="1"/>
    </xf>
    <xf numFmtId="164" fontId="8" fillId="2" borderId="3" xfId="1" applyNumberFormat="1" applyFont="1" applyFill="1" applyBorder="1" applyAlignment="1">
      <alignment horizontal="center" vertical="center" wrapText="1"/>
    </xf>
    <xf numFmtId="164" fontId="6" fillId="2" borderId="6" xfId="1" applyNumberFormat="1" applyFont="1" applyFill="1" applyBorder="1" applyAlignment="1">
      <alignment horizontal="center" vertical="center" wrapText="1"/>
    </xf>
    <xf numFmtId="1" fontId="9" fillId="2" borderId="5" xfId="0" applyNumberFormat="1" applyFont="1" applyFill="1" applyBorder="1" applyAlignment="1">
      <alignment horizontal="center"/>
    </xf>
    <xf numFmtId="164" fontId="6" fillId="2" borderId="5" xfId="1" applyNumberFormat="1" applyFont="1" applyFill="1" applyBorder="1" applyAlignment="1">
      <alignment horizontal="center" vertical="center" wrapText="1"/>
    </xf>
    <xf numFmtId="0" fontId="9" fillId="2" borderId="0" xfId="0" applyFont="1" applyFill="1" applyAlignment="1">
      <alignment vertical="center"/>
    </xf>
    <xf numFmtId="0" fontId="7" fillId="2" borderId="7" xfId="2" quotePrefix="1" applyFont="1" applyFill="1" applyBorder="1" applyAlignment="1">
      <alignment horizontal="center" vertical="center" wrapText="1"/>
    </xf>
    <xf numFmtId="0" fontId="7" fillId="2" borderId="5" xfId="2" quotePrefix="1" applyFont="1" applyFill="1" applyBorder="1" applyAlignment="1">
      <alignment horizontal="center" vertical="center" wrapText="1"/>
    </xf>
    <xf numFmtId="0" fontId="7" fillId="2" borderId="10" xfId="2" quotePrefix="1" applyFont="1" applyFill="1" applyBorder="1" applyAlignment="1">
      <alignment horizontal="center" vertical="center" wrapText="1"/>
    </xf>
    <xf numFmtId="165" fontId="4" fillId="2" borderId="9" xfId="0" applyNumberFormat="1" applyFont="1" applyFill="1" applyBorder="1" applyAlignment="1">
      <alignment horizontal="center"/>
    </xf>
    <xf numFmtId="165" fontId="4" fillId="2" borderId="1" xfId="0" applyNumberFormat="1" applyFont="1" applyFill="1" applyBorder="1" applyAlignment="1">
      <alignment horizontal="center"/>
    </xf>
    <xf numFmtId="165" fontId="4" fillId="2" borderId="0" xfId="0" applyNumberFormat="1" applyFont="1" applyFill="1" applyBorder="1" applyAlignment="1">
      <alignment horizontal="center"/>
    </xf>
    <xf numFmtId="165" fontId="4" fillId="2" borderId="0" xfId="0" applyNumberFormat="1" applyFont="1" applyFill="1"/>
    <xf numFmtId="0" fontId="7" fillId="2" borderId="11" xfId="2" quotePrefix="1" applyFont="1" applyFill="1" applyBorder="1" applyAlignment="1">
      <alignment horizontal="center" vertical="center" wrapText="1"/>
    </xf>
    <xf numFmtId="0" fontId="7" fillId="2" borderId="12" xfId="2" quotePrefix="1" applyFont="1" applyFill="1" applyBorder="1" applyAlignment="1">
      <alignment horizontal="center" vertical="center" wrapText="1"/>
    </xf>
    <xf numFmtId="1" fontId="4" fillId="2" borderId="13" xfId="0" applyNumberFormat="1" applyFont="1" applyFill="1" applyBorder="1" applyAlignment="1">
      <alignment horizontal="center"/>
    </xf>
    <xf numFmtId="0" fontId="10" fillId="2" borderId="0" xfId="1" quotePrefix="1" applyFont="1" applyFill="1" applyBorder="1" applyAlignment="1">
      <alignment vertical="center" wrapText="1"/>
    </xf>
    <xf numFmtId="0" fontId="5" fillId="2" borderId="0" xfId="0" applyFont="1" applyFill="1" applyAlignment="1">
      <alignment horizontal="justify" vertical="center"/>
    </xf>
    <xf numFmtId="165" fontId="4" fillId="2" borderId="0" xfId="0" applyNumberFormat="1" applyFont="1" applyFill="1" applyAlignment="1">
      <alignment horizontal="center"/>
    </xf>
    <xf numFmtId="0" fontId="11" fillId="2" borderId="0" xfId="0" applyFont="1" applyFill="1"/>
    <xf numFmtId="0" fontId="3" fillId="2" borderId="0" xfId="0" applyFont="1" applyFill="1"/>
    <xf numFmtId="1" fontId="4" fillId="2" borderId="15" xfId="0" applyNumberFormat="1" applyFont="1" applyFill="1" applyBorder="1" applyAlignment="1">
      <alignment horizontal="center"/>
    </xf>
    <xf numFmtId="1" fontId="4" fillId="2" borderId="16" xfId="0" applyNumberFormat="1" applyFont="1" applyFill="1" applyBorder="1" applyAlignment="1">
      <alignment horizontal="center"/>
    </xf>
    <xf numFmtId="0" fontId="4" fillId="2" borderId="9" xfId="0" applyFont="1" applyFill="1" applyBorder="1"/>
    <xf numFmtId="1" fontId="4" fillId="2" borderId="18" xfId="0" applyNumberFormat="1" applyFont="1" applyFill="1" applyBorder="1" applyAlignment="1">
      <alignment horizontal="center"/>
    </xf>
    <xf numFmtId="0" fontId="4" fillId="2" borderId="7" xfId="0" applyFont="1" applyFill="1" applyBorder="1"/>
    <xf numFmtId="1" fontId="4" fillId="2" borderId="14" xfId="0" applyNumberFormat="1" applyFont="1" applyFill="1" applyBorder="1" applyAlignment="1">
      <alignment horizontal="center"/>
    </xf>
    <xf numFmtId="0" fontId="5" fillId="2" borderId="5" xfId="0" applyFont="1" applyFill="1" applyBorder="1" applyAlignment="1">
      <alignment horizontal="center"/>
    </xf>
    <xf numFmtId="1" fontId="4" fillId="2" borderId="8" xfId="0" applyNumberFormat="1" applyFont="1" applyFill="1" applyBorder="1" applyAlignment="1">
      <alignment horizontal="center"/>
    </xf>
    <xf numFmtId="0" fontId="4" fillId="2" borderId="5" xfId="0" applyFont="1" applyFill="1" applyBorder="1" applyAlignment="1">
      <alignment horizontal="center"/>
    </xf>
    <xf numFmtId="165" fontId="4" fillId="2" borderId="0" xfId="0" applyNumberFormat="1" applyFont="1" applyFill="1" applyBorder="1" applyAlignment="1">
      <alignment horizontal="center" vertical="center"/>
    </xf>
    <xf numFmtId="165" fontId="4" fillId="2" borderId="10" xfId="0" applyNumberFormat="1" applyFont="1" applyFill="1" applyBorder="1" applyAlignment="1">
      <alignment horizontal="center" vertical="center"/>
    </xf>
    <xf numFmtId="0" fontId="4" fillId="2" borderId="10" xfId="0" applyFont="1" applyFill="1" applyBorder="1" applyAlignment="1">
      <alignment horizontal="center" vertical="center"/>
    </xf>
    <xf numFmtId="0" fontId="4" fillId="2" borderId="5" xfId="0" applyFont="1" applyFill="1" applyBorder="1"/>
    <xf numFmtId="0" fontId="4" fillId="2" borderId="13" xfId="0" applyFont="1" applyFill="1" applyBorder="1" applyAlignment="1">
      <alignment horizontal="center" vertical="center"/>
    </xf>
    <xf numFmtId="0" fontId="4" fillId="2" borderId="1" xfId="0" applyFont="1" applyFill="1" applyBorder="1" applyAlignment="1">
      <alignment horizontal="center" vertical="center"/>
    </xf>
    <xf numFmtId="165" fontId="4" fillId="2" borderId="1" xfId="0" applyNumberFormat="1" applyFont="1" applyFill="1" applyBorder="1" applyAlignment="1">
      <alignment horizontal="center" vertical="center"/>
    </xf>
    <xf numFmtId="0" fontId="4" fillId="2" borderId="8" xfId="0" applyFont="1" applyFill="1" applyBorder="1" applyAlignment="1">
      <alignment horizontal="center" vertical="center"/>
    </xf>
    <xf numFmtId="166" fontId="3" fillId="2" borderId="1" xfId="3" applyNumberFormat="1" applyFont="1" applyFill="1" applyBorder="1" applyAlignment="1">
      <alignment horizontal="center" vertical="center"/>
    </xf>
    <xf numFmtId="0" fontId="11" fillId="2" borderId="0" xfId="0" applyFont="1" applyFill="1" applyAlignment="1">
      <alignment vertical="center"/>
    </xf>
    <xf numFmtId="0" fontId="4" fillId="2" borderId="0" xfId="0" applyFont="1" applyFill="1" applyAlignment="1">
      <alignment horizontal="justify" vertical="center"/>
    </xf>
    <xf numFmtId="0" fontId="6" fillId="2" borderId="0" xfId="0" applyFont="1" applyFill="1" applyAlignment="1">
      <alignment vertical="center"/>
    </xf>
    <xf numFmtId="0" fontId="7" fillId="2" borderId="0" xfId="0" applyFont="1" applyFill="1" applyAlignment="1">
      <alignment vertical="center"/>
    </xf>
    <xf numFmtId="0" fontId="4" fillId="2" borderId="19" xfId="0" applyFont="1" applyFill="1" applyBorder="1"/>
    <xf numFmtId="0" fontId="6" fillId="2" borderId="1" xfId="0" applyFont="1" applyFill="1" applyBorder="1" applyAlignment="1">
      <alignment horizontal="left" vertical="center"/>
    </xf>
    <xf numFmtId="0" fontId="6" fillId="2" borderId="8" xfId="0" applyFont="1" applyFill="1" applyBorder="1" applyAlignment="1">
      <alignment horizontal="left" vertical="center"/>
    </xf>
    <xf numFmtId="0" fontId="6" fillId="2" borderId="13" xfId="0" applyFont="1" applyFill="1" applyBorder="1" applyAlignment="1">
      <alignment vertical="center"/>
    </xf>
    <xf numFmtId="0" fontId="6" fillId="2" borderId="1" xfId="0" applyFont="1" applyFill="1" applyBorder="1" applyAlignment="1">
      <alignment vertical="center"/>
    </xf>
    <xf numFmtId="0" fontId="6" fillId="2" borderId="8" xfId="0" applyFont="1" applyFill="1" applyBorder="1" applyAlignment="1">
      <alignment vertical="center"/>
    </xf>
    <xf numFmtId="1" fontId="4" fillId="2" borderId="15" xfId="0" applyNumberFormat="1" applyFont="1" applyFill="1" applyBorder="1"/>
    <xf numFmtId="1" fontId="4" fillId="2" borderId="17" xfId="0" applyNumberFormat="1" applyFont="1" applyFill="1" applyBorder="1" applyAlignment="1">
      <alignment horizontal="center"/>
    </xf>
    <xf numFmtId="1" fontId="4" fillId="2" borderId="9" xfId="0" applyNumberFormat="1" applyFont="1" applyFill="1" applyBorder="1"/>
    <xf numFmtId="1" fontId="4" fillId="2" borderId="7" xfId="0" applyNumberFormat="1" applyFont="1" applyFill="1" applyBorder="1"/>
    <xf numFmtId="1" fontId="4" fillId="2" borderId="7" xfId="0" applyNumberFormat="1" applyFont="1" applyFill="1" applyBorder="1" applyAlignment="1">
      <alignment horizontal="center"/>
    </xf>
    <xf numFmtId="1" fontId="4" fillId="2" borderId="10" xfId="0" applyNumberFormat="1" applyFont="1" applyFill="1" applyBorder="1" applyAlignment="1">
      <alignment horizontal="center"/>
    </xf>
    <xf numFmtId="1" fontId="4" fillId="2" borderId="5" xfId="0" applyNumberFormat="1" applyFont="1" applyFill="1" applyBorder="1"/>
    <xf numFmtId="0" fontId="7" fillId="2" borderId="5" xfId="0" applyFont="1" applyFill="1" applyBorder="1" applyAlignment="1">
      <alignment horizontal="center" vertical="center"/>
    </xf>
    <xf numFmtId="0" fontId="5" fillId="2" borderId="20" xfId="0" applyFont="1" applyFill="1" applyBorder="1" applyAlignment="1">
      <alignment horizontal="center"/>
    </xf>
    <xf numFmtId="0" fontId="5" fillId="2" borderId="21" xfId="0" applyFont="1" applyFill="1" applyBorder="1" applyAlignment="1">
      <alignment horizontal="center"/>
    </xf>
    <xf numFmtId="0" fontId="5" fillId="2" borderId="9" xfId="0" applyFont="1" applyFill="1" applyBorder="1"/>
    <xf numFmtId="0" fontId="5" fillId="2" borderId="7" xfId="0" applyFont="1" applyFill="1" applyBorder="1"/>
    <xf numFmtId="0" fontId="4" fillId="2" borderId="19" xfId="0" applyFont="1" applyFill="1" applyBorder="1" applyAlignment="1">
      <alignment horizontal="center" wrapText="1"/>
    </xf>
    <xf numFmtId="0" fontId="4" fillId="2" borderId="9" xfId="0" applyFont="1" applyFill="1" applyBorder="1" applyAlignment="1">
      <alignment horizontal="left" wrapText="1"/>
    </xf>
    <xf numFmtId="0" fontId="4" fillId="2" borderId="7" xfId="0" applyFont="1" applyFill="1" applyBorder="1" applyAlignment="1">
      <alignment horizontal="left" wrapText="1"/>
    </xf>
    <xf numFmtId="0" fontId="4" fillId="2" borderId="8" xfId="0" applyFont="1" applyFill="1" applyBorder="1" applyAlignment="1">
      <alignment horizontal="center"/>
    </xf>
    <xf numFmtId="0" fontId="4" fillId="2" borderId="10" xfId="0" applyFont="1" applyFill="1" applyBorder="1" applyAlignment="1">
      <alignment horizontal="center"/>
    </xf>
    <xf numFmtId="0" fontId="4" fillId="2" borderId="14" xfId="0" applyFont="1" applyFill="1" applyBorder="1" applyAlignment="1">
      <alignment horizontal="center"/>
    </xf>
    <xf numFmtId="1" fontId="4" fillId="2" borderId="15" xfId="0" applyNumberFormat="1" applyFont="1" applyFill="1" applyBorder="1" applyAlignment="1">
      <alignment wrapText="1"/>
    </xf>
    <xf numFmtId="1" fontId="4" fillId="2" borderId="9" xfId="0" applyNumberFormat="1" applyFont="1" applyFill="1" applyBorder="1" applyAlignment="1">
      <alignment wrapText="1"/>
    </xf>
    <xf numFmtId="1" fontId="4" fillId="2" borderId="7" xfId="0" applyNumberFormat="1" applyFont="1" applyFill="1" applyBorder="1" applyAlignment="1">
      <alignment wrapText="1"/>
    </xf>
    <xf numFmtId="0" fontId="5" fillId="2" borderId="5" xfId="0" applyFont="1" applyFill="1" applyBorder="1" applyAlignment="1">
      <alignment horizontal="center" vertical="center" wrapText="1"/>
    </xf>
    <xf numFmtId="0" fontId="5" fillId="2" borderId="21" xfId="0" applyFont="1" applyFill="1" applyBorder="1" applyAlignment="1"/>
    <xf numFmtId="0" fontId="7" fillId="2" borderId="7" xfId="0" applyFont="1" applyFill="1" applyBorder="1" applyAlignment="1">
      <alignment horizontal="left" vertical="center"/>
    </xf>
    <xf numFmtId="0" fontId="6" fillId="2" borderId="9" xfId="0" applyFont="1" applyFill="1" applyBorder="1" applyAlignment="1">
      <alignment horizontal="left" vertical="center"/>
    </xf>
    <xf numFmtId="0" fontId="6" fillId="2" borderId="7" xfId="0" applyFont="1" applyFill="1" applyBorder="1" applyAlignment="1">
      <alignment horizontal="left" vertical="center"/>
    </xf>
    <xf numFmtId="0" fontId="5" fillId="2" borderId="5"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7" xfId="0" applyFont="1" applyFill="1" applyBorder="1" applyAlignment="1">
      <alignment horizontal="center" vertical="center"/>
    </xf>
    <xf numFmtId="165" fontId="4" fillId="2" borderId="13" xfId="0" applyNumberFormat="1" applyFont="1" applyFill="1" applyBorder="1" applyAlignment="1">
      <alignment horizontal="center" vertical="center"/>
    </xf>
    <xf numFmtId="165" fontId="4" fillId="2" borderId="8" xfId="0" applyNumberFormat="1" applyFont="1" applyFill="1" applyBorder="1" applyAlignment="1">
      <alignment horizontal="center" vertical="center"/>
    </xf>
    <xf numFmtId="0" fontId="5" fillId="2" borderId="21" xfId="0" applyFont="1" applyFill="1" applyBorder="1" applyAlignment="1">
      <alignment horizontal="center" vertical="center"/>
    </xf>
    <xf numFmtId="0" fontId="4" fillId="2" borderId="14" xfId="0" applyFont="1" applyFill="1" applyBorder="1" applyAlignment="1">
      <alignment horizontal="center" vertical="center"/>
    </xf>
    <xf numFmtId="0" fontId="5" fillId="2" borderId="8" xfId="0" applyFont="1" applyFill="1" applyBorder="1" applyAlignment="1">
      <alignment horizontal="center" vertical="center" wrapText="1"/>
    </xf>
    <xf numFmtId="0" fontId="7" fillId="2" borderId="0" xfId="0" applyFont="1" applyFill="1" applyAlignment="1">
      <alignment vertical="center" wrapText="1"/>
    </xf>
    <xf numFmtId="0" fontId="6" fillId="2" borderId="9" xfId="1" quotePrefix="1" applyFont="1" applyFill="1" applyBorder="1" applyAlignment="1">
      <alignment horizontal="left" vertical="center" wrapText="1"/>
    </xf>
    <xf numFmtId="0" fontId="6" fillId="2" borderId="7" xfId="1" quotePrefix="1" applyFont="1" applyFill="1" applyBorder="1" applyAlignment="1">
      <alignment horizontal="left" vertical="center" wrapText="1"/>
    </xf>
    <xf numFmtId="1" fontId="4" fillId="2" borderId="8" xfId="0" applyNumberFormat="1" applyFont="1" applyFill="1" applyBorder="1" applyAlignment="1">
      <alignment horizontal="center" vertical="center"/>
    </xf>
    <xf numFmtId="1" fontId="4" fillId="2" borderId="10" xfId="0" applyNumberFormat="1" applyFont="1" applyFill="1" applyBorder="1" applyAlignment="1">
      <alignment horizontal="center" vertical="center"/>
    </xf>
    <xf numFmtId="0" fontId="5" fillId="2" borderId="20"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24" xfId="2" quotePrefix="1" applyFont="1" applyFill="1" applyBorder="1" applyAlignment="1">
      <alignment horizontal="center" vertical="center" wrapText="1"/>
    </xf>
    <xf numFmtId="0" fontId="7" fillId="2" borderId="9" xfId="0" applyFont="1" applyFill="1" applyBorder="1" applyAlignment="1">
      <alignment horizontal="left" vertical="center"/>
    </xf>
    <xf numFmtId="0" fontId="4" fillId="2" borderId="20"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0" fillId="2" borderId="0" xfId="0" applyFill="1"/>
    <xf numFmtId="1" fontId="5" fillId="2" borderId="5" xfId="0" applyNumberFormat="1" applyFont="1" applyFill="1" applyBorder="1" applyAlignment="1">
      <alignment horizontal="center"/>
    </xf>
    <xf numFmtId="1" fontId="5" fillId="2" borderId="13" xfId="0" applyNumberFormat="1" applyFont="1" applyFill="1" applyBorder="1" applyAlignment="1">
      <alignment horizontal="center"/>
    </xf>
    <xf numFmtId="1" fontId="5" fillId="2" borderId="16" xfId="0" applyNumberFormat="1" applyFont="1" applyFill="1" applyBorder="1" applyAlignment="1">
      <alignment horizontal="center"/>
    </xf>
    <xf numFmtId="1" fontId="5" fillId="2" borderId="17" xfId="0" applyNumberFormat="1" applyFont="1" applyFill="1" applyBorder="1" applyAlignment="1">
      <alignment horizontal="center"/>
    </xf>
    <xf numFmtId="0" fontId="4" fillId="2" borderId="9" xfId="0" applyFont="1" applyFill="1" applyBorder="1" applyAlignment="1">
      <alignment wrapText="1"/>
    </xf>
    <xf numFmtId="0" fontId="4" fillId="2" borderId="7" xfId="0" applyFont="1" applyFill="1" applyBorder="1" applyAlignment="1">
      <alignment wrapText="1"/>
    </xf>
    <xf numFmtId="0" fontId="7" fillId="2" borderId="2" xfId="1" quotePrefix="1" applyFont="1" applyFill="1" applyBorder="1" applyAlignment="1">
      <alignment horizontal="center" vertical="center" wrapText="1"/>
    </xf>
    <xf numFmtId="0" fontId="7" fillId="2" borderId="4" xfId="1" quotePrefix="1" applyFont="1" applyFill="1" applyBorder="1" applyAlignment="1">
      <alignment horizontal="center" vertical="center" wrapText="1"/>
    </xf>
    <xf numFmtId="0" fontId="7" fillId="2" borderId="5" xfId="1" quotePrefix="1" applyFont="1" applyFill="1" applyBorder="1" applyAlignment="1">
      <alignment horizontal="center" vertical="center" wrapText="1"/>
    </xf>
    <xf numFmtId="0" fontId="7" fillId="2" borderId="3" xfId="1" quotePrefix="1" applyFont="1" applyFill="1" applyBorder="1" applyAlignment="1">
      <alignment horizontal="center" vertical="center" wrapText="1"/>
    </xf>
    <xf numFmtId="0" fontId="7" fillId="2" borderId="2" xfId="1" quotePrefix="1" applyFont="1" applyFill="1" applyBorder="1" applyAlignment="1">
      <alignment horizontal="left" vertical="center" wrapText="1"/>
    </xf>
    <xf numFmtId="0" fontId="4" fillId="2" borderId="9" xfId="0" applyFont="1" applyFill="1" applyBorder="1" applyAlignment="1">
      <alignment horizontal="left"/>
    </xf>
    <xf numFmtId="0" fontId="4" fillId="2" borderId="7" xfId="0" applyFont="1" applyFill="1" applyBorder="1" applyAlignment="1">
      <alignment horizontal="left"/>
    </xf>
    <xf numFmtId="1" fontId="4" fillId="2" borderId="13" xfId="0" applyNumberFormat="1" applyFont="1" applyFill="1" applyBorder="1" applyAlignment="1">
      <alignment horizontal="center" vertical="center"/>
    </xf>
    <xf numFmtId="0" fontId="13" fillId="2" borderId="0" xfId="5" applyFill="1"/>
    <xf numFmtId="0" fontId="13" fillId="2" borderId="0" xfId="5" applyFill="1" applyAlignment="1">
      <alignment vertical="center"/>
    </xf>
    <xf numFmtId="1" fontId="7" fillId="2" borderId="22" xfId="2" quotePrefix="1" applyNumberFormat="1" applyFont="1" applyFill="1" applyBorder="1" applyAlignment="1">
      <alignment horizontal="centerContinuous" vertical="center" wrapText="1"/>
    </xf>
    <xf numFmtId="1" fontId="7" fillId="2" borderId="23" xfId="2" quotePrefix="1" applyNumberFormat="1" applyFont="1" applyFill="1" applyBorder="1" applyAlignment="1">
      <alignment horizontal="centerContinuous" vertical="center" wrapText="1"/>
    </xf>
    <xf numFmtId="0" fontId="5" fillId="2" borderId="7"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4" fillId="2" borderId="13" xfId="0" applyFont="1" applyFill="1" applyBorder="1" applyAlignment="1">
      <alignment horizontal="center"/>
    </xf>
    <xf numFmtId="167" fontId="4" fillId="2" borderId="13" xfId="4" applyNumberFormat="1" applyFont="1" applyFill="1" applyBorder="1" applyAlignment="1">
      <alignment horizontal="center"/>
    </xf>
    <xf numFmtId="167" fontId="4" fillId="2" borderId="1" xfId="4" applyNumberFormat="1" applyFont="1" applyFill="1" applyBorder="1" applyAlignment="1">
      <alignment horizontal="center"/>
    </xf>
    <xf numFmtId="167" fontId="4" fillId="2" borderId="8" xfId="4" applyNumberFormat="1" applyFont="1" applyFill="1" applyBorder="1" applyAlignment="1">
      <alignment horizontal="center"/>
    </xf>
    <xf numFmtId="0" fontId="4" fillId="2" borderId="1" xfId="0" applyFont="1" applyFill="1" applyBorder="1" applyAlignment="1">
      <alignment horizontal="center"/>
    </xf>
    <xf numFmtId="0" fontId="4" fillId="2" borderId="5" xfId="0" applyFont="1" applyFill="1" applyBorder="1" applyAlignment="1">
      <alignment wrapText="1"/>
    </xf>
    <xf numFmtId="0" fontId="5" fillId="2" borderId="0" xfId="0" applyFont="1" applyFill="1" applyAlignment="1">
      <alignment horizontal="left" wrapText="1"/>
    </xf>
    <xf numFmtId="0" fontId="5" fillId="2" borderId="19" xfId="0" applyFont="1" applyFill="1" applyBorder="1" applyAlignment="1">
      <alignment horizontal="center"/>
    </xf>
    <xf numFmtId="0" fontId="5" fillId="2" borderId="20" xfId="0" applyFont="1" applyFill="1" applyBorder="1" applyAlignment="1">
      <alignment horizontal="center"/>
    </xf>
    <xf numFmtId="0" fontId="5" fillId="2" borderId="21" xfId="0" applyFont="1" applyFill="1" applyBorder="1" applyAlignment="1">
      <alignment horizontal="center"/>
    </xf>
    <xf numFmtId="0" fontId="5" fillId="2" borderId="0" xfId="0" applyFont="1" applyFill="1" applyBorder="1" applyAlignment="1">
      <alignment horizontal="left" wrapText="1"/>
    </xf>
    <xf numFmtId="0" fontId="5" fillId="2" borderId="0" xfId="0" applyFont="1" applyFill="1" applyAlignment="1">
      <alignment horizontal="left" vertical="center"/>
    </xf>
    <xf numFmtId="0" fontId="5" fillId="2" borderId="0" xfId="0" applyFont="1" applyFill="1" applyAlignment="1">
      <alignment horizontal="left" vertical="center" wrapText="1"/>
    </xf>
    <xf numFmtId="0" fontId="4" fillId="2" borderId="0" xfId="0" applyFont="1" applyFill="1" applyAlignment="1">
      <alignment horizontal="left" vertical="center" wrapText="1"/>
    </xf>
    <xf numFmtId="0" fontId="5" fillId="2" borderId="0" xfId="0" applyFont="1" applyFill="1" applyBorder="1" applyAlignment="1">
      <alignment horizontal="left" vertical="center" wrapText="1"/>
    </xf>
    <xf numFmtId="0" fontId="7" fillId="2" borderId="19" xfId="2" quotePrefix="1" applyFont="1" applyFill="1" applyBorder="1" applyAlignment="1">
      <alignment horizontal="center" vertical="center" wrapText="1"/>
    </xf>
    <xf numFmtId="0" fontId="7" fillId="2" borderId="20" xfId="2" quotePrefix="1" applyFont="1" applyFill="1" applyBorder="1" applyAlignment="1">
      <alignment horizontal="center" vertical="center" wrapText="1"/>
    </xf>
    <xf numFmtId="0" fontId="7" fillId="2" borderId="21" xfId="2" quotePrefix="1" applyFont="1" applyFill="1" applyBorder="1" applyAlignment="1">
      <alignment horizontal="center" vertical="center" wrapText="1"/>
    </xf>
    <xf numFmtId="0" fontId="4" fillId="2" borderId="13" xfId="0" applyFont="1" applyFill="1" applyBorder="1" applyAlignment="1">
      <alignment horizontal="center"/>
    </xf>
    <xf numFmtId="0" fontId="4" fillId="2" borderId="8" xfId="0" applyFont="1" applyFill="1" applyBorder="1" applyAlignment="1">
      <alignment horizontal="center"/>
    </xf>
    <xf numFmtId="0" fontId="5" fillId="2" borderId="0" xfId="0" applyFont="1" applyFill="1" applyBorder="1" applyAlignment="1">
      <alignment horizontal="center" vertical="center"/>
    </xf>
    <xf numFmtId="0" fontId="7" fillId="2" borderId="0" xfId="0" applyFont="1" applyFill="1" applyBorder="1" applyAlignment="1">
      <alignment horizontal="left" vertical="center" wrapText="1"/>
    </xf>
    <xf numFmtId="0" fontId="7" fillId="2" borderId="0" xfId="0" applyFont="1" applyFill="1" applyAlignment="1">
      <alignment horizontal="left" vertical="center" wrapText="1"/>
    </xf>
    <xf numFmtId="0" fontId="5" fillId="2" borderId="13"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13"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7" fillId="2" borderId="0" xfId="0" applyFont="1" applyFill="1" applyAlignment="1">
      <alignment horizontal="left" vertical="center"/>
    </xf>
    <xf numFmtId="0" fontId="5" fillId="2" borderId="0" xfId="0" applyFont="1" applyFill="1" applyAlignment="1">
      <alignment horizontal="center"/>
    </xf>
    <xf numFmtId="0" fontId="5" fillId="2" borderId="15" xfId="0" applyFont="1" applyFill="1" applyBorder="1" applyAlignment="1">
      <alignment horizontal="center"/>
    </xf>
    <xf numFmtId="0" fontId="5" fillId="2" borderId="16" xfId="0" applyFont="1" applyFill="1" applyBorder="1" applyAlignment="1">
      <alignment horizontal="center"/>
    </xf>
    <xf numFmtId="0" fontId="5" fillId="2" borderId="17" xfId="0" applyFont="1" applyFill="1" applyBorder="1" applyAlignment="1">
      <alignment horizontal="center"/>
    </xf>
    <xf numFmtId="0" fontId="4" fillId="2" borderId="1" xfId="0" applyFont="1" applyFill="1" applyBorder="1" applyAlignment="1">
      <alignment horizontal="center"/>
    </xf>
    <xf numFmtId="0" fontId="5" fillId="2" borderId="20"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7" xfId="0" applyFont="1" applyFill="1" applyBorder="1" applyAlignment="1">
      <alignment horizontal="center" vertical="center" wrapText="1"/>
    </xf>
  </cellXfs>
  <cellStyles count="6">
    <cellStyle name="Lien hypertexte" xfId="5" builtinId="8"/>
    <cellStyle name="Monétaire 2" xfId="4"/>
    <cellStyle name="Normal" xfId="0" builtinId="0"/>
    <cellStyle name="Normal 2" xfId="1"/>
    <cellStyle name="Normal 2 2" xfId="2"/>
    <cellStyle name="Normal 5" xfId="3"/>
  </cellStyles>
  <dxfs count="0"/>
  <tableStyles count="0" defaultTableStyle="TableStyleMedium2" defaultPivotStyle="PivotStyleLight16"/>
  <colors>
    <mruColors>
      <color rgb="FFFF5050"/>
      <color rgb="FFFF9999"/>
      <color rgb="FFFF66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abSelected="1" workbookViewId="0">
      <selection activeCell="A2" sqref="A2"/>
    </sheetView>
  </sheetViews>
  <sheetFormatPr baseColWidth="10" defaultRowHeight="15" x14ac:dyDescent="0.25"/>
  <cols>
    <col min="1" max="16384" width="11.42578125" style="110"/>
  </cols>
  <sheetData>
    <row r="1" spans="1:8" ht="12.75" customHeight="1" x14ac:dyDescent="0.25">
      <c r="A1" s="138" t="s">
        <v>202</v>
      </c>
      <c r="B1" s="138"/>
      <c r="C1" s="138"/>
      <c r="D1" s="138"/>
      <c r="E1" s="138"/>
      <c r="F1" s="138"/>
      <c r="G1" s="138"/>
      <c r="H1" s="138"/>
    </row>
    <row r="2" spans="1:8" ht="12.75" customHeight="1" x14ac:dyDescent="0.25">
      <c r="A2" s="6" t="s">
        <v>206</v>
      </c>
    </row>
    <row r="3" spans="1:8" ht="12.75" customHeight="1" x14ac:dyDescent="0.25">
      <c r="A3" s="6" t="s">
        <v>201</v>
      </c>
    </row>
    <row r="4" spans="1:8" ht="12.75" customHeight="1" x14ac:dyDescent="0.25">
      <c r="A4" s="6"/>
    </row>
    <row r="5" spans="1:8" ht="12.75" customHeight="1" x14ac:dyDescent="0.25">
      <c r="A5" s="125" t="s">
        <v>177</v>
      </c>
    </row>
    <row r="6" spans="1:8" ht="12.75" customHeight="1" x14ac:dyDescent="0.25">
      <c r="A6" s="125" t="s">
        <v>178</v>
      </c>
    </row>
    <row r="7" spans="1:8" ht="12.75" customHeight="1" x14ac:dyDescent="0.25">
      <c r="A7" s="125" t="s">
        <v>179</v>
      </c>
    </row>
    <row r="8" spans="1:8" ht="12.75" customHeight="1" x14ac:dyDescent="0.25">
      <c r="A8" s="125" t="s">
        <v>180</v>
      </c>
    </row>
    <row r="9" spans="1:8" ht="12.75" customHeight="1" x14ac:dyDescent="0.25">
      <c r="A9" s="125" t="s">
        <v>181</v>
      </c>
    </row>
    <row r="10" spans="1:8" ht="12.75" customHeight="1" x14ac:dyDescent="0.25">
      <c r="A10" s="125" t="s">
        <v>182</v>
      </c>
    </row>
    <row r="11" spans="1:8" ht="12.75" customHeight="1" x14ac:dyDescent="0.25">
      <c r="A11" s="125" t="s">
        <v>203</v>
      </c>
    </row>
    <row r="12" spans="1:8" ht="12.75" customHeight="1" x14ac:dyDescent="0.25">
      <c r="A12" s="125" t="s">
        <v>183</v>
      </c>
    </row>
    <row r="13" spans="1:8" ht="12.75" customHeight="1" x14ac:dyDescent="0.25">
      <c r="A13" s="125" t="s">
        <v>184</v>
      </c>
    </row>
    <row r="14" spans="1:8" ht="12.75" customHeight="1" x14ac:dyDescent="0.25">
      <c r="A14" s="125" t="s">
        <v>185</v>
      </c>
    </row>
    <row r="15" spans="1:8" ht="12.75" customHeight="1" x14ac:dyDescent="0.25">
      <c r="A15" s="125" t="s">
        <v>186</v>
      </c>
    </row>
    <row r="16" spans="1:8" ht="12.75" customHeight="1" x14ac:dyDescent="0.25">
      <c r="A16" s="125" t="s">
        <v>187</v>
      </c>
    </row>
    <row r="17" spans="1:1" ht="12.75" customHeight="1" x14ac:dyDescent="0.25">
      <c r="A17" s="125" t="s">
        <v>188</v>
      </c>
    </row>
    <row r="18" spans="1:1" ht="12.75" customHeight="1" x14ac:dyDescent="0.25">
      <c r="A18" s="125" t="s">
        <v>189</v>
      </c>
    </row>
    <row r="19" spans="1:1" ht="12.75" customHeight="1" x14ac:dyDescent="0.25">
      <c r="A19" s="125" t="s">
        <v>190</v>
      </c>
    </row>
    <row r="20" spans="1:1" ht="12.75" customHeight="1" x14ac:dyDescent="0.25">
      <c r="A20" s="125" t="s">
        <v>191</v>
      </c>
    </row>
    <row r="21" spans="1:1" ht="12.75" customHeight="1" x14ac:dyDescent="0.25">
      <c r="A21" s="125" t="s">
        <v>192</v>
      </c>
    </row>
    <row r="22" spans="1:1" ht="12.75" customHeight="1" x14ac:dyDescent="0.25">
      <c r="A22" s="126" t="s">
        <v>176</v>
      </c>
    </row>
    <row r="23" spans="1:1" ht="12.75" customHeight="1" x14ac:dyDescent="0.25">
      <c r="A23" s="126" t="s">
        <v>109</v>
      </c>
    </row>
    <row r="24" spans="1:1" ht="12.75" customHeight="1" x14ac:dyDescent="0.25">
      <c r="A24" s="126" t="s">
        <v>200</v>
      </c>
    </row>
  </sheetData>
  <mergeCells count="1">
    <mergeCell ref="A1:H1"/>
  </mergeCells>
  <hyperlinks>
    <hyperlink ref="A5" location="'1. graphique1'!A1" display="Graphique 1 • Types d’inégalités considérées comme les moins acceptables et les plus répandues"/>
    <hyperlink ref="A6" location="'2. graphique2'!A1" display="Graphique 2 • Préoccupation des Français au sujet du pouvoir d’achat et du niveau des salaires selon le niveau de vie"/>
    <hyperlink ref="A7" location="'3. graphique3'!A1" display="Graphique 3 • Personnes très et assez préoccupées "/>
    <hyperlink ref="A8" location="'4. graphique4'!A1" display="Graphique 4 • Notre système de Sécurité sociale …"/>
    <hyperlink ref="A9" location="'5. graphique5'!A1" display="Graphique 5 • En échange d’une baisse de vos impôts ou de vos cotisations, accepteriez-vous une baisse … ?"/>
    <hyperlink ref="A10" location="'6. graphique6'!A1" display="Graphique 6 • Le versement des prestations sociales : davantage à ceux qui cotisent, avec un niveau minimal de protection pour les autres"/>
    <hyperlink ref="A11" location="'7. graphique7'!A1" display="Graphique7 • Pour vous, quel est le plus important … ?"/>
    <hyperlink ref="A12" location="'8. graphique8'!A1" display="Graphique 8 • L’opinion des Français sur les dépenses de santé"/>
    <hyperlink ref="A13" location="'9. graphique9'!A1" display="Graphique 9  • L’état de santé perçu selon le diplôme obtenu et le niveau de vie "/>
    <hyperlink ref="A14" location="'10. graphique10'!A1" display="Graphique 10 • Si les gens souffrent de graves problèmes de santé, c'est principalement …"/>
    <hyperlink ref="A15" location="'11. graphique11'!A1" display="Graphique 11 • Taux de satisfaction des Français à l’égard des soins médicaux offerts, selon le type de structure"/>
    <hyperlink ref="A16" location="'12. graph12 focus1'!A1" display="Graphique 12 • Âge anticipé et âge effectif de départ à la retraite"/>
    <hyperlink ref="A17" location="'13. graph13 focus1'!A1" display="Graphique 13 • Âge anticipé et âge idéal de départ à la retraite selon l’âge du répondant"/>
    <hyperlink ref="A18" location="'14. graph14 focus1'!A1" display="Graphique 14 • Distribution des âges anticipés et idéaux de départ à la retraite"/>
    <hyperlink ref="A19" location="'15. graph15 focus2'!A1" display="Graphique 15 • Selon vous, en France, la solidarité devrait avant tout être l'affaire ... "/>
    <hyperlink ref="A20" location="'16. graph16 focus2'!A1" display="Graphique 16 • L’évolution depuis 2013 des opinions favorables à une solidarité émanant avant tout de l’État, des collectivités locales ou de la Sécurité sociale selon les prestations perçues durant l’année   "/>
    <hyperlink ref="A21" location="'17. graph17 focus2'!A1" display="Graphique 17 • L’opinion des Français quant au caractère public du système d’assurance maladie et de retraite selon leur niveau de vie "/>
    <hyperlink ref="A22" location="'18. graph18 focus3'!A1" display="Graphique 18 • Le minimum mensuel individuel pour vivre"/>
    <hyperlink ref="A23" location="'19. graph19 focus3'!A1" display="Graphique 19 • Opinion des Français quant à une hausse du RSA et financement par des prélèvements supplémentaires selon le quintile de niveau de vie"/>
    <hyperlink ref="A24" location="'20. graph20 focus3'!A1" display="Graphique 20  • Opinion des Français quant à une hausse du RSA et financement par des prélèvements supplémentaires "/>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H13"/>
  <sheetViews>
    <sheetView workbookViewId="0"/>
  </sheetViews>
  <sheetFormatPr baseColWidth="10" defaultRowHeight="11.25" x14ac:dyDescent="0.2"/>
  <cols>
    <col min="1" max="1" width="24.85546875" style="3" customWidth="1"/>
    <col min="2" max="16384" width="11.42578125" style="3"/>
  </cols>
  <sheetData>
    <row r="1" spans="1:8" x14ac:dyDescent="0.2">
      <c r="A1" s="6" t="s">
        <v>184</v>
      </c>
    </row>
    <row r="3" spans="1:8" ht="15" customHeight="1" x14ac:dyDescent="0.2">
      <c r="A3" s="58"/>
      <c r="B3" s="139" t="s">
        <v>50</v>
      </c>
      <c r="C3" s="140"/>
      <c r="D3" s="140"/>
      <c r="E3" s="141"/>
      <c r="F3" s="147" t="s">
        <v>35</v>
      </c>
      <c r="G3" s="148"/>
      <c r="H3" s="149"/>
    </row>
    <row r="4" spans="1:8" ht="22.5" x14ac:dyDescent="0.2">
      <c r="A4" s="105"/>
      <c r="B4" s="85" t="s">
        <v>51</v>
      </c>
      <c r="C4" s="85" t="s">
        <v>45</v>
      </c>
      <c r="D4" s="85" t="s">
        <v>52</v>
      </c>
      <c r="E4" s="85" t="s">
        <v>53</v>
      </c>
      <c r="F4" s="28" t="s">
        <v>42</v>
      </c>
      <c r="G4" s="29" t="s">
        <v>17</v>
      </c>
      <c r="H4" s="106" t="s">
        <v>19</v>
      </c>
    </row>
    <row r="5" spans="1:8" x14ac:dyDescent="0.2">
      <c r="A5" s="107" t="s">
        <v>46</v>
      </c>
      <c r="B5" s="4">
        <v>14.037230435683536</v>
      </c>
      <c r="C5" s="4">
        <v>19.556107326034418</v>
      </c>
      <c r="D5" s="4">
        <v>31.991392198065011</v>
      </c>
      <c r="E5" s="4">
        <v>35.583463875928473</v>
      </c>
      <c r="F5" s="30">
        <v>21.2</v>
      </c>
      <c r="G5" s="30">
        <v>29.3</v>
      </c>
      <c r="H5" s="30">
        <v>27.4</v>
      </c>
    </row>
    <row r="6" spans="1:8" x14ac:dyDescent="0.2">
      <c r="A6" s="107" t="s">
        <v>47</v>
      </c>
      <c r="B6" s="4">
        <v>40.43732357372086</v>
      </c>
      <c r="C6" s="4">
        <v>50.508245015831108</v>
      </c>
      <c r="D6" s="4">
        <v>50.35340060110407</v>
      </c>
      <c r="E6" s="4">
        <v>49.504018939978245</v>
      </c>
      <c r="F6" s="4">
        <v>41.4</v>
      </c>
      <c r="G6" s="4">
        <v>48.8</v>
      </c>
      <c r="H6" s="4">
        <v>54.8</v>
      </c>
    </row>
    <row r="7" spans="1:8" x14ac:dyDescent="0.2">
      <c r="A7" s="107" t="s">
        <v>48</v>
      </c>
      <c r="B7" s="4">
        <v>34.453415099764854</v>
      </c>
      <c r="C7" s="5">
        <v>24.839036085298254</v>
      </c>
      <c r="D7" s="4">
        <v>13.907675727144881</v>
      </c>
      <c r="E7" s="12">
        <v>12.198829244623132</v>
      </c>
      <c r="F7" s="4">
        <v>25.1</v>
      </c>
      <c r="G7" s="4">
        <v>18.5</v>
      </c>
      <c r="H7" s="4">
        <v>14.4</v>
      </c>
    </row>
    <row r="8" spans="1:8" x14ac:dyDescent="0.2">
      <c r="A8" s="107" t="s">
        <v>49</v>
      </c>
      <c r="B8" s="4">
        <v>11.072030890830753</v>
      </c>
      <c r="C8" s="4">
        <v>5.0966115728362098</v>
      </c>
      <c r="D8" s="4">
        <v>3.7475314736860548</v>
      </c>
      <c r="E8" s="4">
        <v>2.7136879394701388</v>
      </c>
      <c r="F8" s="4">
        <v>12.2</v>
      </c>
      <c r="G8" s="4">
        <v>3.4000000000000004</v>
      </c>
      <c r="H8" s="4">
        <v>3.4000000000000004</v>
      </c>
    </row>
    <row r="9" spans="1:8" ht="15" customHeight="1" x14ac:dyDescent="0.2">
      <c r="A9" s="87" t="s">
        <v>9</v>
      </c>
      <c r="B9" s="43">
        <f>SUM(B5:B8)</f>
        <v>100</v>
      </c>
      <c r="C9" s="43">
        <f t="shared" ref="C9:E9" si="0">SUM(C5:C8)</f>
        <v>99.999999999999986</v>
      </c>
      <c r="D9" s="43">
        <f t="shared" si="0"/>
        <v>100.00000000000001</v>
      </c>
      <c r="E9" s="43">
        <f t="shared" si="0"/>
        <v>99.999999999999986</v>
      </c>
      <c r="F9" s="43">
        <v>99.899999999999991</v>
      </c>
      <c r="G9" s="43">
        <v>100</v>
      </c>
      <c r="H9" s="43">
        <v>100</v>
      </c>
    </row>
    <row r="10" spans="1:8" ht="14.25" customHeight="1" x14ac:dyDescent="0.2">
      <c r="A10" s="146" t="s">
        <v>152</v>
      </c>
      <c r="B10" s="146"/>
      <c r="C10" s="146"/>
      <c r="D10" s="146"/>
      <c r="E10" s="146"/>
      <c r="F10" s="146"/>
      <c r="G10" s="146"/>
      <c r="H10" s="146"/>
    </row>
    <row r="11" spans="1:8" ht="13.5" customHeight="1" x14ac:dyDescent="0.2">
      <c r="A11" s="144" t="s">
        <v>174</v>
      </c>
      <c r="B11" s="144"/>
      <c r="C11" s="144"/>
      <c r="D11" s="144"/>
      <c r="E11" s="144"/>
      <c r="F11" s="144"/>
      <c r="G11" s="144"/>
      <c r="H11" s="144"/>
    </row>
    <row r="12" spans="1:8" x14ac:dyDescent="0.2">
      <c r="A12" s="144" t="s">
        <v>150</v>
      </c>
      <c r="B12" s="144"/>
      <c r="C12" s="144"/>
      <c r="D12" s="144"/>
      <c r="E12" s="144"/>
      <c r="F12" s="144"/>
      <c r="G12" s="144"/>
      <c r="H12" s="144"/>
    </row>
    <row r="13" spans="1:8" x14ac:dyDescent="0.2">
      <c r="A13" s="143" t="s">
        <v>151</v>
      </c>
      <c r="B13" s="143"/>
      <c r="C13" s="143"/>
      <c r="D13" s="143"/>
      <c r="E13" s="143"/>
      <c r="F13" s="143"/>
      <c r="G13" s="143"/>
      <c r="H13" s="143"/>
    </row>
  </sheetData>
  <mergeCells count="6">
    <mergeCell ref="A13:H13"/>
    <mergeCell ref="B3:E3"/>
    <mergeCell ref="F3:H3"/>
    <mergeCell ref="A10:H10"/>
    <mergeCell ref="A11:H11"/>
    <mergeCell ref="A12:H12"/>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I13"/>
  <sheetViews>
    <sheetView workbookViewId="0"/>
  </sheetViews>
  <sheetFormatPr baseColWidth="10" defaultRowHeight="11.25" x14ac:dyDescent="0.2"/>
  <cols>
    <col min="1" max="1" width="42.42578125" style="3" customWidth="1"/>
    <col min="2" max="8" width="11.42578125" style="3"/>
    <col min="9" max="9" width="36.85546875" style="3" customWidth="1"/>
    <col min="10" max="16384" width="11.42578125" style="3"/>
  </cols>
  <sheetData>
    <row r="1" spans="1:9" x14ac:dyDescent="0.2">
      <c r="A1" s="6" t="s">
        <v>185</v>
      </c>
    </row>
    <row r="3" spans="1:9" x14ac:dyDescent="0.2">
      <c r="A3" s="150"/>
      <c r="B3" s="139" t="s">
        <v>14</v>
      </c>
      <c r="C3" s="140"/>
      <c r="D3" s="140"/>
      <c r="E3" s="140"/>
      <c r="F3" s="140"/>
      <c r="G3" s="86"/>
    </row>
    <row r="4" spans="1:9" x14ac:dyDescent="0.2">
      <c r="A4" s="151"/>
      <c r="B4" s="21" t="s">
        <v>42</v>
      </c>
      <c r="C4" s="22" t="s">
        <v>16</v>
      </c>
      <c r="D4" s="23" t="s">
        <v>17</v>
      </c>
      <c r="E4" s="22" t="s">
        <v>18</v>
      </c>
      <c r="F4" s="23" t="s">
        <v>19</v>
      </c>
      <c r="G4" s="22" t="s">
        <v>10</v>
      </c>
    </row>
    <row r="5" spans="1:9" x14ac:dyDescent="0.2">
      <c r="A5" s="88" t="s">
        <v>54</v>
      </c>
      <c r="B5" s="24">
        <v>21.1</v>
      </c>
      <c r="C5" s="25">
        <v>16.8</v>
      </c>
      <c r="D5" s="26">
        <v>15</v>
      </c>
      <c r="E5" s="25">
        <v>13.1</v>
      </c>
      <c r="F5" s="26">
        <v>12.6</v>
      </c>
      <c r="G5" s="25">
        <v>15.3</v>
      </c>
      <c r="H5" s="27"/>
      <c r="I5" s="27"/>
    </row>
    <row r="6" spans="1:9" x14ac:dyDescent="0.2">
      <c r="A6" s="88" t="s">
        <v>55</v>
      </c>
      <c r="B6" s="24">
        <v>24.9</v>
      </c>
      <c r="C6" s="25">
        <v>27.5</v>
      </c>
      <c r="D6" s="26">
        <v>21.2</v>
      </c>
      <c r="E6" s="25">
        <v>14.3</v>
      </c>
      <c r="F6" s="26">
        <v>19.600000000000001</v>
      </c>
      <c r="G6" s="25">
        <v>20.9</v>
      </c>
      <c r="H6" s="27"/>
      <c r="I6" s="27"/>
    </row>
    <row r="7" spans="1:9" x14ac:dyDescent="0.2">
      <c r="A7" s="88" t="s">
        <v>56</v>
      </c>
      <c r="B7" s="24">
        <v>26.5</v>
      </c>
      <c r="C7" s="25">
        <v>22.6</v>
      </c>
      <c r="D7" s="26">
        <v>22.7</v>
      </c>
      <c r="E7" s="25">
        <v>23.2</v>
      </c>
      <c r="F7" s="26">
        <v>28.7</v>
      </c>
      <c r="G7" s="25">
        <v>23.9</v>
      </c>
      <c r="H7" s="27"/>
      <c r="I7" s="27"/>
    </row>
    <row r="8" spans="1:9" x14ac:dyDescent="0.2">
      <c r="A8" s="88" t="s">
        <v>57</v>
      </c>
      <c r="B8" s="24">
        <v>9</v>
      </c>
      <c r="C8" s="25">
        <v>7.9</v>
      </c>
      <c r="D8" s="26">
        <v>11</v>
      </c>
      <c r="E8" s="25">
        <v>11.9</v>
      </c>
      <c r="F8" s="26">
        <v>9.6999999999999993</v>
      </c>
      <c r="G8" s="25">
        <v>10.1</v>
      </c>
      <c r="H8" s="27"/>
      <c r="I8" s="27"/>
    </row>
    <row r="9" spans="1:9" ht="17.25" customHeight="1" x14ac:dyDescent="0.2">
      <c r="A9" s="88" t="s">
        <v>58</v>
      </c>
      <c r="B9" s="24">
        <v>18.5</v>
      </c>
      <c r="C9" s="25">
        <v>25.2</v>
      </c>
      <c r="D9" s="26">
        <v>30.1</v>
      </c>
      <c r="E9" s="25">
        <v>37.6</v>
      </c>
      <c r="F9" s="26">
        <v>29.5</v>
      </c>
      <c r="G9" s="25">
        <v>29.7</v>
      </c>
      <c r="H9" s="27"/>
    </row>
    <row r="10" spans="1:9" x14ac:dyDescent="0.2">
      <c r="A10" s="89" t="s">
        <v>9</v>
      </c>
      <c r="B10" s="68">
        <v>100</v>
      </c>
      <c r="C10" s="43">
        <v>100</v>
      </c>
      <c r="D10" s="69">
        <v>100</v>
      </c>
      <c r="E10" s="43">
        <v>100</v>
      </c>
      <c r="F10" s="69">
        <v>100</v>
      </c>
      <c r="G10" s="43">
        <v>100</v>
      </c>
    </row>
    <row r="11" spans="1:9" ht="20.25" customHeight="1" x14ac:dyDescent="0.2">
      <c r="A11" s="146" t="s">
        <v>149</v>
      </c>
      <c r="B11" s="146"/>
      <c r="C11" s="146"/>
      <c r="D11" s="146"/>
      <c r="E11" s="146"/>
      <c r="F11" s="146"/>
      <c r="G11" s="146"/>
    </row>
    <row r="12" spans="1:9" x14ac:dyDescent="0.2">
      <c r="A12" s="144" t="s">
        <v>150</v>
      </c>
      <c r="B12" s="144"/>
      <c r="C12" s="144"/>
      <c r="D12" s="144"/>
      <c r="E12" s="144"/>
      <c r="F12" s="144"/>
      <c r="G12" s="144"/>
    </row>
    <row r="13" spans="1:9" ht="15.75" customHeight="1" x14ac:dyDescent="0.2">
      <c r="A13" s="144" t="s">
        <v>151</v>
      </c>
      <c r="B13" s="144"/>
      <c r="C13" s="144"/>
      <c r="D13" s="144"/>
      <c r="E13" s="144"/>
      <c r="F13" s="144"/>
      <c r="G13" s="144"/>
    </row>
  </sheetData>
  <mergeCells count="5">
    <mergeCell ref="B3:F3"/>
    <mergeCell ref="A11:G11"/>
    <mergeCell ref="A12:G12"/>
    <mergeCell ref="A13:G13"/>
    <mergeCell ref="A3:A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G16"/>
  <sheetViews>
    <sheetView workbookViewId="0"/>
  </sheetViews>
  <sheetFormatPr baseColWidth="10" defaultRowHeight="11.25" x14ac:dyDescent="0.2"/>
  <cols>
    <col min="1" max="1" width="42.42578125" style="3" customWidth="1"/>
    <col min="2" max="7" width="8.85546875" style="3" customWidth="1"/>
    <col min="8" max="16384" width="11.42578125" style="3"/>
  </cols>
  <sheetData>
    <row r="1" spans="1:7" x14ac:dyDescent="0.2">
      <c r="A1" s="6" t="s">
        <v>186</v>
      </c>
    </row>
    <row r="2" spans="1:7" ht="14.25" customHeight="1" x14ac:dyDescent="0.2">
      <c r="A2" s="152"/>
      <c r="B2" s="152"/>
      <c r="C2" s="152"/>
      <c r="D2" s="152"/>
      <c r="E2" s="152"/>
      <c r="F2" s="152"/>
      <c r="G2" s="152"/>
    </row>
    <row r="3" spans="1:7" x14ac:dyDescent="0.2">
      <c r="A3" s="58"/>
      <c r="B3" s="42">
        <v>2014</v>
      </c>
      <c r="C3" s="42">
        <v>2015</v>
      </c>
      <c r="D3" s="72">
        <v>2016</v>
      </c>
      <c r="E3" s="42">
        <v>2017</v>
      </c>
      <c r="F3" s="72">
        <v>2018</v>
      </c>
      <c r="G3" s="42">
        <v>2019</v>
      </c>
    </row>
    <row r="4" spans="1:7" x14ac:dyDescent="0.2">
      <c r="A4" s="88" t="s">
        <v>89</v>
      </c>
      <c r="B4" s="4">
        <v>75.300000000000011</v>
      </c>
      <c r="C4" s="4">
        <v>72.8</v>
      </c>
      <c r="D4" s="5">
        <v>68.7</v>
      </c>
      <c r="E4" s="4">
        <v>70.900000000000006</v>
      </c>
      <c r="F4" s="5">
        <v>65.400000000000006</v>
      </c>
      <c r="G4" s="4">
        <v>69.099999999999994</v>
      </c>
    </row>
    <row r="5" spans="1:7" x14ac:dyDescent="0.2">
      <c r="A5" s="88" t="s">
        <v>90</v>
      </c>
      <c r="B5" s="4">
        <v>57.2</v>
      </c>
      <c r="C5" s="4">
        <v>54.7</v>
      </c>
      <c r="D5" s="5">
        <v>54.3</v>
      </c>
      <c r="E5" s="4">
        <v>53.4</v>
      </c>
      <c r="F5" s="5">
        <v>45.900000000000006</v>
      </c>
      <c r="G5" s="4">
        <v>45.6</v>
      </c>
    </row>
    <row r="6" spans="1:7" x14ac:dyDescent="0.2">
      <c r="A6" s="88" t="s">
        <v>91</v>
      </c>
      <c r="B6" s="4">
        <v>71.099999999999994</v>
      </c>
      <c r="C6" s="4">
        <v>69.900000000000006</v>
      </c>
      <c r="D6" s="5">
        <v>66.300000000000011</v>
      </c>
      <c r="E6" s="4">
        <v>69.400000000000006</v>
      </c>
      <c r="F6" s="5">
        <v>67.900000000000006</v>
      </c>
      <c r="G6" s="4">
        <v>64.7</v>
      </c>
    </row>
    <row r="7" spans="1:7" x14ac:dyDescent="0.2">
      <c r="A7" s="88" t="s">
        <v>92</v>
      </c>
      <c r="B7" s="4">
        <v>69.7</v>
      </c>
      <c r="C7" s="4">
        <v>65</v>
      </c>
      <c r="D7" s="5">
        <v>68.3</v>
      </c>
      <c r="E7" s="4">
        <v>68.099999999999994</v>
      </c>
      <c r="F7" s="5">
        <v>62.199999999999996</v>
      </c>
      <c r="G7" s="4">
        <v>64.5</v>
      </c>
    </row>
    <row r="8" spans="1:7" x14ac:dyDescent="0.2">
      <c r="A8" s="88" t="s">
        <v>93</v>
      </c>
      <c r="B8" s="4">
        <v>81.099999999999994</v>
      </c>
      <c r="C8" s="4">
        <v>81.099999999999994</v>
      </c>
      <c r="D8" s="5">
        <v>79.7</v>
      </c>
      <c r="E8" s="4">
        <v>78.900000000000006</v>
      </c>
      <c r="F8" s="5">
        <v>80.199999999999989</v>
      </c>
      <c r="G8" s="4">
        <v>78.599999999999994</v>
      </c>
    </row>
    <row r="9" spans="1:7" x14ac:dyDescent="0.2">
      <c r="A9" s="88" t="s">
        <v>94</v>
      </c>
      <c r="B9" s="4">
        <v>89.9</v>
      </c>
      <c r="C9" s="4">
        <v>87.9</v>
      </c>
      <c r="D9" s="5">
        <v>86.9</v>
      </c>
      <c r="E9" s="4">
        <v>84.9</v>
      </c>
      <c r="F9" s="5">
        <v>86</v>
      </c>
      <c r="G9" s="4">
        <v>84.7</v>
      </c>
    </row>
    <row r="10" spans="1:7" x14ac:dyDescent="0.2">
      <c r="A10" s="88" t="s">
        <v>95</v>
      </c>
      <c r="B10" s="4">
        <v>84.3</v>
      </c>
      <c r="C10" s="4">
        <v>82</v>
      </c>
      <c r="D10" s="5">
        <v>80.800000000000011</v>
      </c>
      <c r="E10" s="4">
        <v>81.599999999999994</v>
      </c>
      <c r="F10" s="5">
        <v>79</v>
      </c>
      <c r="G10" s="4">
        <v>77.2</v>
      </c>
    </row>
    <row r="11" spans="1:7" x14ac:dyDescent="0.2">
      <c r="A11" s="89" t="s">
        <v>96</v>
      </c>
      <c r="B11" s="43">
        <v>86.699999999999989</v>
      </c>
      <c r="C11" s="43">
        <v>84.9</v>
      </c>
      <c r="D11" s="69">
        <v>86.2</v>
      </c>
      <c r="E11" s="43">
        <v>87.199999999999989</v>
      </c>
      <c r="F11" s="69">
        <v>85.8</v>
      </c>
      <c r="G11" s="43">
        <v>85.4</v>
      </c>
    </row>
    <row r="12" spans="1:7" ht="37.5" customHeight="1" x14ac:dyDescent="0.2">
      <c r="A12" s="153" t="s">
        <v>145</v>
      </c>
      <c r="B12" s="153"/>
      <c r="C12" s="153"/>
      <c r="D12" s="153"/>
      <c r="E12" s="153"/>
      <c r="F12" s="153"/>
      <c r="G12" s="153"/>
    </row>
    <row r="13" spans="1:7" ht="43.5" customHeight="1" x14ac:dyDescent="0.2">
      <c r="A13" s="154" t="s">
        <v>204</v>
      </c>
      <c r="B13" s="154"/>
      <c r="C13" s="154"/>
      <c r="D13" s="154"/>
      <c r="E13" s="154"/>
      <c r="F13" s="154"/>
      <c r="G13" s="154"/>
    </row>
    <row r="14" spans="1:7" ht="21.75" customHeight="1" x14ac:dyDescent="0.2">
      <c r="A14" s="154" t="s">
        <v>146</v>
      </c>
      <c r="B14" s="154"/>
      <c r="C14" s="154"/>
      <c r="D14" s="154"/>
      <c r="E14" s="154"/>
      <c r="F14" s="154"/>
      <c r="G14" s="154"/>
    </row>
    <row r="15" spans="1:7" x14ac:dyDescent="0.2">
      <c r="A15" s="144" t="s">
        <v>147</v>
      </c>
      <c r="B15" s="144"/>
      <c r="C15" s="144"/>
      <c r="D15" s="144"/>
      <c r="E15" s="144"/>
      <c r="F15" s="144"/>
      <c r="G15" s="144"/>
    </row>
    <row r="16" spans="1:7" x14ac:dyDescent="0.2">
      <c r="A16" s="143" t="s">
        <v>148</v>
      </c>
      <c r="B16" s="143"/>
      <c r="C16" s="143"/>
      <c r="D16" s="143"/>
      <c r="E16" s="143"/>
      <c r="F16" s="143"/>
      <c r="G16" s="143"/>
    </row>
  </sheetData>
  <mergeCells count="6">
    <mergeCell ref="A16:G16"/>
    <mergeCell ref="A2:G2"/>
    <mergeCell ref="A12:G12"/>
    <mergeCell ref="A13:G13"/>
    <mergeCell ref="A14:G14"/>
    <mergeCell ref="A15:G1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E28"/>
  <sheetViews>
    <sheetView workbookViewId="0">
      <selection activeCell="A4" sqref="A4:D23"/>
    </sheetView>
  </sheetViews>
  <sheetFormatPr baseColWidth="10" defaultRowHeight="11.25" x14ac:dyDescent="0.2"/>
  <cols>
    <col min="1" max="4" width="14.85546875" style="3" customWidth="1"/>
    <col min="5" max="16384" width="11.42578125" style="3"/>
  </cols>
  <sheetData>
    <row r="1" spans="1:4" x14ac:dyDescent="0.2">
      <c r="A1" s="6" t="s">
        <v>187</v>
      </c>
    </row>
    <row r="3" spans="1:4" ht="33.75" x14ac:dyDescent="0.2">
      <c r="A3" s="90" t="s">
        <v>59</v>
      </c>
      <c r="B3" s="85" t="s">
        <v>103</v>
      </c>
      <c r="C3" s="85" t="s">
        <v>104</v>
      </c>
      <c r="D3" s="85" t="s">
        <v>105</v>
      </c>
    </row>
    <row r="4" spans="1:4" x14ac:dyDescent="0.2">
      <c r="A4" s="132">
        <v>2000</v>
      </c>
      <c r="B4" s="45">
        <v>61.313911644089899</v>
      </c>
      <c r="C4" s="49"/>
      <c r="D4" s="132"/>
    </row>
    <row r="5" spans="1:4" x14ac:dyDescent="0.2">
      <c r="A5" s="136">
        <v>2001</v>
      </c>
      <c r="B5" s="45">
        <v>60.948785885428698</v>
      </c>
      <c r="C5" s="50"/>
      <c r="D5" s="136"/>
    </row>
    <row r="6" spans="1:4" x14ac:dyDescent="0.2">
      <c r="A6" s="136">
        <v>2002</v>
      </c>
      <c r="B6" s="45">
        <v>60.780684279177798</v>
      </c>
      <c r="C6" s="50"/>
      <c r="D6" s="136"/>
    </row>
    <row r="7" spans="1:4" x14ac:dyDescent="0.2">
      <c r="A7" s="136">
        <v>2003</v>
      </c>
      <c r="B7" s="45"/>
      <c r="C7" s="51">
        <v>61.7</v>
      </c>
      <c r="D7" s="136"/>
    </row>
    <row r="8" spans="1:4" x14ac:dyDescent="0.2">
      <c r="A8" s="136">
        <v>2004</v>
      </c>
      <c r="B8" s="45">
        <v>62.921784019155197</v>
      </c>
      <c r="C8" s="51">
        <v>61.1</v>
      </c>
      <c r="D8" s="53">
        <v>60.691335374113535</v>
      </c>
    </row>
    <row r="9" spans="1:4" x14ac:dyDescent="0.2">
      <c r="A9" s="136">
        <v>2005</v>
      </c>
      <c r="B9" s="45">
        <v>63.139197035356801</v>
      </c>
      <c r="C9" s="51">
        <v>61.2</v>
      </c>
      <c r="D9" s="53">
        <v>60.649231479827527</v>
      </c>
    </row>
    <row r="10" spans="1:4" x14ac:dyDescent="0.2">
      <c r="A10" s="136">
        <v>2006</v>
      </c>
      <c r="B10" s="45">
        <v>63.365724146440897</v>
      </c>
      <c r="C10" s="51">
        <v>61</v>
      </c>
      <c r="D10" s="53">
        <v>60.577717811978424</v>
      </c>
    </row>
    <row r="11" spans="1:4" x14ac:dyDescent="0.2">
      <c r="A11" s="136">
        <v>2007</v>
      </c>
      <c r="B11" s="45">
        <v>64.075279147854999</v>
      </c>
      <c r="C11" s="51">
        <v>61</v>
      </c>
      <c r="D11" s="53">
        <v>60.545829109546361</v>
      </c>
    </row>
    <row r="12" spans="1:4" x14ac:dyDescent="0.2">
      <c r="A12" s="136">
        <v>2008</v>
      </c>
      <c r="B12" s="45">
        <v>64.288037282606197</v>
      </c>
      <c r="C12" s="51">
        <v>61</v>
      </c>
      <c r="D12" s="53">
        <v>60.482164440882705</v>
      </c>
    </row>
    <row r="13" spans="1:4" x14ac:dyDescent="0.2">
      <c r="A13" s="136">
        <v>2009</v>
      </c>
      <c r="B13" s="45">
        <v>64.309453160483997</v>
      </c>
      <c r="C13" s="51">
        <v>61.6</v>
      </c>
      <c r="D13" s="53">
        <v>60.551911896088356</v>
      </c>
    </row>
    <row r="14" spans="1:4" x14ac:dyDescent="0.2">
      <c r="A14" s="136">
        <v>2010</v>
      </c>
      <c r="B14" s="45">
        <v>64.423861977487206</v>
      </c>
      <c r="C14" s="51">
        <v>61.5</v>
      </c>
      <c r="D14" s="53">
        <v>60.516216002446228</v>
      </c>
    </row>
    <row r="15" spans="1:4" x14ac:dyDescent="0.2">
      <c r="A15" s="136">
        <v>2011</v>
      </c>
      <c r="B15" s="45">
        <v>65.200651798021099</v>
      </c>
      <c r="C15" s="51">
        <v>62</v>
      </c>
      <c r="D15" s="53">
        <v>60.766115123025827</v>
      </c>
    </row>
    <row r="16" spans="1:4" x14ac:dyDescent="0.2">
      <c r="A16" s="136">
        <v>2012</v>
      </c>
      <c r="B16" s="45">
        <v>64.736219520633796</v>
      </c>
      <c r="C16" s="51">
        <v>62.2</v>
      </c>
      <c r="D16" s="53">
        <v>61.025588770794137</v>
      </c>
    </row>
    <row r="17" spans="1:5" x14ac:dyDescent="0.2">
      <c r="A17" s="136">
        <v>2013</v>
      </c>
      <c r="B17" s="45">
        <v>65.350275726056495</v>
      </c>
      <c r="C17" s="51">
        <v>62</v>
      </c>
      <c r="D17" s="53">
        <v>61.188651832163195</v>
      </c>
    </row>
    <row r="18" spans="1:5" x14ac:dyDescent="0.2">
      <c r="A18" s="136">
        <v>2014</v>
      </c>
      <c r="B18" s="45">
        <v>65.582609124176699</v>
      </c>
      <c r="C18" s="51">
        <v>62.3</v>
      </c>
      <c r="D18" s="53">
        <v>61.357833785352305</v>
      </c>
    </row>
    <row r="19" spans="1:5" x14ac:dyDescent="0.2">
      <c r="A19" s="136">
        <v>2015</v>
      </c>
      <c r="B19" s="45">
        <v>65.332988925088799</v>
      </c>
      <c r="C19" s="51">
        <v>62.5</v>
      </c>
      <c r="D19" s="53">
        <v>61.603704298014698</v>
      </c>
    </row>
    <row r="20" spans="1:5" x14ac:dyDescent="0.2">
      <c r="A20" s="136">
        <v>2016</v>
      </c>
      <c r="B20" s="45">
        <v>65.3908835131909</v>
      </c>
      <c r="C20" s="51">
        <v>62.4</v>
      </c>
      <c r="D20" s="53">
        <v>61.917795535739167</v>
      </c>
    </row>
    <row r="21" spans="1:5" x14ac:dyDescent="0.2">
      <c r="A21" s="136">
        <v>2017</v>
      </c>
      <c r="B21" s="45">
        <v>64.992165265344099</v>
      </c>
      <c r="C21" s="51">
        <v>62.5</v>
      </c>
      <c r="D21" s="53">
        <v>62.062633477979361</v>
      </c>
    </row>
    <row r="22" spans="1:5" x14ac:dyDescent="0.2">
      <c r="A22" s="136">
        <v>2018</v>
      </c>
      <c r="B22" s="45">
        <v>64.984548866491593</v>
      </c>
      <c r="C22" s="51">
        <v>62.7</v>
      </c>
      <c r="D22" s="136"/>
    </row>
    <row r="23" spans="1:5" x14ac:dyDescent="0.2">
      <c r="A23" s="79">
        <v>2019</v>
      </c>
      <c r="B23" s="46">
        <v>64.771250368347197</v>
      </c>
      <c r="C23" s="52"/>
      <c r="D23" s="81"/>
    </row>
    <row r="24" spans="1:5" ht="16.5" customHeight="1" x14ac:dyDescent="0.2">
      <c r="A24" s="144" t="s">
        <v>140</v>
      </c>
      <c r="B24" s="144"/>
      <c r="C24" s="144"/>
      <c r="D24" s="144"/>
      <c r="E24" s="144"/>
    </row>
    <row r="25" spans="1:5" ht="35.25" customHeight="1" x14ac:dyDescent="0.2">
      <c r="A25" s="144" t="s">
        <v>141</v>
      </c>
      <c r="B25" s="144"/>
      <c r="C25" s="144"/>
      <c r="D25" s="144"/>
      <c r="E25" s="144"/>
    </row>
    <row r="26" spans="1:5" ht="24" customHeight="1" x14ac:dyDescent="0.2">
      <c r="A26" s="144" t="s">
        <v>142</v>
      </c>
      <c r="B26" s="144"/>
      <c r="C26" s="144"/>
      <c r="D26" s="144"/>
      <c r="E26" s="144"/>
    </row>
    <row r="27" spans="1:5" s="2" customFormat="1" ht="35.25" customHeight="1" x14ac:dyDescent="0.2">
      <c r="A27" s="144" t="s">
        <v>143</v>
      </c>
      <c r="B27" s="144"/>
      <c r="C27" s="144"/>
      <c r="D27" s="144"/>
      <c r="E27" s="144"/>
    </row>
    <row r="28" spans="1:5" ht="18" customHeight="1" x14ac:dyDescent="0.2">
      <c r="A28" s="144" t="s">
        <v>144</v>
      </c>
      <c r="B28" s="144"/>
      <c r="C28" s="144"/>
      <c r="D28" s="144"/>
      <c r="E28" s="144"/>
    </row>
  </sheetData>
  <mergeCells count="5">
    <mergeCell ref="A24:E24"/>
    <mergeCell ref="A25:E25"/>
    <mergeCell ref="A26:E26"/>
    <mergeCell ref="A27:E27"/>
    <mergeCell ref="A28:E28"/>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dimension ref="A1:F28"/>
  <sheetViews>
    <sheetView workbookViewId="0"/>
  </sheetViews>
  <sheetFormatPr baseColWidth="10" defaultRowHeight="11.25" x14ac:dyDescent="0.2"/>
  <cols>
    <col min="1" max="1" width="10.5703125" style="3" customWidth="1"/>
    <col min="2" max="2" width="15.85546875" style="3" customWidth="1"/>
    <col min="3" max="3" width="13.140625" style="3" customWidth="1"/>
    <col min="4" max="4" width="12.5703125" style="3" bestFit="1" customWidth="1"/>
    <col min="5" max="5" width="14.85546875" style="3" customWidth="1"/>
    <col min="6" max="16384" width="11.42578125" style="3"/>
  </cols>
  <sheetData>
    <row r="1" spans="1:5" x14ac:dyDescent="0.2">
      <c r="A1" s="6" t="s">
        <v>188</v>
      </c>
    </row>
    <row r="2" spans="1:5" x14ac:dyDescent="0.2">
      <c r="A2" s="6"/>
    </row>
    <row r="3" spans="1:5" ht="15" customHeight="1" x14ac:dyDescent="0.2">
      <c r="A3" s="155" t="s">
        <v>59</v>
      </c>
      <c r="B3" s="157" t="s">
        <v>60</v>
      </c>
      <c r="C3" s="158"/>
      <c r="D3" s="157" t="s">
        <v>61</v>
      </c>
      <c r="E3" s="158"/>
    </row>
    <row r="4" spans="1:5" x14ac:dyDescent="0.2">
      <c r="A4" s="156"/>
      <c r="B4" s="90" t="s">
        <v>62</v>
      </c>
      <c r="C4" s="90" t="s">
        <v>63</v>
      </c>
      <c r="D4" s="90" t="s">
        <v>62</v>
      </c>
      <c r="E4" s="90" t="s">
        <v>63</v>
      </c>
    </row>
    <row r="5" spans="1:5" x14ac:dyDescent="0.2">
      <c r="A5" s="49">
        <v>2000</v>
      </c>
      <c r="B5" s="45">
        <v>61.616965080219799</v>
      </c>
      <c r="C5" s="94">
        <v>53.969826171852603</v>
      </c>
      <c r="D5" s="45">
        <v>60.783618171959503</v>
      </c>
      <c r="E5" s="94">
        <v>55.3741749706831</v>
      </c>
    </row>
    <row r="6" spans="1:5" x14ac:dyDescent="0.2">
      <c r="A6" s="50">
        <v>2001</v>
      </c>
      <c r="B6" s="45">
        <v>61.396241919559301</v>
      </c>
      <c r="C6" s="51">
        <v>54.555381802856402</v>
      </c>
      <c r="D6" s="45">
        <v>60.681223703245998</v>
      </c>
      <c r="E6" s="51">
        <v>55.839225206854401</v>
      </c>
    </row>
    <row r="7" spans="1:5" x14ac:dyDescent="0.2">
      <c r="A7" s="50">
        <v>2002</v>
      </c>
      <c r="B7" s="45">
        <v>61.050442276538597</v>
      </c>
      <c r="C7" s="51">
        <v>54.893509696289101</v>
      </c>
      <c r="D7" s="45">
        <v>60.604917624810199</v>
      </c>
      <c r="E7" s="51">
        <v>56.177632211305799</v>
      </c>
    </row>
    <row r="8" spans="1:5" x14ac:dyDescent="0.2">
      <c r="A8" s="50">
        <v>2003</v>
      </c>
      <c r="B8" s="45"/>
      <c r="C8" s="51"/>
      <c r="D8" s="45"/>
      <c r="E8" s="51"/>
    </row>
    <row r="9" spans="1:5" x14ac:dyDescent="0.2">
      <c r="A9" s="50">
        <v>2004</v>
      </c>
      <c r="B9" s="45">
        <v>63.803744372317901</v>
      </c>
      <c r="C9" s="51">
        <v>56.364063356840603</v>
      </c>
      <c r="D9" s="45">
        <v>62.034983377921399</v>
      </c>
      <c r="E9" s="51">
        <v>56.9298756601478</v>
      </c>
    </row>
    <row r="10" spans="1:5" x14ac:dyDescent="0.2">
      <c r="A10" s="50">
        <v>2005</v>
      </c>
      <c r="B10" s="45">
        <v>64.2932085494906</v>
      </c>
      <c r="C10" s="51">
        <v>57.007920949172203</v>
      </c>
      <c r="D10" s="45">
        <v>62.104541640437503</v>
      </c>
      <c r="E10" s="51">
        <v>57.290635024431303</v>
      </c>
    </row>
    <row r="11" spans="1:5" x14ac:dyDescent="0.2">
      <c r="A11" s="50">
        <v>2006</v>
      </c>
      <c r="B11" s="45">
        <v>64.526066182435201</v>
      </c>
      <c r="C11" s="51">
        <v>57.4376637860153</v>
      </c>
      <c r="D11" s="45">
        <v>62.022029193662803</v>
      </c>
      <c r="E11" s="51">
        <v>57.484471754589599</v>
      </c>
    </row>
    <row r="12" spans="1:5" x14ac:dyDescent="0.2">
      <c r="A12" s="50">
        <v>2007</v>
      </c>
      <c r="B12" s="45">
        <v>64.8288236528429</v>
      </c>
      <c r="C12" s="51">
        <v>57.863802379644397</v>
      </c>
      <c r="D12" s="45">
        <v>63.0515671266959</v>
      </c>
      <c r="E12" s="51">
        <v>58.307407521362002</v>
      </c>
    </row>
    <row r="13" spans="1:5" x14ac:dyDescent="0.2">
      <c r="A13" s="50">
        <v>2008</v>
      </c>
      <c r="B13" s="45">
        <v>64.892424833790301</v>
      </c>
      <c r="C13" s="51">
        <v>58.128280695389797</v>
      </c>
      <c r="D13" s="45">
        <v>63.439624240386102</v>
      </c>
      <c r="E13" s="51">
        <v>58.663487916537299</v>
      </c>
    </row>
    <row r="14" spans="1:5" x14ac:dyDescent="0.2">
      <c r="A14" s="50">
        <v>2009</v>
      </c>
      <c r="B14" s="45">
        <v>65.227169588387497</v>
      </c>
      <c r="C14" s="51">
        <v>57.6853953160701</v>
      </c>
      <c r="D14" s="45">
        <v>63.118525468009601</v>
      </c>
      <c r="E14" s="51">
        <v>58.340265143126601</v>
      </c>
    </row>
    <row r="15" spans="1:5" x14ac:dyDescent="0.2">
      <c r="A15" s="50">
        <v>2010</v>
      </c>
      <c r="B15" s="45">
        <v>65.113445671647895</v>
      </c>
      <c r="C15" s="51">
        <v>59.051717709040403</v>
      </c>
      <c r="D15" s="45">
        <v>63.557967007896899</v>
      </c>
      <c r="E15" s="51">
        <v>59.239515198669501</v>
      </c>
    </row>
    <row r="16" spans="1:5" x14ac:dyDescent="0.2">
      <c r="A16" s="50">
        <v>2011</v>
      </c>
      <c r="B16" s="45">
        <v>65.964499244625699</v>
      </c>
      <c r="C16" s="51">
        <v>59.410597165296302</v>
      </c>
      <c r="D16" s="45">
        <v>64.2016382768619</v>
      </c>
      <c r="E16" s="51">
        <v>59.406990349131597</v>
      </c>
    </row>
    <row r="17" spans="1:6" x14ac:dyDescent="0.2">
      <c r="A17" s="50">
        <v>2012</v>
      </c>
      <c r="B17" s="45">
        <v>65.194374386875396</v>
      </c>
      <c r="C17" s="51">
        <v>59.283050921324197</v>
      </c>
      <c r="D17" s="45">
        <v>64.083205498466697</v>
      </c>
      <c r="E17" s="51">
        <v>59.738275907904303</v>
      </c>
    </row>
    <row r="18" spans="1:6" x14ac:dyDescent="0.2">
      <c r="A18" s="50">
        <v>2013</v>
      </c>
      <c r="B18" s="45">
        <v>66.329596030072594</v>
      </c>
      <c r="C18" s="51">
        <v>59.8575227282942</v>
      </c>
      <c r="D18" s="45">
        <v>64.250336039498094</v>
      </c>
      <c r="E18" s="51">
        <v>59.891849121607301</v>
      </c>
    </row>
    <row r="19" spans="1:6" x14ac:dyDescent="0.2">
      <c r="A19" s="50">
        <v>2014</v>
      </c>
      <c r="B19" s="45">
        <v>66.1532664715251</v>
      </c>
      <c r="C19" s="51">
        <v>59.743798940345698</v>
      </c>
      <c r="D19" s="45">
        <v>64.642668190176295</v>
      </c>
      <c r="E19" s="51">
        <v>59.814616054201103</v>
      </c>
    </row>
    <row r="20" spans="1:6" x14ac:dyDescent="0.2">
      <c r="A20" s="50">
        <v>2015</v>
      </c>
      <c r="B20" s="45">
        <v>66.210335216862802</v>
      </c>
      <c r="C20" s="51">
        <v>60.004274226849503</v>
      </c>
      <c r="D20" s="45">
        <v>64.364442043204207</v>
      </c>
      <c r="E20" s="51">
        <v>59.836760812930798</v>
      </c>
    </row>
    <row r="21" spans="1:6" x14ac:dyDescent="0.2">
      <c r="A21" s="50">
        <v>2016</v>
      </c>
      <c r="B21" s="45">
        <v>66.071203334693195</v>
      </c>
      <c r="C21" s="51">
        <v>59.442230272820197</v>
      </c>
      <c r="D21" s="45">
        <v>64.572496170218699</v>
      </c>
      <c r="E21" s="51">
        <v>59.832349542952798</v>
      </c>
    </row>
    <row r="22" spans="1:6" x14ac:dyDescent="0.2">
      <c r="A22" s="50">
        <v>2017</v>
      </c>
      <c r="B22" s="45">
        <v>65.580123529860899</v>
      </c>
      <c r="C22" s="51">
        <v>59.332380029449403</v>
      </c>
      <c r="D22" s="45">
        <v>64.316054536864101</v>
      </c>
      <c r="E22" s="51">
        <v>59.905763425910898</v>
      </c>
    </row>
    <row r="23" spans="1:6" x14ac:dyDescent="0.2">
      <c r="A23" s="50">
        <v>2018</v>
      </c>
      <c r="B23" s="45">
        <v>65.747448172444095</v>
      </c>
      <c r="C23" s="51">
        <v>60.014180222492001</v>
      </c>
      <c r="D23" s="45">
        <v>64.290617126567</v>
      </c>
      <c r="E23" s="51">
        <v>60.2105601748449</v>
      </c>
    </row>
    <row r="24" spans="1:6" x14ac:dyDescent="0.2">
      <c r="A24" s="52">
        <v>2019</v>
      </c>
      <c r="B24" s="46">
        <v>65.3744031186081</v>
      </c>
      <c r="C24" s="95">
        <v>60.022222196752701</v>
      </c>
      <c r="D24" s="46">
        <v>64.369356399081795</v>
      </c>
      <c r="E24" s="95">
        <v>60.348006643292699</v>
      </c>
    </row>
    <row r="25" spans="1:6" ht="25.5" customHeight="1" x14ac:dyDescent="0.2">
      <c r="A25" s="144" t="s">
        <v>136</v>
      </c>
      <c r="B25" s="144"/>
      <c r="C25" s="144"/>
      <c r="D25" s="144"/>
      <c r="E25" s="144"/>
      <c r="F25" s="144"/>
    </row>
    <row r="26" spans="1:6" ht="20.25" customHeight="1" x14ac:dyDescent="0.2">
      <c r="A26" s="144" t="s">
        <v>137</v>
      </c>
      <c r="B26" s="144"/>
      <c r="C26" s="144"/>
      <c r="D26" s="144"/>
      <c r="E26" s="144"/>
      <c r="F26" s="144"/>
    </row>
    <row r="27" spans="1:6" x14ac:dyDescent="0.2">
      <c r="A27" s="144" t="s">
        <v>138</v>
      </c>
      <c r="B27" s="144"/>
      <c r="C27" s="144"/>
      <c r="D27" s="144"/>
      <c r="E27" s="144"/>
      <c r="F27" s="144"/>
    </row>
    <row r="28" spans="1:6" x14ac:dyDescent="0.2">
      <c r="A28" s="144" t="s">
        <v>139</v>
      </c>
      <c r="B28" s="144"/>
      <c r="C28" s="144"/>
      <c r="D28" s="144"/>
      <c r="E28" s="144"/>
      <c r="F28" s="144"/>
    </row>
  </sheetData>
  <mergeCells count="7">
    <mergeCell ref="A28:F28"/>
    <mergeCell ref="A3:A4"/>
    <mergeCell ref="B3:C3"/>
    <mergeCell ref="D3:E3"/>
    <mergeCell ref="A25:F25"/>
    <mergeCell ref="A26:F26"/>
    <mergeCell ref="A27:F27"/>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dimension ref="A1:E39"/>
  <sheetViews>
    <sheetView workbookViewId="0"/>
  </sheetViews>
  <sheetFormatPr baseColWidth="10" defaultRowHeight="11.25" x14ac:dyDescent="0.2"/>
  <cols>
    <col min="1" max="1" width="15.85546875" style="3" customWidth="1"/>
    <col min="2" max="2" width="15.7109375" style="3" customWidth="1"/>
    <col min="3" max="3" width="16" style="3" customWidth="1"/>
    <col min="4" max="16384" width="11.42578125" style="3"/>
  </cols>
  <sheetData>
    <row r="1" spans="1:5" x14ac:dyDescent="0.2">
      <c r="A1" s="6" t="s">
        <v>189</v>
      </c>
    </row>
    <row r="2" spans="1:5" x14ac:dyDescent="0.2">
      <c r="A2" s="6"/>
    </row>
    <row r="3" spans="1:5" ht="15" customHeight="1" x14ac:dyDescent="0.2">
      <c r="A3" s="159" t="s">
        <v>64</v>
      </c>
      <c r="B3" s="157" t="s">
        <v>62</v>
      </c>
      <c r="C3" s="158"/>
      <c r="D3" s="157" t="s">
        <v>63</v>
      </c>
      <c r="E3" s="158"/>
    </row>
    <row r="4" spans="1:5" ht="22.5" x14ac:dyDescent="0.2">
      <c r="A4" s="160"/>
      <c r="B4" s="85" t="s">
        <v>195</v>
      </c>
      <c r="C4" s="85" t="s">
        <v>196</v>
      </c>
      <c r="D4" s="85" t="s">
        <v>65</v>
      </c>
      <c r="E4" s="85" t="s">
        <v>66</v>
      </c>
    </row>
    <row r="5" spans="1:5" x14ac:dyDescent="0.2">
      <c r="A5" s="91">
        <v>50</v>
      </c>
      <c r="B5" s="49">
        <v>1.13821138211382</v>
      </c>
      <c r="C5" s="8">
        <v>0.39154267815191901</v>
      </c>
      <c r="D5" s="49">
        <v>11.707317073170699</v>
      </c>
      <c r="E5" s="92">
        <v>2.5841816758026601</v>
      </c>
    </row>
    <row r="6" spans="1:5" x14ac:dyDescent="0.2">
      <c r="A6" s="91">
        <v>51</v>
      </c>
      <c r="B6" s="50">
        <v>5.4200542005420099E-2</v>
      </c>
      <c r="C6" s="8">
        <v>0</v>
      </c>
      <c r="D6" s="50">
        <v>0</v>
      </c>
      <c r="E6" s="92">
        <v>0</v>
      </c>
    </row>
    <row r="7" spans="1:5" x14ac:dyDescent="0.2">
      <c r="A7" s="91">
        <v>52</v>
      </c>
      <c r="B7" s="50">
        <v>5.4200542005420099E-2</v>
      </c>
      <c r="C7" s="8">
        <v>0</v>
      </c>
      <c r="D7" s="50">
        <v>0.48780487804877998</v>
      </c>
      <c r="E7" s="92">
        <v>7.8308535630383702E-2</v>
      </c>
    </row>
    <row r="8" spans="1:5" x14ac:dyDescent="0.2">
      <c r="A8" s="91">
        <v>53</v>
      </c>
      <c r="B8" s="50">
        <v>0.10840108401084</v>
      </c>
      <c r="C8" s="8">
        <v>0.15661707126076699</v>
      </c>
      <c r="D8" s="50">
        <v>0.27100271002710002</v>
      </c>
      <c r="E8" s="92">
        <v>0</v>
      </c>
    </row>
    <row r="9" spans="1:5" x14ac:dyDescent="0.2">
      <c r="A9" s="91">
        <v>54</v>
      </c>
      <c r="B9" s="50">
        <v>5.4200542005420099E-2</v>
      </c>
      <c r="C9" s="8">
        <v>7.8308535630383702E-2</v>
      </c>
      <c r="D9" s="50">
        <v>0.16260162601625999</v>
      </c>
      <c r="E9" s="92">
        <v>0.15661707126076699</v>
      </c>
    </row>
    <row r="10" spans="1:5" x14ac:dyDescent="0.2">
      <c r="A10" s="91">
        <v>55</v>
      </c>
      <c r="B10" s="50">
        <v>6.8292682926829302</v>
      </c>
      <c r="C10" s="8">
        <v>1.17462803445576</v>
      </c>
      <c r="D10" s="50">
        <v>38.048780487804898</v>
      </c>
      <c r="E10" s="92">
        <v>9.0054815974941302</v>
      </c>
    </row>
    <row r="11" spans="1:5" x14ac:dyDescent="0.2">
      <c r="A11" s="91">
        <v>56</v>
      </c>
      <c r="B11" s="50">
        <v>0.92140921409214105</v>
      </c>
      <c r="C11" s="8">
        <v>0.234925606891151</v>
      </c>
      <c r="D11" s="50">
        <v>0.92140921409214105</v>
      </c>
      <c r="E11" s="92">
        <v>0.31323414252153498</v>
      </c>
    </row>
    <row r="12" spans="1:5" x14ac:dyDescent="0.2">
      <c r="A12" s="91">
        <v>57</v>
      </c>
      <c r="B12" s="50">
        <v>1.1924119241192399</v>
      </c>
      <c r="C12" s="8">
        <v>0.15661707126076699</v>
      </c>
      <c r="D12" s="50">
        <v>1.78861788617886</v>
      </c>
      <c r="E12" s="92">
        <v>0.54815974941268597</v>
      </c>
    </row>
    <row r="13" spans="1:5" x14ac:dyDescent="0.2">
      <c r="A13" s="91">
        <v>58</v>
      </c>
      <c r="B13" s="50">
        <v>1.51761517615176</v>
      </c>
      <c r="C13" s="8">
        <v>0.54815974941268597</v>
      </c>
      <c r="D13" s="50">
        <v>2.8184281842818399</v>
      </c>
      <c r="E13" s="92">
        <v>3.3672670321065001</v>
      </c>
    </row>
    <row r="14" spans="1:5" x14ac:dyDescent="0.2">
      <c r="A14" s="91">
        <v>59</v>
      </c>
      <c r="B14" s="50">
        <v>0.65040650406504097</v>
      </c>
      <c r="C14" s="8">
        <v>7.8308535630383702E-2</v>
      </c>
      <c r="D14" s="50">
        <v>5.4200542005420099E-2</v>
      </c>
      <c r="E14" s="92">
        <v>0.39154267815191901</v>
      </c>
    </row>
    <row r="15" spans="1:5" x14ac:dyDescent="0.2">
      <c r="A15" s="91">
        <v>60</v>
      </c>
      <c r="B15" s="50">
        <v>30.081300813008099</v>
      </c>
      <c r="C15" s="8">
        <v>7.2043852779952999</v>
      </c>
      <c r="D15" s="50">
        <v>33.766937669376702</v>
      </c>
      <c r="E15" s="92">
        <v>49.334377447141698</v>
      </c>
    </row>
    <row r="16" spans="1:5" x14ac:dyDescent="0.2">
      <c r="A16" s="91">
        <v>61</v>
      </c>
      <c r="B16" s="50">
        <v>0.758807588075881</v>
      </c>
      <c r="C16" s="8">
        <v>0.78308535630383702</v>
      </c>
      <c r="D16" s="50">
        <v>0</v>
      </c>
      <c r="E16" s="92">
        <v>1.17462803445576</v>
      </c>
    </row>
    <row r="17" spans="1:5" x14ac:dyDescent="0.2">
      <c r="A17" s="91">
        <v>62</v>
      </c>
      <c r="B17" s="50">
        <v>4.6070460704606999</v>
      </c>
      <c r="C17" s="8">
        <v>14.487079091621</v>
      </c>
      <c r="D17" s="50">
        <v>0.65040650406504097</v>
      </c>
      <c r="E17" s="92">
        <v>15.8966327329679</v>
      </c>
    </row>
    <row r="18" spans="1:5" x14ac:dyDescent="0.2">
      <c r="A18" s="91">
        <v>63</v>
      </c>
      <c r="B18" s="50">
        <v>1.9512195121951199</v>
      </c>
      <c r="C18" s="8">
        <v>7.4393108848864502</v>
      </c>
      <c r="D18" s="50">
        <v>0.32520325203251998</v>
      </c>
      <c r="E18" s="92">
        <v>3.2106499608457302</v>
      </c>
    </row>
    <row r="19" spans="1:5" x14ac:dyDescent="0.2">
      <c r="A19" s="91">
        <v>64</v>
      </c>
      <c r="B19" s="50">
        <v>0.758807588075881</v>
      </c>
      <c r="C19" s="8">
        <v>8.1440877055599099</v>
      </c>
      <c r="D19" s="50">
        <v>0</v>
      </c>
      <c r="E19" s="92">
        <v>1.56617071260767</v>
      </c>
    </row>
    <row r="20" spans="1:5" x14ac:dyDescent="0.2">
      <c r="A20" s="91">
        <v>65</v>
      </c>
      <c r="B20" s="50">
        <v>32.466124661246603</v>
      </c>
      <c r="C20" s="8">
        <v>29.757243539545801</v>
      </c>
      <c r="D20" s="50">
        <v>4.7696476964769596</v>
      </c>
      <c r="E20" s="92">
        <v>9.39702427564605</v>
      </c>
    </row>
    <row r="21" spans="1:5" x14ac:dyDescent="0.2">
      <c r="A21" s="91">
        <v>66</v>
      </c>
      <c r="B21" s="50">
        <v>0.70460704607046099</v>
      </c>
      <c r="C21" s="8">
        <v>3.3672670321065001</v>
      </c>
      <c r="D21" s="50">
        <v>0</v>
      </c>
      <c r="E21" s="92">
        <v>0.234925606891151</v>
      </c>
    </row>
    <row r="22" spans="1:5" x14ac:dyDescent="0.2">
      <c r="A22" s="91">
        <v>67</v>
      </c>
      <c r="B22" s="50">
        <v>1.40921409214092</v>
      </c>
      <c r="C22" s="8">
        <v>9.5536413469068098</v>
      </c>
      <c r="D22" s="50">
        <v>5.4200542005420099E-2</v>
      </c>
      <c r="E22" s="92">
        <v>0.31323414252153498</v>
      </c>
    </row>
    <row r="23" spans="1:5" x14ac:dyDescent="0.2">
      <c r="A23" s="91">
        <v>68</v>
      </c>
      <c r="B23" s="50">
        <v>1.78861788617886</v>
      </c>
      <c r="C23" s="8">
        <v>4.6985121378230197</v>
      </c>
      <c r="D23" s="50">
        <v>5.4200542005420099E-2</v>
      </c>
      <c r="E23" s="92">
        <v>0.31323414252153498</v>
      </c>
    </row>
    <row r="24" spans="1:5" x14ac:dyDescent="0.2">
      <c r="A24" s="91">
        <v>69</v>
      </c>
      <c r="B24" s="50">
        <v>0.16260162601625999</v>
      </c>
      <c r="C24" s="8">
        <v>0.54815974941268597</v>
      </c>
      <c r="D24" s="50">
        <v>0</v>
      </c>
      <c r="E24" s="92">
        <v>0</v>
      </c>
    </row>
    <row r="25" spans="1:5" x14ac:dyDescent="0.2">
      <c r="A25" s="91">
        <v>70</v>
      </c>
      <c r="B25" s="50">
        <v>8.9430894308943092</v>
      </c>
      <c r="C25" s="8">
        <v>8.0657791699295203</v>
      </c>
      <c r="D25" s="50">
        <v>0.43360433604336002</v>
      </c>
      <c r="E25" s="92">
        <v>1.2529365700861399</v>
      </c>
    </row>
    <row r="26" spans="1:5" x14ac:dyDescent="0.2">
      <c r="A26" s="91">
        <v>71</v>
      </c>
      <c r="B26" s="50">
        <v>0</v>
      </c>
      <c r="C26" s="8">
        <v>0</v>
      </c>
      <c r="D26" s="50">
        <v>0</v>
      </c>
      <c r="E26" s="92">
        <v>0</v>
      </c>
    </row>
    <row r="27" spans="1:5" x14ac:dyDescent="0.2">
      <c r="A27" s="91">
        <v>72</v>
      </c>
      <c r="B27" s="50">
        <v>0.21680216802168001</v>
      </c>
      <c r="C27" s="8">
        <v>0.15661707126076699</v>
      </c>
      <c r="D27" s="50">
        <v>0</v>
      </c>
      <c r="E27" s="92">
        <v>0</v>
      </c>
    </row>
    <row r="28" spans="1:5" x14ac:dyDescent="0.2">
      <c r="A28" s="91">
        <v>73</v>
      </c>
      <c r="B28" s="50">
        <v>0</v>
      </c>
      <c r="C28" s="8">
        <v>7.8308535630383702E-2</v>
      </c>
      <c r="D28" s="50">
        <v>0</v>
      </c>
      <c r="E28" s="92">
        <v>0</v>
      </c>
    </row>
    <row r="29" spans="1:5" x14ac:dyDescent="0.2">
      <c r="A29" s="91">
        <v>74</v>
      </c>
      <c r="B29" s="50">
        <v>5.4200542005420099E-2</v>
      </c>
      <c r="C29" s="8">
        <v>0</v>
      </c>
      <c r="D29" s="50">
        <v>0</v>
      </c>
      <c r="E29" s="92">
        <v>0</v>
      </c>
    </row>
    <row r="30" spans="1:5" x14ac:dyDescent="0.2">
      <c r="A30" s="91">
        <v>75</v>
      </c>
      <c r="B30" s="50">
        <v>1.3550135501355001</v>
      </c>
      <c r="C30" s="8">
        <v>1.72278778386844</v>
      </c>
      <c r="D30" s="50">
        <v>0.21680216802168001</v>
      </c>
      <c r="E30" s="92">
        <v>7.8308535630383702E-2</v>
      </c>
    </row>
    <row r="31" spans="1:5" x14ac:dyDescent="0.2">
      <c r="A31" s="91">
        <v>76</v>
      </c>
      <c r="B31" s="50">
        <v>0.10840108401084</v>
      </c>
      <c r="C31" s="8">
        <v>0</v>
      </c>
      <c r="D31" s="50">
        <v>0</v>
      </c>
      <c r="E31" s="92">
        <v>0</v>
      </c>
    </row>
    <row r="32" spans="1:5" x14ac:dyDescent="0.2">
      <c r="A32" s="91">
        <v>77</v>
      </c>
      <c r="B32" s="50">
        <v>0.10840108401084</v>
      </c>
      <c r="C32" s="8">
        <v>0</v>
      </c>
      <c r="D32" s="50">
        <v>5.4200542005420099E-2</v>
      </c>
      <c r="E32" s="92">
        <v>0</v>
      </c>
    </row>
    <row r="33" spans="1:5" x14ac:dyDescent="0.2">
      <c r="A33" s="91">
        <v>78</v>
      </c>
      <c r="B33" s="50">
        <v>5.4200542005420099E-2</v>
      </c>
      <c r="C33" s="8">
        <v>7.8308535630383702E-2</v>
      </c>
      <c r="D33" s="50">
        <v>0</v>
      </c>
      <c r="E33" s="92">
        <v>0</v>
      </c>
    </row>
    <row r="34" spans="1:5" x14ac:dyDescent="0.2">
      <c r="A34" s="91">
        <v>79</v>
      </c>
      <c r="B34" s="50">
        <v>5.4200542005420099E-2</v>
      </c>
      <c r="C34" s="8">
        <v>0</v>
      </c>
      <c r="D34" s="50">
        <v>0</v>
      </c>
      <c r="E34" s="92">
        <v>0</v>
      </c>
    </row>
    <row r="35" spans="1:5" x14ac:dyDescent="0.2">
      <c r="A35" s="93">
        <v>80</v>
      </c>
      <c r="B35" s="52">
        <v>0.758807588075881</v>
      </c>
      <c r="C35" s="47">
        <v>0.39154267815191901</v>
      </c>
      <c r="D35" s="52">
        <v>5.4200542005420099E-2</v>
      </c>
      <c r="E35" s="97">
        <v>7.8308535630383702E-2</v>
      </c>
    </row>
    <row r="36" spans="1:5" x14ac:dyDescent="0.2">
      <c r="A36" s="6" t="s">
        <v>132</v>
      </c>
    </row>
    <row r="37" spans="1:5" ht="21" customHeight="1" x14ac:dyDescent="0.2">
      <c r="A37" s="138" t="s">
        <v>133</v>
      </c>
      <c r="B37" s="138"/>
      <c r="C37" s="138"/>
      <c r="D37" s="138"/>
      <c r="E37" s="138"/>
    </row>
    <row r="38" spans="1:5" x14ac:dyDescent="0.2">
      <c r="A38" s="6" t="s">
        <v>134</v>
      </c>
    </row>
    <row r="39" spans="1:5" x14ac:dyDescent="0.2">
      <c r="A39" s="6" t="s">
        <v>135</v>
      </c>
    </row>
  </sheetData>
  <mergeCells count="4">
    <mergeCell ref="B3:C3"/>
    <mergeCell ref="D3:E3"/>
    <mergeCell ref="A3:A4"/>
    <mergeCell ref="A37:E37"/>
  </mergeCells>
  <pageMargins left="0.7" right="0.7" top="0.75" bottom="0.75" header="0.3" footer="0.3"/>
  <pageSetup paperSize="9" orientation="portrait" horizontalDpi="90"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dimension ref="A1:Q22"/>
  <sheetViews>
    <sheetView workbookViewId="0"/>
  </sheetViews>
  <sheetFormatPr baseColWidth="10" defaultColWidth="31.140625" defaultRowHeight="16.5" customHeight="1" x14ac:dyDescent="0.2"/>
  <cols>
    <col min="1" max="1" width="31.140625" style="3"/>
    <col min="2" max="15" width="7.5703125" style="3" customWidth="1"/>
    <col min="16" max="16" width="7.5703125" style="7" customWidth="1"/>
    <col min="17" max="17" width="7.5703125" style="3" customWidth="1"/>
    <col min="18" max="18" width="9.5703125" style="3" customWidth="1"/>
    <col min="19" max="19" width="11" style="3" customWidth="1"/>
    <col min="20" max="16384" width="31.140625" style="3"/>
  </cols>
  <sheetData>
    <row r="1" spans="1:17" ht="12" customHeight="1" x14ac:dyDescent="0.2">
      <c r="A1" s="6" t="s">
        <v>190</v>
      </c>
    </row>
    <row r="3" spans="1:17" ht="11.25" x14ac:dyDescent="0.2">
      <c r="A3" s="14"/>
      <c r="B3" s="117">
        <v>2004</v>
      </c>
      <c r="C3" s="117">
        <v>2005</v>
      </c>
      <c r="D3" s="117">
        <v>2006</v>
      </c>
      <c r="E3" s="117">
        <v>2007</v>
      </c>
      <c r="F3" s="117">
        <v>2008</v>
      </c>
      <c r="G3" s="117">
        <v>2009</v>
      </c>
      <c r="H3" s="117">
        <v>2010</v>
      </c>
      <c r="I3" s="117">
        <v>2011</v>
      </c>
      <c r="J3" s="117">
        <v>2012</v>
      </c>
      <c r="K3" s="117">
        <v>2013</v>
      </c>
      <c r="L3" s="117"/>
      <c r="M3" s="117">
        <v>2015</v>
      </c>
      <c r="N3" s="117"/>
      <c r="O3" s="118">
        <v>2017</v>
      </c>
      <c r="P3" s="119"/>
      <c r="Q3" s="120">
        <v>2019</v>
      </c>
    </row>
    <row r="4" spans="1:17" ht="22.5" x14ac:dyDescent="0.2">
      <c r="A4" s="121" t="s">
        <v>6</v>
      </c>
      <c r="B4" s="15">
        <v>52.9</v>
      </c>
      <c r="C4" s="15">
        <v>53.5</v>
      </c>
      <c r="D4" s="15">
        <v>51.7</v>
      </c>
      <c r="E4" s="15">
        <v>53.7</v>
      </c>
      <c r="F4" s="15">
        <v>55.1</v>
      </c>
      <c r="G4" s="15">
        <v>50.3</v>
      </c>
      <c r="H4" s="15">
        <v>55.8</v>
      </c>
      <c r="I4" s="15">
        <v>51.5</v>
      </c>
      <c r="J4" s="15">
        <v>49.6</v>
      </c>
      <c r="K4" s="15">
        <v>46.9</v>
      </c>
      <c r="L4" s="16">
        <v>52.4</v>
      </c>
      <c r="M4" s="15">
        <v>57.9</v>
      </c>
      <c r="N4" s="16">
        <v>59.2</v>
      </c>
      <c r="O4" s="17">
        <v>60.5</v>
      </c>
      <c r="P4" s="18">
        <v>63.3</v>
      </c>
      <c r="Q4" s="15">
        <v>66.099999999999994</v>
      </c>
    </row>
    <row r="5" spans="1:17" ht="11.25" x14ac:dyDescent="0.2">
      <c r="A5" s="121" t="s">
        <v>7</v>
      </c>
      <c r="B5" s="15">
        <v>38.799999999999997</v>
      </c>
      <c r="C5" s="15">
        <v>37.5</v>
      </c>
      <c r="D5" s="15">
        <v>39.299999999999997</v>
      </c>
      <c r="E5" s="15">
        <v>37.4</v>
      </c>
      <c r="F5" s="15">
        <v>35.299999999999997</v>
      </c>
      <c r="G5" s="15">
        <v>39.700000000000003</v>
      </c>
      <c r="H5" s="15">
        <v>34.5</v>
      </c>
      <c r="I5" s="15">
        <v>38.4</v>
      </c>
      <c r="J5" s="15">
        <v>40.1</v>
      </c>
      <c r="K5" s="15">
        <v>42.8</v>
      </c>
      <c r="L5" s="16">
        <v>38.9</v>
      </c>
      <c r="M5" s="15">
        <v>35</v>
      </c>
      <c r="N5" s="16">
        <v>33.299999999999997</v>
      </c>
      <c r="O5" s="17">
        <v>31.6</v>
      </c>
      <c r="P5" s="18">
        <v>29.950000000000003</v>
      </c>
      <c r="Q5" s="15">
        <v>28.3</v>
      </c>
    </row>
    <row r="6" spans="1:17" ht="11.25" x14ac:dyDescent="0.2">
      <c r="A6" s="121" t="s">
        <v>8</v>
      </c>
      <c r="B6" s="15">
        <v>8.3000000000000007</v>
      </c>
      <c r="C6" s="15">
        <v>9</v>
      </c>
      <c r="D6" s="15">
        <v>9</v>
      </c>
      <c r="E6" s="15">
        <v>8.9</v>
      </c>
      <c r="F6" s="15">
        <v>9.6</v>
      </c>
      <c r="G6" s="15">
        <v>10.1</v>
      </c>
      <c r="H6" s="15">
        <v>9.8000000000000007</v>
      </c>
      <c r="I6" s="15">
        <v>10.1</v>
      </c>
      <c r="J6" s="15">
        <v>10.3</v>
      </c>
      <c r="K6" s="15">
        <v>10.4</v>
      </c>
      <c r="L6" s="16">
        <v>8.75</v>
      </c>
      <c r="M6" s="15">
        <v>7.1</v>
      </c>
      <c r="N6" s="16">
        <v>7.5</v>
      </c>
      <c r="O6" s="17">
        <v>7.9</v>
      </c>
      <c r="P6" s="18">
        <v>6.75</v>
      </c>
      <c r="Q6" s="15">
        <v>5.6</v>
      </c>
    </row>
    <row r="7" spans="1:17" ht="11.25" x14ac:dyDescent="0.2">
      <c r="A7" s="121" t="s">
        <v>9</v>
      </c>
      <c r="B7" s="15">
        <v>100</v>
      </c>
      <c r="C7" s="15">
        <v>100</v>
      </c>
      <c r="D7" s="15">
        <v>100</v>
      </c>
      <c r="E7" s="15">
        <v>100</v>
      </c>
      <c r="F7" s="15">
        <v>100</v>
      </c>
      <c r="G7" s="15">
        <v>100</v>
      </c>
      <c r="H7" s="15">
        <v>100</v>
      </c>
      <c r="I7" s="15">
        <v>100</v>
      </c>
      <c r="J7" s="15">
        <v>100</v>
      </c>
      <c r="K7" s="15">
        <v>100</v>
      </c>
      <c r="L7" s="15">
        <v>100</v>
      </c>
      <c r="M7" s="15">
        <v>100</v>
      </c>
      <c r="N7" s="15">
        <v>100</v>
      </c>
      <c r="O7" s="17">
        <v>100</v>
      </c>
      <c r="P7" s="19">
        <v>100</v>
      </c>
      <c r="Q7" s="15">
        <v>100</v>
      </c>
    </row>
    <row r="8" spans="1:17" ht="12" customHeight="1" x14ac:dyDescent="0.2">
      <c r="A8" s="161" t="s">
        <v>129</v>
      </c>
      <c r="B8" s="161"/>
      <c r="C8" s="161"/>
      <c r="D8" s="161"/>
      <c r="E8" s="161"/>
      <c r="F8" s="161"/>
      <c r="G8" s="161"/>
      <c r="H8" s="161"/>
      <c r="I8" s="161"/>
      <c r="J8" s="161"/>
      <c r="K8" s="161"/>
      <c r="L8" s="161"/>
      <c r="M8" s="161"/>
      <c r="N8" s="161"/>
      <c r="O8" s="161"/>
      <c r="P8" s="161"/>
      <c r="Q8" s="161"/>
    </row>
    <row r="9" spans="1:17" ht="12.75" customHeight="1" x14ac:dyDescent="0.2">
      <c r="A9" s="154" t="s">
        <v>130</v>
      </c>
      <c r="B9" s="154"/>
      <c r="C9" s="154"/>
      <c r="D9" s="154"/>
      <c r="E9" s="154"/>
      <c r="F9" s="154"/>
      <c r="G9" s="154"/>
      <c r="H9" s="154"/>
      <c r="I9" s="154"/>
      <c r="J9" s="154"/>
      <c r="K9" s="154"/>
      <c r="L9" s="99"/>
      <c r="M9" s="99"/>
      <c r="N9" s="99"/>
      <c r="O9" s="99"/>
      <c r="P9" s="99"/>
      <c r="Q9" s="99"/>
    </row>
    <row r="10" spans="1:17" ht="12" customHeight="1" x14ac:dyDescent="0.2">
      <c r="A10" s="154" t="s">
        <v>175</v>
      </c>
      <c r="B10" s="154"/>
      <c r="C10" s="154"/>
      <c r="D10" s="154"/>
      <c r="E10" s="154"/>
      <c r="F10" s="154"/>
      <c r="G10" s="154"/>
      <c r="H10" s="154"/>
      <c r="I10" s="154"/>
      <c r="J10" s="154"/>
      <c r="K10" s="154"/>
      <c r="L10" s="154"/>
      <c r="M10" s="154"/>
      <c r="N10" s="154"/>
      <c r="O10" s="154"/>
      <c r="P10" s="154"/>
    </row>
    <row r="11" spans="1:17" ht="12.75" customHeight="1" x14ac:dyDescent="0.2">
      <c r="A11" s="154" t="s">
        <v>127</v>
      </c>
      <c r="B11" s="154"/>
      <c r="C11" s="154"/>
      <c r="D11" s="154"/>
      <c r="E11" s="154"/>
      <c r="F11" s="154"/>
      <c r="G11" s="154"/>
      <c r="H11" s="154"/>
      <c r="I11" s="154"/>
      <c r="J11" s="154"/>
      <c r="K11" s="154"/>
      <c r="P11" s="3"/>
    </row>
    <row r="12" spans="1:17" ht="13.5" customHeight="1" x14ac:dyDescent="0.2">
      <c r="A12" s="154" t="s">
        <v>131</v>
      </c>
      <c r="B12" s="154"/>
      <c r="C12" s="154"/>
      <c r="D12" s="154"/>
      <c r="E12" s="154"/>
      <c r="F12" s="154"/>
      <c r="G12" s="154"/>
      <c r="H12" s="154"/>
    </row>
    <row r="21" spans="1:1" ht="11.25" x14ac:dyDescent="0.2">
      <c r="A21" s="20"/>
    </row>
    <row r="22" spans="1:1" ht="11.25" x14ac:dyDescent="0.2">
      <c r="A22" s="20"/>
    </row>
  </sheetData>
  <mergeCells count="5">
    <mergeCell ref="A8:Q8"/>
    <mergeCell ref="A10:P10"/>
    <mergeCell ref="A11:K11"/>
    <mergeCell ref="A12:H12"/>
    <mergeCell ref="A9:K9"/>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dimension ref="A1:N66"/>
  <sheetViews>
    <sheetView workbookViewId="0"/>
  </sheetViews>
  <sheetFormatPr baseColWidth="10" defaultRowHeight="11.25" x14ac:dyDescent="0.2"/>
  <cols>
    <col min="1" max="1" width="36.28515625" style="3" customWidth="1"/>
    <col min="2" max="5" width="11.42578125" style="7"/>
    <col min="6" max="8" width="11.42578125" style="3"/>
    <col min="9" max="9" width="11.42578125" style="13"/>
    <col min="10" max="10" width="16.140625" style="7" customWidth="1"/>
    <col min="11" max="11" width="17" style="7" customWidth="1"/>
    <col min="12" max="12" width="13" style="7" customWidth="1"/>
    <col min="13" max="14" width="11.42578125" style="7"/>
    <col min="15" max="15" width="30" style="3" customWidth="1"/>
    <col min="16" max="19" width="8.5703125" style="3" customWidth="1"/>
    <col min="20" max="16384" width="11.42578125" style="3"/>
  </cols>
  <sheetData>
    <row r="1" spans="1:14" ht="15" customHeight="1" x14ac:dyDescent="0.2">
      <c r="A1" s="6" t="s">
        <v>191</v>
      </c>
    </row>
    <row r="2" spans="1:14" ht="15" customHeight="1" x14ac:dyDescent="0.2"/>
    <row r="3" spans="1:14" ht="26.25" customHeight="1" x14ac:dyDescent="0.2">
      <c r="A3" s="48"/>
      <c r="B3" s="90">
        <v>2013</v>
      </c>
      <c r="C3" s="90">
        <v>2015</v>
      </c>
      <c r="D3" s="104">
        <v>2017</v>
      </c>
      <c r="E3" s="90">
        <v>2019</v>
      </c>
      <c r="G3" s="1"/>
      <c r="I3" s="3"/>
      <c r="J3" s="3"/>
      <c r="K3" s="3"/>
      <c r="L3" s="3"/>
      <c r="M3" s="3"/>
      <c r="N3" s="3"/>
    </row>
    <row r="4" spans="1:14" ht="24" customHeight="1" x14ac:dyDescent="0.2">
      <c r="A4" s="100" t="s">
        <v>0</v>
      </c>
      <c r="B4" s="9">
        <v>47.2</v>
      </c>
      <c r="C4" s="9">
        <v>58</v>
      </c>
      <c r="D4" s="10">
        <v>62.7</v>
      </c>
      <c r="E4" s="9">
        <v>64</v>
      </c>
      <c r="I4" s="3"/>
      <c r="J4" s="3"/>
      <c r="K4" s="3"/>
      <c r="L4" s="3"/>
      <c r="M4" s="3"/>
      <c r="N4" s="3"/>
    </row>
    <row r="5" spans="1:14" ht="23.25" customHeight="1" x14ac:dyDescent="0.2">
      <c r="A5" s="100" t="s">
        <v>1</v>
      </c>
      <c r="B5" s="9">
        <v>43</v>
      </c>
      <c r="C5" s="9">
        <v>55.5</v>
      </c>
      <c r="D5" s="10">
        <v>60.7</v>
      </c>
      <c r="E5" s="9">
        <v>57.3</v>
      </c>
      <c r="I5" s="3"/>
      <c r="J5" s="3"/>
      <c r="K5" s="3"/>
      <c r="L5" s="3"/>
      <c r="M5" s="3"/>
      <c r="N5" s="3"/>
    </row>
    <row r="6" spans="1:14" ht="16.5" customHeight="1" x14ac:dyDescent="0.2">
      <c r="A6" s="100" t="s">
        <v>2</v>
      </c>
      <c r="B6" s="9">
        <v>46.3</v>
      </c>
      <c r="C6" s="9">
        <v>57.4</v>
      </c>
      <c r="D6" s="10">
        <v>56.7</v>
      </c>
      <c r="E6" s="9">
        <v>72.2</v>
      </c>
      <c r="F6" s="11"/>
      <c r="I6" s="3"/>
      <c r="J6" s="3"/>
      <c r="K6" s="3"/>
      <c r="L6" s="3"/>
      <c r="M6" s="3"/>
      <c r="N6" s="3"/>
    </row>
    <row r="7" spans="1:14" ht="16.5" customHeight="1" x14ac:dyDescent="0.2">
      <c r="A7" s="101" t="s">
        <v>3</v>
      </c>
      <c r="B7" s="102">
        <v>44.5</v>
      </c>
      <c r="C7" s="102">
        <v>57</v>
      </c>
      <c r="D7" s="103">
        <v>60.1</v>
      </c>
      <c r="E7" s="102">
        <v>71.2</v>
      </c>
      <c r="I7" s="3"/>
      <c r="J7" s="3"/>
      <c r="K7" s="3"/>
      <c r="L7" s="3"/>
      <c r="M7" s="3"/>
      <c r="N7" s="3"/>
    </row>
    <row r="8" spans="1:14" ht="12" customHeight="1" x14ac:dyDescent="0.2">
      <c r="A8" s="56" t="s">
        <v>106</v>
      </c>
      <c r="B8" s="3"/>
      <c r="C8" s="3"/>
      <c r="D8" s="3"/>
      <c r="E8" s="3"/>
      <c r="I8" s="3"/>
      <c r="J8" s="3"/>
      <c r="K8" s="3"/>
      <c r="L8" s="3"/>
      <c r="M8" s="3"/>
      <c r="N8" s="3"/>
    </row>
    <row r="9" spans="1:14" ht="13.5" customHeight="1" x14ac:dyDescent="0.2">
      <c r="A9" s="57" t="s">
        <v>107</v>
      </c>
      <c r="B9" s="3"/>
      <c r="C9" s="3"/>
      <c r="D9" s="3"/>
      <c r="E9" s="3"/>
      <c r="I9" s="3"/>
      <c r="J9" s="3"/>
      <c r="K9" s="3"/>
      <c r="L9" s="3"/>
      <c r="M9" s="3"/>
      <c r="N9" s="3"/>
    </row>
    <row r="10" spans="1:14" ht="21" customHeight="1" x14ac:dyDescent="0.2">
      <c r="A10" s="154" t="s">
        <v>126</v>
      </c>
      <c r="B10" s="154"/>
      <c r="C10" s="154"/>
      <c r="D10" s="154"/>
      <c r="E10" s="154"/>
      <c r="F10" s="154"/>
      <c r="I10" s="3"/>
      <c r="J10" s="3"/>
      <c r="K10" s="3"/>
      <c r="L10" s="3"/>
      <c r="M10" s="3"/>
      <c r="N10" s="3"/>
    </row>
    <row r="11" spans="1:14" x14ac:dyDescent="0.2">
      <c r="A11" s="57" t="s">
        <v>127</v>
      </c>
      <c r="C11" s="3"/>
      <c r="D11" s="3"/>
      <c r="E11" s="3"/>
      <c r="I11" s="3"/>
      <c r="J11" s="3"/>
      <c r="K11" s="3"/>
      <c r="L11" s="3"/>
      <c r="M11" s="3"/>
      <c r="N11" s="3"/>
    </row>
    <row r="12" spans="1:14" x14ac:dyDescent="0.2">
      <c r="A12" s="161" t="s">
        <v>128</v>
      </c>
      <c r="B12" s="161"/>
      <c r="C12" s="161"/>
      <c r="D12" s="161"/>
      <c r="E12" s="161"/>
      <c r="F12" s="161"/>
      <c r="I12" s="3"/>
      <c r="J12" s="3"/>
      <c r="K12" s="3"/>
      <c r="L12" s="3"/>
      <c r="M12" s="3"/>
      <c r="N12" s="3"/>
    </row>
    <row r="13" spans="1:14" x14ac:dyDescent="0.2">
      <c r="A13" s="7"/>
      <c r="C13" s="3"/>
      <c r="D13" s="3"/>
      <c r="E13" s="3"/>
      <c r="I13" s="3"/>
      <c r="J13" s="3"/>
      <c r="K13" s="3"/>
      <c r="L13" s="3"/>
      <c r="M13" s="3"/>
      <c r="N13" s="3"/>
    </row>
    <row r="14" spans="1:14" x14ac:dyDescent="0.2">
      <c r="A14" s="7"/>
      <c r="C14" s="3"/>
      <c r="D14" s="3"/>
      <c r="E14" s="3"/>
      <c r="I14" s="3"/>
      <c r="J14" s="3"/>
      <c r="K14" s="3"/>
      <c r="L14" s="3"/>
      <c r="M14" s="3"/>
      <c r="N14" s="3"/>
    </row>
    <row r="15" spans="1:14" x14ac:dyDescent="0.2">
      <c r="A15" s="7"/>
      <c r="C15" s="3"/>
      <c r="D15" s="3"/>
      <c r="E15" s="3"/>
      <c r="I15" s="3"/>
      <c r="J15" s="3"/>
      <c r="K15" s="3"/>
      <c r="L15" s="3"/>
      <c r="M15" s="3"/>
      <c r="N15" s="3"/>
    </row>
    <row r="16" spans="1:14" x14ac:dyDescent="0.2">
      <c r="A16" s="7"/>
      <c r="C16" s="3"/>
      <c r="D16" s="3"/>
      <c r="E16" s="3"/>
      <c r="I16" s="3"/>
      <c r="J16" s="3"/>
      <c r="K16" s="3"/>
      <c r="L16" s="3"/>
      <c r="M16" s="3"/>
      <c r="N16" s="3"/>
    </row>
    <row r="17" spans="1:14" x14ac:dyDescent="0.2">
      <c r="A17" s="7"/>
      <c r="C17" s="3"/>
      <c r="D17" s="3"/>
      <c r="E17" s="3"/>
      <c r="I17" s="3"/>
      <c r="J17" s="3"/>
      <c r="K17" s="3"/>
      <c r="L17" s="3"/>
      <c r="M17" s="3"/>
      <c r="N17" s="3"/>
    </row>
    <row r="18" spans="1:14" x14ac:dyDescent="0.2">
      <c r="A18" s="7"/>
      <c r="C18" s="3"/>
      <c r="D18" s="3"/>
      <c r="E18" s="3"/>
      <c r="I18" s="3"/>
      <c r="J18" s="3"/>
      <c r="K18" s="3"/>
      <c r="L18" s="3"/>
      <c r="M18" s="3"/>
      <c r="N18" s="3"/>
    </row>
    <row r="19" spans="1:14" x14ac:dyDescent="0.2">
      <c r="A19" s="7"/>
      <c r="C19" s="3"/>
      <c r="D19" s="3"/>
      <c r="E19" s="3"/>
      <c r="I19" s="3"/>
      <c r="J19" s="3"/>
      <c r="K19" s="3"/>
      <c r="L19" s="3"/>
      <c r="M19" s="3"/>
      <c r="N19" s="3"/>
    </row>
    <row r="20" spans="1:14" x14ac:dyDescent="0.2">
      <c r="A20" s="7"/>
      <c r="C20" s="3"/>
      <c r="D20" s="3"/>
      <c r="E20" s="3"/>
      <c r="I20" s="3"/>
      <c r="J20" s="3"/>
      <c r="K20" s="3"/>
      <c r="L20" s="3"/>
      <c r="M20" s="3"/>
      <c r="N20" s="3"/>
    </row>
    <row r="21" spans="1:14" x14ac:dyDescent="0.2">
      <c r="A21" s="7"/>
      <c r="C21" s="3"/>
      <c r="D21" s="3"/>
      <c r="E21" s="3"/>
      <c r="I21" s="3"/>
      <c r="J21" s="3"/>
      <c r="K21" s="3"/>
      <c r="L21" s="3"/>
      <c r="M21" s="3"/>
      <c r="N21" s="3"/>
    </row>
    <row r="22" spans="1:14" x14ac:dyDescent="0.2">
      <c r="A22" s="7"/>
      <c r="C22" s="3"/>
      <c r="D22" s="3"/>
      <c r="E22" s="3" t="s">
        <v>4</v>
      </c>
      <c r="I22" s="3"/>
      <c r="J22" s="3"/>
      <c r="K22" s="3"/>
      <c r="L22" s="3"/>
      <c r="M22" s="3"/>
      <c r="N22" s="3"/>
    </row>
    <row r="23" spans="1:14" x14ac:dyDescent="0.2">
      <c r="A23" s="7"/>
      <c r="C23" s="3"/>
      <c r="D23" s="3"/>
      <c r="E23" s="3"/>
      <c r="I23" s="3"/>
      <c r="J23" s="3"/>
      <c r="K23" s="3"/>
      <c r="L23" s="3"/>
      <c r="M23" s="3"/>
      <c r="N23" s="3"/>
    </row>
    <row r="24" spans="1:14" x14ac:dyDescent="0.2">
      <c r="A24" s="7"/>
      <c r="C24" s="3"/>
      <c r="D24" s="3"/>
      <c r="E24" s="3"/>
      <c r="I24" s="3"/>
      <c r="J24" s="3"/>
      <c r="K24" s="3"/>
      <c r="L24" s="3"/>
      <c r="M24" s="3"/>
      <c r="N24" s="3"/>
    </row>
    <row r="25" spans="1:14" x14ac:dyDescent="0.2">
      <c r="A25" s="7"/>
      <c r="C25" s="3"/>
      <c r="D25" s="3"/>
      <c r="E25" s="3"/>
      <c r="I25" s="3"/>
      <c r="J25" s="3"/>
      <c r="K25" s="3"/>
      <c r="L25" s="3"/>
      <c r="M25" s="3"/>
      <c r="N25" s="3"/>
    </row>
    <row r="26" spans="1:14" x14ac:dyDescent="0.2">
      <c r="A26" s="7"/>
      <c r="C26" s="3"/>
      <c r="D26" s="3"/>
      <c r="E26" s="3"/>
      <c r="I26" s="3"/>
      <c r="J26" s="3"/>
      <c r="K26" s="3"/>
      <c r="L26" s="3"/>
      <c r="M26" s="3"/>
      <c r="N26" s="3"/>
    </row>
    <row r="27" spans="1:14" x14ac:dyDescent="0.2">
      <c r="A27" s="7"/>
      <c r="C27" s="3"/>
      <c r="D27" s="3"/>
      <c r="E27" s="3"/>
      <c r="I27" s="3"/>
      <c r="J27" s="3"/>
      <c r="K27" s="3"/>
      <c r="L27" s="3"/>
      <c r="M27" s="3"/>
      <c r="N27" s="3"/>
    </row>
    <row r="28" spans="1:14" x14ac:dyDescent="0.2">
      <c r="A28" s="7"/>
      <c r="C28" s="3"/>
      <c r="D28" s="3"/>
      <c r="E28" s="3"/>
      <c r="I28" s="3"/>
      <c r="J28" s="3"/>
      <c r="K28" s="3"/>
      <c r="L28" s="3"/>
      <c r="M28" s="3"/>
      <c r="N28" s="3"/>
    </row>
    <row r="29" spans="1:14" x14ac:dyDescent="0.2">
      <c r="A29" s="7"/>
      <c r="C29" s="3"/>
      <c r="D29" s="3"/>
      <c r="E29" s="3"/>
      <c r="I29" s="3"/>
      <c r="J29" s="3"/>
      <c r="K29" s="3"/>
      <c r="L29" s="3"/>
      <c r="M29" s="3"/>
      <c r="N29" s="3"/>
    </row>
    <row r="30" spans="1:14" x14ac:dyDescent="0.2">
      <c r="A30" s="7"/>
      <c r="C30" s="3"/>
      <c r="D30" s="3"/>
      <c r="E30" s="3"/>
      <c r="I30" s="3"/>
      <c r="J30" s="3"/>
      <c r="K30" s="3"/>
      <c r="L30" s="3"/>
      <c r="M30" s="3"/>
      <c r="N30" s="3"/>
    </row>
    <row r="31" spans="1:14" x14ac:dyDescent="0.2">
      <c r="A31" s="7"/>
      <c r="C31" s="3"/>
      <c r="D31" s="3"/>
      <c r="E31" s="3"/>
      <c r="I31" s="3"/>
      <c r="J31" s="3"/>
      <c r="K31" s="3"/>
      <c r="L31" s="3"/>
      <c r="M31" s="3"/>
      <c r="N31" s="3"/>
    </row>
    <row r="32" spans="1:14" x14ac:dyDescent="0.2">
      <c r="A32" s="7" t="s">
        <v>5</v>
      </c>
      <c r="B32" s="3"/>
      <c r="C32" s="3"/>
      <c r="D32" s="3"/>
      <c r="E32" s="3"/>
      <c r="I32" s="3"/>
      <c r="J32" s="3"/>
      <c r="K32" s="3"/>
      <c r="L32" s="3"/>
      <c r="M32" s="3"/>
      <c r="N32" s="3"/>
    </row>
    <row r="33" spans="1:14" x14ac:dyDescent="0.2">
      <c r="A33" s="7"/>
      <c r="C33" s="3"/>
      <c r="D33" s="3"/>
      <c r="E33" s="3"/>
      <c r="I33" s="3"/>
      <c r="J33" s="3"/>
      <c r="K33" s="3"/>
      <c r="L33" s="3"/>
      <c r="M33" s="3"/>
      <c r="N33" s="3"/>
    </row>
    <row r="34" spans="1:14" x14ac:dyDescent="0.2">
      <c r="A34" s="7"/>
      <c r="C34" s="3"/>
      <c r="D34" s="3"/>
      <c r="E34" s="3"/>
      <c r="I34" s="3"/>
      <c r="J34" s="3"/>
      <c r="K34" s="3"/>
      <c r="L34" s="3"/>
      <c r="M34" s="3"/>
      <c r="N34" s="3"/>
    </row>
    <row r="35" spans="1:14" x14ac:dyDescent="0.2">
      <c r="A35" s="7"/>
      <c r="C35" s="3"/>
      <c r="D35" s="3"/>
      <c r="E35" s="3"/>
      <c r="I35" s="3"/>
      <c r="J35" s="3"/>
      <c r="K35" s="3"/>
      <c r="L35" s="3"/>
      <c r="M35" s="3"/>
      <c r="N35" s="3"/>
    </row>
    <row r="36" spans="1:14" x14ac:dyDescent="0.2">
      <c r="A36" s="7"/>
      <c r="C36" s="3"/>
      <c r="D36" s="3"/>
      <c r="E36" s="3"/>
      <c r="I36" s="3"/>
      <c r="J36" s="3"/>
      <c r="K36" s="3"/>
      <c r="L36" s="3"/>
      <c r="M36" s="3"/>
      <c r="N36" s="3"/>
    </row>
    <row r="37" spans="1:14" x14ac:dyDescent="0.2">
      <c r="A37" s="7"/>
      <c r="C37" s="3"/>
      <c r="D37" s="3"/>
      <c r="E37" s="3"/>
      <c r="I37" s="3"/>
      <c r="J37" s="3"/>
      <c r="K37" s="3"/>
      <c r="L37" s="3"/>
      <c r="M37" s="3"/>
      <c r="N37" s="3"/>
    </row>
    <row r="38" spans="1:14" x14ac:dyDescent="0.2">
      <c r="A38" s="7"/>
      <c r="C38" s="3"/>
      <c r="D38" s="3"/>
      <c r="E38" s="3"/>
      <c r="I38" s="3"/>
      <c r="J38" s="3"/>
      <c r="K38" s="3"/>
      <c r="L38" s="3"/>
      <c r="M38" s="3"/>
      <c r="N38" s="3"/>
    </row>
    <row r="39" spans="1:14" x14ac:dyDescent="0.2">
      <c r="A39" s="7"/>
      <c r="C39" s="3"/>
      <c r="D39" s="3"/>
      <c r="E39" s="3"/>
      <c r="I39" s="3"/>
      <c r="J39" s="3"/>
      <c r="K39" s="3"/>
      <c r="L39" s="3"/>
      <c r="M39" s="3"/>
      <c r="N39" s="3"/>
    </row>
    <row r="40" spans="1:14" x14ac:dyDescent="0.2">
      <c r="A40" s="7"/>
      <c r="C40" s="3"/>
      <c r="D40" s="3"/>
      <c r="E40" s="3"/>
      <c r="I40" s="3"/>
      <c r="J40" s="3"/>
      <c r="K40" s="3"/>
      <c r="L40" s="3"/>
      <c r="M40" s="3"/>
      <c r="N40" s="3"/>
    </row>
    <row r="41" spans="1:14" x14ac:dyDescent="0.2">
      <c r="A41" s="7"/>
      <c r="C41" s="3"/>
      <c r="D41" s="3"/>
      <c r="E41" s="3"/>
      <c r="I41" s="3"/>
      <c r="J41" s="3"/>
      <c r="K41" s="3"/>
      <c r="L41" s="3"/>
      <c r="M41" s="3"/>
      <c r="N41" s="3"/>
    </row>
    <row r="42" spans="1:14" x14ac:dyDescent="0.2">
      <c r="A42" s="7"/>
      <c r="C42" s="3"/>
      <c r="D42" s="3"/>
      <c r="E42" s="3"/>
      <c r="I42" s="3"/>
      <c r="J42" s="3"/>
      <c r="K42" s="3"/>
      <c r="L42" s="3"/>
      <c r="M42" s="3"/>
      <c r="N42" s="3"/>
    </row>
    <row r="43" spans="1:14" ht="19.5" customHeight="1" x14ac:dyDescent="0.2">
      <c r="A43" s="7"/>
      <c r="C43" s="3"/>
      <c r="D43" s="3"/>
      <c r="E43" s="3"/>
      <c r="I43" s="3"/>
      <c r="J43" s="3"/>
      <c r="K43" s="3"/>
      <c r="L43" s="3"/>
      <c r="M43" s="3"/>
      <c r="N43" s="3"/>
    </row>
    <row r="44" spans="1:14" x14ac:dyDescent="0.2">
      <c r="A44" s="7"/>
      <c r="C44" s="3"/>
      <c r="D44" s="3"/>
      <c r="E44" s="3"/>
      <c r="I44" s="3"/>
      <c r="J44" s="3"/>
      <c r="K44" s="3"/>
      <c r="L44" s="3"/>
      <c r="M44" s="3"/>
      <c r="N44" s="3"/>
    </row>
    <row r="45" spans="1:14" x14ac:dyDescent="0.2">
      <c r="A45" s="7"/>
      <c r="C45" s="3"/>
      <c r="D45" s="3"/>
      <c r="E45" s="3"/>
      <c r="I45" s="3"/>
      <c r="J45" s="3"/>
      <c r="K45" s="3"/>
      <c r="L45" s="3"/>
      <c r="M45" s="3"/>
      <c r="N45" s="3"/>
    </row>
    <row r="46" spans="1:14" x14ac:dyDescent="0.2">
      <c r="A46" s="7"/>
      <c r="C46" s="3"/>
      <c r="D46" s="3"/>
      <c r="E46" s="6"/>
      <c r="I46" s="3"/>
      <c r="J46" s="3"/>
      <c r="K46" s="3"/>
      <c r="L46" s="3"/>
      <c r="M46" s="3"/>
      <c r="N46" s="3"/>
    </row>
    <row r="47" spans="1:14" x14ac:dyDescent="0.2">
      <c r="A47" s="7"/>
      <c r="C47" s="6"/>
      <c r="D47" s="6"/>
      <c r="E47" s="3"/>
      <c r="I47" s="3"/>
      <c r="J47" s="3"/>
      <c r="K47" s="3"/>
      <c r="L47" s="3"/>
      <c r="M47" s="3"/>
      <c r="N47" s="3"/>
    </row>
    <row r="48" spans="1:14" x14ac:dyDescent="0.2">
      <c r="A48" s="7"/>
      <c r="C48" s="3"/>
      <c r="D48" s="3"/>
      <c r="E48" s="3"/>
      <c r="I48" s="3"/>
      <c r="J48" s="3"/>
      <c r="K48" s="3"/>
      <c r="L48" s="3"/>
      <c r="M48" s="3"/>
      <c r="N48" s="3"/>
    </row>
    <row r="49" spans="1:14" x14ac:dyDescent="0.2">
      <c r="A49" s="7"/>
      <c r="C49" s="3"/>
      <c r="D49" s="3"/>
      <c r="E49" s="3"/>
      <c r="I49" s="3"/>
      <c r="J49" s="3"/>
      <c r="K49" s="3"/>
      <c r="L49" s="3"/>
      <c r="M49" s="3"/>
      <c r="N49" s="3"/>
    </row>
    <row r="50" spans="1:14" x14ac:dyDescent="0.2">
      <c r="A50" s="7"/>
      <c r="C50" s="3"/>
      <c r="D50" s="3"/>
      <c r="E50" s="3"/>
      <c r="I50" s="3"/>
      <c r="J50" s="3"/>
      <c r="K50" s="3"/>
      <c r="L50" s="3"/>
      <c r="M50" s="3"/>
      <c r="N50" s="3"/>
    </row>
    <row r="51" spans="1:14" x14ac:dyDescent="0.2">
      <c r="A51" s="7"/>
      <c r="C51" s="3"/>
      <c r="D51" s="3"/>
      <c r="E51" s="3"/>
      <c r="F51" s="6"/>
      <c r="G51" s="6"/>
      <c r="I51" s="3"/>
      <c r="J51" s="3"/>
      <c r="K51" s="3"/>
      <c r="L51" s="3"/>
      <c r="M51" s="3"/>
      <c r="N51" s="3"/>
    </row>
    <row r="52" spans="1:14" s="6" customFormat="1" x14ac:dyDescent="0.2">
      <c r="C52" s="3"/>
      <c r="D52" s="3"/>
      <c r="E52" s="3"/>
      <c r="F52" s="3"/>
      <c r="G52" s="3"/>
    </row>
    <row r="53" spans="1:14" x14ac:dyDescent="0.2">
      <c r="A53" s="7"/>
      <c r="C53" s="3"/>
      <c r="D53" s="3"/>
      <c r="E53" s="3"/>
      <c r="I53" s="3"/>
      <c r="J53" s="3"/>
      <c r="K53" s="3"/>
      <c r="L53" s="3"/>
      <c r="M53" s="3"/>
      <c r="N53" s="3"/>
    </row>
    <row r="54" spans="1:14" ht="15" customHeight="1" x14ac:dyDescent="0.2">
      <c r="A54" s="7"/>
      <c r="C54" s="3"/>
      <c r="D54" s="3"/>
      <c r="E54" s="3"/>
      <c r="I54" s="3"/>
      <c r="J54" s="3"/>
      <c r="K54" s="3"/>
      <c r="L54" s="3"/>
      <c r="M54" s="3"/>
      <c r="N54" s="3"/>
    </row>
    <row r="55" spans="1:14" x14ac:dyDescent="0.2">
      <c r="A55" s="7"/>
      <c r="C55" s="3"/>
      <c r="D55" s="3"/>
      <c r="E55" s="3"/>
      <c r="I55" s="3"/>
      <c r="J55" s="3"/>
      <c r="K55" s="3"/>
      <c r="L55" s="3"/>
      <c r="M55" s="3"/>
      <c r="N55" s="3"/>
    </row>
    <row r="56" spans="1:14" x14ac:dyDescent="0.2">
      <c r="A56" s="7"/>
      <c r="C56" s="3"/>
      <c r="D56" s="3"/>
      <c r="E56" s="3"/>
      <c r="I56" s="3"/>
      <c r="J56" s="3"/>
      <c r="K56" s="3"/>
      <c r="L56" s="3"/>
      <c r="M56" s="3"/>
      <c r="N56" s="3"/>
    </row>
    <row r="57" spans="1:14" x14ac:dyDescent="0.2">
      <c r="A57" s="7"/>
      <c r="C57" s="3"/>
      <c r="D57" s="3"/>
      <c r="E57" s="3"/>
      <c r="I57" s="3"/>
      <c r="J57" s="3"/>
      <c r="K57" s="3"/>
      <c r="L57" s="3"/>
      <c r="M57" s="3"/>
      <c r="N57" s="3"/>
    </row>
    <row r="58" spans="1:14" x14ac:dyDescent="0.2">
      <c r="A58" s="7"/>
      <c r="C58" s="3"/>
      <c r="D58" s="3"/>
      <c r="E58" s="3"/>
      <c r="I58" s="3"/>
      <c r="J58" s="3"/>
      <c r="K58" s="3"/>
      <c r="L58" s="3"/>
      <c r="M58" s="3"/>
      <c r="N58" s="3"/>
    </row>
    <row r="59" spans="1:14" x14ac:dyDescent="0.2">
      <c r="A59" s="7"/>
      <c r="C59" s="3"/>
      <c r="D59" s="3"/>
      <c r="E59" s="3"/>
      <c r="I59" s="3"/>
      <c r="J59" s="3"/>
      <c r="K59" s="3"/>
      <c r="L59" s="3"/>
      <c r="M59" s="3"/>
      <c r="N59" s="3"/>
    </row>
    <row r="60" spans="1:14" x14ac:dyDescent="0.2">
      <c r="A60" s="7"/>
      <c r="C60" s="3"/>
      <c r="D60" s="3"/>
      <c r="E60" s="3"/>
      <c r="I60" s="3"/>
      <c r="J60" s="3"/>
      <c r="K60" s="3"/>
      <c r="L60" s="3"/>
      <c r="M60" s="3"/>
      <c r="N60" s="3"/>
    </row>
    <row r="61" spans="1:14" x14ac:dyDescent="0.2">
      <c r="A61" s="7"/>
      <c r="C61" s="3"/>
      <c r="D61" s="3"/>
      <c r="E61" s="3"/>
      <c r="I61" s="3"/>
      <c r="J61" s="3"/>
      <c r="K61" s="3"/>
      <c r="L61" s="3"/>
      <c r="M61" s="3"/>
      <c r="N61" s="3"/>
    </row>
    <row r="62" spans="1:14" x14ac:dyDescent="0.2">
      <c r="A62" s="7"/>
      <c r="C62" s="3"/>
      <c r="D62" s="3"/>
      <c r="E62" s="3"/>
      <c r="I62" s="3"/>
      <c r="J62" s="3"/>
      <c r="K62" s="3"/>
      <c r="L62" s="3"/>
      <c r="M62" s="3"/>
      <c r="N62" s="3"/>
    </row>
    <row r="63" spans="1:14" x14ac:dyDescent="0.2">
      <c r="B63" s="13"/>
      <c r="F63" s="7"/>
      <c r="G63" s="7"/>
      <c r="I63" s="3"/>
      <c r="J63" s="3"/>
      <c r="K63" s="3"/>
      <c r="L63" s="3"/>
      <c r="M63" s="3"/>
      <c r="N63" s="3"/>
    </row>
    <row r="64" spans="1:14" x14ac:dyDescent="0.2">
      <c r="B64" s="13"/>
      <c r="F64" s="7"/>
      <c r="G64" s="7"/>
      <c r="I64" s="3"/>
      <c r="J64" s="3"/>
      <c r="K64" s="3"/>
      <c r="L64" s="3"/>
      <c r="M64" s="3"/>
      <c r="N64" s="3"/>
    </row>
    <row r="65" spans="2:14" x14ac:dyDescent="0.2">
      <c r="B65" s="13"/>
      <c r="F65" s="7"/>
      <c r="G65" s="7"/>
      <c r="I65" s="3"/>
      <c r="J65" s="3"/>
      <c r="K65" s="3"/>
      <c r="L65" s="3"/>
      <c r="M65" s="3"/>
      <c r="N65" s="3"/>
    </row>
    <row r="66" spans="2:14" x14ac:dyDescent="0.2">
      <c r="B66" s="13"/>
      <c r="F66" s="7"/>
      <c r="G66" s="7"/>
      <c r="I66" s="3"/>
      <c r="J66" s="3"/>
      <c r="K66" s="3"/>
      <c r="L66" s="3"/>
      <c r="M66" s="3"/>
      <c r="N66" s="3"/>
    </row>
  </sheetData>
  <mergeCells count="2">
    <mergeCell ref="A10:F10"/>
    <mergeCell ref="A12:F1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dimension ref="A1:K15"/>
  <sheetViews>
    <sheetView workbookViewId="0"/>
  </sheetViews>
  <sheetFormatPr baseColWidth="10" defaultRowHeight="11.25" x14ac:dyDescent="0.2"/>
  <cols>
    <col min="1" max="1" width="22.5703125" style="3" customWidth="1"/>
    <col min="2" max="2" width="13.85546875" style="3" customWidth="1"/>
    <col min="3" max="16384" width="11.42578125" style="3"/>
  </cols>
  <sheetData>
    <row r="1" spans="1:11" x14ac:dyDescent="0.2">
      <c r="A1" s="6" t="s">
        <v>192</v>
      </c>
    </row>
    <row r="2" spans="1:11" x14ac:dyDescent="0.2">
      <c r="A2" s="162"/>
      <c r="B2" s="162"/>
      <c r="C2" s="162"/>
      <c r="D2" s="162"/>
      <c r="E2" s="162"/>
      <c r="F2" s="162"/>
      <c r="G2" s="162"/>
      <c r="H2" s="162"/>
      <c r="I2" s="162"/>
      <c r="J2" s="162"/>
    </row>
    <row r="4" spans="1:11" x14ac:dyDescent="0.2">
      <c r="A4" s="150"/>
      <c r="B4" s="163" t="s">
        <v>78</v>
      </c>
      <c r="C4" s="164"/>
      <c r="D4" s="164"/>
      <c r="E4" s="164"/>
      <c r="F4" s="164"/>
      <c r="G4" s="164"/>
      <c r="H4" s="164"/>
      <c r="I4" s="164"/>
      <c r="J4" s="164"/>
      <c r="K4" s="165"/>
    </row>
    <row r="5" spans="1:11" x14ac:dyDescent="0.2">
      <c r="A5" s="166"/>
      <c r="B5" s="139" t="s">
        <v>76</v>
      </c>
      <c r="C5" s="140"/>
      <c r="D5" s="140"/>
      <c r="E5" s="140"/>
      <c r="F5" s="141"/>
      <c r="G5" s="139" t="s">
        <v>77</v>
      </c>
      <c r="H5" s="140"/>
      <c r="I5" s="140"/>
      <c r="J5" s="140"/>
      <c r="K5" s="141"/>
    </row>
    <row r="6" spans="1:11" ht="33.75" x14ac:dyDescent="0.2">
      <c r="A6" s="151"/>
      <c r="B6" s="129" t="s">
        <v>20</v>
      </c>
      <c r="C6" s="129" t="s">
        <v>16</v>
      </c>
      <c r="D6" s="129" t="s">
        <v>17</v>
      </c>
      <c r="E6" s="129" t="s">
        <v>18</v>
      </c>
      <c r="F6" s="98" t="s">
        <v>19</v>
      </c>
      <c r="G6" s="129" t="s">
        <v>20</v>
      </c>
      <c r="H6" s="98" t="s">
        <v>16</v>
      </c>
      <c r="I6" s="130" t="s">
        <v>17</v>
      </c>
      <c r="J6" s="98" t="s">
        <v>18</v>
      </c>
      <c r="K6" s="131" t="s">
        <v>19</v>
      </c>
    </row>
    <row r="7" spans="1:11" x14ac:dyDescent="0.2">
      <c r="A7" s="122" t="s">
        <v>11</v>
      </c>
      <c r="B7" s="12">
        <v>72.8</v>
      </c>
      <c r="C7" s="12">
        <v>70</v>
      </c>
      <c r="D7" s="12">
        <v>70</v>
      </c>
      <c r="E7" s="12">
        <v>60.8</v>
      </c>
      <c r="F7" s="4">
        <v>55.2</v>
      </c>
      <c r="G7" s="12">
        <v>75.3</v>
      </c>
      <c r="H7" s="4">
        <v>67.900000000000006</v>
      </c>
      <c r="I7" s="5">
        <v>71.400000000000006</v>
      </c>
      <c r="J7" s="4">
        <v>65.3</v>
      </c>
      <c r="K7" s="39">
        <v>58.6</v>
      </c>
    </row>
    <row r="8" spans="1:11" x14ac:dyDescent="0.2">
      <c r="A8" s="122" t="s">
        <v>12</v>
      </c>
      <c r="B8" s="12">
        <v>22</v>
      </c>
      <c r="C8" s="12">
        <v>24.3</v>
      </c>
      <c r="D8" s="12">
        <v>25.5</v>
      </c>
      <c r="E8" s="12">
        <v>32.4</v>
      </c>
      <c r="F8" s="4">
        <v>32.4</v>
      </c>
      <c r="G8" s="12">
        <v>19.8</v>
      </c>
      <c r="H8" s="4">
        <v>27.7</v>
      </c>
      <c r="I8" s="5">
        <v>25.2</v>
      </c>
      <c r="J8" s="4">
        <v>29.7</v>
      </c>
      <c r="K8" s="39">
        <v>31.6</v>
      </c>
    </row>
    <row r="9" spans="1:11" x14ac:dyDescent="0.2">
      <c r="A9" s="122" t="s">
        <v>13</v>
      </c>
      <c r="B9" s="12">
        <v>5.2</v>
      </c>
      <c r="C9" s="12">
        <v>5.6</v>
      </c>
      <c r="D9" s="12">
        <v>4.5</v>
      </c>
      <c r="E9" s="12">
        <v>6.8000000000000007</v>
      </c>
      <c r="F9" s="4">
        <v>12.5</v>
      </c>
      <c r="G9" s="12">
        <v>4.9000000000000004</v>
      </c>
      <c r="H9" s="4">
        <v>4.4000000000000004</v>
      </c>
      <c r="I9" s="5">
        <v>3.3</v>
      </c>
      <c r="J9" s="4">
        <v>5</v>
      </c>
      <c r="K9" s="39">
        <v>9.8000000000000007</v>
      </c>
    </row>
    <row r="10" spans="1:11" x14ac:dyDescent="0.2">
      <c r="A10" s="123" t="s">
        <v>9</v>
      </c>
      <c r="B10" s="68">
        <f>B7+B8+B9</f>
        <v>100</v>
      </c>
      <c r="C10" s="68">
        <f t="shared" ref="C10:F10" si="0">C7+C8+C9</f>
        <v>99.899999999999991</v>
      </c>
      <c r="D10" s="68">
        <f t="shared" si="0"/>
        <v>100</v>
      </c>
      <c r="E10" s="68">
        <f t="shared" si="0"/>
        <v>99.999999999999986</v>
      </c>
      <c r="F10" s="43">
        <f t="shared" si="0"/>
        <v>100.1</v>
      </c>
      <c r="G10" s="68">
        <f>G7+G8+G9</f>
        <v>100</v>
      </c>
      <c r="H10" s="43">
        <f t="shared" ref="H10:K10" si="1">H7+H8+H9</f>
        <v>100.00000000000001</v>
      </c>
      <c r="I10" s="69">
        <f t="shared" si="1"/>
        <v>99.9</v>
      </c>
      <c r="J10" s="43">
        <f t="shared" si="1"/>
        <v>100</v>
      </c>
      <c r="K10" s="41">
        <f t="shared" si="1"/>
        <v>100</v>
      </c>
    </row>
    <row r="11" spans="1:11" x14ac:dyDescent="0.2">
      <c r="A11" s="146" t="s">
        <v>123</v>
      </c>
      <c r="B11" s="146"/>
      <c r="C11" s="146"/>
      <c r="D11" s="146"/>
      <c r="E11" s="146"/>
      <c r="F11" s="146"/>
      <c r="G11" s="146"/>
      <c r="H11" s="146"/>
      <c r="I11" s="146"/>
      <c r="J11" s="146"/>
      <c r="K11" s="146"/>
    </row>
    <row r="12" spans="1:11" x14ac:dyDescent="0.2">
      <c r="A12" s="145" t="s">
        <v>108</v>
      </c>
      <c r="B12" s="145"/>
      <c r="C12" s="145"/>
      <c r="D12" s="145"/>
      <c r="E12" s="145"/>
      <c r="F12" s="145"/>
      <c r="G12" s="145"/>
      <c r="H12" s="145"/>
      <c r="I12" s="145"/>
      <c r="J12" s="145"/>
      <c r="K12" s="145"/>
    </row>
    <row r="13" spans="1:11" ht="20.25" customHeight="1" x14ac:dyDescent="0.2">
      <c r="A13" s="144" t="s">
        <v>124</v>
      </c>
      <c r="B13" s="144"/>
      <c r="C13" s="144"/>
      <c r="D13" s="144"/>
      <c r="E13" s="144"/>
      <c r="F13" s="144"/>
      <c r="G13" s="144"/>
      <c r="H13" s="144"/>
      <c r="I13" s="144"/>
      <c r="J13" s="144"/>
      <c r="K13" s="144"/>
    </row>
    <row r="14" spans="1:11" x14ac:dyDescent="0.2">
      <c r="A14" s="143" t="s">
        <v>125</v>
      </c>
      <c r="B14" s="143"/>
      <c r="C14" s="143"/>
      <c r="D14" s="143"/>
      <c r="E14" s="143"/>
      <c r="F14" s="143"/>
      <c r="G14" s="143"/>
      <c r="H14" s="143"/>
      <c r="I14" s="143"/>
      <c r="J14" s="143"/>
      <c r="K14" s="143"/>
    </row>
    <row r="15" spans="1:11" x14ac:dyDescent="0.2">
      <c r="A15" s="143" t="s">
        <v>113</v>
      </c>
      <c r="B15" s="143"/>
      <c r="C15" s="143"/>
      <c r="D15" s="143"/>
      <c r="E15" s="143"/>
      <c r="F15" s="143"/>
      <c r="G15" s="143"/>
      <c r="H15" s="143"/>
      <c r="I15" s="143"/>
      <c r="J15" s="143"/>
      <c r="K15" s="143"/>
    </row>
  </sheetData>
  <mergeCells count="10">
    <mergeCell ref="A11:K11"/>
    <mergeCell ref="A12:K12"/>
    <mergeCell ref="A13:K13"/>
    <mergeCell ref="A14:K14"/>
    <mergeCell ref="A15:K15"/>
    <mergeCell ref="B5:F5"/>
    <mergeCell ref="G5:K5"/>
    <mergeCell ref="A2:J2"/>
    <mergeCell ref="B4:K4"/>
    <mergeCell ref="A4:A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dimension ref="A1:G22"/>
  <sheetViews>
    <sheetView workbookViewId="0"/>
  </sheetViews>
  <sheetFormatPr baseColWidth="10" defaultRowHeight="11.25" x14ac:dyDescent="0.2"/>
  <cols>
    <col min="1" max="1" width="11.42578125" style="3"/>
    <col min="2" max="2" width="26.5703125" style="3" bestFit="1" customWidth="1"/>
    <col min="3" max="3" width="32.85546875" style="3" bestFit="1" customWidth="1"/>
    <col min="4" max="4" width="12" style="3" bestFit="1" customWidth="1"/>
    <col min="5" max="5" width="16.140625" style="3" customWidth="1"/>
    <col min="6" max="16384" width="11.42578125" style="3"/>
  </cols>
  <sheetData>
    <row r="1" spans="1:5" x14ac:dyDescent="0.2">
      <c r="A1" s="54" t="s">
        <v>176</v>
      </c>
    </row>
    <row r="3" spans="1:5" ht="15" customHeight="1" x14ac:dyDescent="0.2">
      <c r="A3" s="155" t="s">
        <v>59</v>
      </c>
      <c r="B3" s="167" t="s">
        <v>67</v>
      </c>
      <c r="C3" s="158"/>
      <c r="D3" s="157" t="s">
        <v>68</v>
      </c>
      <c r="E3" s="158"/>
    </row>
    <row r="4" spans="1:5" ht="22.5" x14ac:dyDescent="0.2">
      <c r="A4" s="156"/>
      <c r="B4" s="96" t="s">
        <v>69</v>
      </c>
      <c r="C4" s="90" t="s">
        <v>70</v>
      </c>
      <c r="D4" s="90" t="s">
        <v>71</v>
      </c>
      <c r="E4" s="85" t="s">
        <v>205</v>
      </c>
    </row>
    <row r="5" spans="1:5" x14ac:dyDescent="0.2">
      <c r="A5" s="136">
        <v>2008</v>
      </c>
      <c r="B5" s="5">
        <v>1332.35171397204</v>
      </c>
      <c r="C5" s="30">
        <v>514.70280881191604</v>
      </c>
      <c r="D5" s="5">
        <v>447.91</v>
      </c>
      <c r="E5" s="133">
        <v>1037.53</v>
      </c>
    </row>
    <row r="6" spans="1:5" x14ac:dyDescent="0.2">
      <c r="A6" s="136">
        <v>2009</v>
      </c>
      <c r="B6" s="5">
        <v>1353.51406915846</v>
      </c>
      <c r="C6" s="4">
        <v>525.12423075480604</v>
      </c>
      <c r="D6" s="5">
        <v>454.63</v>
      </c>
      <c r="E6" s="134">
        <v>1050.6300000000001</v>
      </c>
    </row>
    <row r="7" spans="1:5" x14ac:dyDescent="0.2">
      <c r="A7" s="136">
        <v>2010</v>
      </c>
      <c r="B7" s="5">
        <v>1362.27775875865</v>
      </c>
      <c r="C7" s="4">
        <v>509.00400634526301</v>
      </c>
      <c r="D7" s="5">
        <v>460.09</v>
      </c>
      <c r="E7" s="134">
        <v>1055.4000000000001</v>
      </c>
    </row>
    <row r="8" spans="1:5" x14ac:dyDescent="0.2">
      <c r="A8" s="136">
        <v>2011</v>
      </c>
      <c r="B8" s="5">
        <v>1387.4459979281601</v>
      </c>
      <c r="C8" s="4">
        <v>514.40957543970001</v>
      </c>
      <c r="D8" s="5">
        <v>466.99</v>
      </c>
      <c r="E8" s="134">
        <v>1072.07</v>
      </c>
    </row>
    <row r="9" spans="1:5" x14ac:dyDescent="0.2">
      <c r="A9" s="136">
        <v>2012</v>
      </c>
      <c r="B9" s="5">
        <v>1437.8979235450199</v>
      </c>
      <c r="C9" s="4">
        <v>507.02759692479299</v>
      </c>
      <c r="D9" s="5">
        <v>474.93</v>
      </c>
      <c r="E9" s="134">
        <v>1116.8699999999999</v>
      </c>
    </row>
    <row r="10" spans="1:5" x14ac:dyDescent="0.2">
      <c r="A10" s="136">
        <v>2013</v>
      </c>
      <c r="B10" s="5">
        <v>1494.3711778158199</v>
      </c>
      <c r="C10" s="4">
        <v>517.061892292837</v>
      </c>
      <c r="D10" s="5">
        <v>492.9</v>
      </c>
      <c r="E10" s="134">
        <v>1120.44</v>
      </c>
    </row>
    <row r="11" spans="1:5" x14ac:dyDescent="0.2">
      <c r="A11" s="136">
        <v>2014</v>
      </c>
      <c r="B11" s="5">
        <v>1621.8120612580301</v>
      </c>
      <c r="C11" s="4">
        <v>525.40955993553803</v>
      </c>
      <c r="D11" s="5">
        <v>509.3</v>
      </c>
      <c r="E11" s="134">
        <v>1128.69</v>
      </c>
    </row>
    <row r="12" spans="1:5" x14ac:dyDescent="0.2">
      <c r="A12" s="136">
        <v>2015</v>
      </c>
      <c r="B12" s="5">
        <v>1552.9337394234201</v>
      </c>
      <c r="C12" s="4">
        <v>540.836226860495</v>
      </c>
      <c r="D12" s="5">
        <v>524.16</v>
      </c>
      <c r="E12" s="134">
        <v>1135.9899999999998</v>
      </c>
    </row>
    <row r="13" spans="1:5" x14ac:dyDescent="0.2">
      <c r="A13" s="136">
        <v>2016</v>
      </c>
      <c r="B13" s="5">
        <v>1610.02983723683</v>
      </c>
      <c r="C13" s="4">
        <v>529.94152500763198</v>
      </c>
      <c r="D13" s="5">
        <v>535.16999999999996</v>
      </c>
      <c r="E13" s="134">
        <v>1141.6099999999997</v>
      </c>
    </row>
    <row r="14" spans="1:5" x14ac:dyDescent="0.2">
      <c r="A14" s="136">
        <v>2017</v>
      </c>
      <c r="B14" s="5">
        <v>1568.85196711868</v>
      </c>
      <c r="C14" s="4"/>
      <c r="D14" s="5">
        <v>545.48</v>
      </c>
      <c r="E14" s="134">
        <v>1151.50299</v>
      </c>
    </row>
    <row r="15" spans="1:5" x14ac:dyDescent="0.2">
      <c r="A15" s="136">
        <v>2018</v>
      </c>
      <c r="B15" s="5">
        <v>1761.1387222379301</v>
      </c>
      <c r="C15" s="4">
        <v>560.71992987937597</v>
      </c>
      <c r="D15" s="5">
        <v>550.92999999999995</v>
      </c>
      <c r="E15" s="134">
        <v>1187.8296700000001</v>
      </c>
    </row>
    <row r="16" spans="1:5" x14ac:dyDescent="0.2">
      <c r="A16" s="79">
        <v>2019</v>
      </c>
      <c r="B16" s="69">
        <v>1711.90308713939</v>
      </c>
      <c r="C16" s="43"/>
      <c r="D16" s="69">
        <v>559.74</v>
      </c>
      <c r="E16" s="135">
        <v>1204.2483</v>
      </c>
    </row>
    <row r="17" spans="1:7" ht="34.5" customHeight="1" x14ac:dyDescent="0.2">
      <c r="A17" s="144" t="s">
        <v>119</v>
      </c>
      <c r="B17" s="144"/>
      <c r="C17" s="144"/>
      <c r="D17" s="144"/>
      <c r="E17" s="144"/>
      <c r="F17" s="144"/>
    </row>
    <row r="18" spans="1:7" ht="33.75" customHeight="1" x14ac:dyDescent="0.2">
      <c r="A18" s="144" t="s">
        <v>120</v>
      </c>
      <c r="B18" s="144"/>
      <c r="C18" s="144"/>
      <c r="D18" s="144"/>
      <c r="E18" s="144"/>
      <c r="F18" s="144"/>
      <c r="G18" s="144"/>
    </row>
    <row r="19" spans="1:7" x14ac:dyDescent="0.2">
      <c r="A19" s="144" t="s">
        <v>121</v>
      </c>
      <c r="B19" s="144"/>
      <c r="C19" s="144"/>
      <c r="D19" s="144"/>
      <c r="E19" s="144"/>
      <c r="F19" s="144"/>
      <c r="G19" s="144"/>
    </row>
    <row r="20" spans="1:7" x14ac:dyDescent="0.2">
      <c r="A20" s="144" t="s">
        <v>117</v>
      </c>
      <c r="B20" s="144"/>
      <c r="C20" s="144"/>
      <c r="D20" s="144"/>
      <c r="E20" s="144"/>
      <c r="F20" s="144"/>
      <c r="G20" s="144"/>
    </row>
    <row r="21" spans="1:7" x14ac:dyDescent="0.2">
      <c r="A21" s="143" t="s">
        <v>122</v>
      </c>
      <c r="B21" s="143"/>
      <c r="C21" s="143"/>
      <c r="D21" s="143"/>
      <c r="E21" s="143"/>
      <c r="F21" s="143"/>
      <c r="G21" s="143"/>
    </row>
    <row r="22" spans="1:7" x14ac:dyDescent="0.2">
      <c r="A22" s="55"/>
    </row>
  </sheetData>
  <mergeCells count="8">
    <mergeCell ref="A21:G21"/>
    <mergeCell ref="A3:A4"/>
    <mergeCell ref="D3:E3"/>
    <mergeCell ref="B3:C3"/>
    <mergeCell ref="A17:F17"/>
    <mergeCell ref="A18:G18"/>
    <mergeCell ref="A19:G19"/>
    <mergeCell ref="A20:G20"/>
  </mergeCell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F34"/>
  <sheetViews>
    <sheetView workbookViewId="0">
      <selection activeCell="B3" sqref="B3:C3"/>
    </sheetView>
  </sheetViews>
  <sheetFormatPr baseColWidth="10" defaultRowHeight="11.25" x14ac:dyDescent="0.2"/>
  <cols>
    <col min="1" max="1" width="45.85546875" style="7" customWidth="1"/>
    <col min="2" max="2" width="18.28515625" style="3" customWidth="1"/>
    <col min="3" max="3" width="12.140625" style="3" customWidth="1"/>
    <col min="4" max="4" width="12.28515625" style="3" customWidth="1"/>
    <col min="5" max="5" width="26.140625" style="7" customWidth="1"/>
    <col min="6" max="6" width="16.42578125" style="7" customWidth="1"/>
    <col min="7" max="16384" width="11.42578125" style="3"/>
  </cols>
  <sheetData>
    <row r="1" spans="1:6" x14ac:dyDescent="0.2">
      <c r="A1" s="6" t="s">
        <v>177</v>
      </c>
      <c r="E1" s="3"/>
      <c r="F1" s="3"/>
    </row>
    <row r="2" spans="1:6" ht="13.5" customHeight="1" x14ac:dyDescent="0.2">
      <c r="A2" s="3"/>
      <c r="D2" s="7"/>
      <c r="F2" s="3"/>
    </row>
    <row r="3" spans="1:6" ht="37.5" customHeight="1" x14ac:dyDescent="0.2">
      <c r="A3" s="58"/>
      <c r="B3" s="85" t="s">
        <v>21</v>
      </c>
      <c r="C3" s="85" t="s">
        <v>22</v>
      </c>
      <c r="D3" s="7"/>
      <c r="F3" s="3"/>
    </row>
    <row r="4" spans="1:6" x14ac:dyDescent="0.2">
      <c r="A4" s="59" t="s">
        <v>23</v>
      </c>
      <c r="B4" s="4">
        <v>34.1</v>
      </c>
      <c r="C4" s="4">
        <v>23.8</v>
      </c>
      <c r="D4" s="7"/>
      <c r="F4" s="3"/>
    </row>
    <row r="5" spans="1:6" x14ac:dyDescent="0.2">
      <c r="A5" s="59" t="s">
        <v>24</v>
      </c>
      <c r="B5" s="4">
        <v>10.8</v>
      </c>
      <c r="C5" s="4">
        <v>12.2</v>
      </c>
      <c r="D5" s="7"/>
      <c r="F5" s="3"/>
    </row>
    <row r="6" spans="1:6" x14ac:dyDescent="0.2">
      <c r="A6" s="59" t="s">
        <v>25</v>
      </c>
      <c r="B6" s="4">
        <v>10.7</v>
      </c>
      <c r="C6" s="4">
        <v>12.3</v>
      </c>
      <c r="D6" s="7"/>
      <c r="F6" s="3"/>
    </row>
    <row r="7" spans="1:6" x14ac:dyDescent="0.2">
      <c r="A7" s="59" t="s">
        <v>26</v>
      </c>
      <c r="B7" s="4">
        <v>10.7</v>
      </c>
      <c r="C7" s="4">
        <v>8.1</v>
      </c>
      <c r="D7" s="7"/>
      <c r="F7" s="3"/>
    </row>
    <row r="8" spans="1:6" x14ac:dyDescent="0.2">
      <c r="A8" s="59" t="s">
        <v>27</v>
      </c>
      <c r="B8" s="4">
        <v>8.8000000000000007</v>
      </c>
      <c r="C8" s="4">
        <v>18.399999999999999</v>
      </c>
      <c r="D8" s="7"/>
      <c r="F8" s="3"/>
    </row>
    <row r="9" spans="1:6" x14ac:dyDescent="0.2">
      <c r="A9" s="59" t="s">
        <v>28</v>
      </c>
      <c r="B9" s="4">
        <v>7.3</v>
      </c>
      <c r="C9" s="4">
        <v>5.5</v>
      </c>
      <c r="D9" s="7"/>
      <c r="F9" s="3"/>
    </row>
    <row r="10" spans="1:6" x14ac:dyDescent="0.2">
      <c r="A10" s="59" t="s">
        <v>29</v>
      </c>
      <c r="B10" s="4">
        <v>6.5</v>
      </c>
      <c r="C10" s="4">
        <v>9.1</v>
      </c>
      <c r="D10" s="7"/>
      <c r="F10" s="3"/>
    </row>
    <row r="11" spans="1:6" x14ac:dyDescent="0.2">
      <c r="A11" s="59" t="s">
        <v>30</v>
      </c>
      <c r="B11" s="4">
        <v>6.3</v>
      </c>
      <c r="C11" s="4">
        <v>6.6</v>
      </c>
      <c r="D11" s="7"/>
      <c r="F11" s="3"/>
    </row>
    <row r="12" spans="1:6" x14ac:dyDescent="0.2">
      <c r="A12" s="60" t="s">
        <v>31</v>
      </c>
      <c r="B12" s="43">
        <v>4.8</v>
      </c>
      <c r="C12" s="43">
        <v>4</v>
      </c>
      <c r="D12" s="7"/>
      <c r="F12" s="3"/>
    </row>
    <row r="13" spans="1:6" ht="22.5" customHeight="1" x14ac:dyDescent="0.2">
      <c r="A13" s="138" t="s">
        <v>110</v>
      </c>
      <c r="B13" s="138"/>
      <c r="C13" s="138"/>
      <c r="D13" s="138"/>
      <c r="F13" s="3"/>
    </row>
    <row r="14" spans="1:6" x14ac:dyDescent="0.2">
      <c r="A14" s="6" t="s">
        <v>111</v>
      </c>
      <c r="D14" s="7"/>
      <c r="F14" s="3"/>
    </row>
    <row r="15" spans="1:6" x14ac:dyDescent="0.2">
      <c r="A15" s="6" t="s">
        <v>112</v>
      </c>
      <c r="D15" s="7"/>
      <c r="F15" s="3"/>
    </row>
    <row r="16" spans="1:6" x14ac:dyDescent="0.2">
      <c r="A16" s="6" t="s">
        <v>113</v>
      </c>
      <c r="D16" s="7"/>
      <c r="F16" s="3"/>
    </row>
    <row r="17" spans="1:6" x14ac:dyDescent="0.2">
      <c r="A17" s="3"/>
      <c r="D17" s="7"/>
      <c r="F17" s="3"/>
    </row>
    <row r="18" spans="1:6" x14ac:dyDescent="0.2">
      <c r="A18" s="3"/>
      <c r="D18" s="7"/>
      <c r="F18" s="3"/>
    </row>
    <row r="19" spans="1:6" x14ac:dyDescent="0.2">
      <c r="A19" s="3"/>
      <c r="D19" s="7"/>
      <c r="F19" s="3"/>
    </row>
    <row r="20" spans="1:6" x14ac:dyDescent="0.2">
      <c r="A20" s="3"/>
      <c r="D20" s="7"/>
      <c r="F20" s="3"/>
    </row>
    <row r="21" spans="1:6" x14ac:dyDescent="0.2">
      <c r="A21" s="3"/>
      <c r="D21" s="7"/>
      <c r="F21" s="3"/>
    </row>
    <row r="22" spans="1:6" x14ac:dyDescent="0.2">
      <c r="A22" s="3"/>
      <c r="D22" s="7"/>
      <c r="F22" s="3"/>
    </row>
    <row r="23" spans="1:6" x14ac:dyDescent="0.2">
      <c r="A23" s="3"/>
      <c r="D23" s="7"/>
      <c r="F23" s="3"/>
    </row>
    <row r="24" spans="1:6" x14ac:dyDescent="0.2">
      <c r="A24" s="3"/>
      <c r="D24" s="7"/>
      <c r="F24" s="3"/>
    </row>
    <row r="25" spans="1:6" x14ac:dyDescent="0.2">
      <c r="A25" s="3"/>
      <c r="D25" s="7"/>
      <c r="F25" s="3"/>
    </row>
    <row r="26" spans="1:6" x14ac:dyDescent="0.2">
      <c r="A26" s="3"/>
      <c r="D26" s="7"/>
      <c r="F26" s="3"/>
    </row>
    <row r="27" spans="1:6" x14ac:dyDescent="0.2">
      <c r="A27" s="3"/>
      <c r="D27" s="7"/>
      <c r="F27" s="3"/>
    </row>
    <row r="28" spans="1:6" x14ac:dyDescent="0.2">
      <c r="A28" s="3"/>
      <c r="D28" s="7"/>
      <c r="F28" s="3"/>
    </row>
    <row r="29" spans="1:6" x14ac:dyDescent="0.2">
      <c r="A29" s="3"/>
      <c r="D29" s="7"/>
      <c r="F29" s="3"/>
    </row>
    <row r="30" spans="1:6" x14ac:dyDescent="0.2">
      <c r="A30" s="3"/>
      <c r="D30" s="7"/>
      <c r="F30" s="3"/>
    </row>
    <row r="31" spans="1:6" x14ac:dyDescent="0.2">
      <c r="A31" s="3"/>
      <c r="D31" s="7"/>
      <c r="F31" s="3"/>
    </row>
    <row r="32" spans="1:6" x14ac:dyDescent="0.2">
      <c r="A32" s="3"/>
      <c r="D32" s="7"/>
      <c r="F32" s="3"/>
    </row>
    <row r="33" spans="1:6" x14ac:dyDescent="0.2">
      <c r="A33" s="3"/>
      <c r="D33" s="7"/>
      <c r="F33" s="3"/>
    </row>
    <row r="34" spans="1:6" x14ac:dyDescent="0.2">
      <c r="A34" s="3"/>
      <c r="D34" s="7"/>
      <c r="F34" s="3"/>
    </row>
  </sheetData>
  <mergeCells count="1">
    <mergeCell ref="A13:D13"/>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dimension ref="A1:E14"/>
  <sheetViews>
    <sheetView workbookViewId="0"/>
  </sheetViews>
  <sheetFormatPr baseColWidth="10" defaultRowHeight="11.25" x14ac:dyDescent="0.2"/>
  <cols>
    <col min="1" max="1" width="11.42578125" style="3"/>
    <col min="2" max="2" width="14.5703125" style="3" customWidth="1"/>
    <col min="3" max="3" width="25.85546875" style="3" customWidth="1"/>
    <col min="4" max="4" width="25.140625" style="3" customWidth="1"/>
    <col min="5" max="5" width="24.7109375" style="3" customWidth="1"/>
    <col min="6" max="16384" width="11.42578125" style="3"/>
  </cols>
  <sheetData>
    <row r="1" spans="1:5" x14ac:dyDescent="0.2">
      <c r="A1" s="54" t="s">
        <v>109</v>
      </c>
    </row>
    <row r="3" spans="1:5" ht="45" customHeight="1" x14ac:dyDescent="0.2">
      <c r="A3" s="58"/>
      <c r="B3" s="108"/>
      <c r="C3" s="85" t="s">
        <v>72</v>
      </c>
      <c r="D3" s="109" t="s">
        <v>193</v>
      </c>
      <c r="E3" s="85" t="s">
        <v>194</v>
      </c>
    </row>
    <row r="4" spans="1:5" ht="12.75" customHeight="1" x14ac:dyDescent="0.2">
      <c r="A4" s="168" t="s">
        <v>35</v>
      </c>
      <c r="B4" s="49" t="s">
        <v>15</v>
      </c>
      <c r="C4" s="9">
        <v>76.724754269324293</v>
      </c>
      <c r="D4" s="10">
        <v>26.774049777778099</v>
      </c>
      <c r="E4" s="9">
        <f>0.01*D4*C4</f>
        <v>20.542323899946815</v>
      </c>
    </row>
    <row r="5" spans="1:5" ht="12.75" customHeight="1" x14ac:dyDescent="0.2">
      <c r="A5" s="168"/>
      <c r="B5" s="50" t="s">
        <v>75</v>
      </c>
      <c r="C5" s="9">
        <v>70.125672759118004</v>
      </c>
      <c r="D5" s="10">
        <v>20.312473761603702</v>
      </c>
      <c r="E5" s="9">
        <f t="shared" ref="E5:E9" si="0">0.01*D5*C5</f>
        <v>14.244258879343921</v>
      </c>
    </row>
    <row r="6" spans="1:5" ht="12.75" customHeight="1" x14ac:dyDescent="0.2">
      <c r="A6" s="168"/>
      <c r="B6" s="50" t="s">
        <v>17</v>
      </c>
      <c r="C6" s="9">
        <v>62.664680356080197</v>
      </c>
      <c r="D6" s="10">
        <v>25.465284615485398</v>
      </c>
      <c r="E6" s="9">
        <f t="shared" si="0"/>
        <v>15.957739206059992</v>
      </c>
    </row>
    <row r="7" spans="1:5" ht="12.75" customHeight="1" x14ac:dyDescent="0.2">
      <c r="A7" s="168"/>
      <c r="B7" s="50" t="s">
        <v>18</v>
      </c>
      <c r="C7" s="9">
        <v>56.979647241275103</v>
      </c>
      <c r="D7" s="10">
        <v>30.5667470380161</v>
      </c>
      <c r="E7" s="9">
        <f t="shared" si="0"/>
        <v>17.41682463539448</v>
      </c>
    </row>
    <row r="8" spans="1:5" ht="12.75" customHeight="1" x14ac:dyDescent="0.2">
      <c r="A8" s="168"/>
      <c r="B8" s="50" t="s">
        <v>19</v>
      </c>
      <c r="C8" s="9">
        <v>55.848278252251099</v>
      </c>
      <c r="D8" s="10">
        <v>33.6617262616356</v>
      </c>
      <c r="E8" s="9">
        <f t="shared" si="0"/>
        <v>18.79949454710933</v>
      </c>
    </row>
    <row r="9" spans="1:5" ht="12.75" customHeight="1" x14ac:dyDescent="0.2">
      <c r="A9" s="169"/>
      <c r="B9" s="52" t="s">
        <v>10</v>
      </c>
      <c r="C9" s="102">
        <v>64.514628917548904</v>
      </c>
      <c r="D9" s="103">
        <v>26.983166089387101</v>
      </c>
      <c r="E9" s="102">
        <f t="shared" si="0"/>
        <v>17.40808947277398</v>
      </c>
    </row>
    <row r="10" spans="1:5" ht="44.25" customHeight="1" x14ac:dyDescent="0.2">
      <c r="A10" s="146" t="s">
        <v>114</v>
      </c>
      <c r="B10" s="146"/>
      <c r="C10" s="146"/>
      <c r="D10" s="146"/>
      <c r="E10" s="146"/>
    </row>
    <row r="11" spans="1:5" ht="24.75" customHeight="1" x14ac:dyDescent="0.2">
      <c r="A11" s="144" t="s">
        <v>115</v>
      </c>
      <c r="B11" s="144"/>
      <c r="C11" s="144"/>
      <c r="D11" s="144"/>
      <c r="E11" s="144"/>
    </row>
    <row r="12" spans="1:5" x14ac:dyDescent="0.2">
      <c r="A12" s="144" t="s">
        <v>116</v>
      </c>
      <c r="B12" s="144"/>
      <c r="C12" s="144"/>
      <c r="D12" s="144"/>
      <c r="E12" s="144"/>
    </row>
    <row r="13" spans="1:5" x14ac:dyDescent="0.2">
      <c r="A13" s="6" t="s">
        <v>117</v>
      </c>
    </row>
    <row r="14" spans="1:5" x14ac:dyDescent="0.2">
      <c r="A14" s="6" t="s">
        <v>118</v>
      </c>
    </row>
  </sheetData>
  <mergeCells count="4">
    <mergeCell ref="A4:A9"/>
    <mergeCell ref="A10:E10"/>
    <mergeCell ref="A11:E11"/>
    <mergeCell ref="A12:E12"/>
  </mergeCells>
  <pageMargins left="0.7" right="0.7" top="0.75" bottom="0.75" header="0.3" footer="0.3"/>
  <pageSetup paperSize="9" orientation="portrait" horizontalDpi="90" verticalDpi="9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workbookViewId="0"/>
  </sheetViews>
  <sheetFormatPr baseColWidth="10" defaultRowHeight="11.25" x14ac:dyDescent="0.2"/>
  <cols>
    <col min="1" max="4" width="17.85546875" style="3" customWidth="1"/>
    <col min="5" max="16384" width="11.42578125" style="3"/>
  </cols>
  <sheetData>
    <row r="1" spans="1:4" x14ac:dyDescent="0.2">
      <c r="A1" s="54" t="s">
        <v>200</v>
      </c>
    </row>
    <row r="3" spans="1:4" ht="70.5" customHeight="1" x14ac:dyDescent="0.2">
      <c r="A3" s="90" t="s">
        <v>59</v>
      </c>
      <c r="B3" s="85" t="s">
        <v>72</v>
      </c>
      <c r="C3" s="109" t="s">
        <v>73</v>
      </c>
      <c r="D3" s="85" t="s">
        <v>74</v>
      </c>
    </row>
    <row r="4" spans="1:4" x14ac:dyDescent="0.2">
      <c r="A4" s="91">
        <v>2000</v>
      </c>
      <c r="B4" s="124">
        <v>75.844287442389799</v>
      </c>
      <c r="C4" s="10"/>
      <c r="D4" s="124"/>
    </row>
    <row r="5" spans="1:4" x14ac:dyDescent="0.2">
      <c r="A5" s="91">
        <v>2001</v>
      </c>
      <c r="B5" s="9">
        <v>73.491864671648202</v>
      </c>
      <c r="C5" s="10"/>
      <c r="D5" s="9"/>
    </row>
    <row r="6" spans="1:4" x14ac:dyDescent="0.2">
      <c r="A6" s="91">
        <v>2002</v>
      </c>
      <c r="B6" s="9">
        <v>71.364123069979797</v>
      </c>
      <c r="C6" s="10"/>
      <c r="D6" s="9"/>
    </row>
    <row r="7" spans="1:4" x14ac:dyDescent="0.2">
      <c r="A7" s="91">
        <v>2003</v>
      </c>
      <c r="B7" s="9"/>
      <c r="C7" s="10"/>
      <c r="D7" s="9"/>
    </row>
    <row r="8" spans="1:4" x14ac:dyDescent="0.2">
      <c r="A8" s="91">
        <v>2004</v>
      </c>
      <c r="B8" s="9">
        <v>70.555268368110305</v>
      </c>
      <c r="C8" s="10">
        <v>51.458481273271701</v>
      </c>
      <c r="D8" s="9">
        <f>C8*B8/100</f>
        <v>36.306669560510635</v>
      </c>
    </row>
    <row r="9" spans="1:4" x14ac:dyDescent="0.2">
      <c r="A9" s="91">
        <v>2005</v>
      </c>
      <c r="B9" s="9">
        <v>68.361728658050396</v>
      </c>
      <c r="C9" s="10">
        <v>43.468424501437497</v>
      </c>
      <c r="D9" s="9">
        <f t="shared" ref="D9:D23" si="0">C9*B9/100</f>
        <v>29.715766409602196</v>
      </c>
    </row>
    <row r="10" spans="1:4" x14ac:dyDescent="0.2">
      <c r="A10" s="91">
        <v>2006</v>
      </c>
      <c r="B10" s="9">
        <v>66.761418284913901</v>
      </c>
      <c r="C10" s="10">
        <v>45.438542021024702</v>
      </c>
      <c r="D10" s="9">
        <f t="shared" si="0"/>
        <v>30.335415101222669</v>
      </c>
    </row>
    <row r="11" spans="1:4" x14ac:dyDescent="0.2">
      <c r="A11" s="91">
        <v>2007</v>
      </c>
      <c r="B11" s="9">
        <v>68.566479694221499</v>
      </c>
      <c r="C11" s="10">
        <v>40.4249048208234</v>
      </c>
      <c r="D11" s="9">
        <f t="shared" si="0"/>
        <v>27.717934155378245</v>
      </c>
    </row>
    <row r="12" spans="1:4" x14ac:dyDescent="0.2">
      <c r="A12" s="91">
        <v>2008</v>
      </c>
      <c r="B12" s="9">
        <v>72.980492870000006</v>
      </c>
      <c r="C12" s="10">
        <v>38.728926951971502</v>
      </c>
      <c r="D12" s="9">
        <f t="shared" si="0"/>
        <v>28.264561772811071</v>
      </c>
    </row>
    <row r="13" spans="1:4" x14ac:dyDescent="0.2">
      <c r="A13" s="91">
        <v>2009</v>
      </c>
      <c r="B13" s="9">
        <v>77.198224951982297</v>
      </c>
      <c r="C13" s="10"/>
      <c r="D13" s="9"/>
    </row>
    <row r="14" spans="1:4" x14ac:dyDescent="0.2">
      <c r="A14" s="91">
        <v>2010</v>
      </c>
      <c r="B14" s="9">
        <v>75.874231429428093</v>
      </c>
      <c r="C14" s="10"/>
      <c r="D14" s="9"/>
    </row>
    <row r="15" spans="1:4" x14ac:dyDescent="0.2">
      <c r="A15" s="91">
        <v>2011</v>
      </c>
      <c r="B15" s="9">
        <v>72.635706518324</v>
      </c>
      <c r="C15" s="10"/>
      <c r="D15" s="9"/>
    </row>
    <row r="16" spans="1:4" x14ac:dyDescent="0.2">
      <c r="A16" s="91">
        <v>2012</v>
      </c>
      <c r="B16" s="9">
        <v>67.341204219563394</v>
      </c>
      <c r="C16" s="10"/>
      <c r="D16" s="9"/>
    </row>
    <row r="17" spans="1:5" x14ac:dyDescent="0.2">
      <c r="A17" s="91">
        <v>2013</v>
      </c>
      <c r="B17" s="9">
        <v>60.325109678784301</v>
      </c>
      <c r="C17" s="10"/>
      <c r="D17" s="9"/>
    </row>
    <row r="18" spans="1:5" x14ac:dyDescent="0.2">
      <c r="A18" s="91">
        <v>2014</v>
      </c>
      <c r="B18" s="9"/>
      <c r="C18" s="10"/>
      <c r="D18" s="9"/>
    </row>
    <row r="19" spans="1:5" x14ac:dyDescent="0.2">
      <c r="A19" s="91">
        <v>2015</v>
      </c>
      <c r="B19" s="9">
        <v>61.599099447354199</v>
      </c>
      <c r="C19" s="10">
        <v>35.070274518721497</v>
      </c>
      <c r="D19" s="9">
        <f t="shared" si="0"/>
        <v>21.602973277247376</v>
      </c>
    </row>
    <row r="20" spans="1:5" x14ac:dyDescent="0.2">
      <c r="A20" s="91">
        <v>2016</v>
      </c>
      <c r="B20" s="9">
        <v>60.86658604358</v>
      </c>
      <c r="C20" s="10">
        <v>36.759957189313603</v>
      </c>
      <c r="D20" s="9">
        <f t="shared" si="0"/>
        <v>22.374530972216736</v>
      </c>
    </row>
    <row r="21" spans="1:5" x14ac:dyDescent="0.2">
      <c r="A21" s="91">
        <v>2017</v>
      </c>
      <c r="B21" s="9">
        <v>65.565663267260803</v>
      </c>
      <c r="C21" s="10">
        <v>41.196017685971398</v>
      </c>
      <c r="D21" s="9">
        <f t="shared" si="0"/>
        <v>27.010442235505209</v>
      </c>
    </row>
    <row r="22" spans="1:5" x14ac:dyDescent="0.2">
      <c r="A22" s="91">
        <v>2018</v>
      </c>
      <c r="B22" s="9">
        <v>64.373175940252594</v>
      </c>
      <c r="C22" s="10">
        <v>20.045283864752399</v>
      </c>
      <c r="D22" s="9">
        <f t="shared" si="0"/>
        <v>12.903785849980126</v>
      </c>
    </row>
    <row r="23" spans="1:5" x14ac:dyDescent="0.2">
      <c r="A23" s="93">
        <v>2019</v>
      </c>
      <c r="B23" s="102">
        <v>64.514628917548904</v>
      </c>
      <c r="C23" s="103">
        <v>26.983166089387101</v>
      </c>
      <c r="D23" s="102">
        <f t="shared" si="0"/>
        <v>17.40808947277398</v>
      </c>
    </row>
    <row r="24" spans="1:5" ht="21" customHeight="1" x14ac:dyDescent="0.2">
      <c r="A24" s="138" t="s">
        <v>198</v>
      </c>
      <c r="B24" s="138"/>
      <c r="C24" s="138"/>
      <c r="D24" s="138"/>
    </row>
    <row r="25" spans="1:5" x14ac:dyDescent="0.2">
      <c r="A25" s="144" t="s">
        <v>199</v>
      </c>
      <c r="B25" s="144"/>
      <c r="C25" s="144"/>
      <c r="D25" s="144"/>
      <c r="E25" s="144"/>
    </row>
    <row r="26" spans="1:5" ht="32.25" customHeight="1" x14ac:dyDescent="0.2">
      <c r="A26" s="144" t="s">
        <v>197</v>
      </c>
      <c r="B26" s="144"/>
      <c r="C26" s="144"/>
      <c r="D26" s="144"/>
    </row>
    <row r="27" spans="1:5" x14ac:dyDescent="0.2">
      <c r="A27" s="6" t="s">
        <v>125</v>
      </c>
    </row>
    <row r="28" spans="1:5" x14ac:dyDescent="0.2">
      <c r="A28" s="6" t="s">
        <v>118</v>
      </c>
    </row>
  </sheetData>
  <mergeCells count="3">
    <mergeCell ref="A25:E25"/>
    <mergeCell ref="A26:D26"/>
    <mergeCell ref="A24:D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G12"/>
  <sheetViews>
    <sheetView workbookViewId="0"/>
  </sheetViews>
  <sheetFormatPr baseColWidth="10" defaultRowHeight="11.25" x14ac:dyDescent="0.2"/>
  <cols>
    <col min="1" max="1" width="15.7109375" style="3" customWidth="1"/>
    <col min="2" max="12" width="11.42578125" style="3"/>
    <col min="13" max="13" width="12.5703125" style="3" customWidth="1"/>
    <col min="14" max="16384" width="11.42578125" style="3"/>
  </cols>
  <sheetData>
    <row r="1" spans="1:7" ht="13.5" customHeight="1" x14ac:dyDescent="0.2">
      <c r="A1" s="6" t="s">
        <v>178</v>
      </c>
    </row>
    <row r="2" spans="1:7" x14ac:dyDescent="0.2">
      <c r="A2" s="6"/>
    </row>
    <row r="3" spans="1:7" x14ac:dyDescent="0.2">
      <c r="A3" s="48"/>
      <c r="B3" s="139" t="s">
        <v>35</v>
      </c>
      <c r="C3" s="140"/>
      <c r="D3" s="140"/>
      <c r="E3" s="140"/>
      <c r="F3" s="140"/>
      <c r="G3" s="141"/>
    </row>
    <row r="4" spans="1:7" x14ac:dyDescent="0.2">
      <c r="A4" s="61"/>
      <c r="B4" s="42" t="s">
        <v>15</v>
      </c>
      <c r="C4" s="42" t="s">
        <v>16</v>
      </c>
      <c r="D4" s="42" t="s">
        <v>17</v>
      </c>
      <c r="E4" s="42" t="s">
        <v>18</v>
      </c>
      <c r="F4" s="42" t="s">
        <v>19</v>
      </c>
      <c r="G4" s="42" t="s">
        <v>10</v>
      </c>
    </row>
    <row r="5" spans="1:7" x14ac:dyDescent="0.2">
      <c r="A5" s="62" t="s">
        <v>34</v>
      </c>
      <c r="B5" s="4">
        <v>58.4</v>
      </c>
      <c r="C5" s="4">
        <v>54</v>
      </c>
      <c r="D5" s="4">
        <v>55</v>
      </c>
      <c r="E5" s="4">
        <v>45.6</v>
      </c>
      <c r="F5" s="4">
        <v>32.9</v>
      </c>
      <c r="G5" s="4">
        <v>49.2</v>
      </c>
    </row>
    <row r="6" spans="1:7" x14ac:dyDescent="0.2">
      <c r="A6" s="62" t="s">
        <v>33</v>
      </c>
      <c r="B6" s="4">
        <v>33.200000000000003</v>
      </c>
      <c r="C6" s="4">
        <v>38.299999999999997</v>
      </c>
      <c r="D6" s="4">
        <v>39.1</v>
      </c>
      <c r="E6" s="4">
        <v>44.3</v>
      </c>
      <c r="F6" s="4">
        <v>47.9</v>
      </c>
      <c r="G6" s="4">
        <v>40.5</v>
      </c>
    </row>
    <row r="7" spans="1:7" x14ac:dyDescent="0.2">
      <c r="A7" s="62" t="s">
        <v>32</v>
      </c>
      <c r="B7" s="4">
        <v>8.4</v>
      </c>
      <c r="C7" s="4">
        <v>7.6</v>
      </c>
      <c r="D7" s="4">
        <v>5.9</v>
      </c>
      <c r="E7" s="4">
        <v>10.199999999999999</v>
      </c>
      <c r="F7" s="4">
        <v>19.200000000000003</v>
      </c>
      <c r="G7" s="4">
        <v>10.199999999999999</v>
      </c>
    </row>
    <row r="8" spans="1:7" x14ac:dyDescent="0.2">
      <c r="A8" s="63" t="s">
        <v>9</v>
      </c>
      <c r="B8" s="43">
        <v>100</v>
      </c>
      <c r="C8" s="43">
        <v>100</v>
      </c>
      <c r="D8" s="43">
        <v>100</v>
      </c>
      <c r="E8" s="43">
        <v>100</v>
      </c>
      <c r="F8" s="43">
        <v>100</v>
      </c>
      <c r="G8" s="43">
        <v>100</v>
      </c>
    </row>
    <row r="9" spans="1:7" ht="24" customHeight="1" x14ac:dyDescent="0.2">
      <c r="A9" s="142" t="s">
        <v>172</v>
      </c>
      <c r="B9" s="142"/>
      <c r="C9" s="142"/>
      <c r="D9" s="142"/>
      <c r="E9" s="142"/>
      <c r="F9" s="142"/>
      <c r="G9" s="142"/>
    </row>
    <row r="10" spans="1:7" ht="21.75" customHeight="1" x14ac:dyDescent="0.2">
      <c r="A10" s="138" t="s">
        <v>173</v>
      </c>
      <c r="B10" s="138"/>
      <c r="C10" s="138"/>
      <c r="D10" s="138"/>
      <c r="E10" s="138"/>
      <c r="F10" s="138"/>
      <c r="G10" s="138"/>
    </row>
    <row r="11" spans="1:7" x14ac:dyDescent="0.2">
      <c r="A11" s="6" t="s">
        <v>150</v>
      </c>
    </row>
    <row r="12" spans="1:7" x14ac:dyDescent="0.2">
      <c r="A12" s="6" t="s">
        <v>151</v>
      </c>
    </row>
  </sheetData>
  <mergeCells count="3">
    <mergeCell ref="B3:G3"/>
    <mergeCell ref="A9:G9"/>
    <mergeCell ref="A10:G1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K11"/>
  <sheetViews>
    <sheetView workbookViewId="0"/>
  </sheetViews>
  <sheetFormatPr baseColWidth="10" defaultRowHeight="11.25" x14ac:dyDescent="0.2"/>
  <cols>
    <col min="1" max="1" width="28.5703125" style="3" customWidth="1"/>
    <col min="2" max="11" width="8.85546875" style="3" customWidth="1"/>
    <col min="12" max="16384" width="11.42578125" style="3"/>
  </cols>
  <sheetData>
    <row r="1" spans="1:11" x14ac:dyDescent="0.2">
      <c r="A1" s="6" t="s">
        <v>179</v>
      </c>
    </row>
    <row r="3" spans="1:11" x14ac:dyDescent="0.2">
      <c r="A3" s="6" t="s">
        <v>98</v>
      </c>
      <c r="B3" s="7"/>
      <c r="C3" s="7"/>
      <c r="D3" s="7"/>
      <c r="E3" s="7"/>
      <c r="F3" s="7"/>
      <c r="G3" s="7"/>
      <c r="H3" s="7"/>
      <c r="I3" s="7"/>
      <c r="J3" s="7"/>
      <c r="K3" s="7"/>
    </row>
    <row r="4" spans="1:11" x14ac:dyDescent="0.2">
      <c r="A4" s="70"/>
      <c r="B4" s="111">
        <v>2010</v>
      </c>
      <c r="C4" s="112">
        <v>2011</v>
      </c>
      <c r="D4" s="113">
        <v>2012</v>
      </c>
      <c r="E4" s="112">
        <v>2013</v>
      </c>
      <c r="F4" s="113">
        <v>2014</v>
      </c>
      <c r="G4" s="112">
        <v>2015</v>
      </c>
      <c r="H4" s="113">
        <v>2016</v>
      </c>
      <c r="I4" s="112">
        <v>2017</v>
      </c>
      <c r="J4" s="112">
        <v>2018</v>
      </c>
      <c r="K4" s="114">
        <v>2019</v>
      </c>
    </row>
    <row r="5" spans="1:11" x14ac:dyDescent="0.2">
      <c r="A5" s="66" t="s">
        <v>99</v>
      </c>
      <c r="B5" s="36"/>
      <c r="C5" s="30"/>
      <c r="D5" s="37"/>
      <c r="E5" s="30"/>
      <c r="F5" s="36">
        <v>88.7</v>
      </c>
      <c r="G5" s="30">
        <v>89.4</v>
      </c>
      <c r="H5" s="37">
        <v>88.199999999999989</v>
      </c>
      <c r="I5" s="30">
        <v>88</v>
      </c>
      <c r="J5" s="30">
        <v>90.1</v>
      </c>
      <c r="K5" s="65">
        <v>89.7</v>
      </c>
    </row>
    <row r="6" spans="1:11" x14ac:dyDescent="0.2">
      <c r="A6" s="66" t="s">
        <v>100</v>
      </c>
      <c r="B6" s="12">
        <v>93.7</v>
      </c>
      <c r="C6" s="4">
        <v>93.5</v>
      </c>
      <c r="D6" s="5">
        <v>93.6</v>
      </c>
      <c r="E6" s="4">
        <v>93.1</v>
      </c>
      <c r="F6" s="12">
        <v>90</v>
      </c>
      <c r="G6" s="4">
        <v>87.9</v>
      </c>
      <c r="H6" s="5">
        <v>88.5</v>
      </c>
      <c r="I6" s="4">
        <v>87.699999999999989</v>
      </c>
      <c r="J6" s="4">
        <v>86</v>
      </c>
      <c r="K6" s="39">
        <v>84.7</v>
      </c>
    </row>
    <row r="7" spans="1:11" x14ac:dyDescent="0.2">
      <c r="A7" s="67" t="s">
        <v>101</v>
      </c>
      <c r="B7" s="68">
        <v>81.5</v>
      </c>
      <c r="C7" s="43">
        <v>82.2</v>
      </c>
      <c r="D7" s="69">
        <v>82.1</v>
      </c>
      <c r="E7" s="43">
        <v>80.3</v>
      </c>
      <c r="F7" s="68">
        <v>79.099999999999994</v>
      </c>
      <c r="G7" s="43">
        <v>79.800000000000011</v>
      </c>
      <c r="H7" s="69">
        <v>80.2</v>
      </c>
      <c r="I7" s="43">
        <v>82.5</v>
      </c>
      <c r="J7" s="43">
        <v>86</v>
      </c>
      <c r="K7" s="41">
        <v>87.6</v>
      </c>
    </row>
    <row r="8" spans="1:11" x14ac:dyDescent="0.2">
      <c r="A8" s="6" t="s">
        <v>170</v>
      </c>
    </row>
    <row r="9" spans="1:11" x14ac:dyDescent="0.2">
      <c r="A9" s="6" t="s">
        <v>171</v>
      </c>
    </row>
    <row r="10" spans="1:11" x14ac:dyDescent="0.2">
      <c r="A10" s="6" t="s">
        <v>150</v>
      </c>
    </row>
    <row r="11" spans="1:11" x14ac:dyDescent="0.2">
      <c r="A11" s="6" t="s">
        <v>151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I11"/>
  <sheetViews>
    <sheetView workbookViewId="0"/>
  </sheetViews>
  <sheetFormatPr baseColWidth="10" defaultRowHeight="11.25" x14ac:dyDescent="0.2"/>
  <cols>
    <col min="1" max="1" width="38.42578125" style="3" customWidth="1"/>
    <col min="2" max="12" width="8.42578125" style="3" customWidth="1"/>
    <col min="13" max="16384" width="11.42578125" style="3"/>
  </cols>
  <sheetData>
    <row r="1" spans="1:9" ht="15.75" customHeight="1" x14ac:dyDescent="0.2">
      <c r="A1" s="6" t="s">
        <v>180</v>
      </c>
    </row>
    <row r="2" spans="1:9" ht="13.5" customHeight="1" x14ac:dyDescent="0.2">
      <c r="A2" s="143"/>
      <c r="B2" s="143"/>
      <c r="C2" s="143"/>
      <c r="D2" s="143"/>
      <c r="E2" s="143"/>
      <c r="F2" s="143"/>
      <c r="G2" s="143"/>
      <c r="H2" s="143"/>
      <c r="I2" s="143"/>
    </row>
    <row r="3" spans="1:9" x14ac:dyDescent="0.2">
      <c r="A3" s="58"/>
      <c r="B3" s="71">
        <v>2014</v>
      </c>
      <c r="C3" s="72">
        <v>2015</v>
      </c>
      <c r="D3" s="42">
        <v>2016</v>
      </c>
      <c r="E3" s="72">
        <v>2017</v>
      </c>
      <c r="F3" s="42">
        <v>2018</v>
      </c>
      <c r="G3" s="73">
        <v>2019</v>
      </c>
    </row>
    <row r="4" spans="1:9" x14ac:dyDescent="0.2">
      <c r="A4" s="74" t="s">
        <v>79</v>
      </c>
      <c r="B4" s="4">
        <v>74.900000000000006</v>
      </c>
      <c r="C4" s="5">
        <v>77.900000000000006</v>
      </c>
      <c r="D4" s="4">
        <v>74.3</v>
      </c>
      <c r="E4" s="5">
        <v>72.599999999999994</v>
      </c>
      <c r="F4" s="4">
        <v>62.400000000000006</v>
      </c>
      <c r="G4" s="39">
        <v>71.2</v>
      </c>
    </row>
    <row r="5" spans="1:9" x14ac:dyDescent="0.2">
      <c r="A5" s="74" t="s">
        <v>80</v>
      </c>
      <c r="B5" s="4">
        <v>80.8</v>
      </c>
      <c r="C5" s="5">
        <v>82.5</v>
      </c>
      <c r="D5" s="4">
        <v>78.400000000000006</v>
      </c>
      <c r="E5" s="5">
        <v>83.8</v>
      </c>
      <c r="F5" s="4">
        <v>73.900000000000006</v>
      </c>
      <c r="G5" s="39">
        <v>81.400000000000006</v>
      </c>
    </row>
    <row r="6" spans="1:9" x14ac:dyDescent="0.2">
      <c r="A6" s="75" t="s">
        <v>81</v>
      </c>
      <c r="B6" s="43">
        <v>68.3</v>
      </c>
      <c r="C6" s="69">
        <v>65.8</v>
      </c>
      <c r="D6" s="43">
        <v>64.3</v>
      </c>
      <c r="E6" s="69">
        <v>58.400000000000006</v>
      </c>
      <c r="F6" s="43">
        <v>56.199999999999996</v>
      </c>
      <c r="G6" s="41">
        <v>56.2</v>
      </c>
    </row>
    <row r="7" spans="1:9" ht="36" customHeight="1" x14ac:dyDescent="0.2">
      <c r="A7" s="138" t="s">
        <v>167</v>
      </c>
      <c r="B7" s="138"/>
      <c r="C7" s="138"/>
      <c r="D7" s="138"/>
      <c r="E7" s="138"/>
      <c r="F7" s="138"/>
      <c r="G7" s="138"/>
      <c r="H7" s="138"/>
    </row>
    <row r="8" spans="1:9" ht="43.5" customHeight="1" x14ac:dyDescent="0.2">
      <c r="A8" s="138" t="s">
        <v>168</v>
      </c>
      <c r="B8" s="138"/>
      <c r="C8" s="138"/>
      <c r="D8" s="138"/>
      <c r="E8" s="138"/>
      <c r="F8" s="138"/>
      <c r="G8" s="138"/>
      <c r="H8" s="138"/>
    </row>
    <row r="9" spans="1:9" x14ac:dyDescent="0.2">
      <c r="A9" s="6" t="s">
        <v>169</v>
      </c>
    </row>
    <row r="10" spans="1:9" x14ac:dyDescent="0.2">
      <c r="A10" s="6" t="s">
        <v>150</v>
      </c>
    </row>
    <row r="11" spans="1:9" x14ac:dyDescent="0.2">
      <c r="A11" s="6" t="s">
        <v>148</v>
      </c>
    </row>
  </sheetData>
  <mergeCells count="3">
    <mergeCell ref="A2:I2"/>
    <mergeCell ref="A7:H7"/>
    <mergeCell ref="A8:H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F21"/>
  <sheetViews>
    <sheetView workbookViewId="0"/>
  </sheetViews>
  <sheetFormatPr baseColWidth="10" defaultRowHeight="11.25" x14ac:dyDescent="0.2"/>
  <cols>
    <col min="1" max="1" width="33.5703125" style="35" customWidth="1"/>
    <col min="2" max="5" width="9" style="3" customWidth="1"/>
    <col min="6" max="6" width="9" style="35" customWidth="1"/>
    <col min="7" max="8" width="11.42578125" style="3"/>
    <col min="9" max="9" width="16.28515625" style="3" customWidth="1"/>
    <col min="10" max="16384" width="11.42578125" style="3"/>
  </cols>
  <sheetData>
    <row r="1" spans="1:6" x14ac:dyDescent="0.2">
      <c r="A1" s="6" t="s">
        <v>181</v>
      </c>
      <c r="F1" s="34"/>
    </row>
    <row r="2" spans="1:6" x14ac:dyDescent="0.2">
      <c r="A2" s="3"/>
      <c r="F2" s="3"/>
    </row>
    <row r="3" spans="1:6" x14ac:dyDescent="0.2">
      <c r="A3" s="3" t="s">
        <v>36</v>
      </c>
      <c r="F3" s="3"/>
    </row>
    <row r="4" spans="1:6" x14ac:dyDescent="0.2">
      <c r="A4" s="44"/>
      <c r="B4" s="42">
        <v>2019</v>
      </c>
      <c r="F4" s="3"/>
    </row>
    <row r="5" spans="1:6" x14ac:dyDescent="0.2">
      <c r="A5" s="38" t="s">
        <v>82</v>
      </c>
      <c r="B5" s="30">
        <v>15.047197480479671</v>
      </c>
      <c r="F5" s="3"/>
    </row>
    <row r="6" spans="1:6" ht="12" customHeight="1" x14ac:dyDescent="0.2">
      <c r="A6" s="38" t="s">
        <v>83</v>
      </c>
      <c r="B6" s="4">
        <v>13.952249949103871</v>
      </c>
      <c r="F6" s="3"/>
    </row>
    <row r="7" spans="1:6" x14ac:dyDescent="0.2">
      <c r="A7" s="38" t="s">
        <v>84</v>
      </c>
      <c r="B7" s="4">
        <v>18.093222032339067</v>
      </c>
      <c r="F7" s="3"/>
    </row>
    <row r="8" spans="1:6" x14ac:dyDescent="0.2">
      <c r="A8" s="38" t="s">
        <v>85</v>
      </c>
      <c r="B8" s="4">
        <v>18.343565945809235</v>
      </c>
      <c r="F8" s="3"/>
    </row>
    <row r="9" spans="1:6" x14ac:dyDescent="0.2">
      <c r="A9" s="38" t="s">
        <v>86</v>
      </c>
      <c r="B9" s="4">
        <v>24.322706434727287</v>
      </c>
      <c r="F9" s="3"/>
    </row>
    <row r="10" spans="1:6" x14ac:dyDescent="0.2">
      <c r="A10" s="38" t="s">
        <v>87</v>
      </c>
      <c r="B10" s="4">
        <v>27.597277490226581</v>
      </c>
      <c r="F10" s="3"/>
    </row>
    <row r="11" spans="1:6" x14ac:dyDescent="0.2">
      <c r="A11" s="40" t="s">
        <v>88</v>
      </c>
      <c r="B11" s="43">
        <v>26.952303390666515</v>
      </c>
      <c r="F11" s="3"/>
    </row>
    <row r="12" spans="1:6" ht="26.25" customHeight="1" x14ac:dyDescent="0.2">
      <c r="A12" s="144" t="s">
        <v>164</v>
      </c>
      <c r="B12" s="144"/>
      <c r="C12" s="144"/>
      <c r="D12" s="144"/>
      <c r="E12" s="144"/>
      <c r="F12" s="3"/>
    </row>
    <row r="13" spans="1:6" ht="12" customHeight="1" x14ac:dyDescent="0.2">
      <c r="A13" s="145" t="s">
        <v>102</v>
      </c>
      <c r="B13" s="145"/>
      <c r="C13" s="145"/>
      <c r="D13" s="145"/>
      <c r="E13" s="145"/>
      <c r="F13" s="3"/>
    </row>
    <row r="14" spans="1:6" x14ac:dyDescent="0.2">
      <c r="A14" s="6" t="s">
        <v>165</v>
      </c>
      <c r="F14" s="3"/>
    </row>
    <row r="15" spans="1:6" ht="22.5" customHeight="1" x14ac:dyDescent="0.2">
      <c r="A15" s="138" t="s">
        <v>166</v>
      </c>
      <c r="B15" s="138"/>
      <c r="C15" s="138"/>
      <c r="D15" s="138"/>
      <c r="E15" s="138"/>
      <c r="F15" s="3"/>
    </row>
    <row r="16" spans="1:6" x14ac:dyDescent="0.2">
      <c r="A16" s="6" t="s">
        <v>150</v>
      </c>
      <c r="F16" s="3"/>
    </row>
    <row r="17" spans="1:6" x14ac:dyDescent="0.2">
      <c r="A17" s="6" t="s">
        <v>151</v>
      </c>
      <c r="F17" s="3"/>
    </row>
    <row r="18" spans="1:6" x14ac:dyDescent="0.2">
      <c r="A18" s="3"/>
      <c r="F18" s="3"/>
    </row>
    <row r="19" spans="1:6" x14ac:dyDescent="0.2">
      <c r="A19" s="3"/>
      <c r="F19" s="3"/>
    </row>
    <row r="20" spans="1:6" x14ac:dyDescent="0.2">
      <c r="A20" s="3"/>
      <c r="F20" s="3"/>
    </row>
    <row r="21" spans="1:6" x14ac:dyDescent="0.2">
      <c r="A21" s="3"/>
      <c r="F21" s="3"/>
    </row>
  </sheetData>
  <mergeCells count="3">
    <mergeCell ref="A12:E12"/>
    <mergeCell ref="A13:E13"/>
    <mergeCell ref="A15:E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L11"/>
  <sheetViews>
    <sheetView workbookViewId="0"/>
  </sheetViews>
  <sheetFormatPr baseColWidth="10" defaultRowHeight="11.25" x14ac:dyDescent="0.2"/>
  <cols>
    <col min="1" max="1" width="24.85546875" style="3" customWidth="1"/>
    <col min="2" max="5" width="7.140625" style="3" customWidth="1"/>
    <col min="6" max="6" width="6.7109375" style="7" customWidth="1"/>
    <col min="7" max="7" width="23.140625" style="3" customWidth="1"/>
    <col min="8" max="11" width="9.28515625" style="3" customWidth="1"/>
    <col min="12" max="12" width="4.85546875" style="7" customWidth="1"/>
    <col min="13" max="16384" width="11.42578125" style="3"/>
  </cols>
  <sheetData>
    <row r="1" spans="1:6" x14ac:dyDescent="0.2">
      <c r="A1" s="6" t="s">
        <v>182</v>
      </c>
    </row>
    <row r="2" spans="1:6" x14ac:dyDescent="0.2">
      <c r="A2" s="2"/>
    </row>
    <row r="3" spans="1:6" x14ac:dyDescent="0.2">
      <c r="A3" s="137"/>
      <c r="B3" s="42">
        <v>2016</v>
      </c>
      <c r="C3" s="72">
        <v>2017</v>
      </c>
      <c r="D3" s="42">
        <v>2018</v>
      </c>
      <c r="E3" s="73">
        <v>2019</v>
      </c>
    </row>
    <row r="4" spans="1:6" ht="15" customHeight="1" x14ac:dyDescent="0.2">
      <c r="A4" s="115" t="s">
        <v>37</v>
      </c>
      <c r="B4" s="4">
        <v>13.1</v>
      </c>
      <c r="C4" s="5">
        <v>14.6</v>
      </c>
      <c r="D4" s="4">
        <v>19.899999999999999</v>
      </c>
      <c r="E4" s="39">
        <v>20.5</v>
      </c>
      <c r="F4" s="33"/>
    </row>
    <row r="5" spans="1:6" ht="17.25" customHeight="1" x14ac:dyDescent="0.2">
      <c r="A5" s="115" t="s">
        <v>3</v>
      </c>
      <c r="B5" s="4">
        <v>12</v>
      </c>
      <c r="C5" s="5">
        <v>15.5</v>
      </c>
      <c r="D5" s="4">
        <v>21.1</v>
      </c>
      <c r="E5" s="39">
        <v>23.2</v>
      </c>
      <c r="F5" s="33"/>
    </row>
    <row r="6" spans="1:6" ht="20.25" customHeight="1" x14ac:dyDescent="0.2">
      <c r="A6" s="115" t="s">
        <v>38</v>
      </c>
      <c r="B6" s="4">
        <v>16.5</v>
      </c>
      <c r="C6" s="5">
        <v>17.899999999999999</v>
      </c>
      <c r="D6" s="4">
        <v>20.100000000000001</v>
      </c>
      <c r="E6" s="39">
        <v>21.7</v>
      </c>
      <c r="F6" s="33"/>
    </row>
    <row r="7" spans="1:6" ht="15" customHeight="1" x14ac:dyDescent="0.2">
      <c r="A7" s="116" t="s">
        <v>39</v>
      </c>
      <c r="B7" s="43">
        <v>19</v>
      </c>
      <c r="C7" s="69">
        <v>23.4</v>
      </c>
      <c r="D7" s="43">
        <v>25.2</v>
      </c>
      <c r="E7" s="41">
        <v>27.7</v>
      </c>
      <c r="F7" s="33"/>
    </row>
    <row r="8" spans="1:6" ht="78.75" customHeight="1" x14ac:dyDescent="0.2">
      <c r="A8" s="144" t="s">
        <v>161</v>
      </c>
      <c r="B8" s="144"/>
      <c r="C8" s="144"/>
      <c r="D8" s="144"/>
      <c r="E8" s="144"/>
      <c r="F8" s="144"/>
    </row>
    <row r="9" spans="1:6" ht="35.25" customHeight="1" x14ac:dyDescent="0.2">
      <c r="A9" s="144" t="s">
        <v>162</v>
      </c>
      <c r="B9" s="144"/>
      <c r="C9" s="144"/>
      <c r="D9" s="144"/>
      <c r="E9" s="144"/>
      <c r="F9" s="144"/>
    </row>
    <row r="10" spans="1:6" x14ac:dyDescent="0.2">
      <c r="A10" s="143" t="s">
        <v>150</v>
      </c>
      <c r="B10" s="143"/>
      <c r="C10" s="143"/>
      <c r="D10" s="143"/>
      <c r="E10" s="143"/>
      <c r="F10" s="143"/>
    </row>
    <row r="11" spans="1:6" x14ac:dyDescent="0.2">
      <c r="A11" s="143" t="s">
        <v>163</v>
      </c>
      <c r="B11" s="143"/>
      <c r="C11" s="143"/>
      <c r="D11" s="143"/>
      <c r="E11" s="143"/>
      <c r="F11" s="143"/>
    </row>
  </sheetData>
  <mergeCells count="4">
    <mergeCell ref="A8:F8"/>
    <mergeCell ref="A9:F9"/>
    <mergeCell ref="A10:F10"/>
    <mergeCell ref="A11:F1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E10"/>
  <sheetViews>
    <sheetView workbookViewId="0"/>
  </sheetViews>
  <sheetFormatPr baseColWidth="10" defaultRowHeight="11.25" x14ac:dyDescent="0.2"/>
  <cols>
    <col min="1" max="1" width="53.28515625" style="3" customWidth="1"/>
    <col min="2" max="5" width="11.42578125" style="3"/>
    <col min="6" max="6" width="6" style="3" customWidth="1"/>
    <col min="7" max="16384" width="11.42578125" style="3"/>
  </cols>
  <sheetData>
    <row r="1" spans="1:5" x14ac:dyDescent="0.2">
      <c r="A1" s="6" t="s">
        <v>203</v>
      </c>
    </row>
    <row r="2" spans="1:5" x14ac:dyDescent="0.2">
      <c r="A2" s="32"/>
    </row>
    <row r="3" spans="1:5" x14ac:dyDescent="0.2">
      <c r="A3" s="76"/>
      <c r="B3" s="71">
        <v>2015</v>
      </c>
      <c r="C3" s="72">
        <v>2017</v>
      </c>
      <c r="D3" s="42">
        <v>2019</v>
      </c>
      <c r="E3" s="73" t="s">
        <v>10</v>
      </c>
    </row>
    <row r="4" spans="1:5" x14ac:dyDescent="0.2">
      <c r="A4" s="77" t="s">
        <v>40</v>
      </c>
      <c r="B4" s="4">
        <v>47.3</v>
      </c>
      <c r="C4" s="5">
        <v>41.3</v>
      </c>
      <c r="D4" s="4">
        <v>38.6</v>
      </c>
      <c r="E4" s="39">
        <v>42.4</v>
      </c>
    </row>
    <row r="5" spans="1:5" ht="21.75" customHeight="1" x14ac:dyDescent="0.2">
      <c r="A5" s="77" t="s">
        <v>41</v>
      </c>
      <c r="B5" s="4">
        <v>52.7</v>
      </c>
      <c r="C5" s="5">
        <v>58.7</v>
      </c>
      <c r="D5" s="4">
        <v>61.4</v>
      </c>
      <c r="E5" s="39">
        <v>57.6</v>
      </c>
    </row>
    <row r="6" spans="1:5" x14ac:dyDescent="0.2">
      <c r="A6" s="78" t="s">
        <v>9</v>
      </c>
      <c r="B6" s="79">
        <v>100</v>
      </c>
      <c r="C6" s="80">
        <v>100</v>
      </c>
      <c r="D6" s="79">
        <v>100</v>
      </c>
      <c r="E6" s="81">
        <v>100</v>
      </c>
    </row>
    <row r="7" spans="1:5" x14ac:dyDescent="0.2">
      <c r="A7" s="6" t="s">
        <v>158</v>
      </c>
    </row>
    <row r="8" spans="1:5" ht="21" customHeight="1" x14ac:dyDescent="0.2">
      <c r="A8" s="144" t="s">
        <v>159</v>
      </c>
      <c r="B8" s="144"/>
      <c r="C8" s="144"/>
      <c r="D8" s="144"/>
      <c r="E8" s="144"/>
    </row>
    <row r="9" spans="1:5" x14ac:dyDescent="0.2">
      <c r="A9" s="143" t="s">
        <v>125</v>
      </c>
      <c r="B9" s="143"/>
      <c r="C9" s="143"/>
      <c r="D9" s="143"/>
    </row>
    <row r="10" spans="1:5" x14ac:dyDescent="0.2">
      <c r="A10" s="32" t="s">
        <v>160</v>
      </c>
    </row>
  </sheetData>
  <mergeCells count="2">
    <mergeCell ref="A8:E8"/>
    <mergeCell ref="A9:D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H12"/>
  <sheetViews>
    <sheetView workbookViewId="0"/>
  </sheetViews>
  <sheetFormatPr baseColWidth="10" defaultRowHeight="11.25" x14ac:dyDescent="0.2"/>
  <cols>
    <col min="1" max="1" width="41.28515625" style="3" customWidth="1"/>
    <col min="2" max="16384" width="11.42578125" style="3"/>
  </cols>
  <sheetData>
    <row r="1" spans="1:8" x14ac:dyDescent="0.2">
      <c r="A1" s="6" t="s">
        <v>183</v>
      </c>
      <c r="B1" s="31"/>
      <c r="C1" s="31"/>
      <c r="D1" s="31"/>
      <c r="E1" s="31"/>
      <c r="F1" s="31"/>
      <c r="G1" s="31"/>
      <c r="H1" s="31"/>
    </row>
    <row r="2" spans="1:8" x14ac:dyDescent="0.2">
      <c r="A2" s="6"/>
      <c r="B2" s="31"/>
      <c r="C2" s="31"/>
      <c r="D2" s="31"/>
      <c r="E2" s="31"/>
      <c r="F2" s="31"/>
      <c r="G2" s="31"/>
      <c r="H2" s="31"/>
    </row>
    <row r="3" spans="1:8" x14ac:dyDescent="0.2">
      <c r="A3" s="64"/>
      <c r="B3" s="127">
        <v>2013</v>
      </c>
      <c r="C3" s="127">
        <v>2015</v>
      </c>
      <c r="D3" s="127">
        <v>2017</v>
      </c>
      <c r="E3" s="128">
        <v>2019</v>
      </c>
    </row>
    <row r="4" spans="1:8" ht="22.5" x14ac:dyDescent="0.2">
      <c r="A4" s="82" t="s">
        <v>43</v>
      </c>
      <c r="B4" s="4">
        <v>57.880940074725174</v>
      </c>
      <c r="C4" s="4">
        <v>63.977770324630548</v>
      </c>
      <c r="D4" s="4">
        <v>67.318440461168109</v>
      </c>
      <c r="E4" s="39">
        <v>73.299684095641666</v>
      </c>
    </row>
    <row r="5" spans="1:8" ht="22.5" x14ac:dyDescent="0.2">
      <c r="A5" s="83" t="s">
        <v>44</v>
      </c>
      <c r="B5" s="4">
        <v>86.157137379396815</v>
      </c>
      <c r="C5" s="4">
        <v>86.30514439411256</v>
      </c>
      <c r="D5" s="4">
        <v>83.715612132347303</v>
      </c>
      <c r="E5" s="39">
        <v>80.061814613132626</v>
      </c>
    </row>
    <row r="6" spans="1:8" ht="22.5" x14ac:dyDescent="0.2">
      <c r="A6" s="84" t="s">
        <v>97</v>
      </c>
      <c r="B6" s="43">
        <v>55.412232627263606</v>
      </c>
      <c r="C6" s="43">
        <v>67.14942076317493</v>
      </c>
      <c r="D6" s="43">
        <v>67.548279506885294</v>
      </c>
      <c r="E6" s="41">
        <v>71.703376927353062</v>
      </c>
    </row>
    <row r="7" spans="1:8" ht="26.25" customHeight="1" x14ac:dyDescent="0.2">
      <c r="A7" s="146" t="s">
        <v>153</v>
      </c>
      <c r="B7" s="146"/>
      <c r="C7" s="146"/>
      <c r="D7" s="146"/>
      <c r="E7" s="146"/>
    </row>
    <row r="8" spans="1:8" x14ac:dyDescent="0.2">
      <c r="A8" s="32" t="s">
        <v>154</v>
      </c>
    </row>
    <row r="9" spans="1:8" ht="33" customHeight="1" x14ac:dyDescent="0.2">
      <c r="A9" s="144" t="s">
        <v>155</v>
      </c>
      <c r="B9" s="144"/>
      <c r="C9" s="144"/>
      <c r="D9" s="144"/>
      <c r="E9" s="144"/>
    </row>
    <row r="10" spans="1:8" ht="20.25" customHeight="1" x14ac:dyDescent="0.2">
      <c r="A10" s="144" t="s">
        <v>156</v>
      </c>
      <c r="B10" s="144"/>
      <c r="C10" s="144"/>
      <c r="D10" s="144"/>
      <c r="E10" s="144"/>
    </row>
    <row r="11" spans="1:8" x14ac:dyDescent="0.2">
      <c r="A11" s="144" t="s">
        <v>125</v>
      </c>
      <c r="B11" s="144"/>
      <c r="C11" s="144"/>
      <c r="D11" s="144"/>
      <c r="E11" s="144"/>
    </row>
    <row r="12" spans="1:8" x14ac:dyDescent="0.2">
      <c r="A12" s="32" t="s">
        <v>157</v>
      </c>
    </row>
  </sheetData>
  <mergeCells count="4">
    <mergeCell ref="A7:E7"/>
    <mergeCell ref="A9:E9"/>
    <mergeCell ref="A10:E10"/>
    <mergeCell ref="A11:E1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21</vt:i4>
      </vt:variant>
      <vt:variant>
        <vt:lpstr>Plages nommées</vt:lpstr>
      </vt:variant>
      <vt:variant>
        <vt:i4>2</vt:i4>
      </vt:variant>
    </vt:vector>
  </HeadingPairs>
  <TitlesOfParts>
    <vt:vector size="23" baseType="lpstr">
      <vt:lpstr>Sommaire</vt:lpstr>
      <vt:lpstr>1. graphique1</vt:lpstr>
      <vt:lpstr>2. graphique2</vt:lpstr>
      <vt:lpstr>3. graphique3</vt:lpstr>
      <vt:lpstr>4. graphique4</vt:lpstr>
      <vt:lpstr>5. graphique5</vt:lpstr>
      <vt:lpstr>6. graphique6</vt:lpstr>
      <vt:lpstr>7. graphique7</vt:lpstr>
      <vt:lpstr>8. graphique8</vt:lpstr>
      <vt:lpstr>9. graphique9</vt:lpstr>
      <vt:lpstr>10. graphique10</vt:lpstr>
      <vt:lpstr>11. graphique11</vt:lpstr>
      <vt:lpstr>12. graph12 focus1</vt:lpstr>
      <vt:lpstr>13. graph13 focus1</vt:lpstr>
      <vt:lpstr>14. graph14 focus1</vt:lpstr>
      <vt:lpstr>15. graph15 focus2</vt:lpstr>
      <vt:lpstr>16. graph16 focus2</vt:lpstr>
      <vt:lpstr>17. graph17 focus2</vt:lpstr>
      <vt:lpstr>18. graph18 focus3</vt:lpstr>
      <vt:lpstr>19. graph19 focus3</vt:lpstr>
      <vt:lpstr>20. graph20 focus3</vt:lpstr>
      <vt:lpstr>'11. graphique11'!_Toc41297791</vt:lpstr>
      <vt:lpstr>'11. graphique11'!_Toc41297792</vt:lpstr>
    </vt:vector>
  </TitlesOfParts>
  <Company>PPT/DSI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PIRUS, Claudine (DREES/SEEE/BRE)</dc:creator>
  <cp:lastModifiedBy>GOLBERG, Elisabeth (DREES/DIRECTION)</cp:lastModifiedBy>
  <dcterms:created xsi:type="dcterms:W3CDTF">2020-05-24T12:27:18Z</dcterms:created>
  <dcterms:modified xsi:type="dcterms:W3CDTF">2020-06-29T08:13:31Z</dcterms:modified>
</cp:coreProperties>
</file>