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20" tabRatio="758"/>
  </bookViews>
  <sheets>
    <sheet name="Tableau 1" sheetId="4" r:id="rId1"/>
    <sheet name="Tableau 2" sheetId="3" r:id="rId2"/>
    <sheet name="Tableau 3" sheetId="5" r:id="rId3"/>
    <sheet name="Tableau 4" sheetId="6" r:id="rId4"/>
    <sheet name="Tableau 5a1" sheetId="7" r:id="rId5"/>
    <sheet name="tableau 5a2" sheetId="36" r:id="rId6"/>
    <sheet name="tableau 5b1" sheetId="35" r:id="rId7"/>
    <sheet name="tableau 5b2" sheetId="34" r:id="rId8"/>
    <sheet name="Tableau 5c1" sheetId="8" r:id="rId9"/>
    <sheet name="tableau 5c2" sheetId="39" r:id="rId10"/>
    <sheet name="tableau 5d1" sheetId="38" r:id="rId11"/>
    <sheet name="tableau 5d2" sheetId="37" r:id="rId12"/>
    <sheet name="Tableau 5e1" sheetId="10" r:id="rId13"/>
    <sheet name="tableau 5e2" sheetId="42" r:id="rId14"/>
    <sheet name="tableau 5f1" sheetId="41" r:id="rId15"/>
    <sheet name="tableau 5f2" sheetId="40" r:id="rId16"/>
    <sheet name="Tableau 6a1" sheetId="11" r:id="rId17"/>
    <sheet name="tableau 6a2" sheetId="48" r:id="rId18"/>
    <sheet name="tableau 6b1" sheetId="47" r:id="rId19"/>
    <sheet name="tableau 6b2" sheetId="46" r:id="rId20"/>
    <sheet name="Tableau 6c1" sheetId="12" r:id="rId21"/>
    <sheet name="tableau 6c2" sheetId="45" r:id="rId22"/>
    <sheet name="tableau 6d1" sheetId="44" r:id="rId23"/>
    <sheet name="tableau 6d2" sheetId="43" r:id="rId24"/>
    <sheet name="Tableau 6e1" sheetId="13" r:id="rId25"/>
    <sheet name="tableau 6e2" sheetId="51" r:id="rId26"/>
    <sheet name="tableau 6f1" sheetId="50" r:id="rId27"/>
    <sheet name="tableau 6f2" sheetId="49" r:id="rId28"/>
    <sheet name="Tableau 7a" sheetId="14" r:id="rId29"/>
    <sheet name="Tableau 7b" sheetId="15" r:id="rId30"/>
    <sheet name="Tableau 8" sheetId="33" r:id="rId31"/>
    <sheet name="Tableau 9a1" sheetId="17" r:id="rId32"/>
    <sheet name="tableau 9a2" sheetId="54" r:id="rId33"/>
    <sheet name="tableau 9b1" sheetId="53" r:id="rId34"/>
    <sheet name="tableau 9b2" sheetId="52" r:id="rId35"/>
    <sheet name="Tableau 9c1" sheetId="18" r:id="rId36"/>
    <sheet name="tableau 9c2" sheetId="57" r:id="rId37"/>
    <sheet name="tableau 9d1" sheetId="56" r:id="rId38"/>
    <sheet name="tableau 9d2" sheetId="55" r:id="rId39"/>
    <sheet name="Tableau 9e1" sheetId="19" r:id="rId40"/>
    <sheet name="tableau 9e2" sheetId="60" r:id="rId41"/>
    <sheet name="Tableau 9f1" sheetId="20" r:id="rId42"/>
    <sheet name="Tableau 9f2" sheetId="63" r:id="rId43"/>
    <sheet name="Tableau 9g1" sheetId="62" r:id="rId44"/>
    <sheet name="Tableau 9g2" sheetId="61" r:id="rId45"/>
    <sheet name="Tableau 9h1" sheetId="21" r:id="rId46"/>
    <sheet name="Tableau 9h2" sheetId="66" r:id="rId47"/>
    <sheet name="Tableau 9i1" sheetId="65" r:id="rId48"/>
    <sheet name="Tableau 9i2" sheetId="64" r:id="rId49"/>
    <sheet name="Tableau 9j1" sheetId="22" r:id="rId50"/>
    <sheet name="Tableau 9j2" sheetId="69" r:id="rId51"/>
    <sheet name="Tableau 9k1" sheetId="68" r:id="rId52"/>
    <sheet name="Tableau 9k2" sheetId="67" r:id="rId53"/>
    <sheet name="Tableau 9l1" sheetId="23" r:id="rId54"/>
    <sheet name="Tableau 9l2" sheetId="72" r:id="rId55"/>
    <sheet name="Tableau 9m1" sheetId="74" r:id="rId56"/>
    <sheet name="Tableau 9m2" sheetId="73" r:id="rId57"/>
    <sheet name="Tableau 10a1" sheetId="24" r:id="rId58"/>
    <sheet name="Tableau 10a2" sheetId="77" r:id="rId59"/>
    <sheet name="Tableau 10b1" sheetId="76" r:id="rId60"/>
    <sheet name="Tableau 10b2" sheetId="75" r:id="rId61"/>
    <sheet name="Tableau 10c1" sheetId="25" r:id="rId62"/>
    <sheet name="Tableau 10c2" sheetId="80" r:id="rId63"/>
    <sheet name="Tableau 10d1" sheetId="79" r:id="rId64"/>
    <sheet name="Tableau 10d2" sheetId="78" r:id="rId65"/>
    <sheet name="Tableau 10e1" sheetId="26" r:id="rId66"/>
    <sheet name="Tableau 10e2" sheetId="81" r:id="rId67"/>
    <sheet name="Tableau 10f1" sheetId="27" r:id="rId68"/>
    <sheet name="Tableau 10f2" sheetId="84" r:id="rId69"/>
    <sheet name="Tableau 10g1" sheetId="83" r:id="rId70"/>
    <sheet name="Tableau 10g2" sheetId="82" r:id="rId71"/>
    <sheet name="Tableau 10h1" sheetId="28" r:id="rId72"/>
    <sheet name="Tableau 10h2" sheetId="87" r:id="rId73"/>
    <sheet name="Tableau 10i1" sheetId="86" r:id="rId74"/>
    <sheet name="Tableau 10i2" sheetId="85" r:id="rId75"/>
    <sheet name="Tableau 10j1" sheetId="29" r:id="rId76"/>
    <sheet name="Tableau 10j2" sheetId="90" r:id="rId77"/>
    <sheet name="Tableau 10k1" sheetId="89" r:id="rId78"/>
    <sheet name="Tableau 10k2" sheetId="88" r:id="rId79"/>
    <sheet name="Tableau 10l1" sheetId="30" r:id="rId80"/>
    <sheet name="Tableau 10l2" sheetId="94" r:id="rId81"/>
    <sheet name="Tableau 10m1" sheetId="93" r:id="rId82"/>
    <sheet name="Tableau 10m2" sheetId="91" r:id="rId83"/>
    <sheet name="Annexe 3" sheetId="31" r:id="rId84"/>
    <sheet name="Annexe 4" sheetId="32" r:id="rId85"/>
  </sheets>
  <definedNames>
    <definedName name="_ftn1" localSheetId="2">'Tableau 3'!#REF!</definedName>
    <definedName name="_ftnref1" localSheetId="2">'Tableau 3'!$B$88</definedName>
    <definedName name="_Toc261599896" localSheetId="83">'Annexe 3'!$B$1</definedName>
  </definedNames>
  <calcPr calcId="162913"/>
</workbook>
</file>

<file path=xl/calcChain.xml><?xml version="1.0" encoding="utf-8"?>
<calcChain xmlns="http://schemas.openxmlformats.org/spreadsheetml/2006/main">
  <c r="F57" i="6" l="1"/>
  <c r="E57" i="6"/>
  <c r="F54" i="6"/>
  <c r="E54" i="6"/>
  <c r="F47" i="6"/>
  <c r="E47" i="6"/>
  <c r="F41" i="6"/>
  <c r="E41" i="6"/>
  <c r="F36" i="6"/>
  <c r="E36" i="6"/>
  <c r="F27" i="6"/>
  <c r="E27" i="6"/>
  <c r="F23" i="6"/>
  <c r="E23" i="6"/>
  <c r="F14" i="6"/>
  <c r="E14" i="6"/>
  <c r="F8" i="6"/>
  <c r="E8" i="6"/>
  <c r="F3" i="6"/>
  <c r="E3" i="6"/>
  <c r="E62" i="6" s="1"/>
  <c r="F123" i="3"/>
  <c r="E123" i="3"/>
  <c r="F120" i="3"/>
  <c r="E120" i="3"/>
  <c r="F113" i="3"/>
  <c r="E113" i="3"/>
  <c r="F107" i="3"/>
  <c r="E107" i="3"/>
  <c r="F102" i="3"/>
  <c r="E102" i="3"/>
  <c r="F93" i="3"/>
  <c r="E93" i="3"/>
  <c r="F89" i="3"/>
  <c r="E89" i="3"/>
  <c r="F80" i="3"/>
  <c r="E80" i="3"/>
  <c r="F74" i="3"/>
  <c r="E74" i="3"/>
  <c r="F69" i="3"/>
  <c r="E69" i="3"/>
  <c r="F63" i="3"/>
  <c r="E63" i="3"/>
  <c r="F57" i="3"/>
  <c r="E57" i="3"/>
  <c r="F52" i="3"/>
  <c r="E52" i="3"/>
  <c r="F49" i="3"/>
  <c r="E49" i="3"/>
  <c r="F44" i="3"/>
  <c r="E44" i="3"/>
  <c r="F41" i="3"/>
  <c r="E41" i="3"/>
  <c r="F36" i="3"/>
  <c r="E36" i="3"/>
  <c r="F32" i="3"/>
  <c r="E32" i="3"/>
  <c r="F25" i="3"/>
  <c r="E25" i="3"/>
  <c r="F22" i="3"/>
  <c r="E22" i="3"/>
  <c r="F18" i="3"/>
  <c r="E18" i="3"/>
  <c r="F13" i="3"/>
  <c r="E13" i="3"/>
  <c r="F4" i="3"/>
  <c r="E4" i="3"/>
  <c r="G4" i="3" s="1"/>
  <c r="E128" i="3"/>
  <c r="G128" i="4"/>
  <c r="F123" i="4"/>
  <c r="E123" i="4"/>
  <c r="F120" i="4"/>
  <c r="E120" i="4"/>
  <c r="F113" i="4"/>
  <c r="E113" i="4"/>
  <c r="F107" i="4"/>
  <c r="E107" i="4"/>
  <c r="F102" i="4"/>
  <c r="E102" i="4"/>
  <c r="F93" i="4"/>
  <c r="E93" i="4"/>
  <c r="F89" i="4"/>
  <c r="E89" i="4"/>
  <c r="F80" i="4"/>
  <c r="E80" i="4"/>
  <c r="F74" i="4"/>
  <c r="E74" i="4"/>
  <c r="F69" i="4"/>
  <c r="E69" i="4"/>
  <c r="F63" i="4"/>
  <c r="E63" i="4"/>
  <c r="F57" i="4"/>
  <c r="E57" i="4"/>
  <c r="F52" i="4"/>
  <c r="E52" i="4"/>
  <c r="F49" i="4"/>
  <c r="E49" i="4"/>
  <c r="F44" i="4"/>
  <c r="E44" i="4"/>
  <c r="F41" i="4"/>
  <c r="E41" i="4"/>
  <c r="G40" i="4"/>
  <c r="F36" i="4"/>
  <c r="E36" i="4"/>
  <c r="F32" i="4"/>
  <c r="E32" i="4"/>
  <c r="F25" i="4"/>
  <c r="E25" i="4"/>
  <c r="F22" i="4"/>
  <c r="E22" i="4"/>
  <c r="F18" i="4"/>
  <c r="E18" i="4"/>
  <c r="F13" i="4"/>
  <c r="E13" i="4"/>
  <c r="F4" i="4"/>
  <c r="E4" i="4"/>
</calcChain>
</file>

<file path=xl/sharedStrings.xml><?xml version="1.0" encoding="utf-8"?>
<sst xmlns="http://schemas.openxmlformats.org/spreadsheetml/2006/main" count="2998" uniqueCount="842">
  <si>
    <t xml:space="preserve">REGION </t>
  </si>
  <si>
    <t>DEPARTEMENT</t>
  </si>
  <si>
    <t>Nombre de certificats reçus</t>
  </si>
  <si>
    <t>Nombre estimé d'enfants de 1 an en 2008</t>
  </si>
  <si>
    <t>Taux de couverture (en %)</t>
  </si>
  <si>
    <t>ILE DE FRANCE</t>
  </si>
  <si>
    <t>Paris</t>
  </si>
  <si>
    <t>Seine-et-Marne</t>
  </si>
  <si>
    <t>Yvelines</t>
  </si>
  <si>
    <t>Essonne</t>
  </si>
  <si>
    <t>Hauts-de-Seine</t>
  </si>
  <si>
    <t>Seine-Saint-Denis</t>
  </si>
  <si>
    <t>Val-de-Marne</t>
  </si>
  <si>
    <t>Val-d'Oise</t>
  </si>
  <si>
    <t>CHAMPAGNE-ARDENNE</t>
  </si>
  <si>
    <t>Ardennes</t>
  </si>
  <si>
    <t>Aube</t>
  </si>
  <si>
    <t>Marne</t>
  </si>
  <si>
    <t>Haute-Marne</t>
  </si>
  <si>
    <t>PICARDIE</t>
  </si>
  <si>
    <t>Aisne</t>
  </si>
  <si>
    <t>Oise</t>
  </si>
  <si>
    <t>Somme</t>
  </si>
  <si>
    <t>HAUTE-NORMANDIE</t>
  </si>
  <si>
    <t>Eure</t>
  </si>
  <si>
    <t>Seine-Maritime</t>
  </si>
  <si>
    <t>CENTRE</t>
  </si>
  <si>
    <t>Cher</t>
  </si>
  <si>
    <t>Eure-et-Loir</t>
  </si>
  <si>
    <t>Indre</t>
  </si>
  <si>
    <t>Indre-et-Loire</t>
  </si>
  <si>
    <t>Loir-et-Cher</t>
  </si>
  <si>
    <t>Loiret</t>
  </si>
  <si>
    <t>BASSE-NORMANDIE</t>
  </si>
  <si>
    <t>Calvados</t>
  </si>
  <si>
    <t>Manche</t>
  </si>
  <si>
    <t>Orne</t>
  </si>
  <si>
    <t>BOURGOGNE</t>
  </si>
  <si>
    <t>Côte-d'Or</t>
  </si>
  <si>
    <t>Nièvre</t>
  </si>
  <si>
    <t>Saône-et-Loire</t>
  </si>
  <si>
    <t>Yonne</t>
  </si>
  <si>
    <t>NORD-PAS-DE-CALAIS</t>
  </si>
  <si>
    <t>Nord</t>
  </si>
  <si>
    <t>Pas-de-Calais</t>
  </si>
  <si>
    <t>LORRAINE</t>
  </si>
  <si>
    <t>Meurthe-et-Moselle</t>
  </si>
  <si>
    <t>Meuse</t>
  </si>
  <si>
    <t>Moselle</t>
  </si>
  <si>
    <t>Vosges</t>
  </si>
  <si>
    <t>ALSACE</t>
  </si>
  <si>
    <t>Bas-Rhin</t>
  </si>
  <si>
    <t>Haut-Rhin</t>
  </si>
  <si>
    <t>FRANCHE-COMTE</t>
  </si>
  <si>
    <t>Doubs</t>
  </si>
  <si>
    <t>Jura</t>
  </si>
  <si>
    <t>Haute-Saône</t>
  </si>
  <si>
    <t>Territoire de Belfort</t>
  </si>
  <si>
    <t>PAYS DE LA LOIRE</t>
  </si>
  <si>
    <t>Loire-Atlantique</t>
  </si>
  <si>
    <t>Maine-et-Loire</t>
  </si>
  <si>
    <t>Mayenne</t>
  </si>
  <si>
    <t>Sarthe</t>
  </si>
  <si>
    <t>Vendée</t>
  </si>
  <si>
    <t>BRETAGNE</t>
  </si>
  <si>
    <t>Côtes-d'Armor</t>
  </si>
  <si>
    <t>Finistère</t>
  </si>
  <si>
    <t>Ille-et-Vilaine</t>
  </si>
  <si>
    <t>Morbihan</t>
  </si>
  <si>
    <t>POITOU-CHARENTE</t>
  </si>
  <si>
    <t>Charente</t>
  </si>
  <si>
    <t>Charente-Maritime</t>
  </si>
  <si>
    <t>Deux-Sèvres</t>
  </si>
  <si>
    <t>Vienne</t>
  </si>
  <si>
    <t>AQUITAINE</t>
  </si>
  <si>
    <t>Dordogne</t>
  </si>
  <si>
    <t>Gironde</t>
  </si>
  <si>
    <t>Landes</t>
  </si>
  <si>
    <t>Lot-et-Garonne</t>
  </si>
  <si>
    <t>Pyrénées-Atlantiques</t>
  </si>
  <si>
    <t>MIDI-PYRENEES</t>
  </si>
  <si>
    <t>Ariège</t>
  </si>
  <si>
    <t>Aveyron</t>
  </si>
  <si>
    <t>Haute-Garonne</t>
  </si>
  <si>
    <t>Gers</t>
  </si>
  <si>
    <t>Lot</t>
  </si>
  <si>
    <t>Hautes-Pyrénées</t>
  </si>
  <si>
    <t>Tarn</t>
  </si>
  <si>
    <t>Tarn-et-Garonne</t>
  </si>
  <si>
    <t>LIMOUSIN</t>
  </si>
  <si>
    <t>Corrèze</t>
  </si>
  <si>
    <t>Creuse</t>
  </si>
  <si>
    <t>Haute-Vienne</t>
  </si>
  <si>
    <t>RHONE-ALPES</t>
  </si>
  <si>
    <t>Ain</t>
  </si>
  <si>
    <t>Ardèche</t>
  </si>
  <si>
    <t>Drôme</t>
  </si>
  <si>
    <t>Isère</t>
  </si>
  <si>
    <t>Loire</t>
  </si>
  <si>
    <t>Rhône</t>
  </si>
  <si>
    <t>Savoie</t>
  </si>
  <si>
    <t>Haute-Savoie</t>
  </si>
  <si>
    <t>AUVERGNE</t>
  </si>
  <si>
    <t>Allier</t>
  </si>
  <si>
    <t>Cantal</t>
  </si>
  <si>
    <t>Haute-Loire</t>
  </si>
  <si>
    <t>Puy-de-Dôme</t>
  </si>
  <si>
    <t>LANGUEDOC-ROUSSILLON</t>
  </si>
  <si>
    <t>Aude</t>
  </si>
  <si>
    <t>Gard</t>
  </si>
  <si>
    <t>Hérault</t>
  </si>
  <si>
    <t>Lozère</t>
  </si>
  <si>
    <t>Pyrénées-Orientales</t>
  </si>
  <si>
    <t>PROVENCE-ALPES-COTE-D'AZUR</t>
  </si>
  <si>
    <t>Alpes-de-Haute-Provence</t>
  </si>
  <si>
    <t>Hautes-Alpes</t>
  </si>
  <si>
    <t>Alpes-Maritimes</t>
  </si>
  <si>
    <t>Bouches-du-Rhône</t>
  </si>
  <si>
    <t>Var</t>
  </si>
  <si>
    <t>Vaucluse</t>
  </si>
  <si>
    <t>CORSE</t>
  </si>
  <si>
    <t>Corse-du-Sud</t>
  </si>
  <si>
    <t>2A</t>
  </si>
  <si>
    <t>Haute-Corse</t>
  </si>
  <si>
    <t>2B</t>
  </si>
  <si>
    <t>DOM</t>
  </si>
  <si>
    <t>Guadeloupe</t>
  </si>
  <si>
    <t>Martinique</t>
  </si>
  <si>
    <t>Guyane</t>
  </si>
  <si>
    <t>La Réunion</t>
  </si>
  <si>
    <t>France ENTIERE</t>
  </si>
  <si>
    <t>Nombre estimé d'enfants de 1 an en 2009</t>
  </si>
  <si>
    <t>08</t>
  </si>
  <si>
    <t>02</t>
  </si>
  <si>
    <t>09</t>
  </si>
  <si>
    <t>01</t>
  </si>
  <si>
    <t>07</t>
  </si>
  <si>
    <t>03</t>
  </si>
  <si>
    <t>04</t>
  </si>
  <si>
    <t>05</t>
  </si>
  <si>
    <t>06</t>
  </si>
  <si>
    <t xml:space="preserve">Variables </t>
  </si>
  <si>
    <t>Modifications opérées suite à l'homogénéisation des modalités de réponse</t>
  </si>
  <si>
    <t>Anciennes modalités</t>
  </si>
  <si>
    <t>Nouvelles modalités</t>
  </si>
  <si>
    <t>Année d"accouchement  / Année d'examen</t>
  </si>
  <si>
    <t>" ","0","00","????", "N","INDE"</t>
  </si>
  <si>
    <t>" "</t>
  </si>
  <si>
    <t>"1", "01", "2001"</t>
  </si>
  <si>
    <t>"2001"</t>
  </si>
  <si>
    <t>"2", "02", 2002"</t>
  </si>
  <si>
    <t>"2002"</t>
  </si>
  <si>
    <t>…</t>
  </si>
  <si>
    <t>"2017"</t>
  </si>
  <si>
    <t>"2007"</t>
  </si>
  <si>
    <t>"1008", "2080", "2208"</t>
  </si>
  <si>
    <t>"2008"</t>
  </si>
  <si>
    <t>Si on a 2 chiffres différents de "00"</t>
  </si>
  <si>
    <t>Alors année = "20" + " les 2 chiffres</t>
  </si>
  <si>
    <t>"120","220","320","420","520","1200", "2068","2078","2088"</t>
  </si>
  <si>
    <t>"2008 "</t>
  </si>
  <si>
    <t>Si année &gt; 2100 ou année &lt; 1900</t>
  </si>
  <si>
    <t>Alors année = " "</t>
  </si>
  <si>
    <t>"2089", "2099","2209'</t>
  </si>
  <si>
    <t>"2009"</t>
  </si>
  <si>
    <t>si année examen différente de 2009</t>
  </si>
  <si>
    <t>Alors année examen = " "</t>
  </si>
  <si>
    <t>"10081222","10081217"</t>
  </si>
  <si>
    <t>Année de naissance de la mère</t>
  </si>
  <si>
    <t>"","0","3","6","7","8","03","06","07","08","????","N","2001",</t>
  </si>
  <si>
    <t>"2004","2005","2006","2007","2009","2008","4","1908","IN",</t>
  </si>
  <si>
    <t>"2722"</t>
  </si>
  <si>
    <t>"1678"</t>
  </si>
  <si>
    <t>"1978"</t>
  </si>
  <si>
    <t>"1874"</t>
  </si>
  <si>
    <t>"1974"</t>
  </si>
  <si>
    <t>Alors année = "19" + " les 2 chiffres</t>
  </si>
  <si>
    <t>"983"</t>
  </si>
  <si>
    <t>"1983"</t>
  </si>
  <si>
    <t>si année aberrante mais comprise entre 1900 et 2100 (ex. "1908", "2001",2008")</t>
  </si>
  <si>
    <t>IMC</t>
  </si>
  <si>
    <t>" ", "I"</t>
  </si>
  <si>
    <t>"N","0",</t>
  </si>
  <si>
    <t>"N"</t>
  </si>
  <si>
    <t>"O", "1"</t>
  </si>
  <si>
    <t>"O"</t>
  </si>
  <si>
    <t>confusion avec indice de masse corporelle</t>
  </si>
  <si>
    <t>Variables ayant les modalités O/N/I</t>
  </si>
  <si>
    <t>" ","B","9"</t>
  </si>
  <si>
    <t>"o", "O", "OUI", "Oui", "1"</t>
  </si>
  <si>
    <t>"0", "Non", "NON", "N", "n"</t>
  </si>
  <si>
    <t>"I"</t>
  </si>
  <si>
    <t>" ","I","9"</t>
  </si>
  <si>
    <t>"0", "Non", "NON", "N"</t>
  </si>
  <si>
    <t>Garde</t>
  </si>
  <si>
    <t>" ","O", "FAUX", "I"</t>
  </si>
  <si>
    <t>"1","N"</t>
  </si>
  <si>
    <t>"2","P"</t>
  </si>
  <si>
    <t xml:space="preserve">"P" </t>
  </si>
  <si>
    <t>"3","C"</t>
  </si>
  <si>
    <t>"C"</t>
  </si>
  <si>
    <t>Profession de la mère et du père</t>
  </si>
  <si>
    <t>"9", "0","I"</t>
  </si>
  <si>
    <t>Examen</t>
  </si>
  <si>
    <t>"01",1","O","Om"</t>
  </si>
  <si>
    <t>"01"</t>
  </si>
  <si>
    <t>"02","2","P","PE"</t>
  </si>
  <si>
    <t>"02"</t>
  </si>
  <si>
    <t>"03","3", "AU", "GY"</t>
  </si>
  <si>
    <t>"03"</t>
  </si>
  <si>
    <t>"04","0","4", "NR","IN"</t>
  </si>
  <si>
    <t>Lieu d’examen</t>
  </si>
  <si>
    <t xml:space="preserve"> "9", "09","05","5","99","C","IN","NR","P"</t>
  </si>
  <si>
    <t>"1","01"</t>
  </si>
  <si>
    <t>"4", "04","A"</t>
  </si>
  <si>
    <t>"04"</t>
  </si>
  <si>
    <t>"H"</t>
  </si>
  <si>
    <t>Mois de naissance mère / Mois d'examen / Mois d'accouchement</t>
  </si>
  <si>
    <t>" ", "0", "00", "N","IN",…</t>
  </si>
  <si>
    <t>1","01"</t>
  </si>
  <si>
    <t>01"</t>
  </si>
  <si>
    <t>"9","09"</t>
  </si>
  <si>
    <t>"09"</t>
  </si>
  <si>
    <t>"10081217","10081222"</t>
  </si>
  <si>
    <t>Département</t>
  </si>
  <si>
    <t>"0","00", "L1",</t>
  </si>
  <si>
    <t>"201"</t>
  </si>
  <si>
    <t>"2A"</t>
  </si>
  <si>
    <t>"202"</t>
  </si>
  <si>
    <t>"2B"</t>
  </si>
  <si>
    <t>"96"</t>
  </si>
  <si>
    <t>"971"</t>
  </si>
  <si>
    <t>"97"</t>
  </si>
  <si>
    <t>"972"</t>
  </si>
  <si>
    <t>"98"</t>
  </si>
  <si>
    <t>"973"</t>
  </si>
  <si>
    <t>"99"</t>
  </si>
  <si>
    <t>"974"</t>
  </si>
  <si>
    <t>"13160","13140"</t>
  </si>
  <si>
    <t>"13"</t>
  </si>
  <si>
    <t>"26110"</t>
  </si>
  <si>
    <t>"26"</t>
  </si>
  <si>
    <t>"30126","30133"</t>
  </si>
  <si>
    <t>"30"</t>
  </si>
  <si>
    <t>Si Dep = "97" et ori_dep = 974</t>
  </si>
  <si>
    <t>dep ="974"</t>
  </si>
  <si>
    <t>Si Dep = "97" et ori_dep = 973</t>
  </si>
  <si>
    <t>dep ="973"</t>
  </si>
  <si>
    <t>Dep = NR et ori_dep = 59</t>
  </si>
  <si>
    <t>dep ="59"</t>
  </si>
  <si>
    <t>Département saisie par stdi sur 5 positions exemple : "44140","44150"</t>
  </si>
  <si>
    <t>Dep = "les 2 premiers caractères" exemple : Dep = "44"</t>
  </si>
  <si>
    <t>Sexe</t>
  </si>
  <si>
    <t>" ", "L", "I"</t>
  </si>
  <si>
    <t>"1",M"</t>
  </si>
  <si>
    <t>"M"</t>
  </si>
  <si>
    <t>"2","F"</t>
  </si>
  <si>
    <t>"F"</t>
  </si>
  <si>
    <t>Isolé</t>
  </si>
  <si>
    <t>" ",'I'</t>
  </si>
  <si>
    <t>"2","M", 'O'</t>
  </si>
  <si>
    <t>"P"</t>
  </si>
  <si>
    <t>poids</t>
  </si>
  <si>
    <t>poids&gt;=3 and poids&lt;=20</t>
  </si>
  <si>
    <t>poids = poids*1000</t>
  </si>
  <si>
    <t>poids&gt;=30 and poids&lt;=105</t>
  </si>
  <si>
    <t>poids = poids*100</t>
  </si>
  <si>
    <t>poids&gt;=400 and poids&lt;=2000</t>
  </si>
  <si>
    <t>poids = poids*10</t>
  </si>
  <si>
    <t>poids&gt;=30000 and poids&lt;=100000</t>
  </si>
  <si>
    <t>poids = poids/10</t>
  </si>
  <si>
    <t>taille</t>
  </si>
  <si>
    <t>taille &lt;=1</t>
  </si>
  <si>
    <t>taille = taille * 100</t>
  </si>
  <si>
    <t>taille&gt;=4 and taille&lt;=10</t>
  </si>
  <si>
    <t>taille = taille * 10</t>
  </si>
  <si>
    <t>taille&gt;=400 and taille&lt;=1000</t>
  </si>
  <si>
    <t>taille = taille / 10</t>
  </si>
  <si>
    <t>taille&gt;=4000 and taille&lt;=10000</t>
  </si>
  <si>
    <t>taille = taille / 100</t>
  </si>
  <si>
    <t>"INDE"</t>
  </si>
  <si>
    <t>sein</t>
  </si>
  <si>
    <t>"N", "O", "I","IN"</t>
  </si>
  <si>
    <t>Sein&gt;60</t>
  </si>
  <si>
    <t>sein = " "</t>
  </si>
  <si>
    <t>Activité professionnelle du père et de la mère</t>
  </si>
  <si>
    <t>"0", "8", "N", "Non","I"</t>
  </si>
  <si>
    <t>"1.00", "2.00",…</t>
  </si>
  <si>
    <t>"1", "2"…</t>
  </si>
  <si>
    <t>Nombre d'hospitalisations</t>
  </si>
  <si>
    <t>"I","IN","N","O"</t>
  </si>
  <si>
    <t>Nb enfants ds foyer</t>
  </si>
  <si>
    <t>"IN"</t>
  </si>
  <si>
    <t>Poids</t>
  </si>
  <si>
    <t>Taille</t>
  </si>
  <si>
    <t>Mois accouchement</t>
  </si>
  <si>
    <t>Année accouchement</t>
  </si>
  <si>
    <t>Nb enfants vivant au foyer</t>
  </si>
  <si>
    <t>Enfant gardé?</t>
  </si>
  <si>
    <t>Garde tiers</t>
  </si>
  <si>
    <t>Garde ass maternel jour</t>
  </si>
  <si>
    <t>Garde ass maternel indpt</t>
  </si>
  <si>
    <t>Garde ass maternel jour et nuit</t>
  </si>
  <si>
    <t>Garde crèche collective</t>
  </si>
  <si>
    <t>Garde crèche familiale</t>
  </si>
  <si>
    <t>Garde crèche parentale</t>
  </si>
  <si>
    <t>Garde pouponnière</t>
  </si>
  <si>
    <t>Garde halte garderie</t>
  </si>
  <si>
    <t>Garde multi accueil</t>
  </si>
  <si>
    <t>Autre mode de garde</t>
  </si>
  <si>
    <t>Dep résidence mère</t>
  </si>
  <si>
    <t>Mois naissance mère</t>
  </si>
  <si>
    <t>Année naissance mère</t>
  </si>
  <si>
    <t>Profession mère</t>
  </si>
  <si>
    <t>Profession mère codée</t>
  </si>
  <si>
    <t>Activité prof mère</t>
  </si>
  <si>
    <t>Profession père</t>
  </si>
  <si>
    <t>Profession père codée</t>
  </si>
  <si>
    <t>Activité prof père</t>
  </si>
  <si>
    <t>Parent isolé</t>
  </si>
  <si>
    <t>Total</t>
  </si>
  <si>
    <t>Nb dep non répondant</t>
  </si>
  <si>
    <t>Praticien examen</t>
  </si>
  <si>
    <t>Lieu examen</t>
  </si>
  <si>
    <t>Mois examen</t>
  </si>
  <si>
    <t>Année examen</t>
  </si>
  <si>
    <t>Vaccin DT 1 dose</t>
  </si>
  <si>
    <t>Vaccin DT 2 doses</t>
  </si>
  <si>
    <t>Vaccin DT 3 doses</t>
  </si>
  <si>
    <t>Vaccin polio 1 dose</t>
  </si>
  <si>
    <t>Vaccin polio 2 doses</t>
  </si>
  <si>
    <t>Vaccin polio 3 doses</t>
  </si>
  <si>
    <t>Vaccin dtpolio 1 dose</t>
  </si>
  <si>
    <t>Vaccin dtpolio 2 doses</t>
  </si>
  <si>
    <t>Vaccin dtpolio 3 doses</t>
  </si>
  <si>
    <t>Vaccin coqueluche 1 dose</t>
  </si>
  <si>
    <t>Vaccin coqueluche 2 doses</t>
  </si>
  <si>
    <t>Vaccin coqueluche 3 doses</t>
  </si>
  <si>
    <t>Vaccin hemophilius 1 dose</t>
  </si>
  <si>
    <t>Vaccin hemophilius 2 doses</t>
  </si>
  <si>
    <t>Vaccin hemophilius 3 doses</t>
  </si>
  <si>
    <t>Vaccin hepatite B 1 dose</t>
  </si>
  <si>
    <t>Vaccin hepatite B 2 doses</t>
  </si>
  <si>
    <t>Vaccin hepatite B 3 doses</t>
  </si>
  <si>
    <t>Vaccin pneumocoque 1 dose</t>
  </si>
  <si>
    <t>Vaccin pneumocoque 2 doses</t>
  </si>
  <si>
    <t>Vaccin pneumocoque 3 doses</t>
  </si>
  <si>
    <t>BCG fait</t>
  </si>
  <si>
    <t>Poids (en gramme)</t>
  </si>
  <si>
    <t>Taille (en cm)</t>
  </si>
  <si>
    <t>Antécédents renseignés</t>
  </si>
  <si>
    <t>Nb jours hospitalisation</t>
  </si>
  <si>
    <t>Durée d'allaitement</t>
  </si>
  <si>
    <t>Affection actuelle</t>
  </si>
  <si>
    <t>Trouble du sommeil</t>
  </si>
  <si>
    <t>Troubles auditifs</t>
  </si>
  <si>
    <t>Troubles visuels</t>
  </si>
  <si>
    <t>Spina bifida</t>
  </si>
  <si>
    <t>Infirmité motrice cérébrale</t>
  </si>
  <si>
    <t>Cardiopathie congénitale</t>
  </si>
  <si>
    <t>Mucoviscidose</t>
  </si>
  <si>
    <t>Luxation de la hanche</t>
  </si>
  <si>
    <t>Maladie de l'hémoglobine</t>
  </si>
  <si>
    <t>Fente labio-palatine</t>
  </si>
  <si>
    <t>Syndrôme polymalphormatif</t>
  </si>
  <si>
    <t>Trisomie 21</t>
  </si>
  <si>
    <t>Aberration chromosome</t>
  </si>
  <si>
    <t>Examen œil normal</t>
  </si>
  <si>
    <t>Examen audition normal</t>
  </si>
  <si>
    <t>Risque saturnisme</t>
  </si>
  <si>
    <t>Libellé de la variable</t>
  </si>
  <si>
    <t>Valeurs manquantes</t>
  </si>
  <si>
    <t>Non réponse départementale</t>
  </si>
  <si>
    <t>Imputation de la non réponse par une variable auxiliaire</t>
  </si>
  <si>
    <t>Imputation de la non réponse par une valeur par défaut</t>
  </si>
  <si>
    <t>Non réponse restantes</t>
  </si>
  <si>
    <t>Taux</t>
  </si>
  <si>
    <t>Conditions</t>
  </si>
  <si>
    <t>0%                     0%</t>
  </si>
  <si>
    <t>0%                      1%</t>
  </si>
  <si>
    <t>0%                      0%</t>
  </si>
  <si>
    <t>1%                      0%</t>
  </si>
  <si>
    <t>Nombre d'enfant</t>
  </si>
  <si>
    <t>Enfant gardé</t>
  </si>
  <si>
    <t>La variable GARDE et toutes les variables concernant le mode de garde sont NR</t>
  </si>
  <si>
    <t>Garde = 'P' si au moins un des mode de garde est renseigné Garde = 'N' si aucon mode de garde n'est renseigné</t>
  </si>
  <si>
    <t>N</t>
  </si>
  <si>
    <t>Enf. garde tiers</t>
  </si>
  <si>
    <t>Mode de garde = 'N' si Garde = 'N'</t>
  </si>
  <si>
    <t xml:space="preserve">Enf. garde ass maternel indpt * </t>
  </si>
  <si>
    <t>Enf. garde ass maternel j et n</t>
  </si>
  <si>
    <t>Enf garde crèche collective</t>
  </si>
  <si>
    <t>Enf garde crèche familiale</t>
  </si>
  <si>
    <t>Enf garde crèche parental</t>
  </si>
  <si>
    <t>Enf. garde pouponnière</t>
  </si>
  <si>
    <t>Enf. garde halte garderie</t>
  </si>
  <si>
    <t>Enf. garde multi_accueil</t>
  </si>
  <si>
    <t>Dep residence mère</t>
  </si>
  <si>
    <t>0%                      7%</t>
  </si>
  <si>
    <t>0%                      5%</t>
  </si>
  <si>
    <t>4%                      0%</t>
  </si>
  <si>
    <t>2%                      0%</t>
  </si>
  <si>
    <t>profm, profmc et activi_prof_mere sont NR</t>
  </si>
  <si>
    <t xml:space="preserve">Profession mère codée**  </t>
  </si>
  <si>
    <t>Codage à partir de la profession en clair</t>
  </si>
  <si>
    <t>Activité prof. mère</t>
  </si>
  <si>
    <t xml:space="preserve">Profession père </t>
  </si>
  <si>
    <t>profp, profpc et activi_prof_pere sont NR</t>
  </si>
  <si>
    <t>Profession codé père**</t>
  </si>
  <si>
    <t>Activité prof. père</t>
  </si>
  <si>
    <t>* la variable garde_am_jour "assistantes maternelles de jour" a été suppimée et a été conservée la variable garde_am_indep "assistante maternelle indépendante"</t>
  </si>
  <si>
    <t>** les modalités 7 "Retraité" et 8 " Sans activité professionnelle" encore autorisées pour la validité 2008 ont disparu pour la validité 2009</t>
  </si>
  <si>
    <t>Vaccin Dt 1 dose</t>
  </si>
  <si>
    <t>Si toutes doses =NR OU Incohérences selon InVS</t>
  </si>
  <si>
    <t>Vaccin Dt 2 doses</t>
  </si>
  <si>
    <t>Vaccin Dt 3 doses</t>
  </si>
  <si>
    <t xml:space="preserve">Vaccin hemophilius 3 doses </t>
  </si>
  <si>
    <t>Vaccin pneumocoque 1 dose ***</t>
  </si>
  <si>
    <t>Vaccin pneumocoque 2 doses***</t>
  </si>
  <si>
    <t>Vaccin pneumocoque 3 doses***</t>
  </si>
  <si>
    <t>NR OU Incohérences (InVS)</t>
  </si>
  <si>
    <t>atcd NR et hospi NR</t>
  </si>
  <si>
    <t>Atcd = 'O' si hospi &gt; 0                                      Atcd = 'N' si hospi = 0</t>
  </si>
  <si>
    <t>Nb d'hopitalisation</t>
  </si>
  <si>
    <t>Hospi = 0 si atcd = 'N'</t>
  </si>
  <si>
    <t>Affect NR et tous les type d'affection NR</t>
  </si>
  <si>
    <t>Affect = 'O' si un des types d'affection est à 'O'                          Affect = 'N' si tous les types d'affections sont à 'N'</t>
  </si>
  <si>
    <t>Type d'affection = N si affect = N</t>
  </si>
  <si>
    <t>Spina Bifida</t>
  </si>
  <si>
    <t>Infimité motrice cérébrale</t>
  </si>
  <si>
    <t>Syndrome polymalformatif</t>
  </si>
  <si>
    <t>Examen oeil normal</t>
  </si>
  <si>
    <t>Risque  saturnisme</t>
  </si>
  <si>
    <t>Durée de l'allaitement au sein</t>
  </si>
  <si>
    <t>*** Variables non exploitables</t>
  </si>
  <si>
    <t>Nom de la variable</t>
  </si>
  <si>
    <t>Modalités*</t>
  </si>
  <si>
    <t>Mois de l'accouchement</t>
  </si>
  <si>
    <t>mois_acc</t>
  </si>
  <si>
    <t>01 à 12 pour janvier à décembre</t>
  </si>
  <si>
    <t>Année de l'accouchement</t>
  </si>
  <si>
    <t>an_acc</t>
  </si>
  <si>
    <t>Sexe de l'enfant</t>
  </si>
  <si>
    <t>sexe</t>
  </si>
  <si>
    <t xml:space="preserve">M=masculin, F=féminin </t>
  </si>
  <si>
    <t>Enfant gardé**</t>
  </si>
  <si>
    <t>garde</t>
  </si>
  <si>
    <t>Mode de Garde par un tiers</t>
  </si>
  <si>
    <t>garde_tiers</t>
  </si>
  <si>
    <t>N= Non, O= Oui</t>
  </si>
  <si>
    <t>Garde par assistante maternelle indépendante***</t>
  </si>
  <si>
    <t>garde_am_indep</t>
  </si>
  <si>
    <t xml:space="preserve">N= Non, O= Oui </t>
  </si>
  <si>
    <t>Garde par assistante mater jour et nuit</t>
  </si>
  <si>
    <t>garde_am_j_et_n</t>
  </si>
  <si>
    <t>Garde en crèche collective</t>
  </si>
  <si>
    <t>garde_cr_coll</t>
  </si>
  <si>
    <t>Garde en creche familiale</t>
  </si>
  <si>
    <t>garde_cr_fam</t>
  </si>
  <si>
    <t>Garde en crèche parentale</t>
  </si>
  <si>
    <t>garde_cr_par</t>
  </si>
  <si>
    <t>Garde en pouponnière</t>
  </si>
  <si>
    <t>garde_pou</t>
  </si>
  <si>
    <t>Garde en halte-garderie</t>
  </si>
  <si>
    <t>garde_h_gar</t>
  </si>
  <si>
    <t>Garde en multi_accueil</t>
  </si>
  <si>
    <t>garde_multi</t>
  </si>
  <si>
    <t>garde_autre</t>
  </si>
  <si>
    <t>Département de résidence de la mère</t>
  </si>
  <si>
    <t>dep</t>
  </si>
  <si>
    <t>Mois de naissance de la mère</t>
  </si>
  <si>
    <t>mois_naiss_m</t>
  </si>
  <si>
    <t>an_naiss_m</t>
  </si>
  <si>
    <t>Profession exercée par la mère en clair</t>
  </si>
  <si>
    <t>profm</t>
  </si>
  <si>
    <t>en clair quand disponible</t>
  </si>
  <si>
    <t>Profession exercée par la mère codée</t>
  </si>
  <si>
    <t>profmc</t>
  </si>
  <si>
    <t>Activité professionnelle de la mère</t>
  </si>
  <si>
    <t>activi_prof_mere</t>
  </si>
  <si>
    <t>Profession exercée par le père en clair</t>
  </si>
  <si>
    <t>profp</t>
  </si>
  <si>
    <t>Profession exercée par le père codée</t>
  </si>
  <si>
    <t>profpc</t>
  </si>
  <si>
    <t>Activité professionnelle du père</t>
  </si>
  <si>
    <t>activi_prof_pere</t>
  </si>
  <si>
    <t>isole</t>
  </si>
  <si>
    <t>M= mère, P=Père, N=Non</t>
  </si>
  <si>
    <t>Praticien ayant effectué l’examen</t>
  </si>
  <si>
    <t>examen</t>
  </si>
  <si>
    <t>01= omnipraticien, 02= pédiatre,   03= autre</t>
  </si>
  <si>
    <t>Lieu de l’examen</t>
  </si>
  <si>
    <t>lieuexa</t>
  </si>
  <si>
    <t>01=cabinet médical privé, 02= consultation PMI, 03=consultation hospitalière, 04= autre</t>
  </si>
  <si>
    <t>Mois de l'examen</t>
  </si>
  <si>
    <t>mois_exa</t>
  </si>
  <si>
    <t>Année de l'examen</t>
  </si>
  <si>
    <t>an_exa</t>
  </si>
  <si>
    <t>vaccin_dt_1</t>
  </si>
  <si>
    <t>vaccin_dt_2</t>
  </si>
  <si>
    <t>vaccin_dt_3</t>
  </si>
  <si>
    <t>vaccin_polio_1</t>
  </si>
  <si>
    <t>vaccin_polio_2</t>
  </si>
  <si>
    <t>vaccin_polio_3</t>
  </si>
  <si>
    <t>vaccin_coq_1</t>
  </si>
  <si>
    <t>vaccin_coq_2</t>
  </si>
  <si>
    <t>vaccin_coq_3</t>
  </si>
  <si>
    <t>vaccin_hemo_1</t>
  </si>
  <si>
    <t>vaccin_hemo_2</t>
  </si>
  <si>
    <t>vaccin_hemo_3</t>
  </si>
  <si>
    <t>vaccin_hep_1</t>
  </si>
  <si>
    <t>vaccin_hep_2</t>
  </si>
  <si>
    <t>vaccin_hep_3</t>
  </si>
  <si>
    <t>vacbcg</t>
  </si>
  <si>
    <t>N=Non, O=Oui</t>
  </si>
  <si>
    <t>Antécédent renseignés</t>
  </si>
  <si>
    <t>atcd</t>
  </si>
  <si>
    <t xml:space="preserve">Affections actuelles </t>
  </si>
  <si>
    <t>affect</t>
  </si>
  <si>
    <t>Enfant présentant des troubles du sommeil</t>
  </si>
  <si>
    <t>trsom</t>
  </si>
  <si>
    <t>Enfant présentant des troubles auditifs</t>
  </si>
  <si>
    <t>traudi</t>
  </si>
  <si>
    <t>Enfant présentant des troubles visuels</t>
  </si>
  <si>
    <t>trvisu</t>
  </si>
  <si>
    <t>Enfant atteint de spina bifida</t>
  </si>
  <si>
    <t>spina</t>
  </si>
  <si>
    <t>Enfant atteint d’infirmité motrice cérébrale</t>
  </si>
  <si>
    <t>Enfant atteint de cardiopathie congénitale</t>
  </si>
  <si>
    <t>cardio</t>
  </si>
  <si>
    <t>Enfant atteint de mucoviscidose</t>
  </si>
  <si>
    <t>muco</t>
  </si>
  <si>
    <t>Enfant atteint de luxation de la hanche certaine</t>
  </si>
  <si>
    <t>luxhan</t>
  </si>
  <si>
    <t>Enfant atteint de maladie de l’hémoglobine</t>
  </si>
  <si>
    <t>hemo</t>
  </si>
  <si>
    <t>Enfant atteint de fente labio-palatine</t>
  </si>
  <si>
    <t>labio</t>
  </si>
  <si>
    <t>Enfant atteint de syndrome polymalformatif</t>
  </si>
  <si>
    <t>spm</t>
  </si>
  <si>
    <t>Enfant atteint de trisomie 21</t>
  </si>
  <si>
    <t>triso</t>
  </si>
  <si>
    <t>Enfant atteint d’aberration chromosomique
 autre que trisomie 21</t>
  </si>
  <si>
    <t>aberra</t>
  </si>
  <si>
    <t>Examen de l'œil normal</t>
  </si>
  <si>
    <t>examen_oeil</t>
  </si>
  <si>
    <t>O=oui, N=non</t>
  </si>
  <si>
    <t>Exploration de l'audition normale</t>
  </si>
  <si>
    <t>explor_audit</t>
  </si>
  <si>
    <t>risk_saturne</t>
  </si>
  <si>
    <t xml:space="preserve">Département d'origine du fichier </t>
  </si>
  <si>
    <t>ori_cg</t>
  </si>
  <si>
    <t>Idem que dep</t>
  </si>
  <si>
    <t>Nombre d’hospitalisations en période néonatale</t>
  </si>
  <si>
    <t>hospi</t>
  </si>
  <si>
    <t>Nombre d'enfants vivant au foyer</t>
  </si>
  <si>
    <t>nbenfant</t>
  </si>
  <si>
    <t xml:space="preserve">Durée de l’allaitement au sein </t>
  </si>
  <si>
    <t>En nombre de semaines</t>
  </si>
  <si>
    <t>Année de naissance de la mère avec imputation non réponse</t>
  </si>
  <si>
    <t>an_naiss_impute</t>
  </si>
  <si>
    <t>Sexe de l'enfant avec imputation non réponse</t>
  </si>
  <si>
    <t>sexe_imp</t>
  </si>
  <si>
    <t>Idem que sexe</t>
  </si>
  <si>
    <t>Poids de l'observation au niveau national</t>
  </si>
  <si>
    <t>pond_nat</t>
  </si>
  <si>
    <t>Poids de l'observation au niveau départemental</t>
  </si>
  <si>
    <t>pond_dep</t>
  </si>
  <si>
    <t xml:space="preserve">Taille de l’enfant </t>
  </si>
  <si>
    <t>En centimètres</t>
  </si>
  <si>
    <t xml:space="preserve">Poids de l’enfant </t>
  </si>
  <si>
    <t>En grammes</t>
  </si>
  <si>
    <t>Champ d'étude des taux de couverture vaccinale</t>
  </si>
  <si>
    <t>champ_cv</t>
  </si>
  <si>
    <t>*On rappelle que la modalité "Z" correspond, pour toutes les variables, à de la "non réponse départementale</t>
  </si>
  <si>
    <t>**Enfant gardé : Oui = temps partiel ou temps complet ou Oui non précisé</t>
  </si>
  <si>
    <t>***Les enregistrements des variables 'assistantes maternelles de jour (garde_am_jour)' et 'assistante maternelle indépendante'  ont été regroupés</t>
  </si>
  <si>
    <t>Départements</t>
  </si>
  <si>
    <t>Répartition selon le sexe de l'enfant</t>
  </si>
  <si>
    <t>Répartition selon l'âge de la mère</t>
  </si>
  <si>
    <t>Répartition des enfants selon la catégorie socio professionnelle de la mère*</t>
  </si>
  <si>
    <t>Garçons</t>
  </si>
  <si>
    <t>Filles</t>
  </si>
  <si>
    <t>&lt;20 ans</t>
  </si>
  <si>
    <t>20-24 ans</t>
  </si>
  <si>
    <t>25-29 ans</t>
  </si>
  <si>
    <t>30-34 ans</t>
  </si>
  <si>
    <t>35-39 ans</t>
  </si>
  <si>
    <t>40 ans et plus</t>
  </si>
  <si>
    <t>Agriculteur</t>
  </si>
  <si>
    <t>Artisan</t>
  </si>
  <si>
    <t>Cadre, prof intel</t>
  </si>
  <si>
    <t>Prof intermédiaire</t>
  </si>
  <si>
    <t>Employé</t>
  </si>
  <si>
    <t>Ouvrier</t>
  </si>
  <si>
    <t>Sans activité</t>
  </si>
  <si>
    <t>France entière</t>
  </si>
  <si>
    <t>Répartition des enfants selon la catégorie socio professionnelle du père*</t>
  </si>
  <si>
    <t>Répartition des enfants selon la situation de l'activité de la mère**</t>
  </si>
  <si>
    <t>Répartition des enfants selon la situation de l'activité du père**</t>
  </si>
  <si>
    <t>Actif</t>
  </si>
  <si>
    <t>Au foyer</t>
  </si>
  <si>
    <t>Congé parental</t>
  </si>
  <si>
    <t>Chômeur</t>
  </si>
  <si>
    <t>Elève, étudiants en formation</t>
  </si>
  <si>
    <t>Autre inactif</t>
  </si>
  <si>
    <t>Elève, étudiant en formation</t>
  </si>
  <si>
    <t>Mode de garde utilisé lorsqu'il y a mode de garde****</t>
  </si>
  <si>
    <t>Signalement de situation d'isolement d'un parent</t>
  </si>
  <si>
    <t>Enfant gardé***</t>
  </si>
  <si>
    <t>Non gardé</t>
  </si>
  <si>
    <t>Par un tiers</t>
  </si>
  <si>
    <t>Par une assistante maternelle indépendante</t>
  </si>
  <si>
    <t>Par une assistante maternelle jour et nuit</t>
  </si>
  <si>
    <t>En crèche collective</t>
  </si>
  <si>
    <t>En crèche familiale</t>
  </si>
  <si>
    <t>En crèche parentale</t>
  </si>
  <si>
    <t>En pouponnière</t>
  </si>
  <si>
    <t>En halte-garderie</t>
  </si>
  <si>
    <t>En structure multi-accueil</t>
  </si>
  <si>
    <t>*** Enfant gardé : somme des temps partiel et complet</t>
  </si>
  <si>
    <t>Nombre d'enfants vivant dans le foyer</t>
  </si>
  <si>
    <t>Répartition des enfants selon praticien ayant pratiqué l'examen</t>
  </si>
  <si>
    <t>Lieu de l'examen</t>
  </si>
  <si>
    <t>Vaccination DT</t>
  </si>
  <si>
    <t>3 ou +</t>
  </si>
  <si>
    <t>Généraliste</t>
  </si>
  <si>
    <t>Pédiatre</t>
  </si>
  <si>
    <t>Autre</t>
  </si>
  <si>
    <t>Cabinet médical privé</t>
  </si>
  <si>
    <t>Consultation PMI</t>
  </si>
  <si>
    <t>Consultation hospitalière</t>
  </si>
  <si>
    <t>Autre lieu</t>
  </si>
  <si>
    <t>Au moins 1 dose</t>
  </si>
  <si>
    <t>Au moins 2 doses</t>
  </si>
  <si>
    <t>Au moins 3 doses</t>
  </si>
  <si>
    <t>Vaccination Polio</t>
  </si>
  <si>
    <t>Vaccination Coqueluche</t>
  </si>
  <si>
    <t>Vaccination Hémophilius Influenzae</t>
  </si>
  <si>
    <t>Vaccination Hépatite B</t>
  </si>
  <si>
    <t>6 800 - 7 900 gr</t>
  </si>
  <si>
    <t>7 200 - 9 200 gr</t>
  </si>
  <si>
    <t>9 200 - 10 900 gr</t>
  </si>
  <si>
    <t>76-80 cm</t>
  </si>
  <si>
    <t>64 - 67 cm</t>
  </si>
  <si>
    <t>67 - 73 cm</t>
  </si>
  <si>
    <t>Antécédents signalés</t>
  </si>
  <si>
    <t>Part d'enfants hospitalisés en période néonatale</t>
  </si>
  <si>
    <t>Affections actuelles détectées</t>
  </si>
  <si>
    <t>Troubles sommeil</t>
  </si>
  <si>
    <t>Répartition selon</t>
  </si>
  <si>
    <t>le sexe de l'enfant</t>
  </si>
  <si>
    <t>Retraité</t>
  </si>
  <si>
    <t xml:space="preserve">Enfant gardé </t>
  </si>
  <si>
    <t>**** La somme peut être supérieure à 100% puisque deux modes de garde peuvent coexister</t>
  </si>
  <si>
    <t>64-67 cm</t>
  </si>
  <si>
    <t>Département d'origine</t>
  </si>
  <si>
    <t>Age de la mère</t>
  </si>
  <si>
    <t>Practicien examen</t>
  </si>
  <si>
    <t>Enfant gardé ?</t>
  </si>
  <si>
    <t>10</t>
  </si>
  <si>
    <t>11</t>
  </si>
  <si>
    <t>12</t>
  </si>
  <si>
    <t>13</t>
  </si>
  <si>
    <t>14</t>
  </si>
  <si>
    <t>15</t>
  </si>
  <si>
    <t>16</t>
  </si>
  <si>
    <t>19</t>
  </si>
  <si>
    <t>21</t>
  </si>
  <si>
    <t>22</t>
  </si>
  <si>
    <t>24</t>
  </si>
  <si>
    <t>25</t>
  </si>
  <si>
    <t>26</t>
  </si>
  <si>
    <t>27</t>
  </si>
  <si>
    <t>28</t>
  </si>
  <si>
    <t>30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</si>
  <si>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</si>
  <si>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</si>
  <si>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</si>
  <si>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</si>
  <si>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</si>
  <si>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</si>
  <si>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</si>
  <si>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</si>
  <si>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</si>
  <si>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</si>
  <si>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</si>
  <si>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45</t>
  </si>
  <si>
    <t>46</t>
  </si>
  <si>
    <t>47</t>
  </si>
  <si>
    <t>50</t>
  </si>
  <si>
    <t>51</t>
  </si>
  <si>
    <t>52</t>
  </si>
  <si>
    <t>54</t>
  </si>
  <si>
    <t>55</t>
  </si>
  <si>
    <t>56</t>
  </si>
  <si>
    <t>57</t>
  </si>
  <si>
    <t>59</t>
  </si>
  <si>
    <t>60</t>
  </si>
  <si>
    <t>62</t>
  </si>
  <si>
    <t>63</t>
  </si>
  <si>
    <t>65</t>
  </si>
  <si>
    <t>67</t>
  </si>
  <si>
    <t>68</t>
  </si>
  <si>
    <t>69</t>
  </si>
  <si>
    <t>70</t>
  </si>
  <si>
    <t>72</t>
  </si>
  <si>
    <t>73</t>
  </si>
  <si>
    <t>75</t>
  </si>
  <si>
    <t>76</t>
  </si>
  <si>
    <t>77</t>
  </si>
  <si>
    <t>78</t>
  </si>
  <si>
    <t>80</t>
  </si>
  <si>
    <t>81</t>
  </si>
  <si>
    <t>82</t>
  </si>
  <si>
    <t>83</t>
  </si>
  <si>
    <t>85</t>
  </si>
  <si>
    <t>87</t>
  </si>
  <si>
    <t>88</t>
  </si>
  <si>
    <t>89</t>
  </si>
  <si>
    <t>90</t>
  </si>
  <si>
    <t>91</t>
  </si>
  <si>
    <t>92</t>
  </si>
  <si>
    <t>94</t>
  </si>
  <si>
    <t>95</t>
  </si>
  <si>
    <t>971</t>
  </si>
  <si>
    <t>973</t>
  </si>
  <si>
    <t>974</t>
  </si>
  <si>
    <t>Vaccin DT 1 et 2 doses</t>
  </si>
  <si>
    <t xml:space="preserve">Vaccin polio </t>
  </si>
  <si>
    <t xml:space="preserve">Vaccin coqueluche </t>
  </si>
  <si>
    <t xml:space="preserve">Vaccin hemophilius </t>
  </si>
  <si>
    <t xml:space="preserve">Vaccin hepatite B </t>
  </si>
  <si>
    <t>Poids de l'enfant</t>
  </si>
  <si>
    <t>Taille de l'enfant</t>
  </si>
  <si>
    <t>Affections actuelles</t>
  </si>
  <si>
    <t>Types d'affection</t>
  </si>
  <si>
    <t>Types de mode de garde</t>
  </si>
  <si>
    <t>17</t>
  </si>
  <si>
    <t>18</t>
  </si>
  <si>
    <t>29</t>
  </si>
  <si>
    <t>58</t>
  </si>
  <si>
    <t>71</t>
  </si>
  <si>
    <t>74</t>
  </si>
  <si>
    <t>79</t>
  </si>
  <si>
    <t>84</t>
  </si>
  <si>
    <t>Vaccin DT 1 et 2  doses</t>
  </si>
  <si>
    <t>Vaccin polio 1 et 2 dose</t>
  </si>
  <si>
    <t>Vaccin coqueluche 1 et 2 doses</t>
  </si>
  <si>
    <t>Vaccin hemophilius 1 et 2 doses</t>
  </si>
  <si>
    <t>Tableau 1 - Taux de couverture détaillés par région et département (CS9 - Validité 2008)</t>
  </si>
  <si>
    <t>Tableau 2 - Taux de couverture détaillés par région et département (CS9 - Validité 2009)</t>
  </si>
  <si>
    <t>Tableau 3 - Principales règles d'homogénéisation des modalités</t>
  </si>
  <si>
    <t>Tableau 4 - Les principales règles de traitement des incohérences</t>
  </si>
  <si>
    <t>Tableau 7a - Les règles d’imputation de la non-réponse</t>
  </si>
  <si>
    <t>Tableau 7b - Les règles d’imputation de la non-réponse</t>
  </si>
  <si>
    <t>Tableau 8 – Le dictionnaire des codes des CS9 – Validités 2008 et 2009</t>
  </si>
  <si>
    <t>Données aberrantes ou données à taux de réponse faible</t>
  </si>
  <si>
    <t xml:space="preserve">Les statistiques relatives au BCG ne sont présentées que pour l’Île-de-France. En effet depuis 2007 la vaccination BCG est recommandées uniquement aux enfants « à risque » (que nous ne pouvons pas identifier avec ces données) et à ceux résidant en Ile de France et en Guyane (nous n’avons pas de données pour la Guyane). </t>
  </si>
  <si>
    <t>Dictionnaire des variables des fichiers relatifs aux CS9 (Validités 2008 et 2009)</t>
  </si>
  <si>
    <t>01 à 95 puis 971 Guadeloupe, 972 Martinique, 973 Guyane, 974 La Réunion</t>
  </si>
  <si>
    <t>0= inconnu, 1= agriculteur, 2 artisan,3 cadres, prof intel sup, 4 prof inter, 5 employé, 6 ouvrier,  7 retraité, 8 sans activité professionnelle</t>
  </si>
  <si>
    <t>0: inconnu, 1: actif, 2 : retraité, 3 : au foyer, 4 : congé parental, 5 : chômeur, 6 : élève, étudiant, en formation, 7 : autre inactif</t>
  </si>
  <si>
    <t>0 : inconnu, 1: actif, 2 : retraité, 3 : au foyer, 4 : congé parental, 5 : chômeur, 6 : élève, étudiant, en formation, 7 : autre inactif</t>
  </si>
  <si>
    <t>Vaccination DT : au moins 1 dose****</t>
  </si>
  <si>
    <t>Vaccination DT : au moins 2 doses****</t>
  </si>
  <si>
    <t>Vaccination DT : au moins 3 doses****</t>
  </si>
  <si>
    <t>Vaccination polio : au moins 1 dose****</t>
  </si>
  <si>
    <t>Vaccination polio : au moins 2 doses****</t>
  </si>
  <si>
    <t>Vaccination polio : au moins 3 doses****</t>
  </si>
  <si>
    <t>Vaccination coqueluche : au moins 1 dose****</t>
  </si>
  <si>
    <t>Vaccination coqueluche : au moins 2 doses****</t>
  </si>
  <si>
    <t>Vaccination coqueluche : au moins 3 doses****</t>
  </si>
  <si>
    <t>Vaccination Hémophilius Influenzae : au moins 1 dose****</t>
  </si>
  <si>
    <t>Vaccination hémophilius Influenzae : au moins 2 doses****</t>
  </si>
  <si>
    <t>Vaccination hémophilius Influenzae : au moins 3 doses****</t>
  </si>
  <si>
    <t>Vaccination hépatite B - 1 dose****</t>
  </si>
  <si>
    <t>Vaccination hépatite B - 2 doses****</t>
  </si>
  <si>
    <t>Vaccination hépatite B - 3 doses****</t>
  </si>
  <si>
    <t>BCG fait****</t>
  </si>
  <si>
    <t>0=observation utilisable pour couvertures vaccinales ; 1 = observation non utilisable</t>
  </si>
  <si>
    <t>**** Pour calculer les couvertures vaccinales, ne prendre que les observations où champ_cv=0</t>
  </si>
  <si>
    <t>***** Données jugées très peu fiables par l'InVS et donc à manipuler avec une extrême précaution</t>
  </si>
  <si>
    <t>Type de mode de garde</t>
  </si>
  <si>
    <t xml:space="preserve">2 variables ® sans changement                                                           Imputation par "Hot-Deck stratifié" </t>
  </si>
  <si>
    <r>
      <t>Si 2 doses = 'O' ou DTPolio 1 dose = 'O' ®</t>
    </r>
    <r>
      <rPr>
        <sz val="8"/>
        <color indexed="8"/>
        <rFont val="Arial"/>
        <family val="2"/>
      </rPr>
      <t xml:space="preserve"> 1 dose = 'O'</t>
    </r>
  </si>
  <si>
    <r>
      <t>Si 3 doses = 'O' ou DTPolio 2 doses = 'O' ®</t>
    </r>
    <r>
      <rPr>
        <sz val="8"/>
        <color indexed="8"/>
        <rFont val="Arial"/>
        <family val="2"/>
      </rPr>
      <t xml:space="preserve"> 2 doses = 'O'</t>
    </r>
  </si>
  <si>
    <r>
      <t>Si 2 doses = 'O' ®</t>
    </r>
    <r>
      <rPr>
        <sz val="8"/>
        <color indexed="8"/>
        <rFont val="Arial"/>
        <family val="2"/>
      </rPr>
      <t xml:space="preserve"> 1 dose = 'O' + recodage selon DT1 et Polio1</t>
    </r>
  </si>
  <si>
    <r>
      <t>Si 3 doses = 'O' ®</t>
    </r>
    <r>
      <rPr>
        <sz val="8"/>
        <color indexed="8"/>
        <rFont val="Arial"/>
        <family val="2"/>
      </rPr>
      <t xml:space="preserve"> 2 doses = 'O' + recodage selon DT2 et Polio2</t>
    </r>
  </si>
  <si>
    <r>
      <t>Si 2 doses = 'O' ®</t>
    </r>
    <r>
      <rPr>
        <sz val="8"/>
        <color indexed="8"/>
        <rFont val="Arial"/>
        <family val="2"/>
      </rPr>
      <t xml:space="preserve"> 1 dose = 'O'</t>
    </r>
  </si>
  <si>
    <r>
      <t>Si 3 doses = 'O' ®</t>
    </r>
    <r>
      <rPr>
        <sz val="8"/>
        <color indexed="8"/>
        <rFont val="Arial"/>
        <family val="2"/>
      </rPr>
      <t xml:space="preserve"> 2 doses = 'O'</t>
    </r>
  </si>
  <si>
    <r>
      <t>**</t>
    </r>
    <r>
      <rPr>
        <b/>
        <sz val="8"/>
        <rFont val="Arial"/>
        <family val="2"/>
      </rPr>
      <t>Répartition des enfants selon la situation de l'activité de la mère/ du père</t>
    </r>
    <r>
      <rPr>
        <sz val="8"/>
        <rFont val="Arial"/>
        <family val="2"/>
      </rPr>
      <t xml:space="preserve"> : les modalités </t>
    </r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'retraité' et </t>
    </r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'autre inactif' ont été regroupées pour les calculs</t>
    </r>
  </si>
  <si>
    <r>
      <t xml:space="preserve">**** Les effectifs des variables </t>
    </r>
    <r>
      <rPr>
        <b/>
        <sz val="8"/>
        <rFont val="Arial"/>
        <family val="2"/>
      </rPr>
      <t xml:space="preserve">'assistantes maternelles de jour' </t>
    </r>
    <r>
      <rPr>
        <sz val="8"/>
        <rFont val="Arial"/>
        <family val="2"/>
      </rPr>
      <t xml:space="preserve">et </t>
    </r>
    <r>
      <rPr>
        <b/>
        <sz val="8"/>
        <rFont val="Arial"/>
        <family val="2"/>
      </rPr>
      <t xml:space="preserve">'assistante maternelle indépendante' </t>
    </r>
    <r>
      <rPr>
        <sz val="8"/>
        <rFont val="Arial"/>
        <family val="2"/>
      </rPr>
      <t>ont été regroupés pour les calculs</t>
    </r>
  </si>
  <si>
    <t>£ 6 800 gr</t>
  </si>
  <si>
    <t>³ 10 900 gr</t>
  </si>
  <si>
    <t>£ 64 cm</t>
  </si>
  <si>
    <t>³ 75 cm</t>
  </si>
  <si>
    <t>Tableau 5a1 - Taux de réponse par département 1/12 (données brutes / Validité 2008)</t>
  </si>
  <si>
    <t>Tableau 5a2 - Taux de réponse par département 2/12 (données brutes / Validité 2008)</t>
  </si>
  <si>
    <t>Tableau 5b1 - Taux de réponse par département 3/12 (données brutes / Validité 2008)</t>
  </si>
  <si>
    <t>Tableau 5b2 - Taux de réponse par département 4/12 (données brutes / Validité 2008)</t>
  </si>
  <si>
    <t>Tableau 5c1 - Taux de réponse par département 5/12 (données brutes / Validité 2008)</t>
  </si>
  <si>
    <t>Tableau 5c2 - Taux de réponse par département 6/12 (données brutes / Validité 2008)</t>
  </si>
  <si>
    <t>Tableau 5d1 - Taux de réponse par département 7/12 (données brutes / Validité 2008)</t>
  </si>
  <si>
    <t>Tableau 5d2 - Taux de réponse par département 8/12 (données brutes / Validité 2008)</t>
  </si>
  <si>
    <t>Tableau 5e1 - Taux de réponse par département 9/12 (données brutes / Validité 2008)</t>
  </si>
  <si>
    <t>Tableau 5e2 - Taux de réponse par département 10/12 (données brutes / Validité 2008)</t>
  </si>
  <si>
    <t>Tableau 5f1 - Taux de réponse par département 11/12 (données brutes / Validité 2008)</t>
  </si>
  <si>
    <t>Tableau 5f2 - Taux de réponse par département 12/12 (données brutes / Validité 2008)</t>
  </si>
  <si>
    <t>Tableau 6a1 - Taux de réponse par département 1/12 (données brutes / Validité 2009)</t>
  </si>
  <si>
    <t>Tableau 6a2 - Taux de réponse par département 2/12 (données brutes / Validité 2009)</t>
  </si>
  <si>
    <t>Tableau 6b1 - Taux de réponse par département 3/12 (données brutes / Validité 2009)</t>
  </si>
  <si>
    <t>Tableau 6b2 - Taux de réponse par département 4/12 (données brutes / Validité 2009)</t>
  </si>
  <si>
    <t>Tableau 6d1 - Taux de réponse par département 7/12 (données brutes / Validité 2009)</t>
  </si>
  <si>
    <t>Tableau 6c2 - Taux de réponse par département 6/12 (données brutes / Validité 2009)</t>
  </si>
  <si>
    <t>Tableau 6c1 - Taux de réponse par département 5/12 (données brutes / Validité 2009)</t>
  </si>
  <si>
    <t>Tableau 6d2 - Taux de réponse par département 8/12 (données brutes / Validité 2009)</t>
  </si>
  <si>
    <t>Tableau 6e1 - Taux de réponse par département 9/12 (données brutes / Validité 2009)</t>
  </si>
  <si>
    <t>Tableau 6e2 - Taux de réponse par département 10/12 (données brutes / Validité 2009)</t>
  </si>
  <si>
    <t>Tableau 6f1 - Taux de réponse par département 11/12 (données brutes / Validité 2009)</t>
  </si>
  <si>
    <t>Tableau 6f2 - Taux de réponse par département 12/12 (données brutes / Validité 2009)</t>
  </si>
  <si>
    <t xml:space="preserve">Tableaux 9a à 9n - Statistiques descriptives par département (en %) </t>
  </si>
  <si>
    <t xml:space="preserve">Tableaux 9a à 9m - Statistiques descriptives par département (en %) </t>
  </si>
  <si>
    <t>1/26 - Validité 2008</t>
  </si>
  <si>
    <t>2/26 - Validité 2008</t>
  </si>
  <si>
    <t>3/26 - Validité 2008</t>
  </si>
  <si>
    <t>4/26 - Validité 2008</t>
  </si>
  <si>
    <t xml:space="preserve">Tableaux 10a à 10m -Statistiques descriptives par département (en %) </t>
  </si>
  <si>
    <t>1/26 Validité 2009</t>
  </si>
  <si>
    <t>2/26 Validité 2009</t>
  </si>
  <si>
    <t>3/26 Validité 2009</t>
  </si>
  <si>
    <t>&lt; 6 800 gr</t>
  </si>
  <si>
    <t>&gt;= 10 900 gr</t>
  </si>
  <si>
    <t>&lt; 64 cm</t>
  </si>
  <si>
    <t>&gt;= 75 cm</t>
  </si>
  <si>
    <r>
      <t xml:space="preserve">*Répartition des enfants selon la catégorie socio professionnelle de la mère/du père : 
les modalités </t>
    </r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'retraité' et 8 'sans activité professionnelles' ont été regroupées pour les calculs</t>
    </r>
  </si>
  <si>
    <r>
      <t xml:space="preserve">*Répartition des enfants selon la catégorie socio professionnelle de la mère/du père :
 les modalités </t>
    </r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'retraité' et 8 'sans activité professionnelles' ont été regroupées pour les calculs</t>
    </r>
  </si>
  <si>
    <r>
      <t>**</t>
    </r>
    <r>
      <rPr>
        <b/>
        <sz val="8"/>
        <rFont val="Arial"/>
        <family val="2"/>
      </rPr>
      <t>Répartition des enfants selon la situation de l'activité de la mère/ du père</t>
    </r>
    <r>
      <rPr>
        <sz val="8"/>
        <rFont val="Arial"/>
        <family val="2"/>
      </rPr>
      <t xml:space="preserve"> :
les modalités </t>
    </r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'retraité' et </t>
    </r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'autre inactif' ont été regroupées pour les calculs</t>
    </r>
  </si>
  <si>
    <r>
      <t>**</t>
    </r>
    <r>
      <rPr>
        <b/>
        <sz val="8"/>
        <rFont val="Arial"/>
        <family val="2"/>
      </rPr>
      <t>Répartition des enfants selon la situation de l'activité de la mère/ du père</t>
    </r>
    <r>
      <rPr>
        <sz val="8"/>
        <rFont val="Arial"/>
        <family val="2"/>
      </rPr>
      <t xml:space="preserve"> : 
les modalités </t>
    </r>
    <r>
      <rPr>
        <b/>
        <sz val="8"/>
        <rFont val="Arial"/>
        <family val="2"/>
      </rPr>
      <t>2</t>
    </r>
    <r>
      <rPr>
        <sz val="8"/>
        <rFont val="Arial"/>
        <family val="2"/>
      </rPr>
      <t xml:space="preserve"> 'retraité' et </t>
    </r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 'autre inactif' ont été regroupées pour les calculs</t>
    </r>
  </si>
  <si>
    <t xml:space="preserve">Les statistiques relatives au BCG ne sont présentées que pour l’Île-de-France. En effet depuis 2007 la vaccination 
BCG est recommandées uniquement aux enfants « à risque » (que nous ne pouvons pas identifier avec ces données) et à ceux résidant en Ile de France et en Guyane (nous n’avons pas de données pour la Guyane). </t>
  </si>
  <si>
    <t>Annexe 3 - Taux de réponse par département et par variables, sur la base apurée et redressée de la validité 2008</t>
  </si>
  <si>
    <t>Annexe 4 - Taux de réponse par département et par variables, sur la base apurée et redressée de la validité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</si>
</sst>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2" fillId="0" borderId="0"/>
  </cellStyleXfs>
  <cellXfs count="204">
    <xf numFmtId="0" fontId="0" fillId="0" borderId="0" xfId="0"/>
    <xf numFmtId="0" fontId="6" fillId="2" borderId="0" xfId="0" applyFont="1" applyFill="1" applyAlignment="1"/>
    <xf numFmtId="0" fontId="7" fillId="2" borderId="0" xfId="2" applyFont="1" applyFill="1" applyAlignment="1">
      <alignment horizontal="right"/>
    </xf>
    <xf numFmtId="0" fontId="7" fillId="2" borderId="0" xfId="2" applyFont="1" applyFill="1"/>
    <xf numFmtId="0" fontId="7" fillId="2" borderId="1" xfId="2" applyFont="1" applyFill="1" applyBorder="1" applyAlignment="1">
      <alignment horizontal="left"/>
    </xf>
    <xf numFmtId="0" fontId="7" fillId="2" borderId="2" xfId="2" applyFont="1" applyFill="1" applyBorder="1"/>
    <xf numFmtId="0" fontId="7" fillId="2" borderId="2" xfId="2" applyFont="1" applyFill="1" applyBorder="1" applyAlignment="1">
      <alignment horizontal="right"/>
    </xf>
    <xf numFmtId="166" fontId="7" fillId="2" borderId="2" xfId="2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2" xfId="0" applyFont="1" applyFill="1" applyBorder="1"/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right"/>
    </xf>
    <xf numFmtId="166" fontId="7" fillId="2" borderId="2" xfId="0" applyNumberFormat="1" applyFont="1" applyFill="1" applyBorder="1" applyAlignment="1"/>
    <xf numFmtId="0" fontId="7" fillId="2" borderId="0" xfId="3" applyFont="1" applyFill="1" applyBorder="1" applyAlignment="1"/>
    <xf numFmtId="0" fontId="5" fillId="2" borderId="2" xfId="0" applyFont="1" applyFill="1" applyBorder="1"/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/>
    <xf numFmtId="0" fontId="5" fillId="2" borderId="2" xfId="5" applyNumberFormat="1" applyFont="1" applyFill="1" applyBorder="1" applyAlignment="1">
      <alignment wrapText="1"/>
    </xf>
    <xf numFmtId="0" fontId="5" fillId="2" borderId="2" xfId="5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vertical="top" wrapText="1"/>
    </xf>
    <xf numFmtId="9" fontId="7" fillId="2" borderId="2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2" xfId="5" applyNumberFormat="1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5" quotePrefix="1" applyNumberFormat="1" applyFont="1" applyFill="1" applyBorder="1" applyAlignment="1">
      <alignment horizontal="center" vertical="center"/>
    </xf>
    <xf numFmtId="0" fontId="5" fillId="2" borderId="2" xfId="5" quotePrefix="1" applyNumberFormat="1" applyFont="1" applyFill="1" applyBorder="1" applyAlignment="1">
      <alignment horizontal="center" wrapText="1"/>
    </xf>
    <xf numFmtId="9" fontId="11" fillId="2" borderId="2" xfId="0" applyNumberFormat="1" applyFont="1" applyFill="1" applyBorder="1" applyAlignment="1">
      <alignment vertical="top" wrapText="1"/>
    </xf>
    <xf numFmtId="9" fontId="11" fillId="2" borderId="2" xfId="3" applyNumberFormat="1" applyFont="1" applyFill="1" applyBorder="1" applyAlignment="1">
      <alignment wrapText="1"/>
    </xf>
    <xf numFmtId="0" fontId="7" fillId="2" borderId="0" xfId="4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3" applyFont="1" applyFill="1"/>
    <xf numFmtId="0" fontId="5" fillId="2" borderId="2" xfId="3" applyFont="1" applyFill="1" applyBorder="1" applyAlignment="1">
      <alignment horizontal="center" vertical="center" wrapText="1"/>
    </xf>
    <xf numFmtId="9" fontId="5" fillId="2" borderId="2" xfId="3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wrapText="1"/>
    </xf>
    <xf numFmtId="9" fontId="7" fillId="2" borderId="2" xfId="3" applyNumberFormat="1" applyFont="1" applyFill="1" applyBorder="1"/>
    <xf numFmtId="9" fontId="7" fillId="2" borderId="2" xfId="3" applyNumberFormat="1" applyFont="1" applyFill="1" applyBorder="1" applyAlignment="1">
      <alignment wrapText="1"/>
    </xf>
    <xf numFmtId="9" fontId="7" fillId="2" borderId="2" xfId="3" quotePrefix="1" applyNumberFormat="1" applyFont="1" applyFill="1" applyBorder="1"/>
    <xf numFmtId="0" fontId="7" fillId="2" borderId="2" xfId="3" applyFont="1" applyFill="1" applyBorder="1"/>
    <xf numFmtId="49" fontId="7" fillId="2" borderId="2" xfId="3" applyNumberFormat="1" applyFont="1" applyFill="1" applyBorder="1" applyAlignment="1">
      <alignment horizontal="left" wrapText="1"/>
    </xf>
    <xf numFmtId="49" fontId="7" fillId="2" borderId="2" xfId="3" applyNumberFormat="1" applyFont="1" applyFill="1" applyBorder="1" applyAlignment="1">
      <alignment horizontal="right" vertical="center" wrapText="1"/>
    </xf>
    <xf numFmtId="9" fontId="7" fillId="2" borderId="2" xfId="3" applyNumberFormat="1" applyFont="1" applyFill="1" applyBorder="1" applyAlignment="1">
      <alignment horizontal="left" vertical="center" wrapText="1"/>
    </xf>
    <xf numFmtId="9" fontId="7" fillId="2" borderId="2" xfId="3" applyNumberFormat="1" applyFont="1" applyFill="1" applyBorder="1" applyAlignment="1">
      <alignment horizontal="left" wrapText="1"/>
    </xf>
    <xf numFmtId="9" fontId="7" fillId="2" borderId="2" xfId="3" applyNumberFormat="1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left" vertical="center"/>
    </xf>
    <xf numFmtId="49" fontId="7" fillId="2" borderId="2" xfId="3" applyNumberFormat="1" applyFont="1" applyFill="1" applyBorder="1" applyAlignment="1">
      <alignment horizontal="left"/>
    </xf>
    <xf numFmtId="167" fontId="7" fillId="2" borderId="2" xfId="3" quotePrefix="1" applyNumberFormat="1" applyFont="1" applyFill="1" applyBorder="1"/>
    <xf numFmtId="167" fontId="7" fillId="2" borderId="2" xfId="3" applyNumberFormat="1" applyFont="1" applyFill="1" applyBorder="1"/>
    <xf numFmtId="0" fontId="11" fillId="2" borderId="2" xfId="3" applyFont="1" applyFill="1" applyBorder="1" applyAlignment="1">
      <alignment wrapText="1"/>
    </xf>
    <xf numFmtId="9" fontId="11" fillId="2" borderId="2" xfId="3" applyNumberFormat="1" applyFont="1" applyFill="1" applyBorder="1"/>
    <xf numFmtId="9" fontId="11" fillId="2" borderId="2" xfId="3" quotePrefix="1" applyNumberFormat="1" applyFont="1" applyFill="1" applyBorder="1"/>
    <xf numFmtId="1" fontId="7" fillId="2" borderId="2" xfId="3" applyNumberFormat="1" applyFont="1" applyFill="1" applyBorder="1" applyAlignment="1">
      <alignment wrapText="1"/>
    </xf>
    <xf numFmtId="0" fontId="7" fillId="2" borderId="0" xfId="4" applyFont="1" applyFill="1" applyAlignment="1">
      <alignment wrapText="1"/>
    </xf>
    <xf numFmtId="0" fontId="5" fillId="2" borderId="2" xfId="4" applyFont="1" applyFill="1" applyBorder="1" applyAlignment="1">
      <alignment horizontal="left" wrapText="1"/>
    </xf>
    <xf numFmtId="0" fontId="7" fillId="2" borderId="2" xfId="4" applyFont="1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11" fillId="2" borderId="2" xfId="4" applyFont="1" applyFill="1" applyBorder="1" applyAlignment="1">
      <alignment wrapText="1"/>
    </xf>
    <xf numFmtId="0" fontId="7" fillId="2" borderId="2" xfId="4" quotePrefix="1" applyFont="1" applyFill="1" applyBorder="1" applyAlignment="1">
      <alignment wrapText="1"/>
    </xf>
    <xf numFmtId="0" fontId="7" fillId="2" borderId="2" xfId="4" applyFont="1" applyFill="1" applyBorder="1" applyAlignment="1">
      <alignment horizontal="center" wrapText="1"/>
    </xf>
    <xf numFmtId="0" fontId="7" fillId="2" borderId="0" xfId="4" applyFont="1" applyFill="1" applyAlignment="1"/>
    <xf numFmtId="0" fontId="7" fillId="2" borderId="0" xfId="3" applyFont="1" applyFill="1" applyAlignment="1">
      <alignment horizontal="center"/>
    </xf>
    <xf numFmtId="0" fontId="7" fillId="2" borderId="3" xfId="3" applyFont="1" applyFill="1" applyBorder="1" applyAlignment="1">
      <alignment horizontal="center" vertical="center" wrapText="1"/>
    </xf>
    <xf numFmtId="166" fontId="7" fillId="2" borderId="0" xfId="3" applyNumberFormat="1" applyFont="1" applyFill="1" applyAlignment="1">
      <alignment horizontal="center"/>
    </xf>
    <xf numFmtId="0" fontId="7" fillId="2" borderId="2" xfId="3" applyFont="1" applyFill="1" applyBorder="1" applyAlignment="1">
      <alignment horizontal="center" vertical="top" wrapText="1"/>
    </xf>
    <xf numFmtId="166" fontId="5" fillId="2" borderId="2" xfId="3" applyNumberFormat="1" applyFont="1" applyFill="1" applyBorder="1" applyAlignment="1">
      <alignment horizontal="center" vertical="top" wrapText="1"/>
    </xf>
    <xf numFmtId="166" fontId="7" fillId="2" borderId="2" xfId="3" applyNumberFormat="1" applyFont="1" applyFill="1" applyBorder="1" applyAlignment="1">
      <alignment horizontal="center" vertical="top" wrapText="1"/>
    </xf>
    <xf numFmtId="0" fontId="7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3" xfId="3" applyFont="1" applyFill="1" applyBorder="1" applyAlignment="1">
      <alignment horizontal="center" vertical="top" wrapText="1"/>
    </xf>
    <xf numFmtId="0" fontId="5" fillId="2" borderId="3" xfId="3" applyFont="1" applyFill="1" applyBorder="1" applyAlignment="1">
      <alignment horizontal="center" vertical="top" wrapText="1"/>
    </xf>
    <xf numFmtId="166" fontId="5" fillId="2" borderId="3" xfId="3" applyNumberFormat="1" applyFont="1" applyFill="1" applyBorder="1" applyAlignment="1">
      <alignment horizontal="center" vertical="top" wrapText="1"/>
    </xf>
    <xf numFmtId="166" fontId="7" fillId="2" borderId="3" xfId="3" applyNumberFormat="1" applyFont="1" applyFill="1" applyBorder="1" applyAlignment="1">
      <alignment horizontal="center" vertical="top" wrapText="1"/>
    </xf>
    <xf numFmtId="0" fontId="7" fillId="2" borderId="4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  <xf numFmtId="166" fontId="12" fillId="2" borderId="3" xfId="3" applyNumberFormat="1" applyFont="1" applyFill="1" applyBorder="1" applyAlignment="1">
      <alignment horizontal="center" vertical="top" wrapText="1"/>
    </xf>
    <xf numFmtId="166" fontId="13" fillId="2" borderId="3" xfId="3" applyNumberFormat="1" applyFont="1" applyFill="1" applyBorder="1" applyAlignment="1">
      <alignment horizontal="center" vertical="top" wrapText="1"/>
    </xf>
    <xf numFmtId="0" fontId="7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top" wrapText="1"/>
    </xf>
    <xf numFmtId="2" fontId="5" fillId="2" borderId="2" xfId="3" applyNumberFormat="1" applyFont="1" applyFill="1" applyBorder="1" applyAlignment="1">
      <alignment horizontal="center" vertical="top" wrapText="1"/>
    </xf>
    <xf numFmtId="2" fontId="7" fillId="2" borderId="2" xfId="3" applyNumberFormat="1" applyFont="1" applyFill="1" applyBorder="1" applyAlignment="1">
      <alignment horizontal="center" vertical="top" wrapText="1"/>
    </xf>
    <xf numFmtId="166" fontId="7" fillId="2" borderId="2" xfId="3" applyNumberFormat="1" applyFont="1" applyFill="1" applyBorder="1" applyAlignment="1">
      <alignment horizontal="center"/>
    </xf>
    <xf numFmtId="0" fontId="7" fillId="3" borderId="2" xfId="2" applyFont="1" applyFill="1" applyBorder="1" applyAlignment="1">
      <alignment horizontal="right"/>
    </xf>
    <xf numFmtId="166" fontId="7" fillId="3" borderId="2" xfId="2" applyNumberFormat="1" applyFont="1" applyFill="1" applyBorder="1" applyAlignment="1">
      <alignment horizontal="right"/>
    </xf>
    <xf numFmtId="0" fontId="7" fillId="4" borderId="2" xfId="2" applyFont="1" applyFill="1" applyBorder="1"/>
    <xf numFmtId="0" fontId="7" fillId="4" borderId="2" xfId="2" applyFont="1" applyFill="1" applyBorder="1" applyAlignment="1">
      <alignment horizontal="right"/>
    </xf>
    <xf numFmtId="166" fontId="7" fillId="4" borderId="2" xfId="2" applyNumberFormat="1" applyFont="1" applyFill="1" applyBorder="1" applyAlignment="1">
      <alignment horizontal="right"/>
    </xf>
    <xf numFmtId="0" fontId="7" fillId="3" borderId="2" xfId="0" applyFont="1" applyFill="1" applyBorder="1"/>
    <xf numFmtId="0" fontId="7" fillId="3" borderId="2" xfId="0" applyFont="1" applyFill="1" applyBorder="1" applyAlignment="1"/>
    <xf numFmtId="166" fontId="7" fillId="3" borderId="2" xfId="0" applyNumberFormat="1" applyFont="1" applyFill="1" applyBorder="1"/>
    <xf numFmtId="0" fontId="5" fillId="3" borderId="2" xfId="0" applyFont="1" applyFill="1" applyBorder="1" applyAlignment="1"/>
    <xf numFmtId="166" fontId="5" fillId="3" borderId="2" xfId="0" applyNumberFormat="1" applyFont="1" applyFill="1" applyBorder="1"/>
    <xf numFmtId="0" fontId="7" fillId="4" borderId="2" xfId="0" applyFont="1" applyFill="1" applyBorder="1"/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 applyAlignment="1"/>
    <xf numFmtId="166" fontId="7" fillId="4" borderId="2" xfId="0" applyNumberFormat="1" applyFont="1" applyFill="1" applyBorder="1" applyAlignment="1"/>
    <xf numFmtId="49" fontId="7" fillId="4" borderId="2" xfId="0" applyNumberFormat="1" applyFont="1" applyFill="1" applyBorder="1" applyAlignment="1">
      <alignment horizontal="right"/>
    </xf>
    <xf numFmtId="9" fontId="7" fillId="3" borderId="2" xfId="0" applyNumberFormat="1" applyFont="1" applyFill="1" applyBorder="1" applyAlignment="1">
      <alignment vertical="top" wrapText="1"/>
    </xf>
    <xf numFmtId="9" fontId="11" fillId="3" borderId="2" xfId="0" applyNumberFormat="1" applyFont="1" applyFill="1" applyBorder="1" applyAlignment="1">
      <alignment vertical="top" wrapText="1"/>
    </xf>
    <xf numFmtId="0" fontId="5" fillId="3" borderId="2" xfId="5" applyNumberFormat="1" applyFont="1" applyFill="1" applyBorder="1" applyAlignment="1">
      <alignment horizontal="center" wrapText="1"/>
    </xf>
    <xf numFmtId="0" fontId="5" fillId="3" borderId="2" xfId="5" quotePrefix="1" applyNumberFormat="1" applyFont="1" applyFill="1" applyBorder="1" applyAlignment="1">
      <alignment horizontal="center" wrapText="1"/>
    </xf>
    <xf numFmtId="9" fontId="7" fillId="2" borderId="6" xfId="0" applyNumberFormat="1" applyFont="1" applyFill="1" applyBorder="1" applyAlignment="1">
      <alignment vertical="top" wrapText="1"/>
    </xf>
    <xf numFmtId="0" fontId="5" fillId="3" borderId="7" xfId="5" applyNumberFormat="1" applyFont="1" applyFill="1" applyBorder="1" applyAlignment="1">
      <alignment horizontal="center" wrapText="1"/>
    </xf>
    <xf numFmtId="166" fontId="7" fillId="3" borderId="2" xfId="3" applyNumberFormat="1" applyFont="1" applyFill="1" applyBorder="1" applyAlignment="1">
      <alignment horizontal="center" vertical="top" wrapText="1"/>
    </xf>
    <xf numFmtId="166" fontId="7" fillId="3" borderId="3" xfId="3" applyNumberFormat="1" applyFont="1" applyFill="1" applyBorder="1" applyAlignment="1">
      <alignment horizontal="center" vertical="top" wrapText="1"/>
    </xf>
    <xf numFmtId="2" fontId="7" fillId="3" borderId="2" xfId="3" applyNumberFormat="1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/>
    </xf>
    <xf numFmtId="166" fontId="5" fillId="2" borderId="8" xfId="3" applyNumberFormat="1" applyFont="1" applyFill="1" applyBorder="1" applyAlignment="1">
      <alignment horizontal="center" vertical="top" wrapText="1"/>
    </xf>
    <xf numFmtId="166" fontId="7" fillId="2" borderId="8" xfId="3" applyNumberFormat="1" applyFont="1" applyFill="1" applyBorder="1" applyAlignment="1">
      <alignment horizontal="center" vertical="top" wrapText="1"/>
    </xf>
    <xf numFmtId="166" fontId="7" fillId="3" borderId="8" xfId="3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quotePrefix="1" applyNumberFormat="1" applyFont="1" applyFill="1" applyBorder="1" applyAlignment="1">
      <alignment horizontal="center"/>
    </xf>
    <xf numFmtId="9" fontId="5" fillId="2" borderId="2" xfId="0" quotePrefix="1" applyNumberFormat="1" applyFont="1" applyFill="1" applyBorder="1" applyAlignment="1">
      <alignment horizontal="center"/>
    </xf>
    <xf numFmtId="0" fontId="7" fillId="2" borderId="2" xfId="0" quotePrefix="1" applyNumberFormat="1" applyFont="1" applyFill="1" applyBorder="1" applyAlignment="1">
      <alignment horizontal="center"/>
    </xf>
    <xf numFmtId="9" fontId="7" fillId="2" borderId="2" xfId="0" quotePrefix="1" applyNumberFormat="1" applyFont="1" applyFill="1" applyBorder="1" applyAlignment="1">
      <alignment horizontal="center"/>
    </xf>
    <xf numFmtId="0" fontId="5" fillId="2" borderId="2" xfId="5" quotePrefix="1" applyNumberFormat="1" applyFont="1" applyFill="1" applyBorder="1" applyAlignment="1">
      <alignment horizontal="center" vertical="center" wrapText="1" shrinkToFit="1"/>
    </xf>
    <xf numFmtId="0" fontId="5" fillId="2" borderId="2" xfId="5" applyNumberFormat="1" applyFont="1" applyFill="1" applyBorder="1" applyAlignment="1">
      <alignment horizontal="center" vertical="center" wrapText="1" shrinkToFit="1"/>
    </xf>
    <xf numFmtId="0" fontId="7" fillId="2" borderId="0" xfId="3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2" borderId="4" xfId="3" applyFont="1" applyFill="1" applyBorder="1" applyAlignment="1"/>
    <xf numFmtId="0" fontId="7" fillId="2" borderId="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2" borderId="0" xfId="0" quotePrefix="1" applyNumberFormat="1" applyFont="1" applyFill="1" applyBorder="1" applyAlignment="1">
      <alignment horizontal="center"/>
    </xf>
    <xf numFmtId="9" fontId="7" fillId="2" borderId="0" xfId="0" quotePrefix="1" applyNumberFormat="1" applyFont="1" applyFill="1" applyBorder="1" applyAlignment="1">
      <alignment horizontal="center"/>
    </xf>
    <xf numFmtId="0" fontId="7" fillId="2" borderId="6" xfId="0" quotePrefix="1" applyNumberFormat="1" applyFont="1" applyFill="1" applyBorder="1" applyAlignment="1">
      <alignment horizontal="center"/>
    </xf>
    <xf numFmtId="9" fontId="7" fillId="2" borderId="6" xfId="0" quotePrefix="1" applyNumberFormat="1" applyFont="1" applyFill="1" applyBorder="1" applyAlignment="1">
      <alignment horizontal="center"/>
    </xf>
    <xf numFmtId="0" fontId="7" fillId="5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3" borderId="9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vertical="top" wrapText="1"/>
    </xf>
    <xf numFmtId="0" fontId="7" fillId="3" borderId="2" xfId="2" applyFont="1" applyFill="1" applyBorder="1"/>
    <xf numFmtId="0" fontId="5" fillId="2" borderId="0" xfId="2" applyFont="1" applyFill="1" applyAlignment="1"/>
    <xf numFmtId="0" fontId="6" fillId="2" borderId="0" xfId="0" applyFont="1" applyFill="1" applyAlignment="1"/>
    <xf numFmtId="0" fontId="7" fillId="2" borderId="1" xfId="2" applyFont="1" applyFill="1" applyBorder="1" applyAlignment="1">
      <alignment horizontal="left"/>
    </xf>
    <xf numFmtId="0" fontId="7" fillId="3" borderId="2" xfId="0" applyFont="1" applyFill="1" applyBorder="1"/>
    <xf numFmtId="0" fontId="5" fillId="3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vertical="center" wrapText="1"/>
    </xf>
    <xf numFmtId="0" fontId="7" fillId="2" borderId="2" xfId="1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center" wrapText="1"/>
    </xf>
    <xf numFmtId="0" fontId="9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2" xfId="5" quotePrefix="1" applyNumberFormat="1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5" fillId="2" borderId="2" xfId="3" applyFont="1" applyFill="1" applyBorder="1" applyAlignment="1">
      <alignment horizontal="center" vertical="center" wrapText="1"/>
    </xf>
    <xf numFmtId="9" fontId="7" fillId="2" borderId="2" xfId="3" applyNumberFormat="1" applyFont="1" applyFill="1" applyBorder="1" applyAlignment="1">
      <alignment horizontal="left" vertical="center" wrapText="1"/>
    </xf>
    <xf numFmtId="0" fontId="5" fillId="2" borderId="2" xfId="3" applyFont="1" applyFill="1" applyBorder="1" applyAlignment="1"/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9" fontId="5" fillId="2" borderId="2" xfId="3" applyNumberFormat="1" applyFont="1" applyFill="1" applyBorder="1" applyAlignment="1">
      <alignment horizontal="center" vertical="center" wrapText="1"/>
    </xf>
    <xf numFmtId="9" fontId="7" fillId="2" borderId="2" xfId="3" applyNumberFormat="1" applyFont="1" applyFill="1" applyBorder="1" applyAlignment="1">
      <alignment wrapText="1"/>
    </xf>
    <xf numFmtId="0" fontId="7" fillId="2" borderId="10" xfId="3" applyFont="1" applyFill="1" applyBorder="1" applyAlignment="1">
      <alignment wrapText="1"/>
    </xf>
    <xf numFmtId="0" fontId="7" fillId="2" borderId="0" xfId="3" applyFont="1" applyFill="1" applyAlignment="1"/>
    <xf numFmtId="0" fontId="7" fillId="2" borderId="0" xfId="3" applyFont="1" applyFill="1" applyBorder="1" applyAlignment="1">
      <alignment wrapText="1"/>
    </xf>
    <xf numFmtId="9" fontId="11" fillId="2" borderId="2" xfId="3" applyNumberFormat="1" applyFont="1" applyFill="1" applyBorder="1" applyAlignment="1">
      <alignment wrapText="1"/>
    </xf>
    <xf numFmtId="9" fontId="7" fillId="2" borderId="2" xfId="3" applyNumberFormat="1" applyFont="1" applyFill="1" applyBorder="1" applyAlignment="1">
      <alignment vertical="center" wrapText="1"/>
    </xf>
    <xf numFmtId="0" fontId="7" fillId="2" borderId="0" xfId="3" applyFont="1" applyFill="1" applyBorder="1" applyAlignment="1"/>
    <xf numFmtId="0" fontId="5" fillId="2" borderId="2" xfId="3" applyFont="1" applyFill="1" applyBorder="1" applyAlignment="1">
      <alignment horizontal="center" vertical="center"/>
    </xf>
    <xf numFmtId="0" fontId="7" fillId="2" borderId="0" xfId="4" applyFont="1" applyFill="1" applyAlignment="1">
      <alignment horizontal="left"/>
    </xf>
    <xf numFmtId="0" fontId="5" fillId="2" borderId="0" xfId="4" applyFont="1" applyFill="1" applyBorder="1" applyAlignment="1">
      <alignment horizontal="center" wrapText="1"/>
    </xf>
    <xf numFmtId="0" fontId="7" fillId="2" borderId="0" xfId="4" applyFont="1" applyFill="1" applyBorder="1" applyAlignment="1"/>
    <xf numFmtId="0" fontId="7" fillId="2" borderId="0" xfId="0" applyFont="1" applyFill="1" applyBorder="1" applyAlignment="1"/>
    <xf numFmtId="0" fontId="7" fillId="2" borderId="2" xfId="3" applyFont="1" applyFill="1" applyBorder="1" applyAlignment="1">
      <alignment horizontal="center" vertical="center" textRotation="45" wrapText="1"/>
    </xf>
    <xf numFmtId="0" fontId="7" fillId="2" borderId="2" xfId="3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/>
    </xf>
    <xf numFmtId="0" fontId="7" fillId="2" borderId="4" xfId="3" applyFont="1" applyFill="1" applyBorder="1" applyAlignment="1">
      <alignment horizontal="left"/>
    </xf>
    <xf numFmtId="0" fontId="7" fillId="2" borderId="4" xfId="3" applyFont="1" applyFill="1" applyBorder="1" applyAlignment="1"/>
    <xf numFmtId="0" fontId="7" fillId="2" borderId="3" xfId="3" applyFont="1" applyFill="1" applyBorder="1" applyAlignment="1">
      <alignment horizontal="center" vertical="center" textRotation="45" wrapText="1"/>
    </xf>
    <xf numFmtId="0" fontId="7" fillId="2" borderId="3" xfId="3" applyFont="1" applyFill="1" applyBorder="1" applyAlignment="1">
      <alignment horizontal="center" vertical="top" wrapText="1"/>
    </xf>
    <xf numFmtId="0" fontId="7" fillId="2" borderId="4" xfId="3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  <xf numFmtId="0" fontId="7" fillId="2" borderId="3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3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7" fillId="2" borderId="11" xfId="3" applyFont="1" applyFill="1" applyBorder="1" applyAlignment="1">
      <alignment horizontal="center" vertical="center" textRotation="45" wrapText="1"/>
    </xf>
    <xf numFmtId="0" fontId="7" fillId="2" borderId="12" xfId="3" applyFont="1" applyFill="1" applyBorder="1" applyAlignment="1">
      <alignment horizontal="center" vertical="center" textRotation="45" wrapText="1"/>
    </xf>
    <xf numFmtId="0" fontId="5" fillId="2" borderId="0" xfId="3" applyFont="1" applyFill="1" applyAlignment="1">
      <alignment horizontal="left"/>
    </xf>
    <xf numFmtId="0" fontId="7" fillId="2" borderId="0" xfId="3" applyFont="1" applyFill="1" applyBorder="1" applyAlignment="1">
      <alignment horizontal="left" wrapText="1"/>
    </xf>
    <xf numFmtId="0" fontId="7" fillId="2" borderId="9" xfId="3" applyFont="1" applyFill="1" applyBorder="1" applyAlignment="1">
      <alignment horizontal="left" wrapText="1"/>
    </xf>
  </cellXfs>
  <cellStyles count="6">
    <cellStyle name="Lien hypertexte" xfId="1" builtinId="8"/>
    <cellStyle name="Normal" xfId="0" builtinId="0"/>
    <cellStyle name="Normal 2" xfId="2"/>
    <cellStyle name="Normal 3" xfId="3"/>
    <cellStyle name="Normal 4" xfId="4"/>
    <cellStyle name="Normal_Feuil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8"/>
  <sheetViews>
    <sheetView tabSelected="1" workbookViewId="0"/>
  </sheetViews>
  <sheetFormatPr baseColWidth="10" defaultRowHeight="11.25" x14ac:dyDescent="0.2"/>
  <cols>
    <col min="1" max="1" width="3.7109375" style="3" customWidth="1"/>
    <col min="2" max="3" width="28.85546875" style="3" customWidth="1"/>
    <col min="4" max="4" width="9.28515625" style="3" customWidth="1"/>
    <col min="5" max="5" width="28.85546875" style="2" customWidth="1"/>
    <col min="6" max="6" width="40.5703125" style="2" customWidth="1"/>
    <col min="7" max="7" width="28.85546875" style="2" customWidth="1"/>
    <col min="8" max="16384" width="11.42578125" style="3"/>
  </cols>
  <sheetData>
    <row r="1" spans="2:7" x14ac:dyDescent="0.2">
      <c r="B1" s="145" t="s">
        <v>750</v>
      </c>
      <c r="C1" s="146"/>
      <c r="D1" s="146"/>
      <c r="E1" s="146"/>
    </row>
    <row r="3" spans="2:7" x14ac:dyDescent="0.2">
      <c r="B3" s="4" t="s">
        <v>0</v>
      </c>
      <c r="C3" s="147" t="s">
        <v>1</v>
      </c>
      <c r="D3" s="147"/>
      <c r="E3" s="4" t="s">
        <v>2</v>
      </c>
      <c r="F3" s="4" t="s">
        <v>3</v>
      </c>
      <c r="G3" s="4" t="s">
        <v>4</v>
      </c>
    </row>
    <row r="4" spans="2:7" x14ac:dyDescent="0.2">
      <c r="B4" s="144" t="s">
        <v>5</v>
      </c>
      <c r="C4" s="144"/>
      <c r="D4" s="144"/>
      <c r="E4" s="90">
        <f>E5+E6+E7+E8+E9+E10+E11+E12</f>
        <v>58933</v>
      </c>
      <c r="F4" s="90">
        <f>F5+F6+F7+F8+F9+F10+F11+F12</f>
        <v>166054</v>
      </c>
      <c r="G4" s="91">
        <v>35.490262203861391</v>
      </c>
    </row>
    <row r="5" spans="2:7" x14ac:dyDescent="0.2">
      <c r="B5" s="5"/>
      <c r="C5" s="5" t="s">
        <v>6</v>
      </c>
      <c r="D5" s="6">
        <v>75</v>
      </c>
      <c r="E5" s="6">
        <v>2179</v>
      </c>
      <c r="F5" s="6">
        <v>24094</v>
      </c>
      <c r="G5" s="7">
        <v>9.0437453307877469</v>
      </c>
    </row>
    <row r="6" spans="2:7" x14ac:dyDescent="0.2">
      <c r="B6" s="5"/>
      <c r="C6" s="5" t="s">
        <v>7</v>
      </c>
      <c r="D6" s="6">
        <v>77</v>
      </c>
      <c r="E6" s="6">
        <v>10805</v>
      </c>
      <c r="F6" s="6">
        <v>19015</v>
      </c>
      <c r="G6" s="7">
        <v>56.823560347094407</v>
      </c>
    </row>
    <row r="7" spans="2:7" x14ac:dyDescent="0.2">
      <c r="B7" s="5"/>
      <c r="C7" s="5" t="s">
        <v>8</v>
      </c>
      <c r="D7" s="6">
        <v>78</v>
      </c>
      <c r="E7" s="6">
        <v>9785</v>
      </c>
      <c r="F7" s="6">
        <v>19854</v>
      </c>
      <c r="G7" s="7">
        <v>49.284778885866828</v>
      </c>
    </row>
    <row r="8" spans="2:7" x14ac:dyDescent="0.2">
      <c r="B8" s="5"/>
      <c r="C8" s="5" t="s">
        <v>9</v>
      </c>
      <c r="D8" s="6">
        <v>91</v>
      </c>
      <c r="E8" s="6">
        <v>12078</v>
      </c>
      <c r="F8" s="6">
        <v>17497</v>
      </c>
      <c r="G8" s="7">
        <v>69.028976395953592</v>
      </c>
    </row>
    <row r="9" spans="2:7" x14ac:dyDescent="0.2">
      <c r="B9" s="5"/>
      <c r="C9" s="5" t="s">
        <v>10</v>
      </c>
      <c r="D9" s="6">
        <v>92</v>
      </c>
      <c r="E9" s="6">
        <v>11885</v>
      </c>
      <c r="F9" s="6">
        <v>23369</v>
      </c>
      <c r="G9" s="7">
        <v>50.857974239376958</v>
      </c>
    </row>
    <row r="10" spans="2:7" x14ac:dyDescent="0.2">
      <c r="B10" s="92"/>
      <c r="C10" s="92" t="s">
        <v>11</v>
      </c>
      <c r="D10" s="93">
        <v>93</v>
      </c>
      <c r="E10" s="93">
        <v>0</v>
      </c>
      <c r="F10" s="93">
        <v>25647</v>
      </c>
      <c r="G10" s="94">
        <v>0</v>
      </c>
    </row>
    <row r="11" spans="2:7" x14ac:dyDescent="0.2">
      <c r="B11" s="5"/>
      <c r="C11" s="5" t="s">
        <v>12</v>
      </c>
      <c r="D11" s="6">
        <v>94</v>
      </c>
      <c r="E11" s="6">
        <v>9712</v>
      </c>
      <c r="F11" s="6">
        <v>18780</v>
      </c>
      <c r="G11" s="7">
        <v>51.714589989350365</v>
      </c>
    </row>
    <row r="12" spans="2:7" x14ac:dyDescent="0.2">
      <c r="B12" s="5"/>
      <c r="C12" s="5" t="s">
        <v>13</v>
      </c>
      <c r="D12" s="6">
        <v>95</v>
      </c>
      <c r="E12" s="6">
        <v>2489</v>
      </c>
      <c r="F12" s="6">
        <v>17798</v>
      </c>
      <c r="G12" s="7">
        <v>13.984717383975728</v>
      </c>
    </row>
    <row r="13" spans="2:7" x14ac:dyDescent="0.2">
      <c r="B13" s="144" t="s">
        <v>14</v>
      </c>
      <c r="C13" s="144"/>
      <c r="D13" s="144"/>
      <c r="E13" s="90">
        <f>E14+E15+E16+E17</f>
        <v>10311</v>
      </c>
      <c r="F13" s="90">
        <f>F14+F15+F16+F17</f>
        <v>16270</v>
      </c>
      <c r="G13" s="91">
        <v>63.374308543331281</v>
      </c>
    </row>
    <row r="14" spans="2:7" x14ac:dyDescent="0.2">
      <c r="B14" s="5"/>
      <c r="C14" s="5" t="s">
        <v>15</v>
      </c>
      <c r="D14" s="6">
        <v>8</v>
      </c>
      <c r="E14" s="6">
        <v>2010</v>
      </c>
      <c r="F14" s="6">
        <v>3532</v>
      </c>
      <c r="G14" s="7">
        <v>56.908267270668176</v>
      </c>
    </row>
    <row r="15" spans="2:7" x14ac:dyDescent="0.2">
      <c r="B15" s="5"/>
      <c r="C15" s="5" t="s">
        <v>16</v>
      </c>
      <c r="D15" s="6">
        <v>10</v>
      </c>
      <c r="E15" s="6">
        <v>2928</v>
      </c>
      <c r="F15" s="6">
        <v>3804</v>
      </c>
      <c r="G15" s="7">
        <v>76.971608832807576</v>
      </c>
    </row>
    <row r="16" spans="2:7" x14ac:dyDescent="0.2">
      <c r="B16" s="5"/>
      <c r="C16" s="5" t="s">
        <v>17</v>
      </c>
      <c r="D16" s="6">
        <v>51</v>
      </c>
      <c r="E16" s="6">
        <v>4120</v>
      </c>
      <c r="F16" s="6">
        <v>6831</v>
      </c>
      <c r="G16" s="7">
        <v>60.313277704582056</v>
      </c>
    </row>
    <row r="17" spans="2:7" x14ac:dyDescent="0.2">
      <c r="B17" s="5"/>
      <c r="C17" s="5" t="s">
        <v>18</v>
      </c>
      <c r="D17" s="6">
        <v>52</v>
      </c>
      <c r="E17" s="6">
        <v>1253</v>
      </c>
      <c r="F17" s="6">
        <v>2103</v>
      </c>
      <c r="G17" s="7">
        <v>59.581550166428912</v>
      </c>
    </row>
    <row r="18" spans="2:7" x14ac:dyDescent="0.2">
      <c r="B18" s="144" t="s">
        <v>19</v>
      </c>
      <c r="C18" s="144"/>
      <c r="D18" s="144"/>
      <c r="E18" s="90">
        <f>E19+E20+E21</f>
        <v>12140</v>
      </c>
      <c r="F18" s="90">
        <f>F19+F20+F21</f>
        <v>25246</v>
      </c>
      <c r="G18" s="91">
        <v>48.086825635744276</v>
      </c>
    </row>
    <row r="19" spans="2:7" x14ac:dyDescent="0.2">
      <c r="B19" s="92"/>
      <c r="C19" s="92" t="s">
        <v>20</v>
      </c>
      <c r="D19" s="93">
        <v>2</v>
      </c>
      <c r="E19" s="93">
        <v>0</v>
      </c>
      <c r="F19" s="93">
        <v>6990</v>
      </c>
      <c r="G19" s="94">
        <v>0</v>
      </c>
    </row>
    <row r="20" spans="2:7" x14ac:dyDescent="0.2">
      <c r="B20" s="5"/>
      <c r="C20" s="5" t="s">
        <v>21</v>
      </c>
      <c r="D20" s="6">
        <v>60</v>
      </c>
      <c r="E20" s="6">
        <v>6908</v>
      </c>
      <c r="F20" s="6">
        <v>11269</v>
      </c>
      <c r="G20" s="7">
        <v>61.300914011891031</v>
      </c>
    </row>
    <row r="21" spans="2:7" x14ac:dyDescent="0.2">
      <c r="B21" s="5"/>
      <c r="C21" s="5" t="s">
        <v>22</v>
      </c>
      <c r="D21" s="6">
        <v>80</v>
      </c>
      <c r="E21" s="6">
        <v>5232</v>
      </c>
      <c r="F21" s="6">
        <v>6987</v>
      </c>
      <c r="G21" s="7">
        <v>74.881923572348654</v>
      </c>
    </row>
    <row r="22" spans="2:7" x14ac:dyDescent="0.2">
      <c r="B22" s="144" t="s">
        <v>23</v>
      </c>
      <c r="C22" s="144"/>
      <c r="D22" s="144"/>
      <c r="E22" s="90">
        <f>E23+E24</f>
        <v>15499</v>
      </c>
      <c r="F22" s="90">
        <f>F23+F24</f>
        <v>23058</v>
      </c>
      <c r="G22" s="91">
        <v>67.217451643681144</v>
      </c>
    </row>
    <row r="23" spans="2:7" x14ac:dyDescent="0.2">
      <c r="B23" s="5"/>
      <c r="C23" s="5" t="s">
        <v>24</v>
      </c>
      <c r="D23" s="6">
        <v>27</v>
      </c>
      <c r="E23" s="6">
        <v>5903</v>
      </c>
      <c r="F23" s="6">
        <v>7512</v>
      </c>
      <c r="G23" s="7">
        <v>78.580937167199153</v>
      </c>
    </row>
    <row r="24" spans="2:7" x14ac:dyDescent="0.2">
      <c r="B24" s="5"/>
      <c r="C24" s="5" t="s">
        <v>25</v>
      </c>
      <c r="D24" s="6">
        <v>76</v>
      </c>
      <c r="E24" s="6">
        <v>9596</v>
      </c>
      <c r="F24" s="6">
        <v>15546</v>
      </c>
      <c r="G24" s="7">
        <v>61.726489129036409</v>
      </c>
    </row>
    <row r="25" spans="2:7" x14ac:dyDescent="0.2">
      <c r="B25" s="144" t="s">
        <v>26</v>
      </c>
      <c r="C25" s="144"/>
      <c r="D25" s="144"/>
      <c r="E25" s="90">
        <f>E26+E27+E28+E29+E30+E31</f>
        <v>21165</v>
      </c>
      <c r="F25" s="90">
        <f>F26+F27+F28+F29+F30+F31</f>
        <v>30442</v>
      </c>
      <c r="G25" s="91">
        <v>69.525655344589708</v>
      </c>
    </row>
    <row r="26" spans="2:7" x14ac:dyDescent="0.2">
      <c r="B26" s="92"/>
      <c r="C26" s="92" t="s">
        <v>27</v>
      </c>
      <c r="D26" s="93">
        <v>18</v>
      </c>
      <c r="E26" s="93">
        <v>0</v>
      </c>
      <c r="F26" s="93">
        <v>3171</v>
      </c>
      <c r="G26" s="94">
        <v>0</v>
      </c>
    </row>
    <row r="27" spans="2:7" x14ac:dyDescent="0.2">
      <c r="B27" s="5"/>
      <c r="C27" s="5" t="s">
        <v>28</v>
      </c>
      <c r="D27" s="6">
        <v>28</v>
      </c>
      <c r="E27" s="6">
        <v>4454</v>
      </c>
      <c r="F27" s="6">
        <v>5634</v>
      </c>
      <c r="G27" s="7">
        <v>79.055733049343274</v>
      </c>
    </row>
    <row r="28" spans="2:7" x14ac:dyDescent="0.2">
      <c r="B28" s="5"/>
      <c r="C28" s="5" t="s">
        <v>29</v>
      </c>
      <c r="D28" s="6">
        <v>36</v>
      </c>
      <c r="E28" s="6">
        <v>1882</v>
      </c>
      <c r="F28" s="6">
        <v>2326</v>
      </c>
      <c r="G28" s="7">
        <v>80.911435941530527</v>
      </c>
    </row>
    <row r="29" spans="2:7" x14ac:dyDescent="0.2">
      <c r="B29" s="5"/>
      <c r="C29" s="5" t="s">
        <v>30</v>
      </c>
      <c r="D29" s="6">
        <v>37</v>
      </c>
      <c r="E29" s="6">
        <v>4799</v>
      </c>
      <c r="F29" s="6">
        <v>6881</v>
      </c>
      <c r="G29" s="7">
        <v>69.742769946228748</v>
      </c>
    </row>
    <row r="30" spans="2:7" x14ac:dyDescent="0.2">
      <c r="B30" s="5"/>
      <c r="C30" s="5" t="s">
        <v>31</v>
      </c>
      <c r="D30" s="6">
        <v>41</v>
      </c>
      <c r="E30" s="6">
        <v>2836</v>
      </c>
      <c r="F30" s="6">
        <v>3775</v>
      </c>
      <c r="G30" s="7">
        <v>75.125827814569533</v>
      </c>
    </row>
    <row r="31" spans="2:7" x14ac:dyDescent="0.2">
      <c r="B31" s="5"/>
      <c r="C31" s="5" t="s">
        <v>32</v>
      </c>
      <c r="D31" s="6">
        <v>45</v>
      </c>
      <c r="E31" s="6">
        <v>7194</v>
      </c>
      <c r="F31" s="6">
        <v>8655</v>
      </c>
      <c r="G31" s="7">
        <v>83.119584055459271</v>
      </c>
    </row>
    <row r="32" spans="2:7" x14ac:dyDescent="0.2">
      <c r="B32" s="144" t="s">
        <v>33</v>
      </c>
      <c r="C32" s="144"/>
      <c r="D32" s="144"/>
      <c r="E32" s="90">
        <f>E33+E34+E35</f>
        <v>4729</v>
      </c>
      <c r="F32" s="90">
        <f>F33+F34+F35</f>
        <v>17329</v>
      </c>
      <c r="G32" s="91">
        <v>27.289514686363898</v>
      </c>
    </row>
    <row r="33" spans="2:7" x14ac:dyDescent="0.2">
      <c r="B33" s="5"/>
      <c r="C33" s="5" t="s">
        <v>34</v>
      </c>
      <c r="D33" s="6">
        <v>14</v>
      </c>
      <c r="E33" s="6">
        <v>1005</v>
      </c>
      <c r="F33" s="6">
        <v>8468</v>
      </c>
      <c r="G33" s="7">
        <v>11.868209730751063</v>
      </c>
    </row>
    <row r="34" spans="2:7" x14ac:dyDescent="0.2">
      <c r="B34" s="5"/>
      <c r="C34" s="5" t="s">
        <v>35</v>
      </c>
      <c r="D34" s="6">
        <v>50</v>
      </c>
      <c r="E34" s="6">
        <v>3724</v>
      </c>
      <c r="F34" s="6">
        <v>5578</v>
      </c>
      <c r="G34" s="7">
        <v>66.762280387235577</v>
      </c>
    </row>
    <row r="35" spans="2:7" x14ac:dyDescent="0.2">
      <c r="B35" s="92"/>
      <c r="C35" s="92" t="s">
        <v>36</v>
      </c>
      <c r="D35" s="93">
        <v>61</v>
      </c>
      <c r="E35" s="93">
        <v>0</v>
      </c>
      <c r="F35" s="93">
        <v>3283</v>
      </c>
      <c r="G35" s="94">
        <v>0</v>
      </c>
    </row>
    <row r="36" spans="2:7" x14ac:dyDescent="0.2">
      <c r="B36" s="144" t="s">
        <v>37</v>
      </c>
      <c r="C36" s="144"/>
      <c r="D36" s="144"/>
      <c r="E36" s="90">
        <f>E37+E38+E39+E40</f>
        <v>5616</v>
      </c>
      <c r="F36" s="90">
        <f>F37+F38+F39+F40</f>
        <v>17915</v>
      </c>
      <c r="G36" s="91">
        <v>31.325704716717834</v>
      </c>
    </row>
    <row r="37" spans="2:7" x14ac:dyDescent="0.2">
      <c r="B37" s="5"/>
      <c r="C37" s="5" t="s">
        <v>38</v>
      </c>
      <c r="D37" s="6">
        <v>21</v>
      </c>
      <c r="E37" s="6">
        <v>4526</v>
      </c>
      <c r="F37" s="6">
        <v>5833</v>
      </c>
      <c r="G37" s="7">
        <v>77.593005314589405</v>
      </c>
    </row>
    <row r="38" spans="2:7" x14ac:dyDescent="0.2">
      <c r="B38" s="92"/>
      <c r="C38" s="92" t="s">
        <v>39</v>
      </c>
      <c r="D38" s="93">
        <v>58</v>
      </c>
      <c r="E38" s="93">
        <v>0</v>
      </c>
      <c r="F38" s="93">
        <v>2137</v>
      </c>
      <c r="G38" s="94">
        <v>0</v>
      </c>
    </row>
    <row r="39" spans="2:7" x14ac:dyDescent="0.2">
      <c r="B39" s="92"/>
      <c r="C39" s="92" t="s">
        <v>40</v>
      </c>
      <c r="D39" s="93">
        <v>71</v>
      </c>
      <c r="E39" s="93">
        <v>0</v>
      </c>
      <c r="F39" s="93">
        <v>5919</v>
      </c>
      <c r="G39" s="94">
        <v>0</v>
      </c>
    </row>
    <row r="40" spans="2:7" x14ac:dyDescent="0.2">
      <c r="B40" s="5"/>
      <c r="C40" s="5" t="s">
        <v>41</v>
      </c>
      <c r="D40" s="6">
        <v>89</v>
      </c>
      <c r="E40" s="6">
        <v>1090</v>
      </c>
      <c r="F40" s="6">
        <v>4026</v>
      </c>
      <c r="G40" s="7">
        <f>(E40/F40)*100</f>
        <v>27.074018877297569</v>
      </c>
    </row>
    <row r="41" spans="2:7" x14ac:dyDescent="0.2">
      <c r="B41" s="144" t="s">
        <v>42</v>
      </c>
      <c r="C41" s="144"/>
      <c r="D41" s="144"/>
      <c r="E41" s="90">
        <f>E42+E43</f>
        <v>29679</v>
      </c>
      <c r="F41" s="90">
        <f>F42+F43</f>
        <v>55140</v>
      </c>
      <c r="G41" s="91">
        <v>53.824809575625679</v>
      </c>
    </row>
    <row r="42" spans="2:7" x14ac:dyDescent="0.2">
      <c r="B42" s="5"/>
      <c r="C42" s="5" t="s">
        <v>43</v>
      </c>
      <c r="D42" s="6">
        <v>59</v>
      </c>
      <c r="E42" s="6">
        <v>22084</v>
      </c>
      <c r="F42" s="6">
        <v>35684</v>
      </c>
      <c r="G42" s="7">
        <v>61.887680753278786</v>
      </c>
    </row>
    <row r="43" spans="2:7" x14ac:dyDescent="0.2">
      <c r="B43" s="5"/>
      <c r="C43" s="5" t="s">
        <v>44</v>
      </c>
      <c r="D43" s="6">
        <v>62</v>
      </c>
      <c r="E43" s="6">
        <v>7595</v>
      </c>
      <c r="F43" s="6">
        <v>19456</v>
      </c>
      <c r="G43" s="7">
        <v>39.03680098684211</v>
      </c>
    </row>
    <row r="44" spans="2:7" x14ac:dyDescent="0.2">
      <c r="B44" s="144" t="s">
        <v>45</v>
      </c>
      <c r="C44" s="144"/>
      <c r="D44" s="144"/>
      <c r="E44" s="90">
        <f>E45+E46+E47+E48</f>
        <v>16130</v>
      </c>
      <c r="F44" s="90">
        <f>F45+F46+F47+F48</f>
        <v>27522</v>
      </c>
      <c r="G44" s="91">
        <v>58.60765932708378</v>
      </c>
    </row>
    <row r="45" spans="2:7" x14ac:dyDescent="0.2">
      <c r="B45" s="5"/>
      <c r="C45" s="5" t="s">
        <v>46</v>
      </c>
      <c r="D45" s="6">
        <v>54</v>
      </c>
      <c r="E45" s="6">
        <v>6624</v>
      </c>
      <c r="F45" s="6">
        <v>8727</v>
      </c>
      <c r="G45" s="7">
        <v>75.90237194912342</v>
      </c>
    </row>
    <row r="46" spans="2:7" x14ac:dyDescent="0.2">
      <c r="B46" s="5"/>
      <c r="C46" s="5" t="s">
        <v>47</v>
      </c>
      <c r="D46" s="6">
        <v>55</v>
      </c>
      <c r="E46" s="6">
        <v>846</v>
      </c>
      <c r="F46" s="6">
        <v>2287</v>
      </c>
      <c r="G46" s="7">
        <v>36.9916921731526</v>
      </c>
    </row>
    <row r="47" spans="2:7" x14ac:dyDescent="0.2">
      <c r="B47" s="5"/>
      <c r="C47" s="5" t="s">
        <v>48</v>
      </c>
      <c r="D47" s="6">
        <v>57</v>
      </c>
      <c r="E47" s="6">
        <v>6357</v>
      </c>
      <c r="F47" s="6">
        <v>12216</v>
      </c>
      <c r="G47" s="7">
        <v>52.038310412573672</v>
      </c>
    </row>
    <row r="48" spans="2:7" x14ac:dyDescent="0.2">
      <c r="B48" s="5"/>
      <c r="C48" s="5" t="s">
        <v>49</v>
      </c>
      <c r="D48" s="6">
        <v>88</v>
      </c>
      <c r="E48" s="6">
        <v>2303</v>
      </c>
      <c r="F48" s="6">
        <v>4292</v>
      </c>
      <c r="G48" s="7">
        <v>53.657968313140728</v>
      </c>
    </row>
    <row r="49" spans="2:7" x14ac:dyDescent="0.2">
      <c r="B49" s="144" t="s">
        <v>50</v>
      </c>
      <c r="C49" s="144"/>
      <c r="D49" s="144"/>
      <c r="E49" s="90">
        <f>E50+E51</f>
        <v>16161</v>
      </c>
      <c r="F49" s="90">
        <f>F50+F51</f>
        <v>22417</v>
      </c>
      <c r="G49" s="91">
        <v>72.092608288352594</v>
      </c>
    </row>
    <row r="50" spans="2:7" x14ac:dyDescent="0.2">
      <c r="B50" s="5"/>
      <c r="C50" s="5" t="s">
        <v>51</v>
      </c>
      <c r="D50" s="6">
        <v>67</v>
      </c>
      <c r="E50" s="6">
        <v>6038</v>
      </c>
      <c r="F50" s="6">
        <v>13038</v>
      </c>
      <c r="G50" s="7">
        <v>46.310783862555603</v>
      </c>
    </row>
    <row r="51" spans="2:7" x14ac:dyDescent="0.2">
      <c r="B51" s="5"/>
      <c r="C51" s="5" t="s">
        <v>52</v>
      </c>
      <c r="D51" s="6">
        <v>68</v>
      </c>
      <c r="E51" s="6">
        <v>10123</v>
      </c>
      <c r="F51" s="6">
        <v>9379</v>
      </c>
      <c r="G51" s="7">
        <v>107.9326154174219</v>
      </c>
    </row>
    <row r="52" spans="2:7" x14ac:dyDescent="0.2">
      <c r="B52" s="144" t="s">
        <v>53</v>
      </c>
      <c r="C52" s="144"/>
      <c r="D52" s="144"/>
      <c r="E52" s="90">
        <f>E53+E54+E55+E56</f>
        <v>11043</v>
      </c>
      <c r="F52" s="90">
        <f>F53+F54+F55+F56</f>
        <v>14917</v>
      </c>
      <c r="G52" s="91">
        <v>74.029630622779379</v>
      </c>
    </row>
    <row r="53" spans="2:7" x14ac:dyDescent="0.2">
      <c r="B53" s="5"/>
      <c r="C53" s="5" t="s">
        <v>54</v>
      </c>
      <c r="D53" s="6">
        <v>25</v>
      </c>
      <c r="E53" s="6">
        <v>4917</v>
      </c>
      <c r="F53" s="6">
        <v>6841</v>
      </c>
      <c r="G53" s="7">
        <v>71.875456804560727</v>
      </c>
    </row>
    <row r="54" spans="2:7" x14ac:dyDescent="0.2">
      <c r="B54" s="5"/>
      <c r="C54" s="5" t="s">
        <v>55</v>
      </c>
      <c r="D54" s="6">
        <v>39</v>
      </c>
      <c r="E54" s="6">
        <v>2390</v>
      </c>
      <c r="F54" s="6">
        <v>3138</v>
      </c>
      <c r="G54" s="7">
        <v>76.163161249203313</v>
      </c>
    </row>
    <row r="55" spans="2:7" x14ac:dyDescent="0.2">
      <c r="B55" s="5"/>
      <c r="C55" s="5" t="s">
        <v>56</v>
      </c>
      <c r="D55" s="6">
        <v>70</v>
      </c>
      <c r="E55" s="6">
        <v>2279</v>
      </c>
      <c r="F55" s="6">
        <v>2982</v>
      </c>
      <c r="G55" s="7">
        <v>76.425217974513743</v>
      </c>
    </row>
    <row r="56" spans="2:7" x14ac:dyDescent="0.2">
      <c r="B56" s="5"/>
      <c r="C56" s="5" t="s">
        <v>57</v>
      </c>
      <c r="D56" s="6">
        <v>90</v>
      </c>
      <c r="E56" s="6">
        <v>1457</v>
      </c>
      <c r="F56" s="6">
        <v>1956</v>
      </c>
      <c r="G56" s="7">
        <v>74.488752556237216</v>
      </c>
    </row>
    <row r="57" spans="2:7" x14ac:dyDescent="0.2">
      <c r="B57" s="144" t="s">
        <v>58</v>
      </c>
      <c r="C57" s="144"/>
      <c r="D57" s="144"/>
      <c r="E57" s="90">
        <f>E58+E59+E60+E61+E62</f>
        <v>13878</v>
      </c>
      <c r="F57" s="90">
        <f>F58+F59+F60+F61+F62</f>
        <v>46377</v>
      </c>
      <c r="G57" s="91">
        <v>29.924315932466524</v>
      </c>
    </row>
    <row r="58" spans="2:7" x14ac:dyDescent="0.2">
      <c r="B58" s="92"/>
      <c r="C58" s="92" t="s">
        <v>59</v>
      </c>
      <c r="D58" s="93">
        <v>44</v>
      </c>
      <c r="E58" s="93">
        <v>0</v>
      </c>
      <c r="F58" s="93">
        <v>16500</v>
      </c>
      <c r="G58" s="94">
        <v>0</v>
      </c>
    </row>
    <row r="59" spans="2:7" x14ac:dyDescent="0.2">
      <c r="B59" s="92"/>
      <c r="C59" s="92" t="s">
        <v>60</v>
      </c>
      <c r="D59" s="93">
        <v>49</v>
      </c>
      <c r="E59" s="93">
        <v>0</v>
      </c>
      <c r="F59" s="93">
        <v>10614</v>
      </c>
      <c r="G59" s="94">
        <v>0</v>
      </c>
    </row>
    <row r="60" spans="2:7" x14ac:dyDescent="0.2">
      <c r="B60" s="92"/>
      <c r="C60" s="92" t="s">
        <v>61</v>
      </c>
      <c r="D60" s="93">
        <v>53</v>
      </c>
      <c r="E60" s="93">
        <v>0</v>
      </c>
      <c r="F60" s="93">
        <v>4197</v>
      </c>
      <c r="G60" s="94">
        <v>0</v>
      </c>
    </row>
    <row r="61" spans="2:7" x14ac:dyDescent="0.2">
      <c r="B61" s="5"/>
      <c r="C61" s="5" t="s">
        <v>62</v>
      </c>
      <c r="D61" s="6">
        <v>72</v>
      </c>
      <c r="E61" s="6">
        <v>4948</v>
      </c>
      <c r="F61" s="6">
        <v>7334</v>
      </c>
      <c r="G61" s="7">
        <v>67.466593946004906</v>
      </c>
    </row>
    <row r="62" spans="2:7" x14ac:dyDescent="0.2">
      <c r="B62" s="5"/>
      <c r="C62" s="5" t="s">
        <v>63</v>
      </c>
      <c r="D62" s="6">
        <v>85</v>
      </c>
      <c r="E62" s="6">
        <v>8930</v>
      </c>
      <c r="F62" s="6">
        <v>7732</v>
      </c>
      <c r="G62" s="7">
        <v>115.49405069839626</v>
      </c>
    </row>
    <row r="63" spans="2:7" x14ac:dyDescent="0.2">
      <c r="B63" s="144" t="s">
        <v>64</v>
      </c>
      <c r="C63" s="144"/>
      <c r="D63" s="144"/>
      <c r="E63" s="90">
        <f>E64+E65+E66+E67</f>
        <v>20603</v>
      </c>
      <c r="F63" s="90">
        <f>F64+F65+F66+F67</f>
        <v>38202</v>
      </c>
      <c r="G63" s="91">
        <v>53.93173132296738</v>
      </c>
    </row>
    <row r="64" spans="2:7" x14ac:dyDescent="0.2">
      <c r="B64" s="5"/>
      <c r="C64" s="5" t="s">
        <v>65</v>
      </c>
      <c r="D64" s="6">
        <v>22</v>
      </c>
      <c r="E64" s="6">
        <v>5012</v>
      </c>
      <c r="F64" s="6">
        <v>6811</v>
      </c>
      <c r="G64" s="7">
        <v>73.586844809866392</v>
      </c>
    </row>
    <row r="65" spans="2:7" x14ac:dyDescent="0.2">
      <c r="B65" s="92"/>
      <c r="C65" s="92" t="s">
        <v>66</v>
      </c>
      <c r="D65" s="93">
        <v>29</v>
      </c>
      <c r="E65" s="93">
        <v>0</v>
      </c>
      <c r="F65" s="93">
        <v>10311</v>
      </c>
      <c r="G65" s="94">
        <v>0</v>
      </c>
    </row>
    <row r="66" spans="2:7" x14ac:dyDescent="0.2">
      <c r="B66" s="5"/>
      <c r="C66" s="5" t="s">
        <v>67</v>
      </c>
      <c r="D66" s="6">
        <v>35</v>
      </c>
      <c r="E66" s="6">
        <v>9754</v>
      </c>
      <c r="F66" s="6">
        <v>12772</v>
      </c>
      <c r="G66" s="7">
        <v>76.370184779204507</v>
      </c>
    </row>
    <row r="67" spans="2:7" x14ac:dyDescent="0.2">
      <c r="B67" s="5"/>
      <c r="C67" s="5" t="s">
        <v>68</v>
      </c>
      <c r="D67" s="6">
        <v>56</v>
      </c>
      <c r="E67" s="6">
        <v>5837</v>
      </c>
      <c r="F67" s="6">
        <v>8308</v>
      </c>
      <c r="G67" s="7">
        <v>70.257583052479532</v>
      </c>
    </row>
    <row r="68" spans="2:7" x14ac:dyDescent="0.2">
      <c r="B68" s="5"/>
      <c r="C68" s="5"/>
      <c r="D68" s="5"/>
      <c r="E68" s="6"/>
      <c r="F68" s="6"/>
      <c r="G68" s="6"/>
    </row>
    <row r="69" spans="2:7" x14ac:dyDescent="0.2">
      <c r="B69" s="144" t="s">
        <v>69</v>
      </c>
      <c r="C69" s="144"/>
      <c r="D69" s="144"/>
      <c r="E69" s="90">
        <f>E70+E71+E72+E73</f>
        <v>3259</v>
      </c>
      <c r="F69" s="90">
        <f>F70+F71+F72+F73</f>
        <v>19145</v>
      </c>
      <c r="G69" s="91">
        <v>17.022721337163752</v>
      </c>
    </row>
    <row r="70" spans="2:7" x14ac:dyDescent="0.2">
      <c r="B70" s="5"/>
      <c r="C70" s="5" t="s">
        <v>70</v>
      </c>
      <c r="D70" s="6">
        <v>16</v>
      </c>
      <c r="E70" s="6">
        <v>3259</v>
      </c>
      <c r="F70" s="6">
        <v>3740</v>
      </c>
      <c r="G70" s="7">
        <v>87.139037433155082</v>
      </c>
    </row>
    <row r="71" spans="2:7" x14ac:dyDescent="0.2">
      <c r="B71" s="92"/>
      <c r="C71" s="92" t="s">
        <v>71</v>
      </c>
      <c r="D71" s="93">
        <v>17</v>
      </c>
      <c r="E71" s="93">
        <v>0</v>
      </c>
      <c r="F71" s="93">
        <v>6316</v>
      </c>
      <c r="G71" s="94">
        <v>0</v>
      </c>
    </row>
    <row r="72" spans="2:7" x14ac:dyDescent="0.2">
      <c r="B72" s="92"/>
      <c r="C72" s="92" t="s">
        <v>72</v>
      </c>
      <c r="D72" s="93">
        <v>79</v>
      </c>
      <c r="E72" s="93">
        <v>0</v>
      </c>
      <c r="F72" s="93">
        <v>4163</v>
      </c>
      <c r="G72" s="94">
        <v>0</v>
      </c>
    </row>
    <row r="73" spans="2:7" x14ac:dyDescent="0.2">
      <c r="B73" s="92"/>
      <c r="C73" s="92" t="s">
        <v>73</v>
      </c>
      <c r="D73" s="93">
        <v>86</v>
      </c>
      <c r="E73" s="93">
        <v>0</v>
      </c>
      <c r="F73" s="93">
        <v>4926</v>
      </c>
      <c r="G73" s="94">
        <v>0</v>
      </c>
    </row>
    <row r="74" spans="2:7" x14ac:dyDescent="0.2">
      <c r="B74" s="144" t="s">
        <v>74</v>
      </c>
      <c r="C74" s="144"/>
      <c r="D74" s="144"/>
      <c r="E74" s="90">
        <f>E75+E76+E77+E78+E79</f>
        <v>17035</v>
      </c>
      <c r="F74" s="90">
        <f>F75+F76+F77+F78+F79</f>
        <v>34451</v>
      </c>
      <c r="G74" s="91">
        <v>49.447040724507268</v>
      </c>
    </row>
    <row r="75" spans="2:7" x14ac:dyDescent="0.2">
      <c r="B75" s="5"/>
      <c r="C75" s="5" t="s">
        <v>75</v>
      </c>
      <c r="D75" s="6">
        <v>24</v>
      </c>
      <c r="E75" s="6">
        <v>718</v>
      </c>
      <c r="F75" s="6">
        <v>3886</v>
      </c>
      <c r="G75" s="7">
        <v>18.47658260422028</v>
      </c>
    </row>
    <row r="76" spans="2:7" x14ac:dyDescent="0.2">
      <c r="B76" s="5"/>
      <c r="C76" s="5" t="s">
        <v>76</v>
      </c>
      <c r="D76" s="6">
        <v>33</v>
      </c>
      <c r="E76" s="6">
        <v>10903</v>
      </c>
      <c r="F76" s="6">
        <v>16347</v>
      </c>
      <c r="G76" s="7">
        <v>66.697253318651732</v>
      </c>
    </row>
    <row r="77" spans="2:7" x14ac:dyDescent="0.2">
      <c r="B77" s="5"/>
      <c r="C77" s="5" t="s">
        <v>77</v>
      </c>
      <c r="D77" s="6">
        <v>40</v>
      </c>
      <c r="E77" s="6">
        <v>3647</v>
      </c>
      <c r="F77" s="6">
        <v>3980</v>
      </c>
      <c r="G77" s="7">
        <v>91.633165829145725</v>
      </c>
    </row>
    <row r="78" spans="2:7" x14ac:dyDescent="0.2">
      <c r="B78" s="5"/>
      <c r="C78" s="5" t="s">
        <v>78</v>
      </c>
      <c r="D78" s="6">
        <v>47</v>
      </c>
      <c r="E78" s="6">
        <v>1767</v>
      </c>
      <c r="F78" s="6">
        <v>3425</v>
      </c>
      <c r="G78" s="7">
        <v>51.591240875912412</v>
      </c>
    </row>
    <row r="79" spans="2:7" x14ac:dyDescent="0.2">
      <c r="B79" s="92"/>
      <c r="C79" s="92" t="s">
        <v>79</v>
      </c>
      <c r="D79" s="93">
        <v>64</v>
      </c>
      <c r="E79" s="93">
        <v>0</v>
      </c>
      <c r="F79" s="93">
        <v>6813</v>
      </c>
      <c r="G79" s="94">
        <v>0</v>
      </c>
    </row>
    <row r="80" spans="2:7" x14ac:dyDescent="0.2">
      <c r="B80" s="144" t="s">
        <v>80</v>
      </c>
      <c r="C80" s="144"/>
      <c r="D80" s="144"/>
      <c r="E80" s="90">
        <f>E81+E82+E83+E84+E85+E86+E87+E88</f>
        <v>12523</v>
      </c>
      <c r="F80" s="90">
        <f>F81+F82+F83+F84+F85+F86+F87+F88</f>
        <v>31774</v>
      </c>
      <c r="G80" s="91">
        <v>39.412727387171905</v>
      </c>
    </row>
    <row r="81" spans="2:7" x14ac:dyDescent="0.2">
      <c r="B81" s="5"/>
      <c r="C81" s="5" t="s">
        <v>81</v>
      </c>
      <c r="D81" s="6">
        <v>9</v>
      </c>
      <c r="E81" s="6">
        <v>1153</v>
      </c>
      <c r="F81" s="6">
        <v>1670</v>
      </c>
      <c r="G81" s="7">
        <v>69.041916167664681</v>
      </c>
    </row>
    <row r="82" spans="2:7" x14ac:dyDescent="0.2">
      <c r="B82" s="5"/>
      <c r="C82" s="5" t="s">
        <v>82</v>
      </c>
      <c r="D82" s="6">
        <v>12</v>
      </c>
      <c r="E82" s="6">
        <v>2926</v>
      </c>
      <c r="F82" s="6">
        <v>2948</v>
      </c>
      <c r="G82" s="7">
        <v>99.253731343283576</v>
      </c>
    </row>
    <row r="83" spans="2:7" x14ac:dyDescent="0.2">
      <c r="B83" s="92"/>
      <c r="C83" s="92" t="s">
        <v>83</v>
      </c>
      <c r="D83" s="93">
        <v>31</v>
      </c>
      <c r="E83" s="93">
        <v>0</v>
      </c>
      <c r="F83" s="93">
        <v>14558</v>
      </c>
      <c r="G83" s="94">
        <v>0</v>
      </c>
    </row>
    <row r="84" spans="2:7" x14ac:dyDescent="0.2">
      <c r="B84" s="5"/>
      <c r="C84" s="5" t="s">
        <v>84</v>
      </c>
      <c r="D84" s="6">
        <v>32</v>
      </c>
      <c r="E84" s="6">
        <v>947</v>
      </c>
      <c r="F84" s="6">
        <v>1751</v>
      </c>
      <c r="G84" s="7">
        <v>54.083380925185608</v>
      </c>
    </row>
    <row r="85" spans="2:7" x14ac:dyDescent="0.2">
      <c r="B85" s="5"/>
      <c r="C85" s="5" t="s">
        <v>85</v>
      </c>
      <c r="D85" s="6">
        <v>46</v>
      </c>
      <c r="E85" s="6">
        <v>1044</v>
      </c>
      <c r="F85" s="6">
        <v>1553</v>
      </c>
      <c r="G85" s="7">
        <v>67.224726336123624</v>
      </c>
    </row>
    <row r="86" spans="2:7" x14ac:dyDescent="0.2">
      <c r="B86" s="5"/>
      <c r="C86" s="5" t="s">
        <v>86</v>
      </c>
      <c r="D86" s="6">
        <v>65</v>
      </c>
      <c r="E86" s="6">
        <v>1697</v>
      </c>
      <c r="F86" s="6">
        <v>2250</v>
      </c>
      <c r="G86" s="7">
        <v>75.422222222222217</v>
      </c>
    </row>
    <row r="87" spans="2:7" x14ac:dyDescent="0.2">
      <c r="B87" s="5"/>
      <c r="C87" s="5" t="s">
        <v>87</v>
      </c>
      <c r="D87" s="6">
        <v>81</v>
      </c>
      <c r="E87" s="6">
        <v>2988</v>
      </c>
      <c r="F87" s="6">
        <v>4161</v>
      </c>
      <c r="G87" s="7">
        <v>71.809661139149242</v>
      </c>
    </row>
    <row r="88" spans="2:7" x14ac:dyDescent="0.2">
      <c r="B88" s="5"/>
      <c r="C88" s="5" t="s">
        <v>88</v>
      </c>
      <c r="D88" s="6">
        <v>82</v>
      </c>
      <c r="E88" s="6">
        <v>1768</v>
      </c>
      <c r="F88" s="6">
        <v>2883</v>
      </c>
      <c r="G88" s="7">
        <v>61.325008671522717</v>
      </c>
    </row>
    <row r="89" spans="2:7" x14ac:dyDescent="0.2">
      <c r="B89" s="144" t="s">
        <v>89</v>
      </c>
      <c r="C89" s="144"/>
      <c r="D89" s="144"/>
      <c r="E89" s="90">
        <f>E90+E91+E92</f>
        <v>4395</v>
      </c>
      <c r="F89" s="90">
        <f>F90+F91+F92</f>
        <v>7326</v>
      </c>
      <c r="G89" s="91">
        <v>59.991809991809994</v>
      </c>
    </row>
    <row r="90" spans="2:7" x14ac:dyDescent="0.2">
      <c r="B90" s="5"/>
      <c r="C90" s="5" t="s">
        <v>90</v>
      </c>
      <c r="D90" s="6">
        <v>19</v>
      </c>
      <c r="E90" s="6">
        <v>1409</v>
      </c>
      <c r="F90" s="6">
        <v>2307</v>
      </c>
      <c r="G90" s="7">
        <v>61.074989163415694</v>
      </c>
    </row>
    <row r="91" spans="2:7" x14ac:dyDescent="0.2">
      <c r="B91" s="92"/>
      <c r="C91" s="92" t="s">
        <v>91</v>
      </c>
      <c r="D91" s="93">
        <v>23</v>
      </c>
      <c r="E91" s="93">
        <v>0</v>
      </c>
      <c r="F91" s="93">
        <v>1073</v>
      </c>
      <c r="G91" s="94">
        <v>0</v>
      </c>
    </row>
    <row r="92" spans="2:7" x14ac:dyDescent="0.2">
      <c r="B92" s="5"/>
      <c r="C92" s="5" t="s">
        <v>92</v>
      </c>
      <c r="D92" s="6">
        <v>87</v>
      </c>
      <c r="E92" s="6">
        <v>2986</v>
      </c>
      <c r="F92" s="6">
        <v>3946</v>
      </c>
      <c r="G92" s="7">
        <v>75.671566142929549</v>
      </c>
    </row>
    <row r="93" spans="2:7" x14ac:dyDescent="0.2">
      <c r="B93" s="144" t="s">
        <v>93</v>
      </c>
      <c r="C93" s="144"/>
      <c r="D93" s="144"/>
      <c r="E93" s="90">
        <f>E94+E95+E96+E97+E98+E99+E100+E101</f>
        <v>26885</v>
      </c>
      <c r="F93" s="90">
        <f>F94+F95+F96+F97+F98+F99+F100+F101</f>
        <v>79689</v>
      </c>
      <c r="G93" s="91">
        <v>33.73740415866682</v>
      </c>
    </row>
    <row r="94" spans="2:7" x14ac:dyDescent="0.2">
      <c r="B94" s="5"/>
      <c r="C94" s="5" t="s">
        <v>94</v>
      </c>
      <c r="D94" s="6">
        <v>1</v>
      </c>
      <c r="E94" s="6">
        <v>3964</v>
      </c>
      <c r="F94" s="6">
        <v>8015</v>
      </c>
      <c r="G94" s="7">
        <v>49.457267623206484</v>
      </c>
    </row>
    <row r="95" spans="2:7" x14ac:dyDescent="0.2">
      <c r="B95" s="92"/>
      <c r="C95" s="92" t="s">
        <v>95</v>
      </c>
      <c r="D95" s="93">
        <v>7</v>
      </c>
      <c r="E95" s="93">
        <v>0</v>
      </c>
      <c r="F95" s="93">
        <v>3602</v>
      </c>
      <c r="G95" s="94">
        <v>0</v>
      </c>
    </row>
    <row r="96" spans="2:7" x14ac:dyDescent="0.2">
      <c r="B96" s="5"/>
      <c r="C96" s="5" t="s">
        <v>96</v>
      </c>
      <c r="D96" s="6">
        <v>26</v>
      </c>
      <c r="E96" s="6">
        <v>4488</v>
      </c>
      <c r="F96" s="6">
        <v>6059</v>
      </c>
      <c r="G96" s="7">
        <v>74.071628981680149</v>
      </c>
    </row>
    <row r="97" spans="2:7" x14ac:dyDescent="0.2">
      <c r="B97" s="92"/>
      <c r="C97" s="92" t="s">
        <v>97</v>
      </c>
      <c r="D97" s="93">
        <v>38</v>
      </c>
      <c r="E97" s="93">
        <v>0</v>
      </c>
      <c r="F97" s="93">
        <v>15808</v>
      </c>
      <c r="G97" s="94">
        <v>0</v>
      </c>
    </row>
    <row r="98" spans="2:7" x14ac:dyDescent="0.2">
      <c r="B98" s="5"/>
      <c r="C98" s="5" t="s">
        <v>98</v>
      </c>
      <c r="D98" s="6">
        <v>42</v>
      </c>
      <c r="E98" s="6">
        <v>5453</v>
      </c>
      <c r="F98" s="6">
        <v>9231</v>
      </c>
      <c r="G98" s="7">
        <v>59.072689849420435</v>
      </c>
    </row>
    <row r="99" spans="2:7" x14ac:dyDescent="0.2">
      <c r="B99" s="5"/>
      <c r="C99" s="5" t="s">
        <v>99</v>
      </c>
      <c r="D99" s="6">
        <v>69</v>
      </c>
      <c r="E99" s="6">
        <v>10163</v>
      </c>
      <c r="F99" s="6">
        <v>22775</v>
      </c>
      <c r="G99" s="7">
        <v>44.623490669593849</v>
      </c>
    </row>
    <row r="100" spans="2:7" x14ac:dyDescent="0.2">
      <c r="B100" s="5"/>
      <c r="C100" s="5" t="s">
        <v>100</v>
      </c>
      <c r="D100" s="6">
        <v>73</v>
      </c>
      <c r="E100" s="6">
        <v>2817</v>
      </c>
      <c r="F100" s="6">
        <v>4881</v>
      </c>
      <c r="G100" s="7">
        <v>57.713583282114321</v>
      </c>
    </row>
    <row r="101" spans="2:7" x14ac:dyDescent="0.2">
      <c r="B101" s="92"/>
      <c r="C101" s="92" t="s">
        <v>101</v>
      </c>
      <c r="D101" s="93">
        <v>74</v>
      </c>
      <c r="E101" s="93">
        <v>0</v>
      </c>
      <c r="F101" s="93">
        <v>9318</v>
      </c>
      <c r="G101" s="94">
        <v>0</v>
      </c>
    </row>
    <row r="102" spans="2:7" x14ac:dyDescent="0.2">
      <c r="B102" s="144" t="s">
        <v>102</v>
      </c>
      <c r="C102" s="144"/>
      <c r="D102" s="144"/>
      <c r="E102" s="90">
        <f>E103+E104+E105+E106</f>
        <v>11339</v>
      </c>
      <c r="F102" s="90">
        <f>F103+F104+F105+F106</f>
        <v>14516</v>
      </c>
      <c r="G102" s="91">
        <v>78.113805456048496</v>
      </c>
    </row>
    <row r="103" spans="2:7" x14ac:dyDescent="0.2">
      <c r="B103" s="5"/>
      <c r="C103" s="5" t="s">
        <v>103</v>
      </c>
      <c r="D103" s="6">
        <v>3</v>
      </c>
      <c r="E103" s="6">
        <v>2578</v>
      </c>
      <c r="F103" s="6">
        <v>3592</v>
      </c>
      <c r="G103" s="7">
        <v>71.770601336302903</v>
      </c>
    </row>
    <row r="104" spans="2:7" x14ac:dyDescent="0.2">
      <c r="B104" s="5"/>
      <c r="C104" s="5" t="s">
        <v>104</v>
      </c>
      <c r="D104" s="6">
        <v>15</v>
      </c>
      <c r="E104" s="6">
        <v>1052</v>
      </c>
      <c r="F104" s="6">
        <v>1437</v>
      </c>
      <c r="G104" s="7">
        <v>73.208072372999297</v>
      </c>
    </row>
    <row r="105" spans="2:7" x14ac:dyDescent="0.2">
      <c r="B105" s="5"/>
      <c r="C105" s="5" t="s">
        <v>105</v>
      </c>
      <c r="D105" s="6">
        <v>43</v>
      </c>
      <c r="E105" s="6">
        <v>1872</v>
      </c>
      <c r="F105" s="6">
        <v>2621</v>
      </c>
      <c r="G105" s="7">
        <v>71.423120946203738</v>
      </c>
    </row>
    <row r="106" spans="2:7" x14ac:dyDescent="0.2">
      <c r="B106" s="5"/>
      <c r="C106" s="5" t="s">
        <v>106</v>
      </c>
      <c r="D106" s="6">
        <v>63</v>
      </c>
      <c r="E106" s="6">
        <v>5837</v>
      </c>
      <c r="F106" s="6">
        <v>6866</v>
      </c>
      <c r="G106" s="7">
        <v>85.013108068744543</v>
      </c>
    </row>
    <row r="107" spans="2:7" x14ac:dyDescent="0.2">
      <c r="B107" s="144" t="s">
        <v>107</v>
      </c>
      <c r="C107" s="144"/>
      <c r="D107" s="144"/>
      <c r="E107" s="90">
        <f>E108+E109+E110+E111+E112</f>
        <v>16067</v>
      </c>
      <c r="F107" s="90">
        <f>F108+F109+F110+F111+F112</f>
        <v>29254</v>
      </c>
      <c r="G107" s="91">
        <v>54.922403773842902</v>
      </c>
    </row>
    <row r="108" spans="2:7" x14ac:dyDescent="0.2">
      <c r="B108" s="5"/>
      <c r="C108" s="5" t="s">
        <v>108</v>
      </c>
      <c r="D108" s="6">
        <v>11</v>
      </c>
      <c r="E108" s="6">
        <v>3016</v>
      </c>
      <c r="F108" s="6">
        <v>3767</v>
      </c>
      <c r="G108" s="7">
        <v>80.06371117600213</v>
      </c>
    </row>
    <row r="109" spans="2:7" x14ac:dyDescent="0.2">
      <c r="B109" s="5"/>
      <c r="C109" s="5" t="s">
        <v>109</v>
      </c>
      <c r="D109" s="6">
        <v>30</v>
      </c>
      <c r="E109" s="6">
        <v>975</v>
      </c>
      <c r="F109" s="6">
        <v>8035</v>
      </c>
      <c r="G109" s="7">
        <v>12.134411947728687</v>
      </c>
    </row>
    <row r="110" spans="2:7" x14ac:dyDescent="0.2">
      <c r="B110" s="5"/>
      <c r="C110" s="5" t="s">
        <v>110</v>
      </c>
      <c r="D110" s="6">
        <v>34</v>
      </c>
      <c r="E110" s="6">
        <v>12076</v>
      </c>
      <c r="F110" s="6">
        <v>11745</v>
      </c>
      <c r="G110" s="91">
        <v>102.81822051936996</v>
      </c>
    </row>
    <row r="111" spans="2:7" x14ac:dyDescent="0.2">
      <c r="B111" s="92"/>
      <c r="C111" s="92" t="s">
        <v>111</v>
      </c>
      <c r="D111" s="93">
        <v>48</v>
      </c>
      <c r="E111" s="93">
        <v>0</v>
      </c>
      <c r="F111" s="93">
        <v>804</v>
      </c>
      <c r="G111" s="94">
        <v>0</v>
      </c>
    </row>
    <row r="112" spans="2:7" x14ac:dyDescent="0.2">
      <c r="B112" s="92"/>
      <c r="C112" s="92" t="s">
        <v>112</v>
      </c>
      <c r="D112" s="93">
        <v>66</v>
      </c>
      <c r="E112" s="93">
        <v>0</v>
      </c>
      <c r="F112" s="93">
        <v>4903</v>
      </c>
      <c r="G112" s="94">
        <v>0</v>
      </c>
    </row>
    <row r="113" spans="2:7" x14ac:dyDescent="0.2">
      <c r="B113" s="144" t="s">
        <v>113</v>
      </c>
      <c r="C113" s="144"/>
      <c r="D113" s="144"/>
      <c r="E113" s="90">
        <f>E114+E115+E116+E117+E118+E119</f>
        <v>5930</v>
      </c>
      <c r="F113" s="90">
        <f>F114+F115+F116+F117+F118+F119</f>
        <v>54173</v>
      </c>
      <c r="G113" s="91">
        <v>10.946412419470954</v>
      </c>
    </row>
    <row r="114" spans="2:7" x14ac:dyDescent="0.2">
      <c r="B114" s="92"/>
      <c r="C114" s="92" t="s">
        <v>114</v>
      </c>
      <c r="D114" s="93">
        <v>4</v>
      </c>
      <c r="E114" s="93">
        <v>0</v>
      </c>
      <c r="F114" s="93">
        <v>1661</v>
      </c>
      <c r="G114" s="94">
        <v>0</v>
      </c>
    </row>
    <row r="115" spans="2:7" x14ac:dyDescent="0.2">
      <c r="B115" s="92"/>
      <c r="C115" s="92" t="s">
        <v>115</v>
      </c>
      <c r="D115" s="93">
        <v>5</v>
      </c>
      <c r="E115" s="93">
        <v>0</v>
      </c>
      <c r="F115" s="93">
        <v>1352</v>
      </c>
      <c r="G115" s="94">
        <v>0</v>
      </c>
    </row>
    <row r="116" spans="2:7" x14ac:dyDescent="0.2">
      <c r="B116" s="92"/>
      <c r="C116" s="92" t="s">
        <v>116</v>
      </c>
      <c r="D116" s="93">
        <v>6</v>
      </c>
      <c r="E116" s="93">
        <v>0</v>
      </c>
      <c r="F116" s="93">
        <v>11231</v>
      </c>
      <c r="G116" s="94">
        <v>0</v>
      </c>
    </row>
    <row r="117" spans="2:7" x14ac:dyDescent="0.2">
      <c r="B117" s="5"/>
      <c r="C117" s="5" t="s">
        <v>117</v>
      </c>
      <c r="D117" s="6">
        <v>13</v>
      </c>
      <c r="E117" s="6">
        <v>1456</v>
      </c>
      <c r="F117" s="6">
        <v>23455</v>
      </c>
      <c r="G117" s="7">
        <v>6.207631635045832</v>
      </c>
    </row>
    <row r="118" spans="2:7" x14ac:dyDescent="0.2">
      <c r="B118" s="5"/>
      <c r="C118" s="5" t="s">
        <v>118</v>
      </c>
      <c r="D118" s="6">
        <v>83</v>
      </c>
      <c r="E118" s="6">
        <v>4474</v>
      </c>
      <c r="F118" s="6">
        <v>10073</v>
      </c>
      <c r="G118" s="7">
        <v>44.41576491611238</v>
      </c>
    </row>
    <row r="119" spans="2:7" x14ac:dyDescent="0.2">
      <c r="B119" s="5"/>
      <c r="C119" s="5" t="s">
        <v>119</v>
      </c>
      <c r="D119" s="6">
        <v>84</v>
      </c>
      <c r="E119" s="6">
        <v>0</v>
      </c>
      <c r="F119" s="6">
        <v>6401</v>
      </c>
      <c r="G119" s="7">
        <v>0</v>
      </c>
    </row>
    <row r="120" spans="2:7" x14ac:dyDescent="0.2">
      <c r="B120" s="144" t="s">
        <v>120</v>
      </c>
      <c r="C120" s="144"/>
      <c r="D120" s="144"/>
      <c r="E120" s="90">
        <f>E121+E122</f>
        <v>1841</v>
      </c>
      <c r="F120" s="90">
        <f>F121+F122</f>
        <v>2846</v>
      </c>
      <c r="G120" s="91">
        <v>64.687280393534792</v>
      </c>
    </row>
    <row r="121" spans="2:7" x14ac:dyDescent="0.2">
      <c r="B121" s="5"/>
      <c r="C121" s="5" t="s">
        <v>121</v>
      </c>
      <c r="D121" s="6" t="s">
        <v>122</v>
      </c>
      <c r="E121" s="6">
        <v>828</v>
      </c>
      <c r="F121" s="6">
        <v>1312</v>
      </c>
      <c r="G121" s="7">
        <v>63.109756097560975</v>
      </c>
    </row>
    <row r="122" spans="2:7" x14ac:dyDescent="0.2">
      <c r="B122" s="5"/>
      <c r="C122" s="5" t="s">
        <v>123</v>
      </c>
      <c r="D122" s="6" t="s">
        <v>124</v>
      </c>
      <c r="E122" s="6">
        <v>1013</v>
      </c>
      <c r="F122" s="6">
        <v>1534</v>
      </c>
      <c r="G122" s="7">
        <v>66.036505867014341</v>
      </c>
    </row>
    <row r="123" spans="2:7" x14ac:dyDescent="0.2">
      <c r="B123" s="144" t="s">
        <v>125</v>
      </c>
      <c r="C123" s="144"/>
      <c r="D123" s="144"/>
      <c r="E123" s="90">
        <f>E124+E125+E126+E127</f>
        <v>6404</v>
      </c>
      <c r="F123" s="90">
        <f>F124+F125+F126+F127</f>
        <v>29709</v>
      </c>
      <c r="G123" s="91">
        <v>21.555757514557879</v>
      </c>
    </row>
    <row r="124" spans="2:7" x14ac:dyDescent="0.2">
      <c r="B124" s="5"/>
      <c r="C124" s="5" t="s">
        <v>126</v>
      </c>
      <c r="D124" s="6">
        <v>971</v>
      </c>
      <c r="E124" s="6">
        <v>2951</v>
      </c>
      <c r="F124" s="6">
        <v>5441</v>
      </c>
      <c r="G124" s="7">
        <v>54.236353611468481</v>
      </c>
    </row>
    <row r="125" spans="2:7" x14ac:dyDescent="0.2">
      <c r="B125" s="5"/>
      <c r="C125" s="5" t="s">
        <v>127</v>
      </c>
      <c r="D125" s="6">
        <v>972</v>
      </c>
      <c r="E125" s="6">
        <v>0</v>
      </c>
      <c r="F125" s="6">
        <v>4826</v>
      </c>
      <c r="G125" s="7">
        <v>0</v>
      </c>
    </row>
    <row r="126" spans="2:7" x14ac:dyDescent="0.2">
      <c r="B126" s="5"/>
      <c r="C126" s="5" t="s">
        <v>128</v>
      </c>
      <c r="D126" s="6">
        <v>973</v>
      </c>
      <c r="E126" s="6">
        <v>623</v>
      </c>
      <c r="F126" s="6">
        <v>5614</v>
      </c>
      <c r="G126" s="7">
        <v>11.097256857855362</v>
      </c>
    </row>
    <row r="127" spans="2:7" x14ac:dyDescent="0.2">
      <c r="B127" s="5"/>
      <c r="C127" s="5" t="s">
        <v>129</v>
      </c>
      <c r="D127" s="6">
        <v>974</v>
      </c>
      <c r="E127" s="6">
        <v>2830</v>
      </c>
      <c r="F127" s="6">
        <v>13828</v>
      </c>
      <c r="G127" s="7">
        <v>20.465721724038183</v>
      </c>
    </row>
    <row r="128" spans="2:7" x14ac:dyDescent="0.2">
      <c r="B128" s="144" t="s">
        <v>130</v>
      </c>
      <c r="C128" s="144"/>
      <c r="D128" s="144"/>
      <c r="E128" s="90">
        <v>341565</v>
      </c>
      <c r="F128" s="90">
        <v>803772</v>
      </c>
      <c r="G128" s="91">
        <f>(E128/F128)*100</f>
        <v>42.49525984980815</v>
      </c>
    </row>
  </sheetData>
  <mergeCells count="26">
    <mergeCell ref="B57:D57"/>
    <mergeCell ref="B63:D63"/>
    <mergeCell ref="B69:D69"/>
    <mergeCell ref="B25:D25"/>
    <mergeCell ref="B1:E1"/>
    <mergeCell ref="C3:D3"/>
    <mergeCell ref="B4:D4"/>
    <mergeCell ref="B13:D13"/>
    <mergeCell ref="B18:D18"/>
    <mergeCell ref="B22:D22"/>
    <mergeCell ref="B32:D32"/>
    <mergeCell ref="B36:D36"/>
    <mergeCell ref="B41:D41"/>
    <mergeCell ref="B44:D44"/>
    <mergeCell ref="B49:D49"/>
    <mergeCell ref="B52:D52"/>
    <mergeCell ref="B74:D74"/>
    <mergeCell ref="B123:D123"/>
    <mergeCell ref="B128:D128"/>
    <mergeCell ref="B89:D89"/>
    <mergeCell ref="B93:D93"/>
    <mergeCell ref="B102:D102"/>
    <mergeCell ref="B107:D107"/>
    <mergeCell ref="B113:D113"/>
    <mergeCell ref="B120:D120"/>
    <mergeCell ref="B80:D80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workbookViewId="0"/>
  </sheetViews>
  <sheetFormatPr baseColWidth="10" defaultRowHeight="11.25" x14ac:dyDescent="0.2"/>
  <cols>
    <col min="1" max="1" width="3.7109375" style="8" customWidth="1"/>
    <col min="2" max="2" width="14.28515625" style="8" customWidth="1"/>
    <col min="3" max="16384" width="11.42578125" style="8"/>
  </cols>
  <sheetData>
    <row r="1" spans="2:12" x14ac:dyDescent="0.2">
      <c r="B1" s="24" t="s">
        <v>802</v>
      </c>
      <c r="C1" s="24"/>
      <c r="D1" s="24"/>
      <c r="E1" s="24"/>
      <c r="F1" s="24"/>
      <c r="G1" s="24"/>
      <c r="H1" s="1"/>
      <c r="I1" s="1"/>
      <c r="K1" s="20"/>
      <c r="L1" s="20"/>
    </row>
    <row r="2" spans="2:12" x14ac:dyDescent="0.2">
      <c r="C2" s="24"/>
      <c r="D2" s="24"/>
      <c r="E2" s="24"/>
      <c r="F2" s="24"/>
      <c r="G2" s="24"/>
      <c r="H2" s="24"/>
      <c r="I2" s="1"/>
    </row>
    <row r="3" spans="2:12" ht="22.5" x14ac:dyDescent="0.2">
      <c r="B3" s="25" t="s">
        <v>224</v>
      </c>
      <c r="C3" s="26" t="s">
        <v>322</v>
      </c>
      <c r="D3" s="26" t="s">
        <v>323</v>
      </c>
      <c r="E3" s="26" t="s">
        <v>324</v>
      </c>
      <c r="F3" s="26" t="s">
        <v>325</v>
      </c>
      <c r="G3" s="26" t="s">
        <v>326</v>
      </c>
      <c r="H3" s="33" t="s">
        <v>327</v>
      </c>
      <c r="I3" s="33" t="s">
        <v>328</v>
      </c>
      <c r="J3" s="26" t="s">
        <v>329</v>
      </c>
      <c r="K3" s="33" t="s">
        <v>330</v>
      </c>
      <c r="L3" s="33" t="s">
        <v>331</v>
      </c>
    </row>
    <row r="4" spans="2:12" x14ac:dyDescent="0.2">
      <c r="B4" s="27">
        <v>50</v>
      </c>
      <c r="C4" s="105">
        <v>0</v>
      </c>
      <c r="D4" s="28">
        <v>0.96616999999999997</v>
      </c>
      <c r="E4" s="28">
        <v>0.99006000000000005</v>
      </c>
      <c r="F4" s="28">
        <v>0.99006000000000005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</row>
    <row r="5" spans="2:12" x14ac:dyDescent="0.2">
      <c r="B5" s="27">
        <v>51</v>
      </c>
      <c r="C5" s="28">
        <v>0.95048999999999995</v>
      </c>
      <c r="D5" s="28">
        <v>0.81893000000000005</v>
      </c>
      <c r="E5" s="28">
        <v>0.94782</v>
      </c>
      <c r="F5" s="28">
        <v>0.94782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</row>
    <row r="6" spans="2:12" x14ac:dyDescent="0.2">
      <c r="B6" s="27">
        <v>52</v>
      </c>
      <c r="C6" s="28">
        <v>0.96808000000000005</v>
      </c>
      <c r="D6" s="28">
        <v>0.93135999999999997</v>
      </c>
      <c r="E6" s="28">
        <v>0.97365999999999997</v>
      </c>
      <c r="F6" s="28">
        <v>0.97365999999999997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</row>
    <row r="7" spans="2:12" x14ac:dyDescent="0.2">
      <c r="B7" s="27">
        <v>54</v>
      </c>
      <c r="C7" s="28">
        <v>0.90066000000000002</v>
      </c>
      <c r="D7" s="28">
        <v>0.92828999999999995</v>
      </c>
      <c r="E7" s="28">
        <v>0.96165</v>
      </c>
      <c r="F7" s="28">
        <v>0.96165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</row>
    <row r="8" spans="2:12" x14ac:dyDescent="0.2">
      <c r="B8" s="27">
        <v>55</v>
      </c>
      <c r="C8" s="28">
        <v>0.92198999999999998</v>
      </c>
      <c r="D8" s="28">
        <v>0.84987999999999997</v>
      </c>
      <c r="E8" s="28">
        <v>0.97045000000000003</v>
      </c>
      <c r="F8" s="28">
        <v>0.97045000000000003</v>
      </c>
      <c r="G8" s="105">
        <v>3.5500000000000002E-3</v>
      </c>
      <c r="H8" s="105">
        <v>3.5500000000000002E-3</v>
      </c>
      <c r="I8" s="105">
        <v>3.5500000000000002E-3</v>
      </c>
      <c r="J8" s="105">
        <v>3.5500000000000002E-3</v>
      </c>
      <c r="K8" s="105">
        <v>3.5500000000000002E-3</v>
      </c>
      <c r="L8" s="105">
        <v>3.5500000000000002E-3</v>
      </c>
    </row>
    <row r="9" spans="2:12" x14ac:dyDescent="0.2">
      <c r="B9" s="27">
        <v>56</v>
      </c>
      <c r="C9" s="28">
        <v>0.98646999999999996</v>
      </c>
      <c r="D9" s="28">
        <v>0.95099999999999996</v>
      </c>
      <c r="E9" s="28">
        <v>0.99023000000000005</v>
      </c>
      <c r="F9" s="28">
        <v>0.99023000000000005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spans="2:12" x14ac:dyDescent="0.2">
      <c r="B10" s="27">
        <v>57</v>
      </c>
      <c r="C10" s="28">
        <v>0.99307999999999996</v>
      </c>
      <c r="D10" s="28">
        <v>0.98599999999999999</v>
      </c>
      <c r="E10" s="28">
        <v>0.98962000000000006</v>
      </c>
      <c r="F10" s="28">
        <v>0.98962000000000006</v>
      </c>
      <c r="G10" s="28">
        <v>0.99983999999999995</v>
      </c>
      <c r="H10" s="28">
        <v>0.99983999999999995</v>
      </c>
      <c r="I10" s="28">
        <v>0.99983999999999995</v>
      </c>
      <c r="J10" s="34">
        <v>0.99983999999999995</v>
      </c>
      <c r="K10" s="34">
        <v>0.99983999999999995</v>
      </c>
      <c r="L10" s="34">
        <v>0.99983999999999995</v>
      </c>
    </row>
    <row r="11" spans="2:12" x14ac:dyDescent="0.2">
      <c r="B11" s="27">
        <v>59</v>
      </c>
      <c r="C11" s="28">
        <v>0.89095999999999997</v>
      </c>
      <c r="D11" s="28">
        <v>0.77929999999999999</v>
      </c>
      <c r="E11" s="28">
        <v>0.99955000000000005</v>
      </c>
      <c r="F11" s="28">
        <v>0.99955000000000005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</row>
    <row r="12" spans="2:12" x14ac:dyDescent="0.2">
      <c r="B12" s="27">
        <v>60</v>
      </c>
      <c r="C12" s="28">
        <v>0.99739</v>
      </c>
      <c r="D12" s="28">
        <v>0.99478999999999995</v>
      </c>
      <c r="E12" s="28">
        <v>0.98175999999999997</v>
      </c>
      <c r="F12" s="28">
        <v>0.98175999999999997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</row>
    <row r="13" spans="2:12" x14ac:dyDescent="0.2">
      <c r="B13" s="27">
        <v>62</v>
      </c>
      <c r="C13" s="28">
        <v>0.94167000000000001</v>
      </c>
      <c r="D13" s="28">
        <v>0.85701000000000005</v>
      </c>
      <c r="E13" s="28">
        <v>0.96694999999999998</v>
      </c>
      <c r="F13" s="28">
        <v>0.96643000000000001</v>
      </c>
      <c r="G13" s="28">
        <v>9.9409999999999998E-2</v>
      </c>
      <c r="H13" s="28">
        <v>9.9409999999999998E-2</v>
      </c>
      <c r="I13" s="28">
        <v>9.9409999999999998E-2</v>
      </c>
      <c r="J13" s="28">
        <v>9.9409999999999998E-2</v>
      </c>
      <c r="K13" s="28">
        <v>9.9409999999999998E-2</v>
      </c>
      <c r="L13" s="28">
        <v>9.9409999999999998E-2</v>
      </c>
    </row>
    <row r="14" spans="2:12" x14ac:dyDescent="0.2">
      <c r="B14" s="27">
        <v>63</v>
      </c>
      <c r="C14" s="28">
        <v>0.96179999999999999</v>
      </c>
      <c r="D14" s="28">
        <v>0.94381000000000004</v>
      </c>
      <c r="E14" s="28">
        <v>0.94398000000000004</v>
      </c>
      <c r="F14" s="28">
        <v>0.94398000000000004</v>
      </c>
      <c r="G14" s="106">
        <v>1</v>
      </c>
      <c r="H14" s="106">
        <v>1</v>
      </c>
      <c r="I14" s="106">
        <v>1</v>
      </c>
      <c r="J14" s="106">
        <v>1</v>
      </c>
      <c r="K14" s="106">
        <v>1</v>
      </c>
      <c r="L14" s="106">
        <v>1</v>
      </c>
    </row>
    <row r="15" spans="2:12" x14ac:dyDescent="0.2">
      <c r="B15" s="27">
        <v>65</v>
      </c>
      <c r="C15" s="28">
        <v>0.82969999999999999</v>
      </c>
      <c r="D15" s="28">
        <v>0.78963000000000005</v>
      </c>
      <c r="E15" s="28">
        <v>0.98290999999999995</v>
      </c>
      <c r="F15" s="28">
        <v>0.98290999999999995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</row>
    <row r="16" spans="2:12" x14ac:dyDescent="0.2">
      <c r="B16" s="27">
        <v>67</v>
      </c>
      <c r="C16" s="28">
        <v>0.98460000000000003</v>
      </c>
      <c r="D16" s="28">
        <v>0.96240000000000003</v>
      </c>
      <c r="E16" s="28">
        <v>0.95164000000000004</v>
      </c>
      <c r="F16" s="28">
        <v>0.95164000000000004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</row>
    <row r="17" spans="2:12" x14ac:dyDescent="0.2">
      <c r="B17" s="27">
        <v>68</v>
      </c>
      <c r="C17" s="28">
        <v>0.99141000000000001</v>
      </c>
      <c r="D17" s="28">
        <v>0.57621</v>
      </c>
      <c r="E17" s="28">
        <v>0.50370000000000004</v>
      </c>
      <c r="F17" s="28">
        <v>0.50370000000000004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</row>
    <row r="18" spans="2:12" x14ac:dyDescent="0.2">
      <c r="B18" s="27">
        <v>69</v>
      </c>
      <c r="C18" s="28">
        <v>0.99272000000000005</v>
      </c>
      <c r="D18" s="28">
        <v>0.99675000000000002</v>
      </c>
      <c r="E18" s="105">
        <v>0</v>
      </c>
      <c r="F18" s="105">
        <v>0</v>
      </c>
      <c r="G18" s="28">
        <v>0.95562000000000002</v>
      </c>
      <c r="H18" s="28">
        <v>0.95562000000000002</v>
      </c>
      <c r="I18" s="28">
        <v>0.95562000000000002</v>
      </c>
      <c r="J18" s="28">
        <v>0.95267000000000002</v>
      </c>
      <c r="K18" s="28">
        <v>0.95267000000000002</v>
      </c>
      <c r="L18" s="28">
        <v>0.95267000000000002</v>
      </c>
    </row>
    <row r="19" spans="2:12" x14ac:dyDescent="0.2">
      <c r="B19" s="27">
        <v>70</v>
      </c>
      <c r="C19" s="28">
        <v>0.99868000000000001</v>
      </c>
      <c r="D19" s="28">
        <v>0.99780999999999997</v>
      </c>
      <c r="E19" s="28">
        <v>0.97060000000000002</v>
      </c>
      <c r="F19" s="28">
        <v>0.97060000000000002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</row>
    <row r="20" spans="2:12" x14ac:dyDescent="0.2">
      <c r="B20" s="27">
        <v>72</v>
      </c>
      <c r="C20" s="28">
        <v>0.99616000000000005</v>
      </c>
      <c r="D20" s="28">
        <v>0.88580999999999999</v>
      </c>
      <c r="E20" s="28">
        <v>0.98040000000000005</v>
      </c>
      <c r="F20" s="28">
        <v>0.98040000000000005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</row>
    <row r="21" spans="2:12" x14ac:dyDescent="0.2">
      <c r="B21" s="27">
        <v>73</v>
      </c>
      <c r="C21" s="28">
        <v>0.96733999999999998</v>
      </c>
      <c r="D21" s="28">
        <v>0.96414999999999995</v>
      </c>
      <c r="E21" s="28">
        <v>0.93149000000000004</v>
      </c>
      <c r="F21" s="28">
        <v>0.93149000000000004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</row>
    <row r="22" spans="2:12" x14ac:dyDescent="0.2">
      <c r="B22" s="27">
        <v>75</v>
      </c>
      <c r="C22" s="28">
        <v>0.92061000000000004</v>
      </c>
      <c r="D22" s="28">
        <v>0.97797000000000001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</row>
    <row r="23" spans="2:12" x14ac:dyDescent="0.2">
      <c r="B23" s="27">
        <v>76</v>
      </c>
      <c r="C23" s="28">
        <v>1</v>
      </c>
      <c r="D23" s="28">
        <v>1</v>
      </c>
      <c r="E23" s="28">
        <v>0.97904999999999998</v>
      </c>
      <c r="F23" s="28">
        <v>0.97904999999999998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</row>
    <row r="24" spans="2:12" x14ac:dyDescent="0.2">
      <c r="B24" s="27">
        <v>77</v>
      </c>
      <c r="C24" s="28">
        <v>0.93511999999999995</v>
      </c>
      <c r="D24" s="28">
        <v>0.85618000000000005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</row>
    <row r="25" spans="2:12" x14ac:dyDescent="0.2">
      <c r="B25" s="27">
        <v>78</v>
      </c>
      <c r="C25" s="28">
        <v>0.95565</v>
      </c>
      <c r="D25" s="28">
        <v>0.93193999999999999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</row>
    <row r="26" spans="2:12" x14ac:dyDescent="0.2">
      <c r="B26" s="27">
        <v>80</v>
      </c>
      <c r="C26" s="28">
        <v>0.92679999999999996</v>
      </c>
      <c r="D26" s="28">
        <v>0.65137999999999996</v>
      </c>
      <c r="E26" s="28">
        <v>0.96884999999999999</v>
      </c>
      <c r="F26" s="28">
        <v>0.96884999999999999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</row>
    <row r="27" spans="2:12" x14ac:dyDescent="0.2">
      <c r="B27" s="27">
        <v>81</v>
      </c>
      <c r="C27" s="28">
        <v>0.97790999999999995</v>
      </c>
      <c r="D27" s="28">
        <v>0.99029</v>
      </c>
      <c r="E27" s="28">
        <v>0.99699000000000004</v>
      </c>
      <c r="F27" s="28">
        <v>0.99699000000000004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</row>
    <row r="28" spans="2:12" x14ac:dyDescent="0.2">
      <c r="B28" s="27">
        <v>82</v>
      </c>
      <c r="C28" s="28">
        <v>0.97907</v>
      </c>
      <c r="D28" s="28">
        <v>0.97794000000000003</v>
      </c>
      <c r="E28" s="28">
        <v>0.98472999999999999</v>
      </c>
      <c r="F28" s="28">
        <v>0.98416000000000003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</row>
    <row r="29" spans="2:12" x14ac:dyDescent="0.2">
      <c r="B29" s="27">
        <v>83</v>
      </c>
      <c r="C29" s="28">
        <v>0</v>
      </c>
      <c r="D29" s="28">
        <v>0</v>
      </c>
      <c r="E29" s="28">
        <v>0.98077999999999999</v>
      </c>
      <c r="F29" s="28">
        <v>0.98077999999999999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</row>
    <row r="30" spans="2:12" x14ac:dyDescent="0.2">
      <c r="B30" s="27">
        <v>85</v>
      </c>
      <c r="C30" s="28">
        <v>0.98275000000000001</v>
      </c>
      <c r="D30" s="28">
        <v>0.98287000000000002</v>
      </c>
      <c r="E30" s="28">
        <v>0.96292999999999995</v>
      </c>
      <c r="F30" s="28">
        <v>0.96292999999999995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</row>
    <row r="31" spans="2:12" x14ac:dyDescent="0.2">
      <c r="B31" s="27">
        <v>87</v>
      </c>
      <c r="C31" s="28">
        <v>0.78264999999999996</v>
      </c>
      <c r="D31" s="105">
        <v>0</v>
      </c>
      <c r="E31" s="28">
        <v>0.98626999999999998</v>
      </c>
      <c r="F31" s="28">
        <v>0.98626999999999998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</row>
    <row r="32" spans="2:12" x14ac:dyDescent="0.2">
      <c r="B32" s="27">
        <v>88</v>
      </c>
      <c r="C32" s="105">
        <v>0</v>
      </c>
      <c r="D32" s="105">
        <v>0</v>
      </c>
      <c r="E32" s="28">
        <v>0.92271000000000003</v>
      </c>
      <c r="F32" s="28">
        <v>0.92271000000000003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</row>
    <row r="33" spans="2:12" x14ac:dyDescent="0.2">
      <c r="B33" s="27">
        <v>89</v>
      </c>
      <c r="C33" s="28">
        <v>0.81101000000000001</v>
      </c>
      <c r="D33" s="28">
        <v>0.62936000000000003</v>
      </c>
      <c r="E33" s="28">
        <v>0.84128000000000003</v>
      </c>
      <c r="F33" s="28">
        <v>0.84128000000000003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</row>
    <row r="34" spans="2:12" x14ac:dyDescent="0.2">
      <c r="B34" s="27">
        <v>90</v>
      </c>
      <c r="C34" s="28">
        <v>0.94989999999999997</v>
      </c>
      <c r="D34" s="28">
        <v>0.94921</v>
      </c>
      <c r="E34" s="28">
        <v>0.93205000000000005</v>
      </c>
      <c r="F34" s="28">
        <v>0.93205000000000005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</row>
    <row r="35" spans="2:12" x14ac:dyDescent="0.2">
      <c r="B35" s="27">
        <v>91</v>
      </c>
      <c r="C35" s="28">
        <v>0.91042000000000001</v>
      </c>
      <c r="D35" s="28">
        <v>0.90478999999999998</v>
      </c>
      <c r="E35" s="28">
        <v>0.94693000000000005</v>
      </c>
      <c r="F35" s="28">
        <v>0.94693000000000005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</row>
    <row r="36" spans="2:12" x14ac:dyDescent="0.2">
      <c r="B36" s="27">
        <v>92</v>
      </c>
      <c r="C36" s="28">
        <v>0.94362999999999997</v>
      </c>
      <c r="D36" s="28">
        <v>0.9788</v>
      </c>
      <c r="E36" s="28">
        <v>0.97821000000000002</v>
      </c>
      <c r="F36" s="28">
        <v>0.97821000000000002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</row>
    <row r="37" spans="2:12" x14ac:dyDescent="0.2">
      <c r="B37" s="27">
        <v>94</v>
      </c>
      <c r="C37" s="28">
        <v>0.91659999999999997</v>
      </c>
      <c r="D37" s="28">
        <v>0.91691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</row>
    <row r="38" spans="2:12" x14ac:dyDescent="0.2">
      <c r="B38" s="27">
        <v>95</v>
      </c>
      <c r="C38" s="28">
        <v>0.98392999999999997</v>
      </c>
      <c r="D38" s="28">
        <v>0.99277000000000004</v>
      </c>
      <c r="E38" s="28">
        <v>0.96264000000000005</v>
      </c>
      <c r="F38" s="28">
        <v>0.96264000000000005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</row>
    <row r="39" spans="2:12" x14ac:dyDescent="0.2">
      <c r="B39" s="27">
        <v>971</v>
      </c>
      <c r="C39" s="28">
        <v>0.97052000000000005</v>
      </c>
      <c r="D39" s="28">
        <v>0.98848000000000003</v>
      </c>
      <c r="E39" s="28">
        <v>0.98407</v>
      </c>
      <c r="F39" s="28">
        <v>0.98407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</row>
    <row r="40" spans="2:12" x14ac:dyDescent="0.2">
      <c r="B40" s="27">
        <v>973</v>
      </c>
      <c r="C40" s="28">
        <v>1</v>
      </c>
      <c r="D40" s="28">
        <v>0.96950000000000003</v>
      </c>
      <c r="E40" s="28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</row>
    <row r="41" spans="2:12" x14ac:dyDescent="0.2">
      <c r="B41" s="27">
        <v>974</v>
      </c>
      <c r="C41" s="28">
        <v>0.96748999999999996</v>
      </c>
      <c r="D41" s="28">
        <v>0.88268999999999997</v>
      </c>
      <c r="E41" s="28">
        <v>0.99965000000000004</v>
      </c>
      <c r="F41" s="28">
        <v>0.99965000000000004</v>
      </c>
      <c r="G41" s="28">
        <v>0.99965000000000004</v>
      </c>
      <c r="H41" s="28">
        <v>0.99965000000000004</v>
      </c>
      <c r="I41" s="28">
        <v>0.99965000000000004</v>
      </c>
      <c r="J41" s="28">
        <v>0.99965000000000004</v>
      </c>
      <c r="K41" s="28">
        <v>0.99965000000000004</v>
      </c>
      <c r="L41" s="28">
        <v>0.99965000000000004</v>
      </c>
    </row>
    <row r="42" spans="2:12" x14ac:dyDescent="0.2">
      <c r="B42" s="29" t="s">
        <v>320</v>
      </c>
      <c r="C42" s="28">
        <v>0.92178000000000004</v>
      </c>
      <c r="D42" s="28">
        <v>0.86260999999999999</v>
      </c>
      <c r="E42" s="28">
        <v>0.92986999999999997</v>
      </c>
      <c r="F42" s="28">
        <v>0.92984</v>
      </c>
      <c r="G42" s="28">
        <v>0.82733000000000001</v>
      </c>
      <c r="H42" s="28">
        <v>0.82730000000000004</v>
      </c>
      <c r="I42" s="28">
        <v>0.82726999999999995</v>
      </c>
      <c r="J42" s="28">
        <v>0.82723000000000002</v>
      </c>
      <c r="K42" s="28">
        <v>0.82720000000000005</v>
      </c>
      <c r="L42" s="28">
        <v>0.82716999999999996</v>
      </c>
    </row>
    <row r="43" spans="2:12" ht="22.5" x14ac:dyDescent="0.2">
      <c r="B43" s="30" t="s">
        <v>321</v>
      </c>
      <c r="C43" s="32">
        <v>2</v>
      </c>
      <c r="D43" s="32">
        <v>6</v>
      </c>
      <c r="E43" s="32">
        <v>1</v>
      </c>
      <c r="F43" s="32">
        <v>1</v>
      </c>
      <c r="G43" s="157">
        <v>12</v>
      </c>
      <c r="H43" s="157"/>
      <c r="I43" s="157"/>
      <c r="J43" s="159">
        <v>12</v>
      </c>
      <c r="K43" s="159"/>
      <c r="L43" s="159"/>
    </row>
  </sheetData>
  <mergeCells count="2">
    <mergeCell ref="G43:I43"/>
    <mergeCell ref="J43:L43"/>
  </mergeCells>
  <phoneticPr fontId="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workbookViewId="0"/>
  </sheetViews>
  <sheetFormatPr baseColWidth="10" defaultColWidth="7.7109375" defaultRowHeight="11.25" x14ac:dyDescent="0.2"/>
  <cols>
    <col min="1" max="1" width="3.7109375" style="8" customWidth="1"/>
    <col min="2" max="2" width="11.140625" style="8" customWidth="1"/>
    <col min="3" max="5" width="7.28515625" style="8" customWidth="1"/>
    <col min="6" max="11" width="11.5703125" style="8" customWidth="1"/>
    <col min="12" max="12" width="7.7109375" style="8" customWidth="1"/>
    <col min="13" max="14" width="7.28515625" style="8" customWidth="1"/>
    <col min="15" max="17" width="12.28515625" style="8" customWidth="1"/>
    <col min="18" max="16384" width="7.7109375" style="8"/>
  </cols>
  <sheetData>
    <row r="1" spans="2:18" x14ac:dyDescent="0.2">
      <c r="B1" s="24" t="s">
        <v>803</v>
      </c>
      <c r="C1" s="20"/>
      <c r="D1" s="20"/>
      <c r="E1" s="20"/>
    </row>
    <row r="3" spans="2:18" ht="45" x14ac:dyDescent="0.2">
      <c r="B3" s="25" t="s">
        <v>224</v>
      </c>
      <c r="C3" s="107" t="s">
        <v>332</v>
      </c>
      <c r="D3" s="108" t="s">
        <v>333</v>
      </c>
      <c r="E3" s="108" t="s">
        <v>334</v>
      </c>
      <c r="F3" s="107" t="s">
        <v>335</v>
      </c>
      <c r="G3" s="108" t="s">
        <v>336</v>
      </c>
      <c r="H3" s="108" t="s">
        <v>337</v>
      </c>
      <c r="I3" s="107" t="s">
        <v>338</v>
      </c>
      <c r="J3" s="108" t="s">
        <v>339</v>
      </c>
      <c r="K3" s="108" t="s">
        <v>340</v>
      </c>
      <c r="L3" s="107" t="s">
        <v>341</v>
      </c>
      <c r="M3" s="108" t="s">
        <v>342</v>
      </c>
      <c r="N3" s="108" t="s">
        <v>343</v>
      </c>
      <c r="O3" s="107" t="s">
        <v>344</v>
      </c>
      <c r="P3" s="108" t="s">
        <v>345</v>
      </c>
      <c r="Q3" s="108" t="s">
        <v>346</v>
      </c>
      <c r="R3" s="26" t="s">
        <v>347</v>
      </c>
    </row>
    <row r="4" spans="2:18" x14ac:dyDescent="0.2">
      <c r="B4" s="27">
        <v>1</v>
      </c>
      <c r="C4" s="28">
        <v>1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0.72099000000000002</v>
      </c>
    </row>
    <row r="5" spans="2:18" x14ac:dyDescent="0.2">
      <c r="B5" s="27">
        <v>3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0.78122999999999998</v>
      </c>
    </row>
    <row r="6" spans="2:18" x14ac:dyDescent="0.2">
      <c r="B6" s="27">
        <v>8</v>
      </c>
      <c r="C6" s="106">
        <v>0</v>
      </c>
      <c r="D6" s="106">
        <v>0</v>
      </c>
      <c r="E6" s="106">
        <v>0</v>
      </c>
      <c r="F6" s="28">
        <v>0.98855999999999999</v>
      </c>
      <c r="G6" s="28">
        <v>0.98358000000000001</v>
      </c>
      <c r="H6" s="28">
        <v>0.97711000000000003</v>
      </c>
      <c r="I6" s="28">
        <v>0.98407999999999995</v>
      </c>
      <c r="J6" s="28">
        <v>0.97611999999999999</v>
      </c>
      <c r="K6" s="28">
        <v>0.9597</v>
      </c>
      <c r="L6" s="28">
        <v>0.68308000000000002</v>
      </c>
      <c r="M6" s="28">
        <v>0.64427999999999996</v>
      </c>
      <c r="N6" s="28">
        <v>0.18407999999999999</v>
      </c>
      <c r="O6" s="105">
        <v>0</v>
      </c>
      <c r="P6" s="105">
        <v>0</v>
      </c>
      <c r="Q6" s="105">
        <v>0</v>
      </c>
      <c r="R6" s="28">
        <v>0.82886000000000004</v>
      </c>
    </row>
    <row r="7" spans="2:18" x14ac:dyDescent="0.2">
      <c r="B7" s="27">
        <v>9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0.60450999999999999</v>
      </c>
    </row>
    <row r="8" spans="2:18" x14ac:dyDescent="0.2">
      <c r="B8" s="27">
        <v>10</v>
      </c>
      <c r="C8" s="28">
        <v>0.79679</v>
      </c>
      <c r="D8" s="28">
        <v>0.79815999999999998</v>
      </c>
      <c r="E8" s="28">
        <v>0.99248999999999998</v>
      </c>
      <c r="F8" s="28">
        <v>0.79610999999999998</v>
      </c>
      <c r="G8" s="28">
        <v>0.79815999999999998</v>
      </c>
      <c r="H8" s="28">
        <v>0.99419000000000002</v>
      </c>
      <c r="I8" s="28">
        <v>0.79576999999999998</v>
      </c>
      <c r="J8" s="28">
        <v>0.79918</v>
      </c>
      <c r="K8" s="28">
        <v>0.99351</v>
      </c>
      <c r="L8" s="28">
        <v>0.80123</v>
      </c>
      <c r="M8" s="28">
        <v>0.8569</v>
      </c>
      <c r="N8" s="28">
        <v>0.81933</v>
      </c>
      <c r="O8" s="28">
        <v>0.79781000000000002</v>
      </c>
      <c r="P8" s="28">
        <v>0.80635000000000001</v>
      </c>
      <c r="Q8" s="28">
        <v>0.90095999999999998</v>
      </c>
      <c r="R8" s="28">
        <v>0.71277000000000001</v>
      </c>
    </row>
    <row r="9" spans="2:18" x14ac:dyDescent="0.2">
      <c r="B9" s="27">
        <v>11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0.69594999999999996</v>
      </c>
    </row>
    <row r="10" spans="2:18" x14ac:dyDescent="0.2">
      <c r="B10" s="27">
        <v>12</v>
      </c>
      <c r="C10" s="34">
        <v>0</v>
      </c>
      <c r="D10" s="34">
        <v>0</v>
      </c>
      <c r="E10" s="34">
        <v>0</v>
      </c>
      <c r="F10" s="28">
        <v>0.69821999999999995</v>
      </c>
      <c r="G10" s="28">
        <v>0.69650999999999996</v>
      </c>
      <c r="H10" s="28">
        <v>0.68284</v>
      </c>
      <c r="I10" s="28">
        <v>0.6784</v>
      </c>
      <c r="J10" s="28">
        <v>0.67669000000000001</v>
      </c>
      <c r="K10" s="28">
        <v>0.65995000000000004</v>
      </c>
      <c r="L10" s="28">
        <v>0.10424</v>
      </c>
      <c r="M10" s="28">
        <v>8.0659999999999996E-2</v>
      </c>
      <c r="N10" s="28">
        <v>4.7849999999999997E-2</v>
      </c>
      <c r="O10" s="28">
        <v>0.29392000000000001</v>
      </c>
      <c r="P10" s="28">
        <v>0.28878999999999999</v>
      </c>
      <c r="Q10" s="28">
        <v>0.26555000000000001</v>
      </c>
      <c r="R10" s="106">
        <v>0.58099999999999996</v>
      </c>
    </row>
    <row r="11" spans="2:18" x14ac:dyDescent="0.2">
      <c r="B11" s="27">
        <v>13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0.75617999999999996</v>
      </c>
    </row>
    <row r="12" spans="2:18" x14ac:dyDescent="0.2">
      <c r="B12" s="27">
        <v>14</v>
      </c>
      <c r="C12" s="28">
        <v>1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0.65771000000000002</v>
      </c>
    </row>
    <row r="13" spans="2:18" x14ac:dyDescent="0.2">
      <c r="B13" s="27">
        <v>15</v>
      </c>
      <c r="C13" s="28">
        <v>1</v>
      </c>
      <c r="D13" s="28">
        <v>1</v>
      </c>
      <c r="E13" s="28">
        <v>1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</row>
    <row r="14" spans="2:18" x14ac:dyDescent="0.2">
      <c r="B14" s="27">
        <v>16</v>
      </c>
      <c r="C14" s="28">
        <v>0.98619000000000001</v>
      </c>
      <c r="D14" s="28">
        <v>0.98619000000000001</v>
      </c>
      <c r="E14" s="28">
        <v>0.98619000000000001</v>
      </c>
      <c r="F14" s="28">
        <v>0.98311999999999999</v>
      </c>
      <c r="G14" s="28">
        <v>0.98311999999999999</v>
      </c>
      <c r="H14" s="28">
        <v>0.98311999999999999</v>
      </c>
      <c r="I14" s="28">
        <v>0.97821000000000002</v>
      </c>
      <c r="J14" s="28">
        <v>0.97821000000000002</v>
      </c>
      <c r="K14" s="28">
        <v>0.97821000000000002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8">
        <v>1</v>
      </c>
      <c r="R14" s="28">
        <v>0.99078999999999995</v>
      </c>
    </row>
    <row r="15" spans="2:18" x14ac:dyDescent="0.2">
      <c r="B15" s="27">
        <v>19</v>
      </c>
      <c r="C15" s="28">
        <v>1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0.80340999999999996</v>
      </c>
    </row>
    <row r="16" spans="2:18" x14ac:dyDescent="0.2">
      <c r="B16" s="27">
        <v>21</v>
      </c>
      <c r="C16" s="28">
        <v>1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0.72602999999999995</v>
      </c>
    </row>
    <row r="17" spans="2:18" x14ac:dyDescent="0.2">
      <c r="B17" s="27">
        <v>22</v>
      </c>
      <c r="C17" s="28">
        <v>0.99960000000000004</v>
      </c>
      <c r="D17" s="28">
        <v>0.99960000000000004</v>
      </c>
      <c r="E17" s="28">
        <v>0.99960000000000004</v>
      </c>
      <c r="F17" s="28">
        <v>0.99960000000000004</v>
      </c>
      <c r="G17" s="28">
        <v>0.99960000000000004</v>
      </c>
      <c r="H17" s="28">
        <v>0.99960000000000004</v>
      </c>
      <c r="I17" s="28">
        <v>0.99960000000000004</v>
      </c>
      <c r="J17" s="28">
        <v>0.99960000000000004</v>
      </c>
      <c r="K17" s="28">
        <v>0.99960000000000004</v>
      </c>
      <c r="L17" s="28">
        <v>0.99960000000000004</v>
      </c>
      <c r="M17" s="28">
        <v>0.99960000000000004</v>
      </c>
      <c r="N17" s="28">
        <v>0.99960000000000004</v>
      </c>
      <c r="O17" s="28">
        <v>0.99960000000000004</v>
      </c>
      <c r="P17" s="28">
        <v>0.99960000000000004</v>
      </c>
      <c r="Q17" s="28">
        <v>0.99960000000000004</v>
      </c>
      <c r="R17" s="28">
        <v>0.84038000000000002</v>
      </c>
    </row>
    <row r="18" spans="2:18" x14ac:dyDescent="0.2">
      <c r="B18" s="27">
        <v>24</v>
      </c>
      <c r="C18" s="28">
        <v>1</v>
      </c>
      <c r="D18" s="28">
        <v>1</v>
      </c>
      <c r="E18" s="28">
        <v>1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0.75627</v>
      </c>
    </row>
    <row r="19" spans="2:18" x14ac:dyDescent="0.2">
      <c r="B19" s="27">
        <v>25</v>
      </c>
      <c r="C19" s="28">
        <v>1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0.77954000000000001</v>
      </c>
    </row>
    <row r="20" spans="2:18" x14ac:dyDescent="0.2">
      <c r="B20" s="27">
        <v>26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0.73507</v>
      </c>
    </row>
    <row r="21" spans="2:18" x14ac:dyDescent="0.2">
      <c r="B21" s="27">
        <v>27</v>
      </c>
      <c r="C21" s="28">
        <v>1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0.80976000000000004</v>
      </c>
    </row>
    <row r="22" spans="2:18" x14ac:dyDescent="0.2">
      <c r="B22" s="27">
        <v>28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0.79232000000000002</v>
      </c>
    </row>
    <row r="23" spans="2:18" x14ac:dyDescent="0.2">
      <c r="B23" s="29" t="s">
        <v>122</v>
      </c>
      <c r="C23" s="106">
        <v>0</v>
      </c>
      <c r="D23" s="106">
        <v>0</v>
      </c>
      <c r="E23" s="106">
        <v>0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1</v>
      </c>
      <c r="O23" s="105">
        <v>0</v>
      </c>
      <c r="P23" s="105">
        <v>0</v>
      </c>
      <c r="Q23" s="105">
        <v>0</v>
      </c>
      <c r="R23" s="106">
        <v>0.62922999999999996</v>
      </c>
    </row>
    <row r="24" spans="2:18" x14ac:dyDescent="0.2">
      <c r="B24" s="29" t="s">
        <v>124</v>
      </c>
      <c r="C24" s="28">
        <v>1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0.82725000000000004</v>
      </c>
    </row>
    <row r="25" spans="2:18" x14ac:dyDescent="0.2">
      <c r="B25" s="27">
        <v>30</v>
      </c>
      <c r="C25" s="28">
        <v>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0.83487</v>
      </c>
    </row>
    <row r="26" spans="2:18" x14ac:dyDescent="0.2">
      <c r="B26" s="27">
        <v>32</v>
      </c>
      <c r="C26" s="28">
        <v>1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106">
        <v>0.37380999999999998</v>
      </c>
    </row>
    <row r="27" spans="2:18" x14ac:dyDescent="0.2">
      <c r="B27" s="27">
        <v>33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0.89378999999999997</v>
      </c>
    </row>
    <row r="28" spans="2:18" x14ac:dyDescent="0.2">
      <c r="B28" s="27">
        <v>34</v>
      </c>
      <c r="C28" s="28">
        <v>1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0.67679999999999996</v>
      </c>
    </row>
    <row r="29" spans="2:18" x14ac:dyDescent="0.2">
      <c r="B29" s="27">
        <v>35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1</v>
      </c>
      <c r="R29" s="28">
        <v>0.76727000000000001</v>
      </c>
    </row>
    <row r="30" spans="2:18" x14ac:dyDescent="0.2">
      <c r="B30" s="27">
        <v>36</v>
      </c>
      <c r="C30" s="28">
        <v>0.99787000000000003</v>
      </c>
      <c r="D30" s="28">
        <v>0.99787000000000003</v>
      </c>
      <c r="E30" s="28">
        <v>0.99787000000000003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0.99787000000000003</v>
      </c>
      <c r="P30" s="28">
        <v>0.99787000000000003</v>
      </c>
      <c r="Q30" s="28">
        <v>0.99787000000000003</v>
      </c>
      <c r="R30" s="106">
        <v>2.1299999999999999E-3</v>
      </c>
    </row>
    <row r="31" spans="2:18" x14ac:dyDescent="0.2">
      <c r="B31" s="27">
        <v>37</v>
      </c>
      <c r="C31" s="28">
        <v>0.99958000000000002</v>
      </c>
      <c r="D31" s="28">
        <v>0.99958000000000002</v>
      </c>
      <c r="E31" s="28">
        <v>0.99958000000000002</v>
      </c>
      <c r="F31" s="28">
        <v>0.99958000000000002</v>
      </c>
      <c r="G31" s="28">
        <v>0.99958000000000002</v>
      </c>
      <c r="H31" s="28">
        <v>0.99958000000000002</v>
      </c>
      <c r="I31" s="28">
        <v>0.99958000000000002</v>
      </c>
      <c r="J31" s="28">
        <v>0.99958000000000002</v>
      </c>
      <c r="K31" s="28">
        <v>0.99958000000000002</v>
      </c>
      <c r="L31" s="28">
        <v>0.99958000000000002</v>
      </c>
      <c r="M31" s="28">
        <v>0.99958000000000002</v>
      </c>
      <c r="N31" s="28">
        <v>0.99958000000000002</v>
      </c>
      <c r="O31" s="28">
        <v>0.99958000000000002</v>
      </c>
      <c r="P31" s="28">
        <v>0.99958000000000002</v>
      </c>
      <c r="Q31" s="28">
        <v>0.99958000000000002</v>
      </c>
      <c r="R31" s="28">
        <v>0.77329000000000003</v>
      </c>
    </row>
    <row r="32" spans="2:18" x14ac:dyDescent="0.2">
      <c r="B32" s="27">
        <v>39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>
        <v>0.65564999999999996</v>
      </c>
    </row>
    <row r="33" spans="2:18" x14ac:dyDescent="0.2">
      <c r="B33" s="27">
        <v>40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0.80476999999999999</v>
      </c>
    </row>
    <row r="34" spans="2:18" x14ac:dyDescent="0.2">
      <c r="B34" s="27">
        <v>41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>
        <v>1</v>
      </c>
      <c r="Q34" s="28">
        <v>1</v>
      </c>
      <c r="R34" s="28">
        <v>0.81135000000000002</v>
      </c>
    </row>
    <row r="35" spans="2:18" x14ac:dyDescent="0.2">
      <c r="B35" s="27">
        <v>42</v>
      </c>
      <c r="C35" s="28">
        <v>0.99065000000000003</v>
      </c>
      <c r="D35" s="28">
        <v>0.99065000000000003</v>
      </c>
      <c r="E35" s="28">
        <v>0.99065000000000003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0.99065000000000003</v>
      </c>
      <c r="P35" s="28">
        <v>0.99065000000000003</v>
      </c>
      <c r="Q35" s="28">
        <v>0.99065000000000003</v>
      </c>
      <c r="R35" s="28">
        <v>0.80523999999999996</v>
      </c>
    </row>
    <row r="36" spans="2:18" x14ac:dyDescent="0.2">
      <c r="B36" s="27">
        <v>43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1</v>
      </c>
      <c r="R36" s="28">
        <v>0.79647000000000001</v>
      </c>
    </row>
    <row r="37" spans="2:18" x14ac:dyDescent="0.2">
      <c r="B37" s="27">
        <v>45</v>
      </c>
      <c r="C37" s="28">
        <v>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  <c r="Q37" s="28">
        <v>1</v>
      </c>
      <c r="R37" s="28">
        <v>0.79108000000000001</v>
      </c>
    </row>
    <row r="38" spans="2:18" x14ac:dyDescent="0.2">
      <c r="B38" s="27">
        <v>46</v>
      </c>
      <c r="C38" s="28">
        <v>1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0.76627999999999996</v>
      </c>
    </row>
    <row r="39" spans="2:18" x14ac:dyDescent="0.2">
      <c r="B39" s="27">
        <v>47</v>
      </c>
      <c r="C39" s="28">
        <v>0.99660000000000004</v>
      </c>
      <c r="D39" s="28">
        <v>0.99604000000000004</v>
      </c>
      <c r="E39" s="28">
        <v>0.99660000000000004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>
        <v>1</v>
      </c>
      <c r="R39" s="28">
        <v>0.69440000000000002</v>
      </c>
    </row>
    <row r="40" spans="2:18" x14ac:dyDescent="0.2">
      <c r="B40" s="29" t="s">
        <v>320</v>
      </c>
      <c r="C40" s="28">
        <v>0.92630000000000001</v>
      </c>
      <c r="D40" s="28">
        <v>0.92612000000000005</v>
      </c>
      <c r="E40" s="28">
        <v>0.92801999999999996</v>
      </c>
      <c r="F40" s="28">
        <v>0.99280000000000002</v>
      </c>
      <c r="G40" s="28">
        <v>0.99258999999999997</v>
      </c>
      <c r="H40" s="28">
        <v>0.99431000000000003</v>
      </c>
      <c r="I40" s="28">
        <v>0.99226999999999999</v>
      </c>
      <c r="J40" s="28">
        <v>0.99202999999999997</v>
      </c>
      <c r="K40" s="28">
        <v>0.99360000000000004</v>
      </c>
      <c r="L40" s="28">
        <v>0.95852999999999999</v>
      </c>
      <c r="M40" s="28">
        <v>0.95703000000000005</v>
      </c>
      <c r="N40" s="28">
        <v>0.94754000000000005</v>
      </c>
      <c r="O40" s="28">
        <v>0.92703000000000002</v>
      </c>
      <c r="P40" s="28">
        <v>0.92666000000000004</v>
      </c>
      <c r="Q40" s="28">
        <v>0.92649999999999999</v>
      </c>
      <c r="R40" s="28">
        <v>0.76127999999999996</v>
      </c>
    </row>
    <row r="41" spans="2:18" ht="22.5" x14ac:dyDescent="0.2">
      <c r="B41" s="30" t="s">
        <v>321</v>
      </c>
      <c r="C41" s="157">
        <v>6</v>
      </c>
      <c r="D41" s="157"/>
      <c r="E41" s="157"/>
      <c r="F41" s="157">
        <v>0</v>
      </c>
      <c r="G41" s="157"/>
      <c r="H41" s="157"/>
      <c r="I41" s="157">
        <v>0</v>
      </c>
      <c r="J41" s="157"/>
      <c r="K41" s="157"/>
      <c r="L41" s="157">
        <v>0</v>
      </c>
      <c r="M41" s="157"/>
      <c r="N41" s="157"/>
      <c r="O41" s="159">
        <v>5</v>
      </c>
      <c r="P41" s="159"/>
      <c r="Q41" s="159"/>
      <c r="R41" s="31">
        <v>2</v>
      </c>
    </row>
  </sheetData>
  <mergeCells count="5">
    <mergeCell ref="O41:Q41"/>
    <mergeCell ref="C41:E41"/>
    <mergeCell ref="F41:H41"/>
    <mergeCell ref="I41:K41"/>
    <mergeCell ref="L41:N41"/>
  </mergeCells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workbookViewId="0"/>
  </sheetViews>
  <sheetFormatPr baseColWidth="10" defaultColWidth="9.7109375" defaultRowHeight="11.25" x14ac:dyDescent="0.2"/>
  <cols>
    <col min="1" max="1" width="3.7109375" style="8" customWidth="1"/>
    <col min="2" max="2" width="11.85546875" style="8" customWidth="1"/>
    <col min="3" max="5" width="7.5703125" style="8" customWidth="1"/>
    <col min="6" max="11" width="11.140625" style="8" customWidth="1"/>
    <col min="12" max="14" width="8.5703125" style="8" customWidth="1"/>
    <col min="15" max="17" width="12.5703125" style="8" customWidth="1"/>
    <col min="18" max="18" width="8.28515625" style="8" customWidth="1"/>
    <col min="19" max="16384" width="9.7109375" style="8"/>
  </cols>
  <sheetData>
    <row r="1" spans="2:18" x14ac:dyDescent="0.2">
      <c r="B1" s="24" t="s">
        <v>804</v>
      </c>
      <c r="C1" s="20"/>
      <c r="D1" s="20"/>
      <c r="E1" s="20"/>
    </row>
    <row r="3" spans="2:18" ht="45" x14ac:dyDescent="0.2">
      <c r="B3" s="25" t="s">
        <v>224</v>
      </c>
      <c r="C3" s="107" t="s">
        <v>332</v>
      </c>
      <c r="D3" s="108" t="s">
        <v>333</v>
      </c>
      <c r="E3" s="108" t="s">
        <v>334</v>
      </c>
      <c r="F3" s="107" t="s">
        <v>335</v>
      </c>
      <c r="G3" s="108" t="s">
        <v>336</v>
      </c>
      <c r="H3" s="108" t="s">
        <v>337</v>
      </c>
      <c r="I3" s="107" t="s">
        <v>338</v>
      </c>
      <c r="J3" s="108" t="s">
        <v>339</v>
      </c>
      <c r="K3" s="108" t="s">
        <v>340</v>
      </c>
      <c r="L3" s="107" t="s">
        <v>341</v>
      </c>
      <c r="M3" s="108" t="s">
        <v>342</v>
      </c>
      <c r="N3" s="108" t="s">
        <v>343</v>
      </c>
      <c r="O3" s="107" t="s">
        <v>344</v>
      </c>
      <c r="P3" s="108" t="s">
        <v>345</v>
      </c>
      <c r="Q3" s="108" t="s">
        <v>346</v>
      </c>
      <c r="R3" s="26" t="s">
        <v>347</v>
      </c>
    </row>
    <row r="4" spans="2:18" x14ac:dyDescent="0.2">
      <c r="B4" s="27">
        <v>50</v>
      </c>
      <c r="C4" s="28">
        <v>1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0.75402999999999998</v>
      </c>
    </row>
    <row r="5" spans="2:18" x14ac:dyDescent="0.2">
      <c r="B5" s="27">
        <v>51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0.81335000000000002</v>
      </c>
    </row>
    <row r="6" spans="2:18" x14ac:dyDescent="0.2">
      <c r="B6" s="27">
        <v>52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0.70550999999999997</v>
      </c>
    </row>
    <row r="7" spans="2:18" x14ac:dyDescent="0.2">
      <c r="B7" s="27">
        <v>54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0.85068999999999995</v>
      </c>
    </row>
    <row r="8" spans="2:18" x14ac:dyDescent="0.2">
      <c r="B8" s="27">
        <v>55</v>
      </c>
      <c r="C8" s="28">
        <v>0.97399999999999998</v>
      </c>
      <c r="D8" s="28">
        <v>0.97162999999999999</v>
      </c>
      <c r="E8" s="28">
        <v>0.97518000000000005</v>
      </c>
      <c r="F8" s="28">
        <v>0.97636000000000001</v>
      </c>
      <c r="G8" s="28">
        <v>0.97280999999999995</v>
      </c>
      <c r="H8" s="28">
        <v>0.97753999999999996</v>
      </c>
      <c r="I8" s="28">
        <v>0.97162999999999999</v>
      </c>
      <c r="J8" s="28">
        <v>0.96809000000000001</v>
      </c>
      <c r="K8" s="28">
        <v>0.97045000000000003</v>
      </c>
      <c r="L8" s="28">
        <v>0.63239000000000001</v>
      </c>
      <c r="M8" s="28">
        <v>0.54964999999999997</v>
      </c>
      <c r="N8" s="28">
        <v>0.19858000000000001</v>
      </c>
      <c r="O8" s="28">
        <v>0.91017000000000003</v>
      </c>
      <c r="P8" s="28">
        <v>0.90544000000000002</v>
      </c>
      <c r="Q8" s="28">
        <v>0.88297999999999999</v>
      </c>
      <c r="R8" s="28">
        <v>0.68203000000000003</v>
      </c>
    </row>
    <row r="9" spans="2:18" x14ac:dyDescent="0.2">
      <c r="B9" s="27">
        <v>56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0.81189</v>
      </c>
    </row>
    <row r="10" spans="2:18" x14ac:dyDescent="0.2">
      <c r="B10" s="27">
        <v>57</v>
      </c>
      <c r="C10" s="28">
        <v>0.99983999999999995</v>
      </c>
      <c r="D10" s="28">
        <v>0.99983999999999995</v>
      </c>
      <c r="E10" s="28">
        <v>0.99983999999999995</v>
      </c>
      <c r="F10" s="28">
        <v>0.99983999999999995</v>
      </c>
      <c r="G10" s="28">
        <v>0.99983999999999995</v>
      </c>
      <c r="H10" s="28">
        <v>0.99983999999999995</v>
      </c>
      <c r="I10" s="28">
        <v>0.99983999999999995</v>
      </c>
      <c r="J10" s="28">
        <v>0.99983999999999995</v>
      </c>
      <c r="K10" s="28">
        <v>0.99983999999999995</v>
      </c>
      <c r="L10" s="28">
        <v>0.99983999999999995</v>
      </c>
      <c r="M10" s="28">
        <v>0.99983999999999995</v>
      </c>
      <c r="N10" s="28">
        <v>0.99983999999999995</v>
      </c>
      <c r="O10" s="28">
        <v>0.99983999999999995</v>
      </c>
      <c r="P10" s="28">
        <v>0.99983999999999995</v>
      </c>
      <c r="Q10" s="28">
        <v>0.99983999999999995</v>
      </c>
      <c r="R10" s="28">
        <v>0.78810999999999998</v>
      </c>
    </row>
    <row r="11" spans="2:18" x14ac:dyDescent="0.2">
      <c r="B11" s="27">
        <v>59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0.71264000000000005</v>
      </c>
    </row>
    <row r="12" spans="2:18" x14ac:dyDescent="0.2">
      <c r="B12" s="27">
        <v>60</v>
      </c>
      <c r="C12" s="28">
        <v>1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0.83467999999999998</v>
      </c>
    </row>
    <row r="13" spans="2:18" x14ac:dyDescent="0.2">
      <c r="B13" s="27">
        <v>62</v>
      </c>
      <c r="C13" s="28">
        <v>0.87031000000000003</v>
      </c>
      <c r="D13" s="28">
        <v>0.86241000000000001</v>
      </c>
      <c r="E13" s="28">
        <v>0.87228000000000006</v>
      </c>
      <c r="F13" s="28">
        <v>0.95272999999999997</v>
      </c>
      <c r="G13" s="28">
        <v>0.94469999999999998</v>
      </c>
      <c r="H13" s="28">
        <v>0.95299999999999996</v>
      </c>
      <c r="I13" s="28">
        <v>0.94852000000000003</v>
      </c>
      <c r="J13" s="28">
        <v>0.93969999999999998</v>
      </c>
      <c r="K13" s="28">
        <v>0.94562000000000002</v>
      </c>
      <c r="L13" s="28">
        <v>0.54996999999999996</v>
      </c>
      <c r="M13" s="28">
        <v>0.48980000000000001</v>
      </c>
      <c r="N13" s="28">
        <v>0.25108999999999998</v>
      </c>
      <c r="O13" s="28">
        <v>0.79052</v>
      </c>
      <c r="P13" s="28">
        <v>0.77288000000000001</v>
      </c>
      <c r="Q13" s="28">
        <v>0.74036000000000002</v>
      </c>
      <c r="R13" s="28">
        <v>0.77629999999999999</v>
      </c>
    </row>
    <row r="14" spans="2:18" x14ac:dyDescent="0.2">
      <c r="B14" s="27">
        <v>63</v>
      </c>
      <c r="C14" s="106">
        <v>0</v>
      </c>
      <c r="D14" s="106">
        <v>0</v>
      </c>
      <c r="E14" s="106">
        <v>0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105">
        <v>0</v>
      </c>
      <c r="P14" s="105">
        <v>0</v>
      </c>
      <c r="Q14" s="105">
        <v>0</v>
      </c>
      <c r="R14" s="106">
        <v>0.28644999999999998</v>
      </c>
    </row>
    <row r="15" spans="2:18" x14ac:dyDescent="0.2">
      <c r="B15" s="27">
        <v>65</v>
      </c>
      <c r="C15" s="106">
        <v>0</v>
      </c>
      <c r="D15" s="106">
        <v>0</v>
      </c>
      <c r="E15" s="106">
        <v>0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105">
        <v>0</v>
      </c>
      <c r="P15" s="105">
        <v>0</v>
      </c>
      <c r="Q15" s="105">
        <v>0</v>
      </c>
      <c r="R15" s="28">
        <v>0.79139999999999999</v>
      </c>
    </row>
    <row r="16" spans="2:18" x14ac:dyDescent="0.2">
      <c r="B16" s="27">
        <v>67</v>
      </c>
      <c r="C16" s="28">
        <v>1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0.65766999999999998</v>
      </c>
    </row>
    <row r="17" spans="2:18" x14ac:dyDescent="0.2">
      <c r="B17" s="27">
        <v>68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0.74938000000000005</v>
      </c>
    </row>
    <row r="18" spans="2:18" x14ac:dyDescent="0.2">
      <c r="B18" s="27">
        <v>69</v>
      </c>
      <c r="C18" s="28">
        <v>0</v>
      </c>
      <c r="D18" s="28">
        <v>0</v>
      </c>
      <c r="E18" s="28">
        <v>0</v>
      </c>
      <c r="F18" s="28">
        <v>0.94923000000000002</v>
      </c>
      <c r="G18" s="28">
        <v>0.94923000000000002</v>
      </c>
      <c r="H18" s="28">
        <v>0.94923000000000002</v>
      </c>
      <c r="I18" s="28">
        <v>0.94323000000000001</v>
      </c>
      <c r="J18" s="28">
        <v>0.94323000000000001</v>
      </c>
      <c r="K18" s="28">
        <v>0.94323000000000001</v>
      </c>
      <c r="L18" s="28">
        <v>0.35177000000000003</v>
      </c>
      <c r="M18" s="28">
        <v>0.35177000000000003</v>
      </c>
      <c r="N18" s="28">
        <v>0.35177000000000003</v>
      </c>
      <c r="O18" s="105">
        <v>0</v>
      </c>
      <c r="P18" s="105">
        <v>0</v>
      </c>
      <c r="Q18" s="105">
        <v>0</v>
      </c>
      <c r="R18" s="28">
        <v>0.79957</v>
      </c>
    </row>
    <row r="19" spans="2:18" x14ac:dyDescent="0.2">
      <c r="B19" s="27">
        <v>70</v>
      </c>
      <c r="C19" s="28">
        <v>1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0.74068000000000001</v>
      </c>
    </row>
    <row r="20" spans="2:18" x14ac:dyDescent="0.2">
      <c r="B20" s="27">
        <v>72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0.79425999999999997</v>
      </c>
    </row>
    <row r="21" spans="2:18" x14ac:dyDescent="0.2">
      <c r="B21" s="27">
        <v>73</v>
      </c>
      <c r="C21" s="28">
        <v>1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0.70181000000000004</v>
      </c>
    </row>
    <row r="22" spans="2:18" x14ac:dyDescent="0.2">
      <c r="B22" s="27">
        <v>75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0.8871</v>
      </c>
    </row>
    <row r="23" spans="2:18" x14ac:dyDescent="0.2">
      <c r="B23" s="27">
        <v>76</v>
      </c>
      <c r="C23" s="28">
        <v>1</v>
      </c>
      <c r="D23" s="28">
        <v>1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0.79386999999999996</v>
      </c>
    </row>
    <row r="24" spans="2:18" x14ac:dyDescent="0.2">
      <c r="B24" s="27">
        <v>77</v>
      </c>
      <c r="C24" s="28">
        <v>1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0.96650000000000003</v>
      </c>
    </row>
    <row r="25" spans="2:18" x14ac:dyDescent="0.2">
      <c r="B25" s="27">
        <v>78</v>
      </c>
      <c r="C25" s="28">
        <v>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0.87204999999999999</v>
      </c>
    </row>
    <row r="26" spans="2:18" x14ac:dyDescent="0.2">
      <c r="B26" s="27">
        <v>80</v>
      </c>
      <c r="C26" s="28">
        <v>1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106">
        <v>0.43119000000000002</v>
      </c>
    </row>
    <row r="27" spans="2:18" x14ac:dyDescent="0.2">
      <c r="B27" s="27">
        <v>81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0.77075000000000005</v>
      </c>
    </row>
    <row r="28" spans="2:18" x14ac:dyDescent="0.2">
      <c r="B28" s="27">
        <v>82</v>
      </c>
      <c r="C28" s="28">
        <v>1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0.74829999999999997</v>
      </c>
    </row>
    <row r="29" spans="2:18" x14ac:dyDescent="0.2">
      <c r="B29" s="27">
        <v>83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1</v>
      </c>
      <c r="R29" s="106">
        <v>6.7000000000000002E-4</v>
      </c>
    </row>
    <row r="30" spans="2:18" x14ac:dyDescent="0.2">
      <c r="B30" s="27">
        <v>85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  <c r="Q30" s="28">
        <v>1</v>
      </c>
      <c r="R30" s="28">
        <v>0.74512999999999996</v>
      </c>
    </row>
    <row r="31" spans="2:18" x14ac:dyDescent="0.2">
      <c r="B31" s="27">
        <v>87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0.71199000000000001</v>
      </c>
    </row>
    <row r="32" spans="2:18" x14ac:dyDescent="0.2">
      <c r="B32" s="27">
        <v>88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>
        <v>0.73209000000000002</v>
      </c>
    </row>
    <row r="33" spans="2:18" x14ac:dyDescent="0.2">
      <c r="B33" s="27">
        <v>89</v>
      </c>
      <c r="C33" s="28">
        <v>1</v>
      </c>
      <c r="D33" s="28">
        <v>1</v>
      </c>
      <c r="E33" s="28">
        <v>1</v>
      </c>
      <c r="F33" s="34">
        <v>1</v>
      </c>
      <c r="G33" s="34">
        <v>1</v>
      </c>
      <c r="H33" s="34">
        <v>1</v>
      </c>
      <c r="I33" s="34">
        <v>1</v>
      </c>
      <c r="J33" s="34">
        <v>1</v>
      </c>
      <c r="K33" s="34">
        <v>1</v>
      </c>
      <c r="L33" s="28">
        <v>0.99724999999999997</v>
      </c>
      <c r="M33" s="28">
        <v>0.99724999999999997</v>
      </c>
      <c r="N33" s="28">
        <v>0.99724999999999997</v>
      </c>
      <c r="O33" s="28">
        <v>0.99817</v>
      </c>
      <c r="P33" s="28">
        <v>0.99817</v>
      </c>
      <c r="Q33" s="28">
        <v>1</v>
      </c>
      <c r="R33" s="28">
        <v>0.67064000000000001</v>
      </c>
    </row>
    <row r="34" spans="2:18" x14ac:dyDescent="0.2">
      <c r="B34" s="27">
        <v>90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>
        <v>1</v>
      </c>
      <c r="Q34" s="28">
        <v>1</v>
      </c>
      <c r="R34" s="106">
        <v>0.44818000000000002</v>
      </c>
    </row>
    <row r="35" spans="2:18" x14ac:dyDescent="0.2">
      <c r="B35" s="27">
        <v>91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8">
        <v>1</v>
      </c>
      <c r="R35" s="28">
        <v>0.89261000000000001</v>
      </c>
    </row>
    <row r="36" spans="2:18" x14ac:dyDescent="0.2">
      <c r="B36" s="27">
        <v>92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1</v>
      </c>
      <c r="R36" s="28">
        <v>0.87412999999999996</v>
      </c>
    </row>
    <row r="37" spans="2:18" x14ac:dyDescent="0.2">
      <c r="B37" s="27">
        <v>94</v>
      </c>
      <c r="C37" s="28">
        <v>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  <c r="Q37" s="28">
        <v>1</v>
      </c>
      <c r="R37" s="28">
        <v>0.88993</v>
      </c>
    </row>
    <row r="38" spans="2:18" x14ac:dyDescent="0.2">
      <c r="B38" s="27">
        <v>95</v>
      </c>
      <c r="C38" s="28">
        <v>1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0.89834999999999998</v>
      </c>
    </row>
    <row r="39" spans="2:18" x14ac:dyDescent="0.2">
      <c r="B39" s="27">
        <v>971</v>
      </c>
      <c r="C39" s="28">
        <v>1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>
        <v>1</v>
      </c>
      <c r="R39" s="28">
        <v>0.85563999999999996</v>
      </c>
    </row>
    <row r="40" spans="2:18" x14ac:dyDescent="0.2">
      <c r="B40" s="27">
        <v>973</v>
      </c>
      <c r="C40" s="28">
        <v>1</v>
      </c>
      <c r="D40" s="28">
        <v>1</v>
      </c>
      <c r="E40" s="28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  <c r="O40" s="28">
        <v>1</v>
      </c>
      <c r="P40" s="28">
        <v>1</v>
      </c>
      <c r="Q40" s="28">
        <v>1</v>
      </c>
      <c r="R40" s="28">
        <v>0.89888000000000001</v>
      </c>
    </row>
    <row r="41" spans="2:18" x14ac:dyDescent="0.2">
      <c r="B41" s="27">
        <v>974</v>
      </c>
      <c r="C41" s="28">
        <v>0.99965000000000004</v>
      </c>
      <c r="D41" s="28">
        <v>0.99965000000000004</v>
      </c>
      <c r="E41" s="28">
        <v>0.99965000000000004</v>
      </c>
      <c r="F41" s="28">
        <v>0.99965000000000004</v>
      </c>
      <c r="G41" s="28">
        <v>0.99965000000000004</v>
      </c>
      <c r="H41" s="28">
        <v>0.99965000000000004</v>
      </c>
      <c r="I41" s="28">
        <v>0.99965000000000004</v>
      </c>
      <c r="J41" s="28">
        <v>0.99965000000000004</v>
      </c>
      <c r="K41" s="28">
        <v>0.99965000000000004</v>
      </c>
      <c r="L41" s="28">
        <v>0.99965000000000004</v>
      </c>
      <c r="M41" s="28">
        <v>0.99965000000000004</v>
      </c>
      <c r="N41" s="28">
        <v>0.99965000000000004</v>
      </c>
      <c r="O41" s="28">
        <v>0.99965000000000004</v>
      </c>
      <c r="P41" s="28">
        <v>0.99965000000000004</v>
      </c>
      <c r="Q41" s="28">
        <v>0.99965000000000004</v>
      </c>
      <c r="R41" s="28">
        <v>0.74451999999999996</v>
      </c>
    </row>
    <row r="42" spans="2:18" x14ac:dyDescent="0.2">
      <c r="B42" s="29" t="s">
        <v>320</v>
      </c>
      <c r="C42" s="28">
        <v>0.92630000000000001</v>
      </c>
      <c r="D42" s="28">
        <v>0.92612000000000005</v>
      </c>
      <c r="E42" s="28">
        <v>0.92801999999999996</v>
      </c>
      <c r="F42" s="28">
        <v>0.99280000000000002</v>
      </c>
      <c r="G42" s="28">
        <v>0.99258999999999997</v>
      </c>
      <c r="H42" s="28">
        <v>0.99431000000000003</v>
      </c>
      <c r="I42" s="28">
        <v>0.99226999999999999</v>
      </c>
      <c r="J42" s="28">
        <v>0.99202999999999997</v>
      </c>
      <c r="K42" s="28">
        <v>0.99360000000000004</v>
      </c>
      <c r="L42" s="28">
        <v>0.95852999999999999</v>
      </c>
      <c r="M42" s="28">
        <v>0.95703000000000005</v>
      </c>
      <c r="N42" s="28">
        <v>0.94754000000000005</v>
      </c>
      <c r="O42" s="28">
        <v>0.92703000000000002</v>
      </c>
      <c r="P42" s="28">
        <v>0.92666000000000004</v>
      </c>
      <c r="Q42" s="28">
        <v>0.92649999999999999</v>
      </c>
      <c r="R42" s="28">
        <v>0.76127999999999996</v>
      </c>
    </row>
    <row r="43" spans="2:18" ht="22.5" x14ac:dyDescent="0.2">
      <c r="B43" s="30" t="s">
        <v>321</v>
      </c>
      <c r="C43" s="32">
        <v>6</v>
      </c>
      <c r="D43" s="32"/>
      <c r="E43" s="32"/>
      <c r="F43" s="32">
        <v>0</v>
      </c>
      <c r="G43" s="32"/>
      <c r="H43" s="32"/>
      <c r="I43" s="32">
        <v>0</v>
      </c>
      <c r="J43" s="32"/>
      <c r="K43" s="32"/>
      <c r="L43" s="32">
        <v>0</v>
      </c>
      <c r="M43" s="32"/>
      <c r="N43" s="32"/>
      <c r="O43" s="31">
        <v>5</v>
      </c>
      <c r="P43" s="31"/>
      <c r="Q43" s="31"/>
      <c r="R43" s="31">
        <v>2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workbookViewId="0"/>
  </sheetViews>
  <sheetFormatPr baseColWidth="10" defaultColWidth="10.7109375" defaultRowHeight="11.25" x14ac:dyDescent="0.2"/>
  <cols>
    <col min="1" max="1" width="3.7109375" style="8" customWidth="1"/>
    <col min="2" max="2" width="11.85546875" style="8" customWidth="1"/>
    <col min="3" max="4" width="10.7109375" style="8" customWidth="1"/>
    <col min="5" max="7" width="13" style="8" customWidth="1"/>
    <col min="8" max="16384" width="10.7109375" style="8"/>
  </cols>
  <sheetData>
    <row r="1" spans="2:10" ht="15" customHeight="1" x14ac:dyDescent="0.2">
      <c r="B1" s="154" t="s">
        <v>805</v>
      </c>
      <c r="C1" s="154"/>
      <c r="D1" s="154"/>
      <c r="E1" s="154"/>
      <c r="F1" s="154"/>
      <c r="G1" s="154"/>
    </row>
    <row r="3" spans="2:10" ht="33.75" x14ac:dyDescent="0.2">
      <c r="B3" s="25" t="s">
        <v>224</v>
      </c>
      <c r="C3" s="26" t="s">
        <v>348</v>
      </c>
      <c r="D3" s="26" t="s">
        <v>349</v>
      </c>
      <c r="E3" s="107" t="s">
        <v>350</v>
      </c>
      <c r="F3" s="107" t="s">
        <v>351</v>
      </c>
      <c r="G3" s="26" t="s">
        <v>352</v>
      </c>
      <c r="H3" s="26" t="s">
        <v>367</v>
      </c>
      <c r="I3" s="26" t="s">
        <v>368</v>
      </c>
      <c r="J3" s="26" t="s">
        <v>369</v>
      </c>
    </row>
    <row r="4" spans="2:10" x14ac:dyDescent="0.2">
      <c r="B4" s="27">
        <v>1</v>
      </c>
      <c r="C4" s="28">
        <v>0.9778</v>
      </c>
      <c r="D4" s="28">
        <v>0.97553000000000001</v>
      </c>
      <c r="E4" s="28">
        <v>3.5300000000000002E-3</v>
      </c>
      <c r="F4" s="28">
        <v>0.34938999999999998</v>
      </c>
      <c r="G4" s="28">
        <v>0.47654000000000002</v>
      </c>
      <c r="H4" s="28">
        <v>0.75631000000000004</v>
      </c>
      <c r="I4" s="28">
        <v>0.69903999999999999</v>
      </c>
      <c r="J4" s="28">
        <v>0.56003999999999998</v>
      </c>
    </row>
    <row r="5" spans="2:10" x14ac:dyDescent="0.2">
      <c r="B5" s="27">
        <v>3</v>
      </c>
      <c r="C5" s="28">
        <v>0.98990999999999996</v>
      </c>
      <c r="D5" s="28">
        <v>0.98836000000000002</v>
      </c>
      <c r="E5" s="28">
        <v>6.5900000000000004E-3</v>
      </c>
      <c r="F5" s="28">
        <v>0.14080999999999999</v>
      </c>
      <c r="G5" s="28">
        <v>0.32467000000000001</v>
      </c>
      <c r="H5" s="28">
        <v>0.74399000000000004</v>
      </c>
      <c r="I5" s="28">
        <v>0.64429999999999998</v>
      </c>
      <c r="J5" s="28">
        <v>0.59619999999999995</v>
      </c>
    </row>
    <row r="6" spans="2:10" x14ac:dyDescent="0.2">
      <c r="B6" s="27">
        <v>8</v>
      </c>
      <c r="C6" s="28">
        <v>0.98358000000000001</v>
      </c>
      <c r="D6" s="28">
        <v>0.98009999999999997</v>
      </c>
      <c r="E6" s="28">
        <v>0.93881000000000003</v>
      </c>
      <c r="F6" s="28">
        <v>8.1089999999999995E-2</v>
      </c>
      <c r="G6" s="28">
        <v>0.87463000000000002</v>
      </c>
      <c r="H6" s="105">
        <v>0</v>
      </c>
      <c r="I6" s="105">
        <v>0</v>
      </c>
      <c r="J6" s="105">
        <v>0</v>
      </c>
    </row>
    <row r="7" spans="2:10" x14ac:dyDescent="0.2">
      <c r="B7" s="27">
        <v>9</v>
      </c>
      <c r="C7" s="28">
        <v>0.85602999999999996</v>
      </c>
      <c r="D7" s="28">
        <v>0.85428999999999999</v>
      </c>
      <c r="E7" s="28">
        <v>0.87336999999999998</v>
      </c>
      <c r="F7" s="28">
        <v>3.209E-2</v>
      </c>
      <c r="G7" s="105">
        <v>0</v>
      </c>
      <c r="H7" s="28">
        <v>0.66002000000000005</v>
      </c>
      <c r="I7" s="28">
        <v>0.56808000000000003</v>
      </c>
      <c r="J7" s="28">
        <v>0.52559</v>
      </c>
    </row>
    <row r="8" spans="2:10" x14ac:dyDescent="0.2">
      <c r="B8" s="27">
        <v>10</v>
      </c>
      <c r="C8" s="28">
        <v>0.97882999999999998</v>
      </c>
      <c r="D8" s="28">
        <v>0.97472999999999999</v>
      </c>
      <c r="E8" s="28">
        <v>0.7944</v>
      </c>
      <c r="F8" s="28">
        <v>0.24146000000000001</v>
      </c>
      <c r="G8" s="28">
        <v>7.8549999999999995E-2</v>
      </c>
      <c r="H8" s="28">
        <v>0.51400000000000001</v>
      </c>
      <c r="I8" s="28">
        <v>0.44945000000000002</v>
      </c>
      <c r="J8" s="28">
        <v>0.47097</v>
      </c>
    </row>
    <row r="9" spans="2:10" x14ac:dyDescent="0.2">
      <c r="B9" s="27">
        <v>11</v>
      </c>
      <c r="C9" s="28">
        <v>0.97811999999999999</v>
      </c>
      <c r="D9" s="28">
        <v>0.97380999999999995</v>
      </c>
      <c r="E9" s="28">
        <v>1.6910000000000001E-2</v>
      </c>
      <c r="F9" s="28">
        <v>0.19828000000000001</v>
      </c>
      <c r="G9" s="28">
        <v>0.40118999999999999</v>
      </c>
      <c r="H9" s="28">
        <v>0.77154999999999996</v>
      </c>
      <c r="I9" s="28">
        <v>0.64158000000000004</v>
      </c>
      <c r="J9" s="28">
        <v>0.55337999999999998</v>
      </c>
    </row>
    <row r="10" spans="2:10" x14ac:dyDescent="0.2">
      <c r="B10" s="27">
        <v>12</v>
      </c>
      <c r="C10" s="28">
        <v>0.66712000000000005</v>
      </c>
      <c r="D10" s="28">
        <v>0.66610000000000003</v>
      </c>
      <c r="E10" s="28">
        <v>0</v>
      </c>
      <c r="F10" s="28">
        <v>9.2300000000000004E-3</v>
      </c>
      <c r="G10" s="28">
        <v>0.22625000000000001</v>
      </c>
      <c r="H10" s="28">
        <v>0.26350000000000001</v>
      </c>
      <c r="I10" s="28">
        <v>0.24607000000000001</v>
      </c>
      <c r="J10" s="28">
        <v>0.31374000000000002</v>
      </c>
    </row>
    <row r="11" spans="2:10" x14ac:dyDescent="0.2">
      <c r="B11" s="27">
        <v>13</v>
      </c>
      <c r="C11" s="28">
        <v>0.98831999999999998</v>
      </c>
      <c r="D11" s="28">
        <v>0.98282999999999998</v>
      </c>
      <c r="E11" s="28">
        <v>6.8700000000000002E-3</v>
      </c>
      <c r="F11" s="28">
        <v>8.9289999999999994E-2</v>
      </c>
      <c r="G11" s="28">
        <v>0.45329999999999998</v>
      </c>
      <c r="H11" s="28">
        <v>0.58860000000000001</v>
      </c>
      <c r="I11" s="28">
        <v>0.44985999999999998</v>
      </c>
      <c r="J11" s="28">
        <v>0.58653999999999995</v>
      </c>
    </row>
    <row r="12" spans="2:10" x14ac:dyDescent="0.2">
      <c r="B12" s="27">
        <v>14</v>
      </c>
      <c r="C12" s="28">
        <v>0.96118999999999999</v>
      </c>
      <c r="D12" s="28">
        <v>0.95521999999999996</v>
      </c>
      <c r="E12" s="28">
        <v>2.3879999999999998E-2</v>
      </c>
      <c r="F12" s="28">
        <v>8.856E-2</v>
      </c>
      <c r="G12" s="28">
        <v>0.37214000000000003</v>
      </c>
      <c r="H12" s="28">
        <v>0.62885999999999997</v>
      </c>
      <c r="I12" s="28">
        <v>0.55522000000000005</v>
      </c>
      <c r="J12" s="28">
        <v>0.42487999999999998</v>
      </c>
    </row>
    <row r="13" spans="2:10" x14ac:dyDescent="0.2">
      <c r="B13" s="27">
        <v>15</v>
      </c>
      <c r="C13" s="28">
        <v>0.97528999999999999</v>
      </c>
      <c r="D13" s="28">
        <v>0.96767999999999998</v>
      </c>
      <c r="E13" s="28">
        <v>1</v>
      </c>
      <c r="F13" s="28">
        <v>0.24715000000000001</v>
      </c>
      <c r="G13" s="28">
        <v>0.35646</v>
      </c>
      <c r="H13" s="28">
        <v>0.77376</v>
      </c>
      <c r="I13" s="28">
        <v>0.66825000000000001</v>
      </c>
      <c r="J13" s="28">
        <v>0.57604999999999995</v>
      </c>
    </row>
    <row r="14" spans="2:10" x14ac:dyDescent="0.2">
      <c r="B14" s="27">
        <v>16</v>
      </c>
      <c r="C14" s="28">
        <v>0.99448000000000003</v>
      </c>
      <c r="D14" s="28">
        <v>0.99478</v>
      </c>
      <c r="E14" s="28">
        <v>0</v>
      </c>
      <c r="F14" s="28">
        <v>0.95550999999999997</v>
      </c>
      <c r="G14" s="28">
        <v>0.49586000000000002</v>
      </c>
      <c r="H14" s="28">
        <v>0.80423</v>
      </c>
      <c r="I14" s="28">
        <v>0.71525000000000005</v>
      </c>
      <c r="J14" s="28">
        <v>0.97299999999999998</v>
      </c>
    </row>
    <row r="15" spans="2:10" x14ac:dyDescent="0.2">
      <c r="B15" s="27">
        <v>19</v>
      </c>
      <c r="C15" s="28">
        <v>0.98155000000000003</v>
      </c>
      <c r="D15" s="28">
        <v>0.98012999999999995</v>
      </c>
      <c r="E15" s="28">
        <v>0.99787000000000003</v>
      </c>
      <c r="F15" s="28">
        <v>0.17316999999999999</v>
      </c>
      <c r="G15" s="28">
        <v>0.35272999999999999</v>
      </c>
      <c r="H15" s="28">
        <v>0.80908000000000002</v>
      </c>
      <c r="I15" s="28">
        <v>0.56777999999999995</v>
      </c>
      <c r="J15" s="28">
        <v>0.63661999999999996</v>
      </c>
    </row>
    <row r="16" spans="2:10" x14ac:dyDescent="0.2">
      <c r="B16" s="27">
        <v>21</v>
      </c>
      <c r="C16" s="28">
        <v>0.98187999999999998</v>
      </c>
      <c r="D16" s="28">
        <v>0.98165999999999998</v>
      </c>
      <c r="E16" s="28">
        <v>2.1870000000000001E-2</v>
      </c>
      <c r="F16" s="28">
        <v>0.19996</v>
      </c>
      <c r="G16" s="28">
        <v>0.43636999999999998</v>
      </c>
      <c r="H16" s="28">
        <v>0.71233000000000002</v>
      </c>
      <c r="I16" s="28">
        <v>0.60407</v>
      </c>
      <c r="J16" s="28">
        <v>0.64007999999999998</v>
      </c>
    </row>
    <row r="17" spans="2:10" x14ac:dyDescent="0.2">
      <c r="B17" s="27">
        <v>22</v>
      </c>
      <c r="C17" s="28">
        <v>0.99302000000000001</v>
      </c>
      <c r="D17" s="28">
        <v>0.98943000000000003</v>
      </c>
      <c r="E17" s="28">
        <v>2.7899999999999999E-3</v>
      </c>
      <c r="F17" s="28">
        <v>0.25678000000000001</v>
      </c>
      <c r="G17" s="28">
        <v>0.46168999999999999</v>
      </c>
      <c r="H17" s="28">
        <v>0.85853999999999997</v>
      </c>
      <c r="I17" s="28">
        <v>0.79249999999999998</v>
      </c>
      <c r="J17" s="28">
        <v>0.71787999999999996</v>
      </c>
    </row>
    <row r="18" spans="2:10" x14ac:dyDescent="0.2">
      <c r="B18" s="27">
        <v>24</v>
      </c>
      <c r="C18" s="28">
        <v>0.99024999999999996</v>
      </c>
      <c r="D18" s="28">
        <v>0.98746999999999996</v>
      </c>
      <c r="E18" s="28">
        <v>0.90251000000000003</v>
      </c>
      <c r="F18" s="28">
        <v>0.28552</v>
      </c>
      <c r="G18" s="28">
        <v>0.36351</v>
      </c>
      <c r="H18" s="28">
        <v>0.68801999999999996</v>
      </c>
      <c r="I18" s="28">
        <v>0.59053</v>
      </c>
      <c r="J18" s="28">
        <v>0.57103000000000004</v>
      </c>
    </row>
    <row r="19" spans="2:10" x14ac:dyDescent="0.2">
      <c r="B19" s="27">
        <v>25</v>
      </c>
      <c r="C19" s="28">
        <v>0.99185999999999996</v>
      </c>
      <c r="D19" s="28">
        <v>0.98963000000000001</v>
      </c>
      <c r="E19" s="28">
        <v>1.119E-2</v>
      </c>
      <c r="F19" s="28">
        <v>3.0509999999999999E-2</v>
      </c>
      <c r="G19" s="28">
        <v>0.55156000000000005</v>
      </c>
      <c r="H19" s="28">
        <v>0.87878999999999996</v>
      </c>
      <c r="I19" s="28">
        <v>0.75717000000000001</v>
      </c>
      <c r="J19" s="28">
        <v>0.70226</v>
      </c>
    </row>
    <row r="20" spans="2:10" x14ac:dyDescent="0.2">
      <c r="B20" s="27">
        <v>26</v>
      </c>
      <c r="C20" s="28">
        <v>0.98707999999999996</v>
      </c>
      <c r="D20" s="28">
        <v>0.98194999999999999</v>
      </c>
      <c r="E20" s="28">
        <v>0.95276000000000005</v>
      </c>
      <c r="F20" s="28">
        <v>0.19563</v>
      </c>
      <c r="G20" s="28">
        <v>0.48307</v>
      </c>
      <c r="H20" s="28">
        <v>0.67735999999999996</v>
      </c>
      <c r="I20" s="28">
        <v>0.61809000000000003</v>
      </c>
      <c r="J20" s="28">
        <v>0.53564999999999996</v>
      </c>
    </row>
    <row r="21" spans="2:10" x14ac:dyDescent="0.2">
      <c r="B21" s="27">
        <v>27</v>
      </c>
      <c r="C21" s="28">
        <v>0.97255999999999998</v>
      </c>
      <c r="D21" s="28">
        <v>0.96645999999999999</v>
      </c>
      <c r="E21" s="28">
        <v>0.96611999999999998</v>
      </c>
      <c r="F21" s="28">
        <v>0.22531000000000001</v>
      </c>
      <c r="G21" s="28">
        <v>0.37828000000000001</v>
      </c>
      <c r="H21" s="28">
        <v>0.74351999999999996</v>
      </c>
      <c r="I21" s="28">
        <v>0.62477000000000005</v>
      </c>
      <c r="J21" s="28">
        <v>0.55684</v>
      </c>
    </row>
    <row r="22" spans="2:10" x14ac:dyDescent="0.2">
      <c r="B22" s="27">
        <v>28</v>
      </c>
      <c r="C22" s="28">
        <v>0.97463</v>
      </c>
      <c r="D22" s="28">
        <v>0.97328000000000003</v>
      </c>
      <c r="E22" s="28">
        <v>5.8819999999999997E-2</v>
      </c>
      <c r="F22" s="28">
        <v>9.7439999999999999E-2</v>
      </c>
      <c r="G22" s="28">
        <v>0.44589000000000001</v>
      </c>
      <c r="H22" s="28">
        <v>0.66749000000000003</v>
      </c>
      <c r="I22" s="28">
        <v>0.53142999999999996</v>
      </c>
      <c r="J22" s="28">
        <v>0.59563999999999995</v>
      </c>
    </row>
    <row r="23" spans="2:10" x14ac:dyDescent="0.2">
      <c r="B23" s="29" t="s">
        <v>122</v>
      </c>
      <c r="C23" s="28">
        <v>0.98187999999999998</v>
      </c>
      <c r="D23" s="28">
        <v>0.98187999999999998</v>
      </c>
      <c r="E23" s="28">
        <v>0.14976</v>
      </c>
      <c r="F23" s="28">
        <v>0.17995</v>
      </c>
      <c r="G23" s="28">
        <v>0.40459000000000001</v>
      </c>
      <c r="H23" s="105">
        <v>0</v>
      </c>
      <c r="I23" s="105">
        <v>0</v>
      </c>
      <c r="J23" s="105">
        <v>0</v>
      </c>
    </row>
    <row r="24" spans="2:10" x14ac:dyDescent="0.2">
      <c r="B24" s="29" t="s">
        <v>124</v>
      </c>
      <c r="C24" s="28">
        <v>1</v>
      </c>
      <c r="D24" s="28">
        <v>0.99900999999999995</v>
      </c>
      <c r="E24" s="28">
        <v>1.7770000000000001E-2</v>
      </c>
      <c r="F24" s="28">
        <v>0.2616</v>
      </c>
      <c r="G24" s="28">
        <v>0.37709999999999999</v>
      </c>
      <c r="H24" s="28">
        <v>0.83711999999999998</v>
      </c>
      <c r="I24" s="28">
        <v>0.74431999999999998</v>
      </c>
      <c r="J24" s="28">
        <v>0.67325000000000002</v>
      </c>
    </row>
    <row r="25" spans="2:10" x14ac:dyDescent="0.2">
      <c r="B25" s="27">
        <v>30</v>
      </c>
      <c r="C25" s="28">
        <v>0.96718000000000004</v>
      </c>
      <c r="D25" s="28">
        <v>0.96513000000000004</v>
      </c>
      <c r="E25" s="28">
        <v>0.42359000000000002</v>
      </c>
      <c r="F25" s="28">
        <v>0.34564</v>
      </c>
      <c r="G25" s="28">
        <v>0.61128000000000005</v>
      </c>
      <c r="H25" s="28">
        <v>0.42974000000000001</v>
      </c>
      <c r="I25" s="28">
        <v>0.40615000000000001</v>
      </c>
      <c r="J25" s="28">
        <v>0.40717999999999999</v>
      </c>
    </row>
    <row r="26" spans="2:10" x14ac:dyDescent="0.2">
      <c r="B26" s="27">
        <v>32</v>
      </c>
      <c r="C26" s="28">
        <v>0.97570999999999997</v>
      </c>
      <c r="D26" s="28">
        <v>0.96514999999999995</v>
      </c>
      <c r="E26" s="105">
        <v>0</v>
      </c>
      <c r="F26" s="105">
        <v>0</v>
      </c>
      <c r="G26" s="105">
        <v>0</v>
      </c>
      <c r="H26" s="28">
        <v>0.76663000000000003</v>
      </c>
      <c r="I26" s="28">
        <v>0.70116000000000001</v>
      </c>
      <c r="J26" s="28">
        <v>0.42660999999999999</v>
      </c>
    </row>
    <row r="27" spans="2:10" x14ac:dyDescent="0.2">
      <c r="B27" s="27">
        <v>33</v>
      </c>
      <c r="C27" s="28">
        <v>0.97724999999999995</v>
      </c>
      <c r="D27" s="28">
        <v>0.97313000000000005</v>
      </c>
      <c r="E27" s="28">
        <v>0</v>
      </c>
      <c r="F27" s="28">
        <v>0.23855999999999999</v>
      </c>
      <c r="G27" s="28">
        <v>0.83674000000000004</v>
      </c>
      <c r="H27" s="105">
        <v>0</v>
      </c>
      <c r="I27" s="105">
        <v>0</v>
      </c>
      <c r="J27" s="105">
        <v>0</v>
      </c>
    </row>
    <row r="28" spans="2:10" x14ac:dyDescent="0.2">
      <c r="B28" s="27">
        <v>34</v>
      </c>
      <c r="C28" s="28">
        <v>0.99255000000000004</v>
      </c>
      <c r="D28" s="28">
        <v>0.9889</v>
      </c>
      <c r="E28" s="28">
        <v>1.6729999999999998E-2</v>
      </c>
      <c r="F28" s="28">
        <v>7.9829999999999998E-2</v>
      </c>
      <c r="G28" s="28">
        <v>0.44202999999999998</v>
      </c>
      <c r="H28" s="28">
        <v>0.62139999999999995</v>
      </c>
      <c r="I28" s="28">
        <v>0.51524000000000003</v>
      </c>
      <c r="J28" s="28">
        <v>0.47871999999999998</v>
      </c>
    </row>
    <row r="29" spans="2:10" x14ac:dyDescent="0.2">
      <c r="B29" s="27">
        <v>35</v>
      </c>
      <c r="C29" s="28">
        <v>0.98462000000000005</v>
      </c>
      <c r="D29" s="28">
        <v>0.98257000000000005</v>
      </c>
      <c r="E29" s="28">
        <v>0.99990000000000001</v>
      </c>
      <c r="F29" s="28">
        <v>0.42536000000000002</v>
      </c>
      <c r="G29" s="105">
        <v>0</v>
      </c>
      <c r="H29" s="28">
        <v>0.80674999999999997</v>
      </c>
      <c r="I29" s="28">
        <v>0.71048</v>
      </c>
      <c r="J29" s="28">
        <v>0.73743999999999998</v>
      </c>
    </row>
    <row r="30" spans="2:10" x14ac:dyDescent="0.2">
      <c r="B30" s="27">
        <v>36</v>
      </c>
      <c r="C30" s="28">
        <v>0.98724999999999996</v>
      </c>
      <c r="D30" s="28">
        <v>0.97396000000000005</v>
      </c>
      <c r="E30" s="105">
        <v>2.1299999999999999E-3</v>
      </c>
      <c r="F30" s="105">
        <v>0</v>
      </c>
      <c r="G30" s="28">
        <v>0.30870999999999998</v>
      </c>
      <c r="H30" s="28">
        <v>0.68225000000000002</v>
      </c>
      <c r="I30" s="28">
        <v>0.92295000000000005</v>
      </c>
      <c r="J30" s="28">
        <v>0.96970999999999996</v>
      </c>
    </row>
    <row r="31" spans="2:10" x14ac:dyDescent="0.2">
      <c r="B31" s="27">
        <v>37</v>
      </c>
      <c r="C31" s="28">
        <v>0.99436999999999998</v>
      </c>
      <c r="D31" s="28">
        <v>0.99312</v>
      </c>
      <c r="E31" s="28">
        <v>0.90164999999999995</v>
      </c>
      <c r="F31" s="28">
        <v>7.2520000000000001E-2</v>
      </c>
      <c r="G31" s="28">
        <v>0.42030000000000001</v>
      </c>
      <c r="H31" s="28">
        <v>0.67076000000000002</v>
      </c>
      <c r="I31" s="28">
        <v>0.61846000000000001</v>
      </c>
      <c r="J31" s="28">
        <v>0.62866999999999995</v>
      </c>
    </row>
    <row r="32" spans="2:10" x14ac:dyDescent="0.2">
      <c r="B32" s="27">
        <v>39</v>
      </c>
      <c r="C32" s="28">
        <v>0.97448000000000001</v>
      </c>
      <c r="D32" s="28">
        <v>0.97028999999999999</v>
      </c>
      <c r="E32" s="28">
        <v>0.49874000000000002</v>
      </c>
      <c r="F32" s="28">
        <v>0.33389000000000002</v>
      </c>
      <c r="G32" s="28">
        <v>0.54017000000000004</v>
      </c>
      <c r="H32" s="28">
        <v>0.65439000000000003</v>
      </c>
      <c r="I32" s="28">
        <v>0.56318000000000001</v>
      </c>
      <c r="J32" s="28">
        <v>0.68703000000000003</v>
      </c>
    </row>
    <row r="33" spans="2:10" x14ac:dyDescent="0.2">
      <c r="B33" s="27">
        <v>40</v>
      </c>
      <c r="C33" s="28">
        <v>0.98163</v>
      </c>
      <c r="D33" s="28">
        <v>0.97970999999999997</v>
      </c>
      <c r="E33" s="28">
        <v>1.234E-2</v>
      </c>
      <c r="F33" s="28">
        <v>0.35343999999999998</v>
      </c>
      <c r="G33" s="28">
        <v>0.40745999999999999</v>
      </c>
      <c r="H33" s="28">
        <v>0.82259000000000004</v>
      </c>
      <c r="I33" s="28">
        <v>0.68576999999999999</v>
      </c>
      <c r="J33" s="28">
        <v>0.57664000000000004</v>
      </c>
    </row>
    <row r="34" spans="2:10" x14ac:dyDescent="0.2">
      <c r="B34" s="27">
        <v>41</v>
      </c>
      <c r="C34" s="28">
        <v>0.98096000000000005</v>
      </c>
      <c r="D34" s="28">
        <v>0.97743000000000002</v>
      </c>
      <c r="E34" s="28">
        <v>8.8199999999999997E-3</v>
      </c>
      <c r="F34" s="28">
        <v>0.15620999999999999</v>
      </c>
      <c r="G34" s="28">
        <v>0.42807000000000001</v>
      </c>
      <c r="H34" s="28">
        <v>0.80959000000000003</v>
      </c>
      <c r="I34" s="28">
        <v>0.72426000000000001</v>
      </c>
      <c r="J34" s="28">
        <v>0.65585000000000004</v>
      </c>
    </row>
    <row r="35" spans="2:10" x14ac:dyDescent="0.2">
      <c r="B35" s="27">
        <v>42</v>
      </c>
      <c r="C35" s="28">
        <v>0.98423000000000005</v>
      </c>
      <c r="D35" s="28">
        <v>0.98258000000000001</v>
      </c>
      <c r="E35" s="28">
        <v>7.8899999999999994E-3</v>
      </c>
      <c r="F35" s="28">
        <v>0.42362</v>
      </c>
      <c r="G35" s="28">
        <v>0.49001</v>
      </c>
      <c r="H35" s="28">
        <v>0.76783000000000001</v>
      </c>
      <c r="I35" s="28">
        <v>0.68108999999999997</v>
      </c>
      <c r="J35" s="28">
        <v>0.67650999999999994</v>
      </c>
    </row>
    <row r="36" spans="2:10" x14ac:dyDescent="0.2">
      <c r="B36" s="27">
        <v>43</v>
      </c>
      <c r="C36" s="28">
        <v>0.99465999999999999</v>
      </c>
      <c r="D36" s="28">
        <v>0.99306000000000005</v>
      </c>
      <c r="E36" s="28">
        <v>4.2700000000000004E-3</v>
      </c>
      <c r="F36" s="28">
        <v>0.37286000000000002</v>
      </c>
      <c r="G36" s="28">
        <v>0.42627999999999999</v>
      </c>
      <c r="H36" s="28">
        <v>0.75053000000000003</v>
      </c>
      <c r="I36" s="28">
        <v>0.61912</v>
      </c>
      <c r="J36" s="28">
        <v>0.64956999999999998</v>
      </c>
    </row>
    <row r="37" spans="2:10" x14ac:dyDescent="0.2">
      <c r="B37" s="27">
        <v>45</v>
      </c>
      <c r="C37" s="28">
        <v>0.97719999999999996</v>
      </c>
      <c r="D37" s="28">
        <v>0.97387000000000001</v>
      </c>
      <c r="E37" s="28">
        <v>4.045E-2</v>
      </c>
      <c r="F37" s="28">
        <v>6.3659999999999994E-2</v>
      </c>
      <c r="G37" s="28">
        <v>0.50626000000000004</v>
      </c>
      <c r="H37" s="28">
        <v>0.67376000000000003</v>
      </c>
      <c r="I37" s="28">
        <v>0.53183000000000002</v>
      </c>
      <c r="J37" s="28">
        <v>0.60841999999999996</v>
      </c>
    </row>
    <row r="38" spans="2:10" x14ac:dyDescent="0.2">
      <c r="B38" s="27">
        <v>46</v>
      </c>
      <c r="C38" s="28">
        <v>0.97797000000000001</v>
      </c>
      <c r="D38" s="28">
        <v>0.97221999999999997</v>
      </c>
      <c r="E38" s="28">
        <v>3.6400000000000002E-2</v>
      </c>
      <c r="F38" s="28">
        <v>0.21456</v>
      </c>
      <c r="G38" s="28">
        <v>0.41761999999999999</v>
      </c>
      <c r="H38" s="28">
        <v>0.80459999999999998</v>
      </c>
      <c r="I38" s="28">
        <v>0.66666999999999998</v>
      </c>
      <c r="J38" s="28">
        <v>0.61111000000000004</v>
      </c>
    </row>
    <row r="39" spans="2:10" x14ac:dyDescent="0.2">
      <c r="B39" s="27">
        <v>47</v>
      </c>
      <c r="C39" s="28">
        <v>0.97453000000000001</v>
      </c>
      <c r="D39" s="28">
        <v>0.96943999999999997</v>
      </c>
      <c r="E39" s="28">
        <v>4.301E-2</v>
      </c>
      <c r="F39" s="28">
        <v>0.27673999999999999</v>
      </c>
      <c r="G39" s="28">
        <v>0.42331999999999997</v>
      </c>
      <c r="H39" s="28">
        <v>0.60894000000000004</v>
      </c>
      <c r="I39" s="28">
        <v>0.53593999999999997</v>
      </c>
      <c r="J39" s="28">
        <v>0.54386000000000001</v>
      </c>
    </row>
    <row r="40" spans="2:10" x14ac:dyDescent="0.2">
      <c r="B40" s="29" t="s">
        <v>320</v>
      </c>
      <c r="C40" s="28">
        <v>0.97907</v>
      </c>
      <c r="D40" s="28">
        <v>0.97597999999999996</v>
      </c>
      <c r="E40" s="28">
        <v>0.29015000000000002</v>
      </c>
      <c r="F40" s="28">
        <v>0.22606000000000001</v>
      </c>
      <c r="G40" s="28">
        <v>0.44774000000000003</v>
      </c>
      <c r="H40" s="28">
        <v>0.58430000000000004</v>
      </c>
      <c r="I40" s="28">
        <v>0.50878000000000001</v>
      </c>
      <c r="J40" s="28">
        <v>0.53674999999999995</v>
      </c>
    </row>
    <row r="41" spans="2:10" ht="22.5" x14ac:dyDescent="0.2">
      <c r="B41" s="30" t="s">
        <v>321</v>
      </c>
      <c r="C41" s="32">
        <v>0</v>
      </c>
      <c r="D41" s="32">
        <v>0</v>
      </c>
      <c r="E41" s="157">
        <v>4</v>
      </c>
      <c r="F41" s="157"/>
      <c r="G41" s="32">
        <v>6</v>
      </c>
      <c r="H41" s="32">
        <v>9</v>
      </c>
      <c r="I41" s="32">
        <v>9</v>
      </c>
      <c r="J41" s="32">
        <v>8</v>
      </c>
    </row>
  </sheetData>
  <mergeCells count="2">
    <mergeCell ref="E41:F41"/>
    <mergeCell ref="B1:G1"/>
  </mergeCells>
  <phoneticPr fontId="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workbookViewId="0"/>
  </sheetViews>
  <sheetFormatPr baseColWidth="10" defaultRowHeight="11.25" x14ac:dyDescent="0.2"/>
  <cols>
    <col min="1" max="1" width="3.7109375" style="8" customWidth="1"/>
    <col min="2" max="2" width="12.5703125" style="8" customWidth="1"/>
    <col min="3" max="4" width="11.42578125" style="8"/>
    <col min="5" max="5" width="12.5703125" style="8" customWidth="1"/>
    <col min="6" max="6" width="14.85546875" style="8" customWidth="1"/>
    <col min="7" max="7" width="13" style="8" customWidth="1"/>
    <col min="8" max="16384" width="11.42578125" style="8"/>
  </cols>
  <sheetData>
    <row r="1" spans="2:10" ht="15" customHeight="1" x14ac:dyDescent="0.2">
      <c r="B1" s="154" t="s">
        <v>806</v>
      </c>
      <c r="C1" s="154"/>
      <c r="D1" s="154"/>
      <c r="E1" s="154"/>
      <c r="F1" s="154"/>
      <c r="G1" s="154"/>
    </row>
    <row r="3" spans="2:10" ht="33.75" x14ac:dyDescent="0.2">
      <c r="B3" s="25" t="s">
        <v>224</v>
      </c>
      <c r="C3" s="26" t="s">
        <v>348</v>
      </c>
      <c r="D3" s="26" t="s">
        <v>349</v>
      </c>
      <c r="E3" s="107" t="s">
        <v>350</v>
      </c>
      <c r="F3" s="107" t="s">
        <v>351</v>
      </c>
      <c r="G3" s="26" t="s">
        <v>352</v>
      </c>
      <c r="H3" s="26" t="s">
        <v>367</v>
      </c>
      <c r="I3" s="26" t="s">
        <v>368</v>
      </c>
      <c r="J3" s="26" t="s">
        <v>369</v>
      </c>
    </row>
    <row r="4" spans="2:10" x14ac:dyDescent="0.2">
      <c r="B4" s="27">
        <v>50</v>
      </c>
      <c r="C4" s="28">
        <v>0.96992</v>
      </c>
      <c r="D4" s="28">
        <v>0.9667</v>
      </c>
      <c r="E4" s="28">
        <v>1.8799999999999999E-3</v>
      </c>
      <c r="F4" s="28">
        <v>0.20891999999999999</v>
      </c>
      <c r="G4" s="28">
        <v>0.37808999999999998</v>
      </c>
      <c r="H4" s="28">
        <v>0.75053999999999998</v>
      </c>
      <c r="I4" s="28">
        <v>0.64581</v>
      </c>
      <c r="J4" s="28">
        <v>0.61143999999999998</v>
      </c>
    </row>
    <row r="5" spans="2:10" x14ac:dyDescent="0.2">
      <c r="B5" s="27">
        <v>51</v>
      </c>
      <c r="C5" s="28">
        <v>0.96067999999999998</v>
      </c>
      <c r="D5" s="28">
        <v>0.97936999999999996</v>
      </c>
      <c r="E5" s="28">
        <v>0.1</v>
      </c>
      <c r="F5" s="28">
        <v>0.1</v>
      </c>
      <c r="G5" s="28">
        <v>0.41577999999999998</v>
      </c>
      <c r="H5" s="28">
        <v>0.65776999999999997</v>
      </c>
      <c r="I5" s="28">
        <v>0.52815999999999996</v>
      </c>
      <c r="J5" s="28">
        <v>0.55994999999999995</v>
      </c>
    </row>
    <row r="6" spans="2:10" x14ac:dyDescent="0.2">
      <c r="B6" s="27">
        <v>52</v>
      </c>
      <c r="C6" s="28">
        <v>0.96887000000000001</v>
      </c>
      <c r="D6" s="28">
        <v>0.97845000000000004</v>
      </c>
      <c r="E6" s="28">
        <v>0.22745000000000001</v>
      </c>
      <c r="F6" s="28">
        <v>0.22745000000000001</v>
      </c>
      <c r="G6" s="28">
        <v>0.37908999999999998</v>
      </c>
      <c r="H6" s="28">
        <v>0.73582999999999998</v>
      </c>
      <c r="I6" s="28">
        <v>0.59218000000000004</v>
      </c>
      <c r="J6" s="28">
        <v>0.39106000000000002</v>
      </c>
    </row>
    <row r="7" spans="2:10" x14ac:dyDescent="0.2">
      <c r="B7" s="27">
        <v>54</v>
      </c>
      <c r="C7" s="28">
        <v>0.98353999999999997</v>
      </c>
      <c r="D7" s="28">
        <v>0.98053000000000001</v>
      </c>
      <c r="E7" s="28">
        <v>1</v>
      </c>
      <c r="F7" s="28">
        <v>0.41666999999999998</v>
      </c>
      <c r="G7" s="28">
        <v>0.59496000000000004</v>
      </c>
      <c r="H7" s="105">
        <v>1.4999999999999999E-4</v>
      </c>
      <c r="I7" s="105">
        <v>1.4999999999999999E-4</v>
      </c>
      <c r="J7" s="105">
        <v>1.4999999999999999E-4</v>
      </c>
    </row>
    <row r="8" spans="2:10" x14ac:dyDescent="0.2">
      <c r="B8" s="27">
        <v>55</v>
      </c>
      <c r="C8" s="28">
        <v>0.98345000000000005</v>
      </c>
      <c r="D8" s="28">
        <v>0.98109000000000002</v>
      </c>
      <c r="E8" s="28">
        <v>3.5500000000000002E-3</v>
      </c>
      <c r="F8" s="28">
        <v>0.26595999999999997</v>
      </c>
      <c r="G8" s="28">
        <v>0.41371000000000002</v>
      </c>
      <c r="H8" s="28">
        <v>0.68913000000000002</v>
      </c>
      <c r="I8" s="28">
        <v>0.54137000000000002</v>
      </c>
      <c r="J8" s="28">
        <v>0.53900999999999999</v>
      </c>
    </row>
    <row r="9" spans="2:10" x14ac:dyDescent="0.2">
      <c r="B9" s="27">
        <v>56</v>
      </c>
      <c r="C9" s="28">
        <v>0.97789999999999999</v>
      </c>
      <c r="D9" s="28">
        <v>0.97567000000000004</v>
      </c>
      <c r="E9" s="28">
        <v>0.99485999999999997</v>
      </c>
      <c r="F9" s="28">
        <v>0.18417</v>
      </c>
      <c r="G9" s="105">
        <v>0</v>
      </c>
      <c r="H9" s="28">
        <v>0.79476000000000002</v>
      </c>
      <c r="I9" s="28">
        <v>0.72606000000000004</v>
      </c>
      <c r="J9" s="28">
        <v>0.63902999999999999</v>
      </c>
    </row>
    <row r="10" spans="2:10" x14ac:dyDescent="0.2">
      <c r="B10" s="27">
        <v>57</v>
      </c>
      <c r="C10" s="28">
        <v>0.99072000000000005</v>
      </c>
      <c r="D10" s="28">
        <v>0.98962000000000006</v>
      </c>
      <c r="E10" s="28">
        <v>0.93911999999999995</v>
      </c>
      <c r="F10" s="28">
        <v>7.0629999999999998E-2</v>
      </c>
      <c r="G10" s="28">
        <v>0.46815000000000001</v>
      </c>
      <c r="H10" s="28">
        <v>0.67532000000000003</v>
      </c>
      <c r="I10" s="28">
        <v>0.61490999999999996</v>
      </c>
      <c r="J10" s="28">
        <v>0.70757000000000003</v>
      </c>
    </row>
    <row r="11" spans="2:10" x14ac:dyDescent="0.2">
      <c r="B11" s="27">
        <v>59</v>
      </c>
      <c r="C11" s="28">
        <v>0.99497000000000002</v>
      </c>
      <c r="D11" s="28">
        <v>0.99170999999999998</v>
      </c>
      <c r="E11" s="28">
        <v>1.694E-2</v>
      </c>
      <c r="F11" s="28">
        <v>0.32036999999999999</v>
      </c>
      <c r="G11" s="28">
        <v>0.43611</v>
      </c>
      <c r="H11" s="28">
        <v>0.64780000000000004</v>
      </c>
      <c r="I11" s="28">
        <v>0.53237999999999996</v>
      </c>
      <c r="J11" s="28">
        <v>0.60587000000000002</v>
      </c>
    </row>
    <row r="12" spans="2:10" x14ac:dyDescent="0.2">
      <c r="B12" s="27">
        <v>60</v>
      </c>
      <c r="C12" s="28">
        <v>0.99204000000000003</v>
      </c>
      <c r="D12" s="28">
        <v>0.98987000000000003</v>
      </c>
      <c r="E12" s="28">
        <v>1.8239999999999999E-2</v>
      </c>
      <c r="F12" s="28">
        <v>0.41126000000000001</v>
      </c>
      <c r="G12" s="28">
        <v>0.40127000000000002</v>
      </c>
      <c r="H12" s="28">
        <v>0.74797000000000002</v>
      </c>
      <c r="I12" s="28">
        <v>0.60885999999999996</v>
      </c>
      <c r="J12" s="28">
        <v>0.67849000000000004</v>
      </c>
    </row>
    <row r="13" spans="2:10" x14ac:dyDescent="0.2">
      <c r="B13" s="27">
        <v>62</v>
      </c>
      <c r="C13" s="28">
        <v>0.97655999999999998</v>
      </c>
      <c r="D13" s="28">
        <v>0.97169000000000005</v>
      </c>
      <c r="E13" s="28">
        <v>9.8089999999999997E-2</v>
      </c>
      <c r="F13" s="28">
        <v>0.34245999999999999</v>
      </c>
      <c r="G13" s="28">
        <v>0.33139999999999997</v>
      </c>
      <c r="H13" s="28">
        <v>0.68532000000000004</v>
      </c>
      <c r="I13" s="28">
        <v>0.53034999999999999</v>
      </c>
      <c r="J13" s="28">
        <v>0.60013000000000005</v>
      </c>
    </row>
    <row r="14" spans="2:10" x14ac:dyDescent="0.2">
      <c r="B14" s="27">
        <v>63</v>
      </c>
      <c r="C14" s="28">
        <v>0.97755999999999998</v>
      </c>
      <c r="D14" s="28">
        <v>0.97550000000000003</v>
      </c>
      <c r="E14" s="28">
        <v>1.473E-2</v>
      </c>
      <c r="F14" s="28">
        <v>0.1338</v>
      </c>
      <c r="G14" s="28">
        <v>0.3805</v>
      </c>
      <c r="H14" s="105">
        <v>0</v>
      </c>
      <c r="I14" s="105">
        <v>0</v>
      </c>
      <c r="J14" s="105">
        <v>0</v>
      </c>
    </row>
    <row r="15" spans="2:10" x14ac:dyDescent="0.2">
      <c r="B15" s="27">
        <v>65</v>
      </c>
      <c r="C15" s="28">
        <v>0.97819999999999996</v>
      </c>
      <c r="D15" s="28">
        <v>0.97524999999999995</v>
      </c>
      <c r="E15" s="28">
        <v>0.13907</v>
      </c>
      <c r="F15" s="28">
        <v>0.25220999999999999</v>
      </c>
      <c r="G15" s="28">
        <v>0.38597999999999999</v>
      </c>
      <c r="H15" s="105">
        <v>0</v>
      </c>
      <c r="I15" s="105">
        <v>0</v>
      </c>
      <c r="J15" s="105">
        <v>0</v>
      </c>
    </row>
    <row r="16" spans="2:10" x14ac:dyDescent="0.2">
      <c r="B16" s="27">
        <v>67</v>
      </c>
      <c r="C16" s="28">
        <v>0.98939999999999995</v>
      </c>
      <c r="D16" s="28">
        <v>0.98923000000000005</v>
      </c>
      <c r="E16" s="28">
        <v>3.5110000000000002E-2</v>
      </c>
      <c r="F16" s="28">
        <v>0.3155</v>
      </c>
      <c r="G16" s="28">
        <v>0.55547999999999997</v>
      </c>
      <c r="H16" s="28">
        <v>0.63448000000000004</v>
      </c>
      <c r="I16" s="28">
        <v>0.59870999999999996</v>
      </c>
      <c r="J16" s="28">
        <v>0.71496999999999999</v>
      </c>
    </row>
    <row r="17" spans="2:10" x14ac:dyDescent="0.2">
      <c r="B17" s="27">
        <v>68</v>
      </c>
      <c r="C17" s="28">
        <v>0.98311000000000004</v>
      </c>
      <c r="D17" s="28">
        <v>0.98112999999999995</v>
      </c>
      <c r="E17" s="28">
        <v>0.13089000000000001</v>
      </c>
      <c r="F17" s="28">
        <v>0.13089000000000001</v>
      </c>
      <c r="G17" s="28">
        <v>0.50468999999999997</v>
      </c>
      <c r="H17" s="105">
        <v>0</v>
      </c>
      <c r="I17" s="105">
        <v>0</v>
      </c>
      <c r="J17" s="28">
        <v>0.54469999999999996</v>
      </c>
    </row>
    <row r="18" spans="2:10" x14ac:dyDescent="0.2">
      <c r="B18" s="27">
        <v>69</v>
      </c>
      <c r="C18" s="28">
        <v>0.95179000000000002</v>
      </c>
      <c r="D18" s="28">
        <v>0.94677</v>
      </c>
      <c r="E18" s="105">
        <v>0</v>
      </c>
      <c r="F18" s="105">
        <v>1.97E-3</v>
      </c>
      <c r="G18" s="28">
        <v>0.54540999999999995</v>
      </c>
      <c r="H18" s="105">
        <v>0</v>
      </c>
      <c r="I18" s="105">
        <v>0</v>
      </c>
      <c r="J18" s="105">
        <v>0</v>
      </c>
    </row>
    <row r="19" spans="2:10" x14ac:dyDescent="0.2">
      <c r="B19" s="27">
        <v>70</v>
      </c>
      <c r="C19" s="28">
        <v>0.98157000000000005</v>
      </c>
      <c r="D19" s="28">
        <v>0.97762000000000004</v>
      </c>
      <c r="E19" s="28">
        <v>1.141E-2</v>
      </c>
      <c r="F19" s="28">
        <v>0.19394</v>
      </c>
      <c r="G19" s="28">
        <v>0.46775</v>
      </c>
      <c r="H19" s="28">
        <v>0.73277999999999999</v>
      </c>
      <c r="I19" s="28">
        <v>0.65115999999999996</v>
      </c>
      <c r="J19" s="28">
        <v>0.65466999999999997</v>
      </c>
    </row>
    <row r="20" spans="2:10" x14ac:dyDescent="0.2">
      <c r="B20" s="27">
        <v>72</v>
      </c>
      <c r="C20" s="28">
        <v>0.99131000000000002</v>
      </c>
      <c r="D20" s="28">
        <v>0.98868</v>
      </c>
      <c r="E20" s="28">
        <v>3.64E-3</v>
      </c>
      <c r="F20" s="28">
        <v>0.32275999999999999</v>
      </c>
      <c r="G20" s="28">
        <v>0.41288999999999998</v>
      </c>
      <c r="H20" s="28">
        <v>0.83569000000000004</v>
      </c>
      <c r="I20" s="28">
        <v>0.74756999999999996</v>
      </c>
      <c r="J20" s="28">
        <v>0.64146999999999998</v>
      </c>
    </row>
    <row r="21" spans="2:10" x14ac:dyDescent="0.2">
      <c r="B21" s="27">
        <v>73</v>
      </c>
      <c r="C21" s="28">
        <v>0.97338000000000002</v>
      </c>
      <c r="D21" s="28">
        <v>0.96236999999999995</v>
      </c>
      <c r="E21" s="28">
        <v>2.8400000000000001E-3</v>
      </c>
      <c r="F21" s="28">
        <v>0.33084999999999998</v>
      </c>
      <c r="G21" s="28">
        <v>0.57081999999999999</v>
      </c>
      <c r="H21" s="28">
        <v>0.74370000000000003</v>
      </c>
      <c r="I21" s="28">
        <v>0.65034000000000003</v>
      </c>
      <c r="J21" s="28">
        <v>0.61519000000000001</v>
      </c>
    </row>
    <row r="22" spans="2:10" x14ac:dyDescent="0.2">
      <c r="B22" s="27">
        <v>75</v>
      </c>
      <c r="C22" s="28">
        <v>0.99953999999999998</v>
      </c>
      <c r="D22" s="28">
        <v>0.99633000000000005</v>
      </c>
      <c r="E22" s="28">
        <v>0.82194</v>
      </c>
      <c r="F22" s="28">
        <v>0.30702000000000002</v>
      </c>
      <c r="G22" s="28">
        <v>0.62046999999999997</v>
      </c>
      <c r="H22" s="28">
        <v>0.68425999999999998</v>
      </c>
      <c r="I22" s="28">
        <v>0.60441</v>
      </c>
      <c r="J22" s="28">
        <v>0.62919000000000003</v>
      </c>
    </row>
    <row r="23" spans="2:10" x14ac:dyDescent="0.2">
      <c r="B23" s="27">
        <v>76</v>
      </c>
      <c r="C23" s="28">
        <v>0.97509000000000001</v>
      </c>
      <c r="D23" s="28">
        <v>0.97185999999999995</v>
      </c>
      <c r="E23" s="28">
        <v>7.4999999999999997E-3</v>
      </c>
      <c r="F23" s="28">
        <v>0.38589000000000001</v>
      </c>
      <c r="G23" s="28">
        <v>0.42476000000000003</v>
      </c>
      <c r="H23" s="28">
        <v>0.68913999999999997</v>
      </c>
      <c r="I23" s="28">
        <v>0.61234</v>
      </c>
      <c r="J23" s="28">
        <v>0.58847000000000005</v>
      </c>
    </row>
    <row r="24" spans="2:10" x14ac:dyDescent="0.2">
      <c r="B24" s="27">
        <v>77</v>
      </c>
      <c r="C24" s="28">
        <v>0.99129999999999996</v>
      </c>
      <c r="D24" s="28">
        <v>0.99046999999999996</v>
      </c>
      <c r="E24" s="28">
        <v>0.90597000000000005</v>
      </c>
      <c r="F24" s="28">
        <v>0.25285000000000002</v>
      </c>
      <c r="G24" s="28">
        <v>0.53290000000000004</v>
      </c>
      <c r="H24" s="28">
        <v>0.71919999999999995</v>
      </c>
      <c r="I24" s="28">
        <v>0.65154999999999996</v>
      </c>
      <c r="J24" s="28">
        <v>0.69911999999999996</v>
      </c>
    </row>
    <row r="25" spans="2:10" x14ac:dyDescent="0.2">
      <c r="B25" s="27">
        <v>78</v>
      </c>
      <c r="C25" s="28">
        <v>0.99570999999999998</v>
      </c>
      <c r="D25" s="28">
        <v>0.99131000000000002</v>
      </c>
      <c r="E25" s="28">
        <v>0.99234</v>
      </c>
      <c r="F25" s="28">
        <v>0.30935000000000001</v>
      </c>
      <c r="G25" s="28">
        <v>0.64497000000000004</v>
      </c>
      <c r="H25" s="28">
        <v>0.67379</v>
      </c>
      <c r="I25" s="28">
        <v>0.58201000000000003</v>
      </c>
      <c r="J25" s="28">
        <v>0.73919000000000001</v>
      </c>
    </row>
    <row r="26" spans="2:10" x14ac:dyDescent="0.2">
      <c r="B26" s="27">
        <v>80</v>
      </c>
      <c r="C26" s="28">
        <v>0.96387999999999996</v>
      </c>
      <c r="D26" s="28">
        <v>0.95757000000000003</v>
      </c>
      <c r="E26" s="28">
        <v>1.2999999999999999E-2</v>
      </c>
      <c r="F26" s="28">
        <v>1.414E-2</v>
      </c>
      <c r="G26" s="28">
        <v>0.32645000000000002</v>
      </c>
      <c r="H26" s="28">
        <v>0.67661000000000004</v>
      </c>
      <c r="I26" s="28">
        <v>0.58409999999999995</v>
      </c>
      <c r="J26" s="28">
        <v>0.46999000000000002</v>
      </c>
    </row>
    <row r="27" spans="2:10" x14ac:dyDescent="0.2">
      <c r="B27" s="27">
        <v>81</v>
      </c>
      <c r="C27" s="28">
        <v>0.999</v>
      </c>
      <c r="D27" s="28">
        <v>0.99833000000000005</v>
      </c>
      <c r="E27" s="28">
        <v>0.94913000000000003</v>
      </c>
      <c r="F27" s="28">
        <v>5.1869999999999999E-2</v>
      </c>
      <c r="G27" s="28">
        <v>0.42870999999999998</v>
      </c>
      <c r="H27" s="28">
        <v>0.81693000000000005</v>
      </c>
      <c r="I27" s="28">
        <v>0.71787000000000001</v>
      </c>
      <c r="J27" s="28">
        <v>0.55388000000000004</v>
      </c>
    </row>
    <row r="28" spans="2:10" x14ac:dyDescent="0.2">
      <c r="B28" s="27">
        <v>82</v>
      </c>
      <c r="C28" s="28">
        <v>0.97738000000000003</v>
      </c>
      <c r="D28" s="28">
        <v>0.97397999999999996</v>
      </c>
      <c r="E28" s="28">
        <v>9.6200000000000001E-3</v>
      </c>
      <c r="F28" s="28">
        <v>4.4679999999999997E-2</v>
      </c>
      <c r="G28" s="28">
        <v>0.34784999999999999</v>
      </c>
      <c r="H28" s="28">
        <v>0.69060999999999995</v>
      </c>
      <c r="I28" s="28">
        <v>0.65781000000000001</v>
      </c>
      <c r="J28" s="28">
        <v>0.47624</v>
      </c>
    </row>
    <row r="29" spans="2:10" x14ac:dyDescent="0.2">
      <c r="B29" s="27">
        <v>83</v>
      </c>
      <c r="C29" s="28">
        <v>0.97406999999999999</v>
      </c>
      <c r="D29" s="28">
        <v>0.97228000000000003</v>
      </c>
      <c r="E29" s="105">
        <v>0</v>
      </c>
      <c r="F29" s="105">
        <v>0</v>
      </c>
      <c r="G29" s="105">
        <v>2.2000000000000001E-4</v>
      </c>
      <c r="H29" s="105">
        <v>4.4999999999999999E-4</v>
      </c>
      <c r="I29" s="105">
        <v>4.4999999999999999E-4</v>
      </c>
      <c r="J29" s="105">
        <v>2.2000000000000001E-4</v>
      </c>
    </row>
    <row r="30" spans="2:10" x14ac:dyDescent="0.2">
      <c r="B30" s="27">
        <v>85</v>
      </c>
      <c r="C30" s="28">
        <v>0.96909000000000001</v>
      </c>
      <c r="D30" s="28">
        <v>0.96718999999999999</v>
      </c>
      <c r="E30" s="28">
        <v>9.4619999999999996E-2</v>
      </c>
      <c r="F30" s="28">
        <v>0.19015000000000001</v>
      </c>
      <c r="G30" s="28">
        <v>0.30403000000000002</v>
      </c>
      <c r="H30" s="28">
        <v>0.68162999999999996</v>
      </c>
      <c r="I30" s="28">
        <v>0.59965999999999997</v>
      </c>
      <c r="J30" s="28">
        <v>0.51848000000000005</v>
      </c>
    </row>
    <row r="31" spans="2:10" x14ac:dyDescent="0.2">
      <c r="B31" s="27">
        <v>87</v>
      </c>
      <c r="C31" s="28">
        <v>0.97889999999999999</v>
      </c>
      <c r="D31" s="28">
        <v>0.97755999999999998</v>
      </c>
      <c r="E31" s="28">
        <v>2.1770000000000001E-2</v>
      </c>
      <c r="F31" s="28">
        <v>5.9610000000000003E-2</v>
      </c>
      <c r="G31" s="28">
        <v>0.43569999999999998</v>
      </c>
      <c r="H31" s="28">
        <v>0.73945000000000005</v>
      </c>
      <c r="I31" s="28">
        <v>0.68218000000000001</v>
      </c>
      <c r="J31" s="28">
        <v>0.64768999999999999</v>
      </c>
    </row>
    <row r="32" spans="2:10" x14ac:dyDescent="0.2">
      <c r="B32" s="27">
        <v>88</v>
      </c>
      <c r="C32" s="28">
        <v>0.93400000000000005</v>
      </c>
      <c r="D32" s="28">
        <v>0.93442999999999998</v>
      </c>
      <c r="E32" s="28">
        <v>6.9470000000000004E-2</v>
      </c>
      <c r="F32" s="28">
        <v>0.23665</v>
      </c>
      <c r="G32" s="28">
        <v>0.38949</v>
      </c>
      <c r="H32" s="28">
        <v>0.66217999999999999</v>
      </c>
      <c r="I32" s="28">
        <v>0.55145</v>
      </c>
      <c r="J32" s="28">
        <v>0.53669</v>
      </c>
    </row>
    <row r="33" spans="2:10" x14ac:dyDescent="0.2">
      <c r="B33" s="27">
        <v>89</v>
      </c>
      <c r="C33" s="28">
        <v>0.82843999999999995</v>
      </c>
      <c r="D33" s="28">
        <v>0.82201999999999997</v>
      </c>
      <c r="E33" s="28">
        <v>0.83486000000000005</v>
      </c>
      <c r="F33" s="28">
        <v>0.10917</v>
      </c>
      <c r="G33" s="105">
        <v>2.7499999999999998E-3</v>
      </c>
      <c r="H33" s="28">
        <v>0.69357999999999997</v>
      </c>
      <c r="I33" s="28">
        <v>0.58899000000000001</v>
      </c>
      <c r="J33" s="28">
        <v>0.59358</v>
      </c>
    </row>
    <row r="34" spans="2:10" x14ac:dyDescent="0.2">
      <c r="B34" s="27">
        <v>90</v>
      </c>
      <c r="C34" s="28">
        <v>0.96567999999999998</v>
      </c>
      <c r="D34" s="28">
        <v>0.96018999999999999</v>
      </c>
      <c r="E34" s="28">
        <v>8.2400000000000008E-3</v>
      </c>
      <c r="F34" s="28">
        <v>4.1180000000000001E-2</v>
      </c>
      <c r="G34" s="28">
        <v>0.40150999999999998</v>
      </c>
      <c r="H34" s="28">
        <v>0.68084999999999996</v>
      </c>
      <c r="I34" s="28">
        <v>0.62868999999999997</v>
      </c>
      <c r="J34" s="28">
        <v>0.52231000000000005</v>
      </c>
    </row>
    <row r="35" spans="2:10" x14ac:dyDescent="0.2">
      <c r="B35" s="27">
        <v>91</v>
      </c>
      <c r="C35" s="28">
        <v>0.99785000000000001</v>
      </c>
      <c r="D35" s="28">
        <v>0.99502999999999997</v>
      </c>
      <c r="E35" s="28">
        <v>0.83514999999999995</v>
      </c>
      <c r="F35" s="28">
        <v>0.43484</v>
      </c>
      <c r="G35" s="28">
        <v>0.62807999999999997</v>
      </c>
      <c r="H35" s="28">
        <v>0.66823999999999995</v>
      </c>
      <c r="I35" s="28">
        <v>0.61070000000000002</v>
      </c>
      <c r="J35" s="28">
        <v>0.72479000000000005</v>
      </c>
    </row>
    <row r="36" spans="2:10" x14ac:dyDescent="0.2">
      <c r="B36" s="27">
        <v>92</v>
      </c>
      <c r="C36" s="28">
        <v>0.99200999999999995</v>
      </c>
      <c r="D36" s="28">
        <v>0.98846999999999996</v>
      </c>
      <c r="E36" s="28">
        <v>3.0290000000000001E-2</v>
      </c>
      <c r="F36" s="28">
        <v>0.15995000000000001</v>
      </c>
      <c r="G36" s="28">
        <v>0.58611999999999997</v>
      </c>
      <c r="H36" s="28">
        <v>0.55876999999999999</v>
      </c>
      <c r="I36" s="28">
        <v>0.49836000000000003</v>
      </c>
      <c r="J36" s="28">
        <v>0.62927999999999995</v>
      </c>
    </row>
    <row r="37" spans="2:10" x14ac:dyDescent="0.2">
      <c r="B37" s="27">
        <v>94</v>
      </c>
      <c r="C37" s="28">
        <v>0.96911000000000003</v>
      </c>
      <c r="D37" s="28">
        <v>0.96375999999999995</v>
      </c>
      <c r="E37" s="28">
        <v>0</v>
      </c>
      <c r="F37" s="28">
        <v>0.21736</v>
      </c>
      <c r="G37" s="28">
        <v>0.51617000000000002</v>
      </c>
      <c r="H37" s="28">
        <v>0.59153999999999995</v>
      </c>
      <c r="I37" s="28">
        <v>0.52924000000000004</v>
      </c>
      <c r="J37" s="28">
        <v>0.50534999999999997</v>
      </c>
    </row>
    <row r="38" spans="2:10" x14ac:dyDescent="0.2">
      <c r="B38" s="27">
        <v>95</v>
      </c>
      <c r="C38" s="28">
        <v>0.98794999999999999</v>
      </c>
      <c r="D38" s="28">
        <v>0.98553999999999997</v>
      </c>
      <c r="E38" s="28">
        <v>0.60587000000000002</v>
      </c>
      <c r="F38" s="28">
        <v>0.39012000000000002</v>
      </c>
      <c r="G38" s="28">
        <v>0.59782999999999997</v>
      </c>
      <c r="H38" s="28">
        <v>0.59863</v>
      </c>
      <c r="I38" s="28">
        <v>0.53434999999999999</v>
      </c>
      <c r="J38" s="28">
        <v>0.62555000000000005</v>
      </c>
    </row>
    <row r="39" spans="2:10" x14ac:dyDescent="0.2">
      <c r="B39" s="27">
        <v>971</v>
      </c>
      <c r="C39" s="28">
        <v>0.98814000000000002</v>
      </c>
      <c r="D39" s="28">
        <v>0.97967000000000004</v>
      </c>
      <c r="E39" s="28">
        <v>9.1160000000000005E-2</v>
      </c>
      <c r="F39" s="28">
        <v>5.4559999999999997E-2</v>
      </c>
      <c r="G39" s="28">
        <v>0.60216999999999998</v>
      </c>
      <c r="H39" s="28">
        <v>0.52524999999999999</v>
      </c>
      <c r="I39" s="28">
        <v>0.46017999999999998</v>
      </c>
      <c r="J39" s="28">
        <v>0.49542999999999998</v>
      </c>
    </row>
    <row r="40" spans="2:10" x14ac:dyDescent="0.2">
      <c r="B40" s="27">
        <v>973</v>
      </c>
      <c r="C40" s="28">
        <v>0.95665999999999995</v>
      </c>
      <c r="D40" s="28">
        <v>0.94542999999999999</v>
      </c>
      <c r="E40" s="28">
        <v>0.60514000000000001</v>
      </c>
      <c r="F40" s="28">
        <v>2.247E-2</v>
      </c>
      <c r="G40" s="28">
        <v>0.42376000000000003</v>
      </c>
      <c r="H40" s="28">
        <v>0.25842999999999999</v>
      </c>
      <c r="I40" s="28">
        <v>0.21990000000000001</v>
      </c>
      <c r="J40" s="28">
        <v>0.16051000000000001</v>
      </c>
    </row>
    <row r="41" spans="2:10" x14ac:dyDescent="0.2">
      <c r="B41" s="27">
        <v>974</v>
      </c>
      <c r="C41" s="28">
        <v>0.99822999999999995</v>
      </c>
      <c r="D41" s="28">
        <v>0.96784000000000003</v>
      </c>
      <c r="E41" s="28">
        <v>0.90283000000000002</v>
      </c>
      <c r="F41" s="28">
        <v>1.7700000000000001E-3</v>
      </c>
      <c r="G41" s="28">
        <v>0.50777000000000005</v>
      </c>
      <c r="H41" s="28">
        <v>0.76078000000000001</v>
      </c>
      <c r="I41" s="28">
        <v>0.61873</v>
      </c>
      <c r="J41" s="28">
        <v>0.60777000000000003</v>
      </c>
    </row>
    <row r="42" spans="2:10" x14ac:dyDescent="0.2">
      <c r="B42" s="29" t="s">
        <v>320</v>
      </c>
      <c r="C42" s="28">
        <v>0.97907</v>
      </c>
      <c r="D42" s="28">
        <v>0.97597999999999996</v>
      </c>
      <c r="E42" s="28">
        <v>0.29015000000000002</v>
      </c>
      <c r="F42" s="28">
        <v>0.22606000000000001</v>
      </c>
      <c r="G42" s="28">
        <v>0.44774000000000003</v>
      </c>
      <c r="H42" s="28">
        <v>0.58430000000000004</v>
      </c>
      <c r="I42" s="28">
        <v>0.50878000000000001</v>
      </c>
      <c r="J42" s="28">
        <v>0.53674999999999995</v>
      </c>
    </row>
    <row r="43" spans="2:10" ht="22.5" x14ac:dyDescent="0.2">
      <c r="B43" s="30" t="s">
        <v>321</v>
      </c>
      <c r="C43" s="32">
        <v>0</v>
      </c>
      <c r="D43" s="32">
        <v>0</v>
      </c>
      <c r="E43" s="157">
        <v>4</v>
      </c>
      <c r="F43" s="157"/>
      <c r="G43" s="32">
        <v>6</v>
      </c>
      <c r="H43" s="32">
        <v>9</v>
      </c>
      <c r="I43" s="32">
        <v>9</v>
      </c>
      <c r="J43" s="32">
        <v>8</v>
      </c>
    </row>
  </sheetData>
  <mergeCells count="2">
    <mergeCell ref="B1:G1"/>
    <mergeCell ref="E43:F43"/>
  </mergeCells>
  <phoneticPr fontId="8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workbookViewId="0"/>
  </sheetViews>
  <sheetFormatPr baseColWidth="10" defaultColWidth="7" defaultRowHeight="11.25" x14ac:dyDescent="0.2"/>
  <cols>
    <col min="1" max="1" width="3.7109375" style="8" customWidth="1"/>
    <col min="2" max="2" width="11.42578125" style="8" customWidth="1"/>
    <col min="3" max="8" width="9.42578125" style="8" customWidth="1"/>
    <col min="9" max="9" width="11" style="8" customWidth="1"/>
    <col min="10" max="16" width="9.42578125" style="8" customWidth="1"/>
    <col min="17" max="16384" width="7" style="8"/>
  </cols>
  <sheetData>
    <row r="1" spans="2:16" ht="15" customHeight="1" x14ac:dyDescent="0.2">
      <c r="B1" s="24" t="s">
        <v>807</v>
      </c>
      <c r="C1" s="24"/>
      <c r="D1" s="38"/>
      <c r="E1" s="37"/>
      <c r="F1" s="37"/>
    </row>
    <row r="3" spans="2:16" ht="33.75" customHeight="1" x14ac:dyDescent="0.2">
      <c r="B3" s="25" t="s">
        <v>224</v>
      </c>
      <c r="C3" s="107" t="s">
        <v>353</v>
      </c>
      <c r="D3" s="107" t="s">
        <v>354</v>
      </c>
      <c r="E3" s="107" t="s">
        <v>355</v>
      </c>
      <c r="F3" s="107" t="s">
        <v>356</v>
      </c>
      <c r="G3" s="107" t="s">
        <v>357</v>
      </c>
      <c r="H3" s="107" t="s">
        <v>358</v>
      </c>
      <c r="I3" s="107" t="s">
        <v>359</v>
      </c>
      <c r="J3" s="107" t="s">
        <v>360</v>
      </c>
      <c r="K3" s="107" t="s">
        <v>361</v>
      </c>
      <c r="L3" s="107" t="s">
        <v>362</v>
      </c>
      <c r="M3" s="107" t="s">
        <v>363</v>
      </c>
      <c r="N3" s="107" t="s">
        <v>364</v>
      </c>
      <c r="O3" s="107" t="s">
        <v>365</v>
      </c>
      <c r="P3" s="107" t="s">
        <v>366</v>
      </c>
    </row>
    <row r="4" spans="2:16" x14ac:dyDescent="0.2">
      <c r="B4" s="27">
        <v>1</v>
      </c>
      <c r="C4" s="28">
        <v>0.91598999999999997</v>
      </c>
      <c r="D4" s="28">
        <v>6.1550000000000001E-2</v>
      </c>
      <c r="E4" s="28">
        <v>0.69903999999999999</v>
      </c>
      <c r="F4" s="28">
        <v>0.75631000000000004</v>
      </c>
      <c r="G4" s="28">
        <v>6.1550000000000001E-2</v>
      </c>
      <c r="H4" s="28">
        <v>6.1550000000000001E-2</v>
      </c>
      <c r="I4" s="28">
        <v>6.1550000000000001E-2</v>
      </c>
      <c r="J4" s="28">
        <v>6.1550000000000001E-2</v>
      </c>
      <c r="K4" s="28">
        <v>6.1550000000000001E-2</v>
      </c>
      <c r="L4" s="28">
        <v>6.1550000000000001E-2</v>
      </c>
      <c r="M4" s="28">
        <v>6.1550000000000001E-2</v>
      </c>
      <c r="N4" s="28">
        <v>6.1550000000000001E-2</v>
      </c>
      <c r="O4" s="28">
        <v>6.1550000000000001E-2</v>
      </c>
      <c r="P4" s="28">
        <v>6.1550000000000001E-2</v>
      </c>
    </row>
    <row r="5" spans="2:16" x14ac:dyDescent="0.2">
      <c r="B5" s="27">
        <v>3</v>
      </c>
      <c r="C5" s="28">
        <v>0.96043000000000001</v>
      </c>
      <c r="D5" s="28">
        <v>8.4949999999999998E-2</v>
      </c>
      <c r="E5" s="28">
        <v>0.64429999999999998</v>
      </c>
      <c r="F5" s="28">
        <v>0.74399000000000004</v>
      </c>
      <c r="G5" s="28">
        <v>8.4949999999999998E-2</v>
      </c>
      <c r="H5" s="28">
        <v>8.4949999999999998E-2</v>
      </c>
      <c r="I5" s="28">
        <v>8.4949999999999998E-2</v>
      </c>
      <c r="J5" s="28">
        <v>8.4949999999999998E-2</v>
      </c>
      <c r="K5" s="28">
        <v>8.4949999999999998E-2</v>
      </c>
      <c r="L5" s="28">
        <v>8.4949999999999998E-2</v>
      </c>
      <c r="M5" s="28">
        <v>8.4949999999999998E-2</v>
      </c>
      <c r="N5" s="28">
        <v>8.4949999999999998E-2</v>
      </c>
      <c r="O5" s="28">
        <v>8.4949999999999998E-2</v>
      </c>
      <c r="P5" s="28">
        <v>8.4949999999999998E-2</v>
      </c>
    </row>
    <row r="6" spans="2:16" x14ac:dyDescent="0.2">
      <c r="B6" s="27">
        <v>8</v>
      </c>
      <c r="C6" s="28">
        <v>0.95174000000000003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</row>
    <row r="7" spans="2:16" x14ac:dyDescent="0.2">
      <c r="B7" s="27">
        <v>9</v>
      </c>
      <c r="C7" s="28">
        <v>0.73373999999999995</v>
      </c>
      <c r="D7" s="28">
        <v>0.10147</v>
      </c>
      <c r="E7" s="28">
        <v>0</v>
      </c>
      <c r="F7" s="28">
        <v>0</v>
      </c>
      <c r="G7" s="28">
        <v>0.10147</v>
      </c>
      <c r="H7" s="28">
        <v>0.10147</v>
      </c>
      <c r="I7" s="28">
        <v>0.10147</v>
      </c>
      <c r="J7" s="28">
        <v>0.10147</v>
      </c>
      <c r="K7" s="28">
        <v>0.10147</v>
      </c>
      <c r="L7" s="28">
        <v>0.10147</v>
      </c>
      <c r="M7" s="28">
        <v>0.10147</v>
      </c>
      <c r="N7" s="28">
        <v>0.10147</v>
      </c>
      <c r="O7" s="28">
        <v>0.10147</v>
      </c>
      <c r="P7" s="28">
        <v>0.10147</v>
      </c>
    </row>
    <row r="8" spans="2:16" x14ac:dyDescent="0.2">
      <c r="B8" s="27">
        <v>10</v>
      </c>
      <c r="C8" s="28">
        <v>0.72336</v>
      </c>
      <c r="D8" s="28">
        <v>0.7944</v>
      </c>
      <c r="E8" s="28">
        <v>0</v>
      </c>
      <c r="F8" s="28">
        <v>0</v>
      </c>
      <c r="G8" s="28">
        <v>0.7944</v>
      </c>
      <c r="H8" s="28">
        <v>0.7944</v>
      </c>
      <c r="I8" s="28">
        <v>0.79474</v>
      </c>
      <c r="J8" s="28">
        <v>0.7944</v>
      </c>
      <c r="K8" s="28">
        <v>0.7944</v>
      </c>
      <c r="L8" s="28">
        <v>0.7944</v>
      </c>
      <c r="M8" s="28">
        <v>0.7944</v>
      </c>
      <c r="N8" s="28">
        <v>0.7944</v>
      </c>
      <c r="O8" s="28">
        <v>0.79474</v>
      </c>
      <c r="P8" s="28">
        <v>0.7944</v>
      </c>
    </row>
    <row r="9" spans="2:16" x14ac:dyDescent="0.2">
      <c r="B9" s="27">
        <v>11</v>
      </c>
      <c r="C9" s="28">
        <v>0.83587999999999996</v>
      </c>
      <c r="D9" s="28">
        <v>6.8629999999999997E-2</v>
      </c>
      <c r="E9" s="28">
        <v>0.64158000000000004</v>
      </c>
      <c r="F9" s="28">
        <v>0.77154999999999996</v>
      </c>
      <c r="G9" s="28">
        <v>6.8629999999999997E-2</v>
      </c>
      <c r="H9" s="28">
        <v>6.8629999999999997E-2</v>
      </c>
      <c r="I9" s="28">
        <v>6.8629999999999997E-2</v>
      </c>
      <c r="J9" s="28">
        <v>6.8629999999999997E-2</v>
      </c>
      <c r="K9" s="28">
        <v>6.8629999999999997E-2</v>
      </c>
      <c r="L9" s="28">
        <v>6.8629999999999997E-2</v>
      </c>
      <c r="M9" s="28">
        <v>6.8629999999999997E-2</v>
      </c>
      <c r="N9" s="28">
        <v>6.8629999999999997E-2</v>
      </c>
      <c r="O9" s="28">
        <v>6.8629999999999997E-2</v>
      </c>
      <c r="P9" s="28">
        <v>6.8629999999999997E-2</v>
      </c>
    </row>
    <row r="10" spans="2:16" x14ac:dyDescent="0.2">
      <c r="B10" s="27">
        <v>12</v>
      </c>
      <c r="C10" s="28">
        <v>0.66234000000000004</v>
      </c>
      <c r="D10" s="28">
        <v>6.8000000000000005E-4</v>
      </c>
      <c r="E10" s="28">
        <v>0</v>
      </c>
      <c r="F10" s="28">
        <v>0</v>
      </c>
      <c r="G10" s="28">
        <v>0</v>
      </c>
      <c r="H10" s="28">
        <v>0</v>
      </c>
      <c r="I10" s="28">
        <v>1.0300000000000001E-3</v>
      </c>
      <c r="J10" s="28">
        <v>0</v>
      </c>
      <c r="K10" s="28">
        <v>2.0500000000000002E-3</v>
      </c>
      <c r="L10" s="28">
        <v>0</v>
      </c>
      <c r="M10" s="28">
        <v>1.0300000000000001E-3</v>
      </c>
      <c r="N10" s="28">
        <v>0</v>
      </c>
      <c r="O10" s="28">
        <v>6.8000000000000005E-4</v>
      </c>
      <c r="P10" s="28">
        <v>0</v>
      </c>
    </row>
    <row r="11" spans="2:16" x14ac:dyDescent="0.2">
      <c r="B11" s="27">
        <v>13</v>
      </c>
      <c r="C11" s="28">
        <v>0.80288000000000004</v>
      </c>
      <c r="D11" s="28">
        <v>6.0440000000000001E-2</v>
      </c>
      <c r="E11" s="28">
        <v>0.44985999999999998</v>
      </c>
      <c r="F11" s="28">
        <v>0.58860000000000001</v>
      </c>
      <c r="G11" s="28">
        <v>6.0440000000000001E-2</v>
      </c>
      <c r="H11" s="28">
        <v>6.0440000000000001E-2</v>
      </c>
      <c r="I11" s="28">
        <v>6.0440000000000001E-2</v>
      </c>
      <c r="J11" s="28">
        <v>6.0440000000000001E-2</v>
      </c>
      <c r="K11" s="28">
        <v>6.0440000000000001E-2</v>
      </c>
      <c r="L11" s="28">
        <v>6.0440000000000001E-2</v>
      </c>
      <c r="M11" s="28">
        <v>6.0440000000000001E-2</v>
      </c>
      <c r="N11" s="28">
        <v>6.0440000000000001E-2</v>
      </c>
      <c r="O11" s="28">
        <v>6.0440000000000001E-2</v>
      </c>
      <c r="P11" s="28">
        <v>6.0440000000000001E-2</v>
      </c>
    </row>
    <row r="12" spans="2:16" x14ac:dyDescent="0.2">
      <c r="B12" s="27">
        <v>14</v>
      </c>
      <c r="C12" s="28">
        <v>0.80198999999999998</v>
      </c>
      <c r="D12" s="28">
        <v>6.4680000000000001E-2</v>
      </c>
      <c r="E12" s="28">
        <v>0.55522000000000005</v>
      </c>
      <c r="F12" s="28">
        <v>0.62885999999999997</v>
      </c>
      <c r="G12" s="28">
        <v>6.4680000000000001E-2</v>
      </c>
      <c r="H12" s="28">
        <v>6.4680000000000001E-2</v>
      </c>
      <c r="I12" s="28">
        <v>6.4680000000000001E-2</v>
      </c>
      <c r="J12" s="28">
        <v>6.4680000000000001E-2</v>
      </c>
      <c r="K12" s="28">
        <v>6.4680000000000001E-2</v>
      </c>
      <c r="L12" s="28">
        <v>6.4680000000000001E-2</v>
      </c>
      <c r="M12" s="28">
        <v>6.4680000000000001E-2</v>
      </c>
      <c r="N12" s="28">
        <v>6.4680000000000001E-2</v>
      </c>
      <c r="O12" s="28">
        <v>6.4680000000000001E-2</v>
      </c>
      <c r="P12" s="28">
        <v>6.4680000000000001E-2</v>
      </c>
    </row>
    <row r="13" spans="2:16" x14ac:dyDescent="0.2">
      <c r="B13" s="27">
        <v>15</v>
      </c>
      <c r="C13" s="28">
        <v>1</v>
      </c>
      <c r="D13" s="28">
        <v>1</v>
      </c>
      <c r="E13" s="28">
        <v>0.66825000000000001</v>
      </c>
      <c r="F13" s="28">
        <v>0.77376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</row>
    <row r="14" spans="2:16" x14ac:dyDescent="0.2">
      <c r="B14" s="27">
        <v>16</v>
      </c>
      <c r="C14" s="28">
        <v>0.99600999999999995</v>
      </c>
      <c r="D14" s="28">
        <v>1</v>
      </c>
      <c r="E14" s="28">
        <v>0</v>
      </c>
      <c r="F14" s="28">
        <v>0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</row>
    <row r="15" spans="2:16" x14ac:dyDescent="0.2">
      <c r="B15" s="27">
        <v>19</v>
      </c>
      <c r="C15" s="28">
        <v>0.88785999999999998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</row>
    <row r="16" spans="2:16" x14ac:dyDescent="0.2">
      <c r="B16" s="27">
        <v>21</v>
      </c>
      <c r="C16" s="28">
        <v>0.88819999999999999</v>
      </c>
      <c r="D16" s="28">
        <v>7.4679999999999996E-2</v>
      </c>
      <c r="E16" s="28">
        <v>0.60407</v>
      </c>
      <c r="F16" s="28">
        <v>0.71233000000000002</v>
      </c>
      <c r="G16" s="28">
        <v>7.4679999999999996E-2</v>
      </c>
      <c r="H16" s="28">
        <v>7.4679999999999996E-2</v>
      </c>
      <c r="I16" s="28">
        <v>7.4679999999999996E-2</v>
      </c>
      <c r="J16" s="28">
        <v>7.4679999999999996E-2</v>
      </c>
      <c r="K16" s="28">
        <v>7.4679999999999996E-2</v>
      </c>
      <c r="L16" s="28">
        <v>7.4679999999999996E-2</v>
      </c>
      <c r="M16" s="28">
        <v>7.4679999999999996E-2</v>
      </c>
      <c r="N16" s="28">
        <v>7.4679999999999996E-2</v>
      </c>
      <c r="O16" s="28">
        <v>7.4679999999999996E-2</v>
      </c>
      <c r="P16" s="28">
        <v>7.4679999999999996E-2</v>
      </c>
    </row>
    <row r="17" spans="2:16" x14ac:dyDescent="0.2">
      <c r="B17" s="27">
        <v>22</v>
      </c>
      <c r="C17" s="28">
        <v>0.9587</v>
      </c>
      <c r="D17" s="28">
        <v>6.5040000000000001E-2</v>
      </c>
      <c r="E17" s="28">
        <v>0</v>
      </c>
      <c r="F17" s="28">
        <v>0</v>
      </c>
      <c r="G17" s="28">
        <v>6.5040000000000001E-2</v>
      </c>
      <c r="H17" s="28">
        <v>6.5040000000000001E-2</v>
      </c>
      <c r="I17" s="28">
        <v>6.5040000000000001E-2</v>
      </c>
      <c r="J17" s="28">
        <v>6.5040000000000001E-2</v>
      </c>
      <c r="K17" s="28">
        <v>6.5040000000000001E-2</v>
      </c>
      <c r="L17" s="28">
        <v>6.5040000000000001E-2</v>
      </c>
      <c r="M17" s="28">
        <v>6.5040000000000001E-2</v>
      </c>
      <c r="N17" s="28">
        <v>6.5040000000000001E-2</v>
      </c>
      <c r="O17" s="28">
        <v>6.5040000000000001E-2</v>
      </c>
      <c r="P17" s="28">
        <v>6.5040000000000001E-2</v>
      </c>
    </row>
    <row r="18" spans="2:16" x14ac:dyDescent="0.2">
      <c r="B18" s="27">
        <v>24</v>
      </c>
      <c r="C18" s="28">
        <v>0.92201</v>
      </c>
      <c r="D18" s="28">
        <v>1</v>
      </c>
      <c r="E18" s="28">
        <v>1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</row>
    <row r="19" spans="2:16" x14ac:dyDescent="0.2">
      <c r="B19" s="27">
        <v>25</v>
      </c>
      <c r="C19" s="28">
        <v>0.96440999999999999</v>
      </c>
      <c r="D19" s="28">
        <v>6.3659999999999994E-2</v>
      </c>
      <c r="E19" s="28">
        <v>0.75717000000000001</v>
      </c>
      <c r="F19" s="28">
        <v>0.87878999999999996</v>
      </c>
      <c r="G19" s="28">
        <v>6.3659999999999994E-2</v>
      </c>
      <c r="H19" s="28">
        <v>6.3659999999999994E-2</v>
      </c>
      <c r="I19" s="28">
        <v>6.3659999999999994E-2</v>
      </c>
      <c r="J19" s="28">
        <v>6.3659999999999994E-2</v>
      </c>
      <c r="K19" s="28">
        <v>6.3659999999999994E-2</v>
      </c>
      <c r="L19" s="28">
        <v>6.3659999999999994E-2</v>
      </c>
      <c r="M19" s="28">
        <v>6.3659999999999994E-2</v>
      </c>
      <c r="N19" s="28">
        <v>6.3659999999999994E-2</v>
      </c>
      <c r="O19" s="28">
        <v>6.3659999999999994E-2</v>
      </c>
      <c r="P19" s="28">
        <v>6.3659999999999994E-2</v>
      </c>
    </row>
    <row r="20" spans="2:16" x14ac:dyDescent="0.2">
      <c r="B20" s="27">
        <v>26</v>
      </c>
      <c r="C20" s="28">
        <v>0.70899999999999996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</row>
    <row r="21" spans="2:16" x14ac:dyDescent="0.2">
      <c r="B21" s="27">
        <v>27</v>
      </c>
      <c r="C21" s="28">
        <v>0.72928999999999999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</row>
    <row r="22" spans="2:16" x14ac:dyDescent="0.2">
      <c r="B22" s="27">
        <v>28</v>
      </c>
      <c r="C22" s="28">
        <v>0.90705000000000002</v>
      </c>
      <c r="D22" s="28">
        <v>8.4640000000000007E-2</v>
      </c>
      <c r="E22" s="28">
        <v>0.53142999999999996</v>
      </c>
      <c r="F22" s="28">
        <v>0.66749000000000003</v>
      </c>
      <c r="G22" s="28">
        <v>8.4640000000000007E-2</v>
      </c>
      <c r="H22" s="28">
        <v>8.4640000000000007E-2</v>
      </c>
      <c r="I22" s="28">
        <v>8.4640000000000007E-2</v>
      </c>
      <c r="J22" s="28">
        <v>8.4640000000000007E-2</v>
      </c>
      <c r="K22" s="28">
        <v>8.4640000000000007E-2</v>
      </c>
      <c r="L22" s="28">
        <v>8.4640000000000007E-2</v>
      </c>
      <c r="M22" s="28">
        <v>8.4640000000000007E-2</v>
      </c>
      <c r="N22" s="28">
        <v>8.4640000000000007E-2</v>
      </c>
      <c r="O22" s="28">
        <v>8.4640000000000007E-2</v>
      </c>
      <c r="P22" s="28">
        <v>8.4640000000000007E-2</v>
      </c>
    </row>
    <row r="23" spans="2:16" x14ac:dyDescent="0.2">
      <c r="B23" s="29" t="s">
        <v>122</v>
      </c>
      <c r="C23" s="28">
        <v>0.94686000000000003</v>
      </c>
      <c r="D23" s="28">
        <v>6.522E-2</v>
      </c>
      <c r="E23" s="28">
        <v>0.65580000000000005</v>
      </c>
      <c r="F23" s="28">
        <v>0.48187999999999998</v>
      </c>
      <c r="G23" s="28">
        <v>6.522E-2</v>
      </c>
      <c r="H23" s="28">
        <v>6.522E-2</v>
      </c>
      <c r="I23" s="28">
        <v>6.522E-2</v>
      </c>
      <c r="J23" s="28">
        <v>6.522E-2</v>
      </c>
      <c r="K23" s="28">
        <v>6.522E-2</v>
      </c>
      <c r="L23" s="28">
        <v>6.522E-2</v>
      </c>
      <c r="M23" s="28">
        <v>6.522E-2</v>
      </c>
      <c r="N23" s="28">
        <v>6.522E-2</v>
      </c>
      <c r="O23" s="28">
        <v>6.522E-2</v>
      </c>
      <c r="P23" s="28">
        <v>6.522E-2</v>
      </c>
    </row>
    <row r="24" spans="2:16" x14ac:dyDescent="0.2">
      <c r="B24" s="29" t="s">
        <v>124</v>
      </c>
      <c r="C24" s="28">
        <v>0.99604999999999999</v>
      </c>
      <c r="D24" s="28">
        <v>4.9360000000000001E-2</v>
      </c>
      <c r="E24" s="28">
        <v>0.74431999999999998</v>
      </c>
      <c r="F24" s="28">
        <v>0.83711999999999998</v>
      </c>
      <c r="G24" s="28">
        <v>4.9360000000000001E-2</v>
      </c>
      <c r="H24" s="28">
        <v>4.9360000000000001E-2</v>
      </c>
      <c r="I24" s="28">
        <v>4.9360000000000001E-2</v>
      </c>
      <c r="J24" s="28">
        <v>4.9360000000000001E-2</v>
      </c>
      <c r="K24" s="28">
        <v>4.9360000000000001E-2</v>
      </c>
      <c r="L24" s="28">
        <v>4.9360000000000001E-2</v>
      </c>
      <c r="M24" s="28">
        <v>4.9360000000000001E-2</v>
      </c>
      <c r="N24" s="28">
        <v>4.9360000000000001E-2</v>
      </c>
      <c r="O24" s="28">
        <v>4.9360000000000001E-2</v>
      </c>
      <c r="P24" s="28">
        <v>4.9360000000000001E-2</v>
      </c>
    </row>
    <row r="25" spans="2:16" x14ac:dyDescent="0.2">
      <c r="B25" s="27">
        <v>30</v>
      </c>
      <c r="C25" s="28">
        <v>0.91590000000000005</v>
      </c>
      <c r="D25" s="28">
        <v>5.6410000000000002E-2</v>
      </c>
      <c r="E25" s="28">
        <v>0.40615000000000001</v>
      </c>
      <c r="F25" s="28">
        <v>0.42974000000000001</v>
      </c>
      <c r="G25" s="28">
        <v>5.6410000000000002E-2</v>
      </c>
      <c r="H25" s="28">
        <v>5.6410000000000002E-2</v>
      </c>
      <c r="I25" s="28">
        <v>5.6410000000000002E-2</v>
      </c>
      <c r="J25" s="28">
        <v>5.6410000000000002E-2</v>
      </c>
      <c r="K25" s="28">
        <v>5.6410000000000002E-2</v>
      </c>
      <c r="L25" s="28">
        <v>5.6410000000000002E-2</v>
      </c>
      <c r="M25" s="28">
        <v>5.6410000000000002E-2</v>
      </c>
      <c r="N25" s="28">
        <v>5.6410000000000002E-2</v>
      </c>
      <c r="O25" s="28">
        <v>5.6410000000000002E-2</v>
      </c>
      <c r="P25" s="28">
        <v>5.6410000000000002E-2</v>
      </c>
    </row>
    <row r="26" spans="2:16" x14ac:dyDescent="0.2">
      <c r="B26" s="27">
        <v>32</v>
      </c>
      <c r="C26" s="28">
        <v>0.76134999999999997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</row>
    <row r="27" spans="2:16" x14ac:dyDescent="0.2">
      <c r="B27" s="27">
        <v>33</v>
      </c>
      <c r="C27" s="28">
        <v>0.90956999999999999</v>
      </c>
      <c r="D27" s="28">
        <v>1</v>
      </c>
      <c r="E27" s="28">
        <v>0</v>
      </c>
      <c r="F27" s="28">
        <v>0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</row>
    <row r="28" spans="2:16" x14ac:dyDescent="0.2">
      <c r="B28" s="27">
        <v>34</v>
      </c>
      <c r="C28" s="28">
        <v>0.92357</v>
      </c>
      <c r="D28" s="28">
        <v>6.1859999999999998E-2</v>
      </c>
      <c r="E28" s="28">
        <v>0.51524000000000003</v>
      </c>
      <c r="F28" s="28">
        <v>0.62139999999999995</v>
      </c>
      <c r="G28" s="28">
        <v>6.1859999999999998E-2</v>
      </c>
      <c r="H28" s="28">
        <v>6.1859999999999998E-2</v>
      </c>
      <c r="I28" s="28">
        <v>6.1859999999999998E-2</v>
      </c>
      <c r="J28" s="28">
        <v>6.1859999999999998E-2</v>
      </c>
      <c r="K28" s="28">
        <v>6.1859999999999998E-2</v>
      </c>
      <c r="L28" s="28">
        <v>6.1859999999999998E-2</v>
      </c>
      <c r="M28" s="28">
        <v>6.1859999999999998E-2</v>
      </c>
      <c r="N28" s="28">
        <v>6.1859999999999998E-2</v>
      </c>
      <c r="O28" s="28">
        <v>6.1859999999999998E-2</v>
      </c>
      <c r="P28" s="28">
        <v>6.1859999999999998E-2</v>
      </c>
    </row>
    <row r="29" spans="2:16" x14ac:dyDescent="0.2">
      <c r="B29" s="27">
        <v>35</v>
      </c>
      <c r="C29" s="28">
        <v>0.91613999999999995</v>
      </c>
      <c r="D29" s="28">
        <v>0.99990000000000001</v>
      </c>
      <c r="E29" s="28">
        <v>0</v>
      </c>
      <c r="F29" s="28">
        <v>0</v>
      </c>
      <c r="G29" s="28">
        <v>0.99990000000000001</v>
      </c>
      <c r="H29" s="28">
        <v>0.99990000000000001</v>
      </c>
      <c r="I29" s="28">
        <v>0.99990000000000001</v>
      </c>
      <c r="J29" s="28">
        <v>0.99990000000000001</v>
      </c>
      <c r="K29" s="28">
        <v>0.99990000000000001</v>
      </c>
      <c r="L29" s="28">
        <v>0.99990000000000001</v>
      </c>
      <c r="M29" s="28">
        <v>0.99990000000000001</v>
      </c>
      <c r="N29" s="28">
        <v>0.99990000000000001</v>
      </c>
      <c r="O29" s="28">
        <v>0.99990000000000001</v>
      </c>
      <c r="P29" s="28">
        <v>0.99990000000000001</v>
      </c>
    </row>
    <row r="30" spans="2:16" x14ac:dyDescent="0.2">
      <c r="B30" s="27">
        <v>36</v>
      </c>
      <c r="C30" s="28">
        <v>3.7200000000000002E-3</v>
      </c>
      <c r="D30" s="28">
        <v>1</v>
      </c>
      <c r="E30" s="28">
        <v>2.1299999999999999E-3</v>
      </c>
      <c r="F30" s="28">
        <v>2.1299999999999999E-3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</row>
    <row r="31" spans="2:16" x14ac:dyDescent="0.2">
      <c r="B31" s="27">
        <v>37</v>
      </c>
      <c r="C31" s="28">
        <v>0.96082999999999996</v>
      </c>
      <c r="D31" s="28">
        <v>0.99958000000000002</v>
      </c>
      <c r="E31" s="28">
        <v>0.99958000000000002</v>
      </c>
      <c r="F31" s="28">
        <v>0.99958000000000002</v>
      </c>
      <c r="G31" s="28">
        <v>0.99958000000000002</v>
      </c>
      <c r="H31" s="28">
        <v>0.99958000000000002</v>
      </c>
      <c r="I31" s="28">
        <v>0.99958000000000002</v>
      </c>
      <c r="J31" s="28">
        <v>0.99958000000000002</v>
      </c>
      <c r="K31" s="28">
        <v>0.99958000000000002</v>
      </c>
      <c r="L31" s="28">
        <v>0.99958000000000002</v>
      </c>
      <c r="M31" s="28">
        <v>0.99958000000000002</v>
      </c>
      <c r="N31" s="28">
        <v>0.99958000000000002</v>
      </c>
      <c r="O31" s="28">
        <v>0.99958000000000002</v>
      </c>
      <c r="P31" s="28">
        <v>0.99958000000000002</v>
      </c>
    </row>
    <row r="32" spans="2:16" x14ac:dyDescent="0.2">
      <c r="B32" s="27">
        <v>39</v>
      </c>
      <c r="C32" s="28">
        <v>0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</row>
    <row r="33" spans="2:16" x14ac:dyDescent="0.2">
      <c r="B33" s="27">
        <v>40</v>
      </c>
      <c r="C33" s="28">
        <v>0.93200000000000005</v>
      </c>
      <c r="D33" s="28">
        <v>7.4579999999999994E-2</v>
      </c>
      <c r="E33" s="28">
        <v>0.68576999999999999</v>
      </c>
      <c r="F33" s="28">
        <v>0.82259000000000004</v>
      </c>
      <c r="G33" s="28">
        <v>7.4579999999999994E-2</v>
      </c>
      <c r="H33" s="28">
        <v>7.4579999999999994E-2</v>
      </c>
      <c r="I33" s="28">
        <v>7.4579999999999994E-2</v>
      </c>
      <c r="J33" s="28">
        <v>7.4579999999999994E-2</v>
      </c>
      <c r="K33" s="28">
        <v>7.4579999999999994E-2</v>
      </c>
      <c r="L33" s="28">
        <v>7.4579999999999994E-2</v>
      </c>
      <c r="M33" s="28">
        <v>7.4579999999999994E-2</v>
      </c>
      <c r="N33" s="28">
        <v>7.4579999999999994E-2</v>
      </c>
      <c r="O33" s="28">
        <v>7.4579999999999994E-2</v>
      </c>
      <c r="P33" s="28">
        <v>7.4579999999999994E-2</v>
      </c>
    </row>
    <row r="34" spans="2:16" x14ac:dyDescent="0.2">
      <c r="B34" s="27">
        <v>41</v>
      </c>
      <c r="C34" s="28">
        <v>0.89985999999999999</v>
      </c>
      <c r="D34" s="28">
        <v>7.757E-2</v>
      </c>
      <c r="E34" s="28">
        <v>0.72426000000000001</v>
      </c>
      <c r="F34" s="28">
        <v>0.80959000000000003</v>
      </c>
      <c r="G34" s="28">
        <v>7.757E-2</v>
      </c>
      <c r="H34" s="28">
        <v>7.757E-2</v>
      </c>
      <c r="I34" s="28">
        <v>7.757E-2</v>
      </c>
      <c r="J34" s="28">
        <v>7.757E-2</v>
      </c>
      <c r="K34" s="28">
        <v>7.757E-2</v>
      </c>
      <c r="L34" s="28">
        <v>7.757E-2</v>
      </c>
      <c r="M34" s="28">
        <v>7.757E-2</v>
      </c>
      <c r="N34" s="28">
        <v>7.757E-2</v>
      </c>
      <c r="O34" s="28">
        <v>7.757E-2</v>
      </c>
      <c r="P34" s="28">
        <v>7.757E-2</v>
      </c>
    </row>
    <row r="35" spans="2:16" x14ac:dyDescent="0.2">
      <c r="B35" s="27">
        <v>42</v>
      </c>
      <c r="C35" s="28">
        <v>0.96387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</row>
    <row r="36" spans="2:16" x14ac:dyDescent="0.2">
      <c r="B36" s="27">
        <v>43</v>
      </c>
      <c r="C36" s="28">
        <v>0.96260999999999997</v>
      </c>
      <c r="D36" s="28">
        <v>9.3479999999999994E-2</v>
      </c>
      <c r="E36" s="28">
        <v>0.61912</v>
      </c>
      <c r="F36" s="28">
        <v>0.75053000000000003</v>
      </c>
      <c r="G36" s="28">
        <v>9.3479999999999994E-2</v>
      </c>
      <c r="H36" s="28">
        <v>9.3479999999999994E-2</v>
      </c>
      <c r="I36" s="28">
        <v>9.3479999999999994E-2</v>
      </c>
      <c r="J36" s="28">
        <v>9.3479999999999994E-2</v>
      </c>
      <c r="K36" s="28">
        <v>9.3479999999999994E-2</v>
      </c>
      <c r="L36" s="28">
        <v>9.3479999999999994E-2</v>
      </c>
      <c r="M36" s="28">
        <v>9.3479999999999994E-2</v>
      </c>
      <c r="N36" s="28">
        <v>9.3479999999999994E-2</v>
      </c>
      <c r="O36" s="28">
        <v>9.3479999999999994E-2</v>
      </c>
      <c r="P36" s="28">
        <v>9.3479999999999994E-2</v>
      </c>
    </row>
    <row r="37" spans="2:16" x14ac:dyDescent="0.2">
      <c r="B37" s="27">
        <v>45</v>
      </c>
      <c r="C37" s="28">
        <v>0.92145999999999995</v>
      </c>
      <c r="D37" s="28">
        <v>9.2299999999999993E-2</v>
      </c>
      <c r="E37" s="28">
        <v>0.53183000000000002</v>
      </c>
      <c r="F37" s="28">
        <v>0.67376000000000003</v>
      </c>
      <c r="G37" s="28">
        <v>9.2299999999999993E-2</v>
      </c>
      <c r="H37" s="28">
        <v>9.2299999999999993E-2</v>
      </c>
      <c r="I37" s="28">
        <v>9.2299999999999993E-2</v>
      </c>
      <c r="J37" s="28">
        <v>9.2299999999999993E-2</v>
      </c>
      <c r="K37" s="28">
        <v>9.2299999999999993E-2</v>
      </c>
      <c r="L37" s="28">
        <v>9.2299999999999993E-2</v>
      </c>
      <c r="M37" s="28">
        <v>9.2299999999999993E-2</v>
      </c>
      <c r="N37" s="28">
        <v>9.2299999999999993E-2</v>
      </c>
      <c r="O37" s="28">
        <v>9.2299999999999993E-2</v>
      </c>
      <c r="P37" s="28">
        <v>9.2299999999999993E-2</v>
      </c>
    </row>
    <row r="38" spans="2:16" x14ac:dyDescent="0.2">
      <c r="B38" s="27">
        <v>46</v>
      </c>
      <c r="C38" s="28">
        <v>0.95115000000000005</v>
      </c>
      <c r="D38" s="28">
        <v>8.2379999999999995E-2</v>
      </c>
      <c r="E38" s="28">
        <v>0.66666999999999998</v>
      </c>
      <c r="F38" s="28">
        <v>0.80459999999999998</v>
      </c>
      <c r="G38" s="28">
        <v>8.2379999999999995E-2</v>
      </c>
      <c r="H38" s="28">
        <v>8.2379999999999995E-2</v>
      </c>
      <c r="I38" s="28">
        <v>8.2379999999999995E-2</v>
      </c>
      <c r="J38" s="28">
        <v>8.2379999999999995E-2</v>
      </c>
      <c r="K38" s="28">
        <v>8.2379999999999995E-2</v>
      </c>
      <c r="L38" s="28">
        <v>8.2379999999999995E-2</v>
      </c>
      <c r="M38" s="28">
        <v>8.2379999999999995E-2</v>
      </c>
      <c r="N38" s="28">
        <v>8.2379999999999995E-2</v>
      </c>
      <c r="O38" s="28">
        <v>8.2379999999999995E-2</v>
      </c>
      <c r="P38" s="28">
        <v>8.2379999999999995E-2</v>
      </c>
    </row>
    <row r="39" spans="2:16" x14ac:dyDescent="0.2">
      <c r="B39" s="27">
        <v>47</v>
      </c>
      <c r="C39" s="28">
        <v>0.82738999999999996</v>
      </c>
      <c r="D39" s="28">
        <v>8.0360000000000001E-2</v>
      </c>
      <c r="E39" s="28">
        <v>0.53593999999999997</v>
      </c>
      <c r="F39" s="28">
        <v>0.60894000000000004</v>
      </c>
      <c r="G39" s="28">
        <v>8.0360000000000001E-2</v>
      </c>
      <c r="H39" s="28">
        <v>8.0360000000000001E-2</v>
      </c>
      <c r="I39" s="28">
        <v>8.0360000000000001E-2</v>
      </c>
      <c r="J39" s="28">
        <v>8.0360000000000001E-2</v>
      </c>
      <c r="K39" s="28">
        <v>8.0360000000000001E-2</v>
      </c>
      <c r="L39" s="28">
        <v>8.0360000000000001E-2</v>
      </c>
      <c r="M39" s="28">
        <v>8.0360000000000001E-2</v>
      </c>
      <c r="N39" s="28">
        <v>8.0360000000000001E-2</v>
      </c>
      <c r="O39" s="28">
        <v>8.0360000000000001E-2</v>
      </c>
      <c r="P39" s="28">
        <v>8.0360000000000001E-2</v>
      </c>
    </row>
    <row r="40" spans="2:16" x14ac:dyDescent="0.2">
      <c r="B40" s="29" t="s">
        <v>320</v>
      </c>
      <c r="C40" s="28">
        <v>0.82079999999999997</v>
      </c>
      <c r="D40" s="28">
        <v>0.53973000000000004</v>
      </c>
      <c r="E40" s="28">
        <v>0.54525000000000001</v>
      </c>
      <c r="F40" s="28">
        <v>0.64598999999999995</v>
      </c>
      <c r="G40" s="28">
        <v>0.51029000000000002</v>
      </c>
      <c r="H40" s="28">
        <v>0.51029999999999998</v>
      </c>
      <c r="I40" s="28">
        <v>0.51036000000000004</v>
      </c>
      <c r="J40" s="28">
        <v>0.51034000000000002</v>
      </c>
      <c r="K40" s="28">
        <v>0.51039000000000001</v>
      </c>
      <c r="L40" s="28">
        <v>0.51027999999999996</v>
      </c>
      <c r="M40" s="28">
        <v>0.51029999999999998</v>
      </c>
      <c r="N40" s="28">
        <v>0.51029000000000002</v>
      </c>
      <c r="O40" s="28">
        <v>0.51034000000000002</v>
      </c>
      <c r="P40" s="28">
        <v>0.51029000000000002</v>
      </c>
    </row>
    <row r="41" spans="2:16" ht="22.5" x14ac:dyDescent="0.2">
      <c r="B41" s="30" t="s">
        <v>321</v>
      </c>
      <c r="C41" s="157">
        <v>0</v>
      </c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</sheetData>
  <mergeCells count="1">
    <mergeCell ref="C41:P41"/>
  </mergeCells>
  <phoneticPr fontId="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workbookViewId="0"/>
  </sheetViews>
  <sheetFormatPr baseColWidth="10" defaultColWidth="8" defaultRowHeight="11.25" x14ac:dyDescent="0.2"/>
  <cols>
    <col min="1" max="1" width="3.7109375" style="8" customWidth="1"/>
    <col min="2" max="2" width="11.42578125" style="8" customWidth="1"/>
    <col min="3" max="7" width="8" style="8" customWidth="1"/>
    <col min="8" max="8" width="10.28515625" style="8" customWidth="1"/>
    <col min="9" max="9" width="11.140625" style="8" customWidth="1"/>
    <col min="10" max="13" width="8" style="8" customWidth="1"/>
    <col min="14" max="14" width="12" style="8" customWidth="1"/>
    <col min="15" max="16384" width="8" style="8"/>
  </cols>
  <sheetData>
    <row r="1" spans="2:16" ht="15" customHeight="1" x14ac:dyDescent="0.2">
      <c r="B1" s="24" t="s">
        <v>808</v>
      </c>
      <c r="C1" s="24"/>
      <c r="D1" s="38"/>
      <c r="E1" s="37"/>
      <c r="F1" s="37"/>
    </row>
    <row r="3" spans="2:16" ht="45" x14ac:dyDescent="0.2">
      <c r="B3" s="25" t="s">
        <v>224</v>
      </c>
      <c r="C3" s="107" t="s">
        <v>353</v>
      </c>
      <c r="D3" s="107" t="s">
        <v>354</v>
      </c>
      <c r="E3" s="107" t="s">
        <v>355</v>
      </c>
      <c r="F3" s="107" t="s">
        <v>356</v>
      </c>
      <c r="G3" s="107" t="s">
        <v>357</v>
      </c>
      <c r="H3" s="107" t="s">
        <v>358</v>
      </c>
      <c r="I3" s="107" t="s">
        <v>359</v>
      </c>
      <c r="J3" s="107" t="s">
        <v>360</v>
      </c>
      <c r="K3" s="107" t="s">
        <v>361</v>
      </c>
      <c r="L3" s="107" t="s">
        <v>362</v>
      </c>
      <c r="M3" s="107" t="s">
        <v>363</v>
      </c>
      <c r="N3" s="107" t="s">
        <v>364</v>
      </c>
      <c r="O3" s="107" t="s">
        <v>365</v>
      </c>
      <c r="P3" s="107" t="s">
        <v>366</v>
      </c>
    </row>
    <row r="4" spans="2:16" x14ac:dyDescent="0.2">
      <c r="B4" s="27">
        <v>50</v>
      </c>
      <c r="C4" s="28">
        <v>0.95220000000000005</v>
      </c>
      <c r="D4" s="28">
        <v>0.1007</v>
      </c>
      <c r="E4" s="28">
        <v>0.64581</v>
      </c>
      <c r="F4" s="28">
        <v>0.75053999999999998</v>
      </c>
      <c r="G4" s="28">
        <v>0.1007</v>
      </c>
      <c r="H4" s="28">
        <v>0.1007</v>
      </c>
      <c r="I4" s="28">
        <v>0.1007</v>
      </c>
      <c r="J4" s="28">
        <v>0.1007</v>
      </c>
      <c r="K4" s="28">
        <v>0.1007</v>
      </c>
      <c r="L4" s="28">
        <v>0.1007</v>
      </c>
      <c r="M4" s="28">
        <v>0.1007</v>
      </c>
      <c r="N4" s="28">
        <v>0.1007</v>
      </c>
      <c r="O4" s="28">
        <v>0.1007</v>
      </c>
      <c r="P4" s="28">
        <v>0.1007</v>
      </c>
    </row>
    <row r="5" spans="2:16" x14ac:dyDescent="0.2">
      <c r="B5" s="27">
        <v>51</v>
      </c>
      <c r="C5" s="28">
        <v>0.91674999999999995</v>
      </c>
      <c r="D5" s="28">
        <v>1</v>
      </c>
      <c r="E5" s="28">
        <v>0</v>
      </c>
      <c r="F5" s="28">
        <v>0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</row>
    <row r="6" spans="2:16" x14ac:dyDescent="0.2">
      <c r="B6" s="27">
        <v>52</v>
      </c>
      <c r="C6" s="28">
        <v>0.71030000000000004</v>
      </c>
      <c r="D6" s="28">
        <v>1</v>
      </c>
      <c r="E6" s="28">
        <v>0</v>
      </c>
      <c r="F6" s="28">
        <v>0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</row>
    <row r="7" spans="2:16" x14ac:dyDescent="0.2">
      <c r="B7" s="27">
        <v>54</v>
      </c>
      <c r="C7" s="28">
        <v>0.91318999999999995</v>
      </c>
      <c r="D7" s="28">
        <v>1</v>
      </c>
      <c r="E7" s="28">
        <v>0</v>
      </c>
      <c r="F7" s="28">
        <v>0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</row>
    <row r="8" spans="2:16" x14ac:dyDescent="0.2">
      <c r="B8" s="27">
        <v>55</v>
      </c>
      <c r="C8" s="28">
        <v>0.74822999999999995</v>
      </c>
      <c r="D8" s="28">
        <v>7.0899999999999999E-3</v>
      </c>
      <c r="E8" s="28">
        <v>3.5500000000000002E-3</v>
      </c>
      <c r="F8" s="28">
        <v>3.5500000000000002E-3</v>
      </c>
      <c r="G8" s="28">
        <v>3.5500000000000002E-3</v>
      </c>
      <c r="H8" s="28">
        <v>3.5500000000000002E-3</v>
      </c>
      <c r="I8" s="28">
        <v>7.0899999999999999E-3</v>
      </c>
      <c r="J8" s="28">
        <v>4.7299999999999998E-3</v>
      </c>
      <c r="K8" s="28">
        <v>4.7299999999999998E-3</v>
      </c>
      <c r="L8" s="28">
        <v>3.5500000000000002E-3</v>
      </c>
      <c r="M8" s="28">
        <v>4.7299999999999998E-3</v>
      </c>
      <c r="N8" s="28">
        <v>3.5500000000000002E-3</v>
      </c>
      <c r="O8" s="28">
        <v>3.5500000000000002E-3</v>
      </c>
      <c r="P8" s="28">
        <v>4.7299999999999998E-3</v>
      </c>
    </row>
    <row r="9" spans="2:16" x14ac:dyDescent="0.2">
      <c r="B9" s="27">
        <v>56</v>
      </c>
      <c r="C9" s="28">
        <v>0.91263000000000005</v>
      </c>
      <c r="D9" s="28">
        <v>0.99468999999999996</v>
      </c>
      <c r="E9" s="28">
        <v>0</v>
      </c>
      <c r="F9" s="28">
        <v>0</v>
      </c>
      <c r="G9" s="28">
        <v>0.99468999999999996</v>
      </c>
      <c r="H9" s="28">
        <v>0.99468999999999996</v>
      </c>
      <c r="I9" s="28">
        <v>0.99468999999999996</v>
      </c>
      <c r="J9" s="28">
        <v>0.99468999999999996</v>
      </c>
      <c r="K9" s="28">
        <v>0.99468999999999996</v>
      </c>
      <c r="L9" s="28">
        <v>0.99468999999999996</v>
      </c>
      <c r="M9" s="28">
        <v>0.99468999999999996</v>
      </c>
      <c r="N9" s="28">
        <v>0.99468999999999996</v>
      </c>
      <c r="O9" s="28">
        <v>0.99468999999999996</v>
      </c>
      <c r="P9" s="28">
        <v>0.99468999999999996</v>
      </c>
    </row>
    <row r="10" spans="2:16" x14ac:dyDescent="0.2">
      <c r="B10" s="27">
        <v>57</v>
      </c>
      <c r="C10" s="28">
        <v>0.78229000000000004</v>
      </c>
      <c r="D10" s="28">
        <v>0.99983999999999995</v>
      </c>
      <c r="E10" s="28">
        <v>0.99983999999999995</v>
      </c>
      <c r="F10" s="28">
        <v>0.99983999999999995</v>
      </c>
      <c r="G10" s="28">
        <v>0.99983999999999995</v>
      </c>
      <c r="H10" s="28">
        <v>0.99983999999999995</v>
      </c>
      <c r="I10" s="28">
        <v>0.99983999999999995</v>
      </c>
      <c r="J10" s="28">
        <v>0.99983999999999995</v>
      </c>
      <c r="K10" s="28">
        <v>0.99983999999999995</v>
      </c>
      <c r="L10" s="28">
        <v>0.99983999999999995</v>
      </c>
      <c r="M10" s="28">
        <v>0.99983999999999995</v>
      </c>
      <c r="N10" s="28">
        <v>0.99983999999999995</v>
      </c>
      <c r="O10" s="28">
        <v>0.99983999999999995</v>
      </c>
      <c r="P10" s="28">
        <v>0.99983999999999995</v>
      </c>
    </row>
    <row r="11" spans="2:16" x14ac:dyDescent="0.2">
      <c r="B11" s="27">
        <v>59</v>
      </c>
      <c r="C11" s="28">
        <v>0.66744999999999999</v>
      </c>
      <c r="D11" s="28">
        <v>1</v>
      </c>
      <c r="E11" s="28">
        <v>0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</row>
    <row r="12" spans="2:16" x14ac:dyDescent="0.2">
      <c r="B12" s="27">
        <v>60</v>
      </c>
      <c r="C12" s="28">
        <v>0.96279999999999999</v>
      </c>
      <c r="D12" s="28">
        <v>7.9909999999999995E-2</v>
      </c>
      <c r="E12" s="28">
        <v>0.60885999999999996</v>
      </c>
      <c r="F12" s="28">
        <v>0.74797000000000002</v>
      </c>
      <c r="G12" s="28">
        <v>7.9909999999999995E-2</v>
      </c>
      <c r="H12" s="28">
        <v>7.9909999999999995E-2</v>
      </c>
      <c r="I12" s="28">
        <v>7.9909999999999995E-2</v>
      </c>
      <c r="J12" s="28">
        <v>7.9909999999999995E-2</v>
      </c>
      <c r="K12" s="28">
        <v>7.9909999999999995E-2</v>
      </c>
      <c r="L12" s="28">
        <v>7.9909999999999995E-2</v>
      </c>
      <c r="M12" s="28">
        <v>7.9909999999999995E-2</v>
      </c>
      <c r="N12" s="28">
        <v>7.9909999999999995E-2</v>
      </c>
      <c r="O12" s="28">
        <v>7.9909999999999995E-2</v>
      </c>
      <c r="P12" s="28">
        <v>7.9909999999999995E-2</v>
      </c>
    </row>
    <row r="13" spans="2:16" x14ac:dyDescent="0.2">
      <c r="B13" s="27">
        <v>62</v>
      </c>
      <c r="C13" s="28">
        <v>0.90532999999999997</v>
      </c>
      <c r="D13" s="28">
        <v>0.10323</v>
      </c>
      <c r="E13" s="28">
        <v>9.9409999999999998E-2</v>
      </c>
      <c r="F13" s="28">
        <v>9.9409999999999998E-2</v>
      </c>
      <c r="G13" s="28">
        <v>9.9669999999999995E-2</v>
      </c>
      <c r="H13" s="28">
        <v>9.9930000000000005E-2</v>
      </c>
      <c r="I13" s="28">
        <v>0.10204000000000001</v>
      </c>
      <c r="J13" s="28">
        <v>9.98E-2</v>
      </c>
      <c r="K13" s="28">
        <v>0.10125000000000001</v>
      </c>
      <c r="L13" s="28">
        <v>9.9409999999999998E-2</v>
      </c>
      <c r="M13" s="28">
        <v>9.98E-2</v>
      </c>
      <c r="N13" s="28">
        <v>9.9540000000000003E-2</v>
      </c>
      <c r="O13" s="28">
        <v>9.9540000000000003E-2</v>
      </c>
      <c r="P13" s="28">
        <v>9.9409999999999998E-2</v>
      </c>
    </row>
    <row r="14" spans="2:16" x14ac:dyDescent="0.2">
      <c r="B14" s="27">
        <v>63</v>
      </c>
      <c r="C14" s="28">
        <v>0.91913999999999996</v>
      </c>
      <c r="D14" s="28">
        <v>6.5269999999999995E-2</v>
      </c>
      <c r="E14" s="28">
        <v>0.37896000000000002</v>
      </c>
      <c r="F14" s="28">
        <v>0.34572999999999998</v>
      </c>
      <c r="G14" s="28">
        <v>6.5269999999999995E-2</v>
      </c>
      <c r="H14" s="28">
        <v>6.5269999999999995E-2</v>
      </c>
      <c r="I14" s="28">
        <v>6.5269999999999995E-2</v>
      </c>
      <c r="J14" s="28">
        <v>6.5269999999999995E-2</v>
      </c>
      <c r="K14" s="28">
        <v>6.5269999999999995E-2</v>
      </c>
      <c r="L14" s="28">
        <v>6.5269999999999995E-2</v>
      </c>
      <c r="M14" s="28">
        <v>6.5269999999999995E-2</v>
      </c>
      <c r="N14" s="28">
        <v>6.5269999999999995E-2</v>
      </c>
      <c r="O14" s="28">
        <v>6.5269999999999995E-2</v>
      </c>
      <c r="P14" s="28">
        <v>6.5269999999999995E-2</v>
      </c>
    </row>
    <row r="15" spans="2:16" x14ac:dyDescent="0.2">
      <c r="B15" s="27">
        <v>65</v>
      </c>
      <c r="C15" s="28">
        <v>0.94401999999999997</v>
      </c>
      <c r="D15" s="28">
        <v>6.0699999999999997E-2</v>
      </c>
      <c r="E15" s="28">
        <v>0.66529000000000005</v>
      </c>
      <c r="F15" s="28">
        <v>0.48732999999999999</v>
      </c>
      <c r="G15" s="28">
        <v>6.0699999999999997E-2</v>
      </c>
      <c r="H15" s="28">
        <v>6.0699999999999997E-2</v>
      </c>
      <c r="I15" s="28">
        <v>6.0699999999999997E-2</v>
      </c>
      <c r="J15" s="28">
        <v>6.0699999999999997E-2</v>
      </c>
      <c r="K15" s="28">
        <v>6.0699999999999997E-2</v>
      </c>
      <c r="L15" s="28">
        <v>6.0699999999999997E-2</v>
      </c>
      <c r="M15" s="28">
        <v>6.0699999999999997E-2</v>
      </c>
      <c r="N15" s="28">
        <v>6.0699999999999997E-2</v>
      </c>
      <c r="O15" s="28">
        <v>6.0699999999999997E-2</v>
      </c>
      <c r="P15" s="28">
        <v>6.0699999999999997E-2</v>
      </c>
    </row>
    <row r="16" spans="2:16" x14ac:dyDescent="0.2">
      <c r="B16" s="27">
        <v>67</v>
      </c>
      <c r="C16" s="28">
        <v>0.92978000000000005</v>
      </c>
      <c r="D16" s="28">
        <v>8.9929999999999996E-2</v>
      </c>
      <c r="E16" s="28">
        <v>0.59870999999999996</v>
      </c>
      <c r="F16" s="28">
        <v>0.63448000000000004</v>
      </c>
      <c r="G16" s="28">
        <v>8.9929999999999996E-2</v>
      </c>
      <c r="H16" s="28">
        <v>8.9929999999999996E-2</v>
      </c>
      <c r="I16" s="28">
        <v>8.9929999999999996E-2</v>
      </c>
      <c r="J16" s="28">
        <v>8.9929999999999996E-2</v>
      </c>
      <c r="K16" s="28">
        <v>8.9929999999999996E-2</v>
      </c>
      <c r="L16" s="28">
        <v>8.9929999999999996E-2</v>
      </c>
      <c r="M16" s="28">
        <v>8.9929999999999996E-2</v>
      </c>
      <c r="N16" s="28">
        <v>8.9929999999999996E-2</v>
      </c>
      <c r="O16" s="28">
        <v>8.9929999999999996E-2</v>
      </c>
      <c r="P16" s="28">
        <v>8.9929999999999996E-2</v>
      </c>
    </row>
    <row r="17" spans="2:16" x14ac:dyDescent="0.2">
      <c r="B17" s="27">
        <v>68</v>
      </c>
      <c r="C17" s="28">
        <v>0.85221999999999998</v>
      </c>
      <c r="D17" s="28">
        <v>0.84955000000000003</v>
      </c>
      <c r="E17" s="28">
        <v>0.55911999999999995</v>
      </c>
      <c r="F17" s="28">
        <v>0.59033999999999998</v>
      </c>
      <c r="G17" s="28">
        <v>0.84955000000000003</v>
      </c>
      <c r="H17" s="28">
        <v>0.84955000000000003</v>
      </c>
      <c r="I17" s="28">
        <v>0.84955000000000003</v>
      </c>
      <c r="J17" s="28">
        <v>0.84955000000000003</v>
      </c>
      <c r="K17" s="28">
        <v>0.84955000000000003</v>
      </c>
      <c r="L17" s="28">
        <v>0.84955000000000003</v>
      </c>
      <c r="M17" s="28">
        <v>0.84955000000000003</v>
      </c>
      <c r="N17" s="28">
        <v>0.84955000000000003</v>
      </c>
      <c r="O17" s="28">
        <v>0.84955000000000003</v>
      </c>
      <c r="P17" s="28">
        <v>0.84955000000000003</v>
      </c>
    </row>
    <row r="18" spans="2:16" x14ac:dyDescent="0.2">
      <c r="B18" s="27">
        <v>69</v>
      </c>
      <c r="C18" s="28">
        <v>0.99812999999999996</v>
      </c>
      <c r="D18" s="28">
        <v>0.98621999999999999</v>
      </c>
      <c r="E18" s="28">
        <v>0.98631999999999997</v>
      </c>
      <c r="F18" s="28">
        <v>0.98631999999999997</v>
      </c>
      <c r="G18" s="28">
        <v>0</v>
      </c>
      <c r="H18" s="28">
        <v>0</v>
      </c>
      <c r="I18" s="28">
        <v>0</v>
      </c>
      <c r="J18" s="28">
        <v>1.3799999999999999E-3</v>
      </c>
      <c r="K18" s="28">
        <v>1.3799999999999999E-3</v>
      </c>
      <c r="L18" s="28">
        <v>0</v>
      </c>
      <c r="M18" s="28">
        <v>0</v>
      </c>
      <c r="N18" s="28">
        <v>0</v>
      </c>
      <c r="O18" s="28">
        <v>1.3799999999999999E-3</v>
      </c>
      <c r="P18" s="28">
        <v>0</v>
      </c>
    </row>
    <row r="19" spans="2:16" x14ac:dyDescent="0.2">
      <c r="B19" s="27">
        <v>70</v>
      </c>
      <c r="C19" s="28">
        <v>0.89029999999999998</v>
      </c>
      <c r="D19" s="28">
        <v>6.8449999999999997E-2</v>
      </c>
      <c r="E19" s="28">
        <v>0.65115999999999996</v>
      </c>
      <c r="F19" s="28">
        <v>0.73277999999999999</v>
      </c>
      <c r="G19" s="28">
        <v>6.8449999999999997E-2</v>
      </c>
      <c r="H19" s="28">
        <v>6.8449999999999997E-2</v>
      </c>
      <c r="I19" s="28">
        <v>6.8449999999999997E-2</v>
      </c>
      <c r="J19" s="28">
        <v>6.8449999999999997E-2</v>
      </c>
      <c r="K19" s="28">
        <v>6.8449999999999997E-2</v>
      </c>
      <c r="L19" s="28">
        <v>6.8449999999999997E-2</v>
      </c>
      <c r="M19" s="28">
        <v>6.8449999999999997E-2</v>
      </c>
      <c r="N19" s="28">
        <v>6.8449999999999997E-2</v>
      </c>
      <c r="O19" s="28">
        <v>6.8449999999999997E-2</v>
      </c>
      <c r="P19" s="28">
        <v>6.8449999999999997E-2</v>
      </c>
    </row>
    <row r="20" spans="2:16" x14ac:dyDescent="0.2">
      <c r="B20" s="27">
        <v>72</v>
      </c>
      <c r="C20" s="28">
        <v>0.89976</v>
      </c>
      <c r="D20" s="28">
        <v>9.7210000000000005E-2</v>
      </c>
      <c r="E20" s="28">
        <v>0.74756999999999996</v>
      </c>
      <c r="F20" s="28">
        <v>0.83569000000000004</v>
      </c>
      <c r="G20" s="28">
        <v>9.7210000000000005E-2</v>
      </c>
      <c r="H20" s="28">
        <v>9.7210000000000005E-2</v>
      </c>
      <c r="I20" s="28">
        <v>9.7210000000000005E-2</v>
      </c>
      <c r="J20" s="28">
        <v>9.7210000000000005E-2</v>
      </c>
      <c r="K20" s="28">
        <v>9.7210000000000005E-2</v>
      </c>
      <c r="L20" s="28">
        <v>9.7210000000000005E-2</v>
      </c>
      <c r="M20" s="28">
        <v>9.7210000000000005E-2</v>
      </c>
      <c r="N20" s="28">
        <v>9.7210000000000005E-2</v>
      </c>
      <c r="O20" s="28">
        <v>9.7210000000000005E-2</v>
      </c>
      <c r="P20" s="28">
        <v>9.7210000000000005E-2</v>
      </c>
    </row>
    <row r="21" spans="2:16" x14ac:dyDescent="0.2">
      <c r="B21" s="27">
        <v>73</v>
      </c>
      <c r="C21" s="28">
        <v>0.82215000000000005</v>
      </c>
      <c r="D21" s="28">
        <v>6.0350000000000001E-2</v>
      </c>
      <c r="E21" s="28">
        <v>0.65034000000000003</v>
      </c>
      <c r="F21" s="28">
        <v>0.74370000000000003</v>
      </c>
      <c r="G21" s="28">
        <v>6.0350000000000001E-2</v>
      </c>
      <c r="H21" s="28">
        <v>6.0350000000000001E-2</v>
      </c>
      <c r="I21" s="28">
        <v>6.0350000000000001E-2</v>
      </c>
      <c r="J21" s="28">
        <v>6.0350000000000001E-2</v>
      </c>
      <c r="K21" s="28">
        <v>6.0350000000000001E-2</v>
      </c>
      <c r="L21" s="28">
        <v>6.0350000000000001E-2</v>
      </c>
      <c r="M21" s="28">
        <v>6.0350000000000001E-2</v>
      </c>
      <c r="N21" s="28">
        <v>6.0350000000000001E-2</v>
      </c>
      <c r="O21" s="28">
        <v>6.0350000000000001E-2</v>
      </c>
      <c r="P21" s="28">
        <v>6.0350000000000001E-2</v>
      </c>
    </row>
    <row r="22" spans="2:16" x14ac:dyDescent="0.2">
      <c r="B22" s="27">
        <v>75</v>
      </c>
      <c r="C22" s="28">
        <v>0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</row>
    <row r="23" spans="2:16" x14ac:dyDescent="0.2">
      <c r="B23" s="27">
        <v>76</v>
      </c>
      <c r="C23" s="28">
        <v>0.91976000000000002</v>
      </c>
      <c r="D23" s="28">
        <v>9.9729999999999999E-2</v>
      </c>
      <c r="E23" s="28">
        <v>0.61234</v>
      </c>
      <c r="F23" s="28">
        <v>0.68913999999999997</v>
      </c>
      <c r="G23" s="28">
        <v>9.9729999999999999E-2</v>
      </c>
      <c r="H23" s="28">
        <v>9.9729999999999999E-2</v>
      </c>
      <c r="I23" s="28">
        <v>9.9729999999999999E-2</v>
      </c>
      <c r="J23" s="28">
        <v>9.9729999999999999E-2</v>
      </c>
      <c r="K23" s="28">
        <v>9.9729999999999999E-2</v>
      </c>
      <c r="L23" s="28">
        <v>9.9729999999999999E-2</v>
      </c>
      <c r="M23" s="28">
        <v>9.9729999999999999E-2</v>
      </c>
      <c r="N23" s="28">
        <v>9.9729999999999999E-2</v>
      </c>
      <c r="O23" s="28">
        <v>9.9729999999999999E-2</v>
      </c>
      <c r="P23" s="28">
        <v>9.9729999999999999E-2</v>
      </c>
    </row>
    <row r="24" spans="2:16" x14ac:dyDescent="0.2">
      <c r="B24" s="27">
        <v>77</v>
      </c>
      <c r="C24" s="28">
        <v>0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</row>
    <row r="25" spans="2:16" x14ac:dyDescent="0.2">
      <c r="B25" s="27">
        <v>78</v>
      </c>
      <c r="C25" s="28">
        <v>0.94420000000000004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</row>
    <row r="26" spans="2:16" x14ac:dyDescent="0.2">
      <c r="B26" s="27">
        <v>80</v>
      </c>
      <c r="C26" s="28">
        <v>0.50382000000000005</v>
      </c>
      <c r="D26" s="28">
        <v>4.4150000000000002E-2</v>
      </c>
      <c r="E26" s="28">
        <v>0.58409999999999995</v>
      </c>
      <c r="F26" s="28">
        <v>0.67661000000000004</v>
      </c>
      <c r="G26" s="28">
        <v>4.4150000000000002E-2</v>
      </c>
      <c r="H26" s="28">
        <v>4.4150000000000002E-2</v>
      </c>
      <c r="I26" s="28">
        <v>4.4150000000000002E-2</v>
      </c>
      <c r="J26" s="28">
        <v>4.4150000000000002E-2</v>
      </c>
      <c r="K26" s="28">
        <v>4.4150000000000002E-2</v>
      </c>
      <c r="L26" s="28">
        <v>4.4150000000000002E-2</v>
      </c>
      <c r="M26" s="28">
        <v>4.4150000000000002E-2</v>
      </c>
      <c r="N26" s="28">
        <v>4.4150000000000002E-2</v>
      </c>
      <c r="O26" s="28">
        <v>4.4150000000000002E-2</v>
      </c>
      <c r="P26" s="28">
        <v>4.4150000000000002E-2</v>
      </c>
    </row>
    <row r="27" spans="2:16" x14ac:dyDescent="0.2">
      <c r="B27" s="27">
        <v>81</v>
      </c>
      <c r="C27" s="28">
        <v>0.98058999999999996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</row>
    <row r="28" spans="2:16" x14ac:dyDescent="0.2">
      <c r="B28" s="27">
        <v>82</v>
      </c>
      <c r="C28" s="28">
        <v>0.50112999999999996</v>
      </c>
      <c r="D28" s="28">
        <v>4.9209999999999997E-2</v>
      </c>
      <c r="E28" s="28">
        <v>0.65781000000000001</v>
      </c>
      <c r="F28" s="28">
        <v>0.69060999999999995</v>
      </c>
      <c r="G28" s="28">
        <v>4.9209999999999997E-2</v>
      </c>
      <c r="H28" s="28">
        <v>4.9209999999999997E-2</v>
      </c>
      <c r="I28" s="28">
        <v>4.9209999999999997E-2</v>
      </c>
      <c r="J28" s="28">
        <v>4.9209999999999997E-2</v>
      </c>
      <c r="K28" s="28">
        <v>4.9209999999999997E-2</v>
      </c>
      <c r="L28" s="28">
        <v>4.9209999999999997E-2</v>
      </c>
      <c r="M28" s="28">
        <v>4.9209999999999997E-2</v>
      </c>
      <c r="N28" s="28">
        <v>4.9209999999999997E-2</v>
      </c>
      <c r="O28" s="28">
        <v>4.9209999999999997E-2</v>
      </c>
      <c r="P28" s="28">
        <v>4.9209999999999997E-2</v>
      </c>
    </row>
    <row r="29" spans="2:16" x14ac:dyDescent="0.2">
      <c r="B29" s="27">
        <v>83</v>
      </c>
      <c r="C29" s="28">
        <v>0.79593000000000003</v>
      </c>
      <c r="D29" s="28">
        <v>6.191E-2</v>
      </c>
      <c r="E29" s="28">
        <v>0</v>
      </c>
      <c r="F29" s="28">
        <v>0</v>
      </c>
      <c r="G29" s="28">
        <v>6.191E-2</v>
      </c>
      <c r="H29" s="28">
        <v>6.191E-2</v>
      </c>
      <c r="I29" s="28">
        <v>6.191E-2</v>
      </c>
      <c r="J29" s="28">
        <v>6.191E-2</v>
      </c>
      <c r="K29" s="28">
        <v>6.191E-2</v>
      </c>
      <c r="L29" s="28">
        <v>6.191E-2</v>
      </c>
      <c r="M29" s="28">
        <v>6.191E-2</v>
      </c>
      <c r="N29" s="28">
        <v>6.191E-2</v>
      </c>
      <c r="O29" s="28">
        <v>6.191E-2</v>
      </c>
      <c r="P29" s="28">
        <v>6.191E-2</v>
      </c>
    </row>
    <row r="30" spans="2:16" x14ac:dyDescent="0.2">
      <c r="B30" s="27">
        <v>85</v>
      </c>
      <c r="C30" s="28">
        <v>0.80469999999999997</v>
      </c>
      <c r="D30" s="28">
        <v>6.8089999999999998E-2</v>
      </c>
      <c r="E30" s="28">
        <v>0.59965999999999997</v>
      </c>
      <c r="F30" s="28">
        <v>0.68162999999999996</v>
      </c>
      <c r="G30" s="28">
        <v>6.8089999999999998E-2</v>
      </c>
      <c r="H30" s="28">
        <v>6.8089999999999998E-2</v>
      </c>
      <c r="I30" s="28">
        <v>6.8089999999999998E-2</v>
      </c>
      <c r="J30" s="28">
        <v>6.8089999999999998E-2</v>
      </c>
      <c r="K30" s="28">
        <v>6.8089999999999998E-2</v>
      </c>
      <c r="L30" s="28">
        <v>6.8089999999999998E-2</v>
      </c>
      <c r="M30" s="28">
        <v>6.8089999999999998E-2</v>
      </c>
      <c r="N30" s="28">
        <v>6.8089999999999998E-2</v>
      </c>
      <c r="O30" s="28">
        <v>6.8089999999999998E-2</v>
      </c>
      <c r="P30" s="28">
        <v>6.8089999999999998E-2</v>
      </c>
    </row>
    <row r="31" spans="2:16" x14ac:dyDescent="0.2">
      <c r="B31" s="27">
        <v>87</v>
      </c>
      <c r="C31" s="28">
        <v>0.90824000000000005</v>
      </c>
      <c r="D31" s="28">
        <v>7.0330000000000004E-2</v>
      </c>
      <c r="E31" s="28">
        <v>0.68218000000000001</v>
      </c>
      <c r="F31" s="28">
        <v>0.73945000000000005</v>
      </c>
      <c r="G31" s="28">
        <v>7.0330000000000004E-2</v>
      </c>
      <c r="H31" s="28">
        <v>7.0330000000000004E-2</v>
      </c>
      <c r="I31" s="28">
        <v>7.0330000000000004E-2</v>
      </c>
      <c r="J31" s="28">
        <v>7.0330000000000004E-2</v>
      </c>
      <c r="K31" s="28">
        <v>7.0330000000000004E-2</v>
      </c>
      <c r="L31" s="28">
        <v>7.0330000000000004E-2</v>
      </c>
      <c r="M31" s="28">
        <v>7.0330000000000004E-2</v>
      </c>
      <c r="N31" s="28">
        <v>7.0330000000000004E-2</v>
      </c>
      <c r="O31" s="28">
        <v>7.0330000000000004E-2</v>
      </c>
      <c r="P31" s="28">
        <v>7.0330000000000004E-2</v>
      </c>
    </row>
    <row r="32" spans="2:16" x14ac:dyDescent="0.2">
      <c r="B32" s="27">
        <v>88</v>
      </c>
      <c r="C32" s="28">
        <v>0.85019999999999996</v>
      </c>
      <c r="D32" s="28">
        <v>7.6859999999999998E-2</v>
      </c>
      <c r="E32" s="28">
        <v>0.55145</v>
      </c>
      <c r="F32" s="28">
        <v>0.66217999999999999</v>
      </c>
      <c r="G32" s="28">
        <v>7.6859999999999998E-2</v>
      </c>
      <c r="H32" s="28">
        <v>7.6859999999999998E-2</v>
      </c>
      <c r="I32" s="28">
        <v>7.6859999999999998E-2</v>
      </c>
      <c r="J32" s="28">
        <v>7.6859999999999998E-2</v>
      </c>
      <c r="K32" s="28">
        <v>7.6859999999999998E-2</v>
      </c>
      <c r="L32" s="28">
        <v>7.6859999999999998E-2</v>
      </c>
      <c r="M32" s="28">
        <v>7.6859999999999998E-2</v>
      </c>
      <c r="N32" s="28">
        <v>7.6859999999999998E-2</v>
      </c>
      <c r="O32" s="28">
        <v>7.6859999999999998E-2</v>
      </c>
      <c r="P32" s="28">
        <v>7.6859999999999998E-2</v>
      </c>
    </row>
    <row r="33" spans="2:16" x14ac:dyDescent="0.2">
      <c r="B33" s="27">
        <v>89</v>
      </c>
      <c r="C33" s="28">
        <v>0.82201999999999997</v>
      </c>
      <c r="D33" s="28">
        <v>0.83486000000000005</v>
      </c>
      <c r="E33" s="28">
        <v>0</v>
      </c>
      <c r="F33" s="28">
        <v>0</v>
      </c>
      <c r="G33" s="28">
        <v>0.83486000000000005</v>
      </c>
      <c r="H33" s="28">
        <v>0.83486000000000005</v>
      </c>
      <c r="I33" s="28">
        <v>0.83486000000000005</v>
      </c>
      <c r="J33" s="28">
        <v>0.83486000000000005</v>
      </c>
      <c r="K33" s="28">
        <v>0.83486000000000005</v>
      </c>
      <c r="L33" s="28">
        <v>0.83486000000000005</v>
      </c>
      <c r="M33" s="28">
        <v>0.83486000000000005</v>
      </c>
      <c r="N33" s="28">
        <v>0.83486000000000005</v>
      </c>
      <c r="O33" s="28">
        <v>0.83486000000000005</v>
      </c>
      <c r="P33" s="28">
        <v>0.83486000000000005</v>
      </c>
    </row>
    <row r="34" spans="2:16" x14ac:dyDescent="0.2">
      <c r="B34" s="27">
        <v>90</v>
      </c>
      <c r="C34" s="28">
        <v>0.71997</v>
      </c>
      <c r="D34" s="28">
        <v>6.2460000000000002E-2</v>
      </c>
      <c r="E34" s="28">
        <v>0.62868999999999997</v>
      </c>
      <c r="F34" s="28">
        <v>0.68084999999999996</v>
      </c>
      <c r="G34" s="28">
        <v>6.2460000000000002E-2</v>
      </c>
      <c r="H34" s="28">
        <v>6.2460000000000002E-2</v>
      </c>
      <c r="I34" s="28">
        <v>6.2460000000000002E-2</v>
      </c>
      <c r="J34" s="28">
        <v>6.2460000000000002E-2</v>
      </c>
      <c r="K34" s="28">
        <v>6.2460000000000002E-2</v>
      </c>
      <c r="L34" s="28">
        <v>6.2460000000000002E-2</v>
      </c>
      <c r="M34" s="28">
        <v>6.2460000000000002E-2</v>
      </c>
      <c r="N34" s="28">
        <v>6.2460000000000002E-2</v>
      </c>
      <c r="O34" s="28">
        <v>6.2460000000000002E-2</v>
      </c>
      <c r="P34" s="28">
        <v>6.2460000000000002E-2</v>
      </c>
    </row>
    <row r="35" spans="2:16" x14ac:dyDescent="0.2">
      <c r="B35" s="27">
        <v>91</v>
      </c>
      <c r="C35" s="28">
        <v>0.92110000000000003</v>
      </c>
      <c r="D35" s="28">
        <v>9.0160000000000004E-2</v>
      </c>
      <c r="E35" s="28">
        <v>0.61070000000000002</v>
      </c>
      <c r="F35" s="28">
        <v>0.66823999999999995</v>
      </c>
      <c r="G35" s="28">
        <v>9.0160000000000004E-2</v>
      </c>
      <c r="H35" s="28">
        <v>9.0160000000000004E-2</v>
      </c>
      <c r="I35" s="28">
        <v>9.0160000000000004E-2</v>
      </c>
      <c r="J35" s="28">
        <v>9.0160000000000004E-2</v>
      </c>
      <c r="K35" s="28">
        <v>9.0160000000000004E-2</v>
      </c>
      <c r="L35" s="28">
        <v>9.0160000000000004E-2</v>
      </c>
      <c r="M35" s="28">
        <v>9.0160000000000004E-2</v>
      </c>
      <c r="N35" s="28">
        <v>9.0160000000000004E-2</v>
      </c>
      <c r="O35" s="28">
        <v>9.0160000000000004E-2</v>
      </c>
      <c r="P35" s="28">
        <v>9.0160000000000004E-2</v>
      </c>
    </row>
    <row r="36" spans="2:16" x14ac:dyDescent="0.2">
      <c r="B36" s="27">
        <v>92</v>
      </c>
      <c r="C36" s="28">
        <v>0.88876999999999995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</row>
    <row r="37" spans="2:16" x14ac:dyDescent="0.2">
      <c r="B37" s="27">
        <v>94</v>
      </c>
      <c r="C37" s="28">
        <v>0.69450000000000001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</row>
    <row r="38" spans="2:16" x14ac:dyDescent="0.2">
      <c r="B38" s="27">
        <v>95</v>
      </c>
      <c r="C38" s="28">
        <v>0.95018000000000002</v>
      </c>
      <c r="D38" s="28">
        <v>0.09</v>
      </c>
      <c r="E38" s="28">
        <v>0.53434999999999999</v>
      </c>
      <c r="F38" s="28">
        <v>0.59863</v>
      </c>
      <c r="G38" s="28">
        <v>0.09</v>
      </c>
      <c r="H38" s="28">
        <v>0.09</v>
      </c>
      <c r="I38" s="28">
        <v>0.09</v>
      </c>
      <c r="J38" s="28">
        <v>0.09</v>
      </c>
      <c r="K38" s="28">
        <v>0.09</v>
      </c>
      <c r="L38" s="28">
        <v>0.09</v>
      </c>
      <c r="M38" s="28">
        <v>0.09</v>
      </c>
      <c r="N38" s="28">
        <v>0.09</v>
      </c>
      <c r="O38" s="28">
        <v>0.09</v>
      </c>
      <c r="P38" s="28">
        <v>0.09</v>
      </c>
    </row>
    <row r="39" spans="2:16" x14ac:dyDescent="0.2">
      <c r="B39" s="27">
        <v>971</v>
      </c>
      <c r="C39" s="28">
        <v>0.83667000000000002</v>
      </c>
      <c r="D39" s="28">
        <v>7.6920000000000002E-2</v>
      </c>
      <c r="E39" s="28">
        <v>0.46017999999999998</v>
      </c>
      <c r="F39" s="28">
        <v>0.52524999999999999</v>
      </c>
      <c r="G39" s="28">
        <v>7.6920000000000002E-2</v>
      </c>
      <c r="H39" s="28">
        <v>7.6920000000000002E-2</v>
      </c>
      <c r="I39" s="28">
        <v>7.6920000000000002E-2</v>
      </c>
      <c r="J39" s="28">
        <v>7.6920000000000002E-2</v>
      </c>
      <c r="K39" s="28">
        <v>7.6920000000000002E-2</v>
      </c>
      <c r="L39" s="28">
        <v>7.6920000000000002E-2</v>
      </c>
      <c r="M39" s="28">
        <v>7.6920000000000002E-2</v>
      </c>
      <c r="N39" s="28">
        <v>7.6920000000000002E-2</v>
      </c>
      <c r="O39" s="28">
        <v>7.6920000000000002E-2</v>
      </c>
      <c r="P39" s="28">
        <v>7.6920000000000002E-2</v>
      </c>
    </row>
    <row r="40" spans="2:16" x14ac:dyDescent="0.2">
      <c r="B40" s="27">
        <v>973</v>
      </c>
      <c r="C40" s="28">
        <v>0</v>
      </c>
      <c r="D40" s="28">
        <v>1</v>
      </c>
      <c r="E40" s="28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  <c r="O40" s="28">
        <v>1</v>
      </c>
      <c r="P40" s="28">
        <v>1</v>
      </c>
    </row>
    <row r="41" spans="2:16" x14ac:dyDescent="0.2">
      <c r="B41" s="27">
        <v>974</v>
      </c>
      <c r="C41" s="28">
        <v>0.97279000000000004</v>
      </c>
      <c r="D41" s="28">
        <v>0.99965000000000004</v>
      </c>
      <c r="E41" s="28">
        <v>0.99965000000000004</v>
      </c>
      <c r="F41" s="28">
        <v>0.99965000000000004</v>
      </c>
      <c r="G41" s="28">
        <v>0.99965000000000004</v>
      </c>
      <c r="H41" s="28">
        <v>0.99965000000000004</v>
      </c>
      <c r="I41" s="28">
        <v>0.99965000000000004</v>
      </c>
      <c r="J41" s="28">
        <v>0.99965000000000004</v>
      </c>
      <c r="K41" s="28">
        <v>0.99965000000000004</v>
      </c>
      <c r="L41" s="28">
        <v>0.99965000000000004</v>
      </c>
      <c r="M41" s="28">
        <v>0.99965000000000004</v>
      </c>
      <c r="N41" s="28">
        <v>0.99965000000000004</v>
      </c>
      <c r="O41" s="28">
        <v>0.99965000000000004</v>
      </c>
      <c r="P41" s="28">
        <v>0.99965000000000004</v>
      </c>
    </row>
    <row r="42" spans="2:16" x14ac:dyDescent="0.2">
      <c r="B42" s="29" t="s">
        <v>320</v>
      </c>
      <c r="C42" s="28">
        <v>0.82079999999999997</v>
      </c>
      <c r="D42" s="28">
        <v>0.53973000000000004</v>
      </c>
      <c r="E42" s="28">
        <v>0.54525000000000001</v>
      </c>
      <c r="F42" s="28">
        <v>0.64598999999999995</v>
      </c>
      <c r="G42" s="28">
        <v>0.51029000000000002</v>
      </c>
      <c r="H42" s="28">
        <v>0.51029999999999998</v>
      </c>
      <c r="I42" s="28">
        <v>0.51036000000000004</v>
      </c>
      <c r="J42" s="28">
        <v>0.51034000000000002</v>
      </c>
      <c r="K42" s="28">
        <v>0.51039000000000001</v>
      </c>
      <c r="L42" s="28">
        <v>0.51027999999999996</v>
      </c>
      <c r="M42" s="28">
        <v>0.51029999999999998</v>
      </c>
      <c r="N42" s="28">
        <v>0.51029000000000002</v>
      </c>
      <c r="O42" s="28">
        <v>0.51034000000000002</v>
      </c>
      <c r="P42" s="28">
        <v>0.51029000000000002</v>
      </c>
    </row>
    <row r="43" spans="2:16" ht="22.5" x14ac:dyDescent="0.2">
      <c r="B43" s="30" t="s">
        <v>321</v>
      </c>
      <c r="C43" s="157">
        <v>0</v>
      </c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</row>
  </sheetData>
  <mergeCells count="1">
    <mergeCell ref="C43:P43"/>
  </mergeCells>
  <phoneticPr fontId="8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ColWidth="8.140625" defaultRowHeight="11.25" x14ac:dyDescent="0.2"/>
  <cols>
    <col min="1" max="1" width="3.7109375" style="8" customWidth="1"/>
    <col min="2" max="4" width="12.28515625" style="8" customWidth="1"/>
    <col min="5" max="6" width="8.140625" style="8" customWidth="1"/>
    <col min="7" max="9" width="9.85546875" style="8" customWidth="1"/>
    <col min="10" max="16384" width="8.140625" style="8"/>
  </cols>
  <sheetData>
    <row r="1" spans="2:16" x14ac:dyDescent="0.2">
      <c r="B1" s="24" t="s">
        <v>809</v>
      </c>
      <c r="C1" s="24"/>
      <c r="D1" s="24"/>
      <c r="E1" s="24"/>
      <c r="F1" s="24"/>
    </row>
    <row r="3" spans="2:16" ht="45" x14ac:dyDescent="0.2">
      <c r="B3" s="25" t="s">
        <v>224</v>
      </c>
      <c r="C3" s="26" t="s">
        <v>295</v>
      </c>
      <c r="D3" s="26" t="s">
        <v>296</v>
      </c>
      <c r="E3" s="26" t="s">
        <v>252</v>
      </c>
      <c r="F3" s="26" t="s">
        <v>297</v>
      </c>
      <c r="G3" s="26" t="s">
        <v>310</v>
      </c>
      <c r="H3" s="26" t="s">
        <v>311</v>
      </c>
      <c r="I3" s="26" t="s">
        <v>312</v>
      </c>
      <c r="J3" s="110" t="s">
        <v>313</v>
      </c>
      <c r="K3" s="110" t="s">
        <v>314</v>
      </c>
      <c r="L3" s="110" t="s">
        <v>315</v>
      </c>
      <c r="M3" s="110" t="s">
        <v>316</v>
      </c>
      <c r="N3" s="110" t="s">
        <v>317</v>
      </c>
      <c r="O3" s="110" t="s">
        <v>318</v>
      </c>
      <c r="P3" s="110" t="s">
        <v>319</v>
      </c>
    </row>
    <row r="4" spans="2:16" x14ac:dyDescent="0.2">
      <c r="B4" s="27">
        <v>1</v>
      </c>
      <c r="C4" s="28">
        <v>1</v>
      </c>
      <c r="D4" s="28">
        <v>1</v>
      </c>
      <c r="E4" s="28">
        <v>0.99973000000000001</v>
      </c>
      <c r="F4" s="105">
        <v>0</v>
      </c>
      <c r="G4" s="28">
        <v>1</v>
      </c>
      <c r="H4" s="28">
        <v>0.98299999999999998</v>
      </c>
      <c r="I4" s="28">
        <v>0.98272000000000004</v>
      </c>
      <c r="J4" s="109">
        <v>0</v>
      </c>
      <c r="K4" s="109">
        <v>0</v>
      </c>
      <c r="L4" s="109">
        <v>0.86177000000000004</v>
      </c>
      <c r="M4" s="109">
        <v>0</v>
      </c>
      <c r="N4" s="109">
        <v>0</v>
      </c>
      <c r="O4" s="109">
        <v>0.75727</v>
      </c>
      <c r="P4" s="109">
        <v>1</v>
      </c>
    </row>
    <row r="5" spans="2:16" x14ac:dyDescent="0.2">
      <c r="B5" s="27">
        <v>3</v>
      </c>
      <c r="C5" s="28">
        <v>1</v>
      </c>
      <c r="D5" s="28">
        <v>1</v>
      </c>
      <c r="E5" s="28">
        <v>0.99961</v>
      </c>
      <c r="F5" s="28">
        <v>0.88634999999999997</v>
      </c>
      <c r="G5" s="28">
        <v>1</v>
      </c>
      <c r="H5" s="28">
        <v>0.98855999999999999</v>
      </c>
      <c r="I5" s="28">
        <v>0.98855999999999999</v>
      </c>
      <c r="J5" s="28">
        <v>0.29519000000000001</v>
      </c>
      <c r="K5" s="28">
        <v>0.71547000000000005</v>
      </c>
      <c r="L5" s="28">
        <v>0.86582000000000003</v>
      </c>
      <c r="M5" s="28">
        <v>0.25374999999999998</v>
      </c>
      <c r="N5" s="28">
        <v>0.84016999999999997</v>
      </c>
      <c r="O5" s="28">
        <v>0.79203000000000001</v>
      </c>
      <c r="P5" s="28">
        <v>2.3279999999999999E-2</v>
      </c>
    </row>
    <row r="6" spans="2:16" x14ac:dyDescent="0.2">
      <c r="B6" s="27">
        <v>8</v>
      </c>
      <c r="C6" s="28">
        <v>0.86680999999999997</v>
      </c>
      <c r="D6" s="28">
        <v>1</v>
      </c>
      <c r="E6" s="28">
        <v>0.86514999999999997</v>
      </c>
      <c r="F6" s="28">
        <v>0.80410999999999999</v>
      </c>
      <c r="G6" s="28">
        <v>1</v>
      </c>
      <c r="H6" s="28">
        <v>0.86626000000000003</v>
      </c>
      <c r="I6" s="28">
        <v>0.86626000000000003</v>
      </c>
      <c r="J6" s="28">
        <v>0.47614000000000001</v>
      </c>
      <c r="K6" s="28">
        <v>0.47614000000000001</v>
      </c>
      <c r="L6" s="28">
        <v>0.74583999999999995</v>
      </c>
      <c r="M6" s="28">
        <v>0.67259000000000002</v>
      </c>
      <c r="N6" s="28">
        <v>0.67259000000000002</v>
      </c>
      <c r="O6" s="28">
        <v>0.59711000000000003</v>
      </c>
      <c r="P6" s="105">
        <v>0</v>
      </c>
    </row>
    <row r="7" spans="2:16" x14ac:dyDescent="0.2">
      <c r="B7" s="27">
        <v>9</v>
      </c>
      <c r="C7" s="28">
        <v>0.86400999999999994</v>
      </c>
      <c r="D7" s="28">
        <v>1</v>
      </c>
      <c r="E7" s="28">
        <v>0.85475999999999996</v>
      </c>
      <c r="F7" s="28">
        <v>0.49120999999999998</v>
      </c>
      <c r="G7" s="28">
        <v>1</v>
      </c>
      <c r="H7" s="28">
        <v>0.85290999999999995</v>
      </c>
      <c r="I7" s="28">
        <v>0.85290999999999995</v>
      </c>
      <c r="J7" s="28">
        <v>0.61702000000000001</v>
      </c>
      <c r="K7" s="28">
        <v>0.61702000000000001</v>
      </c>
      <c r="L7" s="28">
        <v>0.83996000000000004</v>
      </c>
      <c r="M7" s="28">
        <v>0.77705999999999997</v>
      </c>
      <c r="N7" s="28">
        <v>0.77705999999999997</v>
      </c>
      <c r="O7" s="28">
        <v>0.79740999999999995</v>
      </c>
      <c r="P7" s="105">
        <v>0</v>
      </c>
    </row>
    <row r="8" spans="2:16" x14ac:dyDescent="0.2">
      <c r="B8" s="27">
        <v>10</v>
      </c>
      <c r="C8" s="28">
        <v>1</v>
      </c>
      <c r="D8" s="28">
        <v>1</v>
      </c>
      <c r="E8" s="28">
        <v>0.99856</v>
      </c>
      <c r="F8" s="28">
        <v>0.21657999999999999</v>
      </c>
      <c r="G8" s="28">
        <v>1</v>
      </c>
      <c r="H8" s="28">
        <v>0.87495000000000001</v>
      </c>
      <c r="I8" s="28">
        <v>0.87783999999999995</v>
      </c>
      <c r="J8" s="28">
        <v>0.16577</v>
      </c>
      <c r="K8" s="28">
        <v>0.71135000000000004</v>
      </c>
      <c r="L8" s="28">
        <v>0.85045000000000004</v>
      </c>
      <c r="M8" s="28">
        <v>0.20649000000000001</v>
      </c>
      <c r="N8" s="28">
        <v>0.82450000000000001</v>
      </c>
      <c r="O8" s="28">
        <v>0.80972999999999995</v>
      </c>
      <c r="P8" s="105">
        <v>0</v>
      </c>
    </row>
    <row r="9" spans="2:16" x14ac:dyDescent="0.2">
      <c r="B9" s="27">
        <v>11</v>
      </c>
      <c r="C9" s="28">
        <v>1</v>
      </c>
      <c r="D9" s="28">
        <v>1</v>
      </c>
      <c r="E9" s="28">
        <v>0.99916000000000005</v>
      </c>
      <c r="F9" s="28">
        <v>0.92439000000000004</v>
      </c>
      <c r="G9" s="28">
        <v>1</v>
      </c>
      <c r="H9" s="28">
        <v>0.98746999999999996</v>
      </c>
      <c r="I9" s="28">
        <v>0.98746999999999996</v>
      </c>
      <c r="J9" s="28">
        <v>1.67E-3</v>
      </c>
      <c r="K9" s="28">
        <v>0.68045</v>
      </c>
      <c r="L9" s="28">
        <v>0.97870000000000001</v>
      </c>
      <c r="M9" s="28">
        <v>1.67E-3</v>
      </c>
      <c r="N9" s="28">
        <v>0.87260000000000004</v>
      </c>
      <c r="O9" s="28">
        <v>0.91603999999999997</v>
      </c>
      <c r="P9" s="105">
        <v>0</v>
      </c>
    </row>
    <row r="10" spans="2:16" x14ac:dyDescent="0.2">
      <c r="B10" s="27">
        <v>14</v>
      </c>
      <c r="C10" s="28">
        <v>1</v>
      </c>
      <c r="D10" s="28">
        <v>1</v>
      </c>
      <c r="E10" s="28">
        <v>0.85538000000000003</v>
      </c>
      <c r="F10" s="28">
        <v>0.52998000000000001</v>
      </c>
      <c r="G10" s="28">
        <v>1</v>
      </c>
      <c r="H10" s="28">
        <v>0.83950999999999998</v>
      </c>
      <c r="I10" s="28">
        <v>0.83950999999999998</v>
      </c>
      <c r="J10" s="28">
        <v>8.8000000000000003E-4</v>
      </c>
      <c r="K10" s="28">
        <v>0.64198</v>
      </c>
      <c r="L10" s="28">
        <v>0.73721000000000003</v>
      </c>
      <c r="M10" s="28">
        <v>8.8000000000000003E-4</v>
      </c>
      <c r="N10" s="28">
        <v>0.71164000000000005</v>
      </c>
      <c r="O10" s="28">
        <v>0.47971999999999998</v>
      </c>
      <c r="P10" s="105">
        <v>0</v>
      </c>
    </row>
    <row r="11" spans="2:16" x14ac:dyDescent="0.2">
      <c r="B11" s="27">
        <v>15</v>
      </c>
      <c r="C11" s="28">
        <v>1</v>
      </c>
      <c r="D11" s="28">
        <v>1</v>
      </c>
      <c r="E11" s="28">
        <v>1</v>
      </c>
      <c r="F11" s="28">
        <v>0.96958</v>
      </c>
      <c r="G11" s="28">
        <v>1</v>
      </c>
      <c r="H11" s="28">
        <v>0.98479000000000005</v>
      </c>
      <c r="I11" s="28">
        <v>0.98479000000000005</v>
      </c>
      <c r="J11" s="28">
        <v>0.99619999999999997</v>
      </c>
      <c r="K11" s="28">
        <v>0.77661999999999998</v>
      </c>
      <c r="L11" s="28">
        <v>0.90303999999999995</v>
      </c>
      <c r="M11" s="28">
        <v>0.99904999999999999</v>
      </c>
      <c r="N11" s="28">
        <v>0.89163000000000003</v>
      </c>
      <c r="O11" s="28">
        <v>0.84411000000000003</v>
      </c>
      <c r="P11" s="105">
        <v>0</v>
      </c>
    </row>
    <row r="12" spans="2:16" x14ac:dyDescent="0.2">
      <c r="B12" s="27">
        <v>16</v>
      </c>
      <c r="C12" s="28">
        <v>1</v>
      </c>
      <c r="D12" s="28">
        <v>1</v>
      </c>
      <c r="E12" s="28">
        <v>1</v>
      </c>
      <c r="F12" s="28">
        <v>0.99170000000000003</v>
      </c>
      <c r="G12" s="28">
        <v>1</v>
      </c>
      <c r="H12" s="28">
        <v>0.99553000000000003</v>
      </c>
      <c r="I12" s="28">
        <v>0.99553000000000003</v>
      </c>
      <c r="J12" s="28">
        <v>0</v>
      </c>
      <c r="K12" s="28">
        <v>0.74082000000000003</v>
      </c>
      <c r="L12" s="28">
        <v>0.99617</v>
      </c>
      <c r="M12" s="28">
        <v>0</v>
      </c>
      <c r="N12" s="28">
        <v>0.90744000000000002</v>
      </c>
      <c r="O12" s="28">
        <v>0.95499999999999996</v>
      </c>
      <c r="P12" s="105">
        <v>0</v>
      </c>
    </row>
    <row r="13" spans="2:16" x14ac:dyDescent="0.2">
      <c r="B13" s="27">
        <v>17</v>
      </c>
      <c r="C13" s="28">
        <v>1</v>
      </c>
      <c r="D13" s="28">
        <v>1</v>
      </c>
      <c r="E13" s="28">
        <v>1</v>
      </c>
      <c r="F13" s="28">
        <v>0.89365000000000006</v>
      </c>
      <c r="G13" s="28">
        <v>1</v>
      </c>
      <c r="H13" s="28">
        <v>0.99638000000000004</v>
      </c>
      <c r="I13" s="28">
        <v>0.99582000000000004</v>
      </c>
      <c r="J13" s="28">
        <v>0.69125999999999999</v>
      </c>
      <c r="K13" s="28">
        <v>0.69125999999999999</v>
      </c>
      <c r="L13" s="28">
        <v>0.88334999999999997</v>
      </c>
      <c r="M13" s="28">
        <v>0.83213000000000004</v>
      </c>
      <c r="N13" s="28">
        <v>0.83213000000000004</v>
      </c>
      <c r="O13" s="28">
        <v>0.77198999999999995</v>
      </c>
      <c r="P13" s="105">
        <v>2.7999999999999998E-4</v>
      </c>
    </row>
    <row r="14" spans="2:16" x14ac:dyDescent="0.2">
      <c r="B14" s="27">
        <v>18</v>
      </c>
      <c r="C14" s="28">
        <v>1</v>
      </c>
      <c r="D14" s="28">
        <v>1</v>
      </c>
      <c r="E14" s="28">
        <v>1</v>
      </c>
      <c r="F14" s="28">
        <v>0.95601999999999998</v>
      </c>
      <c r="G14" s="28">
        <v>1</v>
      </c>
      <c r="H14" s="28">
        <v>1</v>
      </c>
      <c r="I14" s="28">
        <v>1</v>
      </c>
      <c r="J14" s="28">
        <v>3.7299999999999998E-3</v>
      </c>
      <c r="K14" s="28">
        <v>0.74356999999999995</v>
      </c>
      <c r="L14" s="28">
        <v>0.96472999999999998</v>
      </c>
      <c r="M14" s="28">
        <v>3.7299999999999998E-3</v>
      </c>
      <c r="N14" s="28">
        <v>0.88465000000000005</v>
      </c>
      <c r="O14" s="28">
        <v>0.89170000000000005</v>
      </c>
      <c r="P14" s="105">
        <v>4.0999999999999999E-4</v>
      </c>
    </row>
    <row r="15" spans="2:16" x14ac:dyDescent="0.2">
      <c r="B15" s="27">
        <v>19</v>
      </c>
      <c r="C15" s="28">
        <v>1</v>
      </c>
      <c r="D15" s="28">
        <v>1</v>
      </c>
      <c r="E15" s="28">
        <v>0.99019000000000001</v>
      </c>
      <c r="F15" s="28">
        <v>0.76104000000000005</v>
      </c>
      <c r="G15" s="28">
        <v>1</v>
      </c>
      <c r="H15" s="28">
        <v>0.97897999999999996</v>
      </c>
      <c r="I15" s="28">
        <v>0.97758</v>
      </c>
      <c r="J15" s="28">
        <v>0.76383999999999996</v>
      </c>
      <c r="K15" s="28">
        <v>0.76383999999999996</v>
      </c>
      <c r="L15" s="28">
        <v>0.95094999999999996</v>
      </c>
      <c r="M15" s="28">
        <v>0.90680000000000005</v>
      </c>
      <c r="N15" s="28">
        <v>0.90680000000000005</v>
      </c>
      <c r="O15" s="28">
        <v>0.87036000000000002</v>
      </c>
      <c r="P15" s="105">
        <v>0</v>
      </c>
    </row>
    <row r="16" spans="2:16" x14ac:dyDescent="0.2">
      <c r="B16" s="29" t="s">
        <v>122</v>
      </c>
      <c r="C16" s="28">
        <v>1</v>
      </c>
      <c r="D16" s="28">
        <v>1</v>
      </c>
      <c r="E16" s="28">
        <v>1</v>
      </c>
      <c r="F16" s="28">
        <v>0.90617999999999999</v>
      </c>
      <c r="G16" s="28">
        <v>1</v>
      </c>
      <c r="H16" s="28">
        <v>0.99085000000000001</v>
      </c>
      <c r="I16" s="28">
        <v>0.99085000000000001</v>
      </c>
      <c r="J16" s="28">
        <v>0.81120999999999999</v>
      </c>
      <c r="K16" s="28">
        <v>0.67849000000000004</v>
      </c>
      <c r="L16" s="28">
        <v>0.94164999999999999</v>
      </c>
      <c r="M16" s="28">
        <v>0.76315999999999995</v>
      </c>
      <c r="N16" s="28">
        <v>0.92562999999999995</v>
      </c>
      <c r="O16" s="28">
        <v>0.89817000000000002</v>
      </c>
      <c r="P16" s="28">
        <v>8.2379999999999995E-2</v>
      </c>
    </row>
    <row r="17" spans="2:16" x14ac:dyDescent="0.2">
      <c r="B17" s="27">
        <v>21</v>
      </c>
      <c r="C17" s="28">
        <v>1</v>
      </c>
      <c r="D17" s="28">
        <v>1</v>
      </c>
      <c r="E17" s="28">
        <v>1</v>
      </c>
      <c r="F17" s="28">
        <v>0.90407999999999999</v>
      </c>
      <c r="G17" s="28">
        <v>1</v>
      </c>
      <c r="H17" s="28">
        <v>0.99804999999999999</v>
      </c>
      <c r="I17" s="28">
        <v>0.99804999999999999</v>
      </c>
      <c r="J17" s="28">
        <v>0.90537999999999996</v>
      </c>
      <c r="K17" s="28">
        <v>0.83572000000000002</v>
      </c>
      <c r="L17" s="28">
        <v>0.93293999999999999</v>
      </c>
      <c r="M17" s="28">
        <v>0.85372999999999999</v>
      </c>
      <c r="N17" s="28">
        <v>0.94921999999999995</v>
      </c>
      <c r="O17" s="28">
        <v>0.86589000000000005</v>
      </c>
      <c r="P17" s="28">
        <v>6.4019999999999994E-2</v>
      </c>
    </row>
    <row r="18" spans="2:16" x14ac:dyDescent="0.2">
      <c r="B18" s="27">
        <v>22</v>
      </c>
      <c r="C18" s="28">
        <v>1</v>
      </c>
      <c r="D18" s="28">
        <v>1</v>
      </c>
      <c r="E18" s="28">
        <v>1</v>
      </c>
      <c r="F18" s="28">
        <v>0.96053999999999995</v>
      </c>
      <c r="G18" s="28">
        <v>1</v>
      </c>
      <c r="H18" s="28">
        <v>0.99629999999999996</v>
      </c>
      <c r="I18" s="28">
        <v>0.99629999999999996</v>
      </c>
      <c r="J18" s="28">
        <v>0.82203000000000004</v>
      </c>
      <c r="K18" s="28">
        <v>0.82203000000000004</v>
      </c>
      <c r="L18" s="28">
        <v>0.87053000000000003</v>
      </c>
      <c r="M18" s="28">
        <v>0.95272999999999997</v>
      </c>
      <c r="N18" s="28">
        <v>0.95272999999999997</v>
      </c>
      <c r="O18" s="28">
        <v>0.81216999999999995</v>
      </c>
      <c r="P18" s="105">
        <v>0</v>
      </c>
    </row>
    <row r="19" spans="2:16" x14ac:dyDescent="0.2">
      <c r="B19" s="27">
        <v>24</v>
      </c>
      <c r="C19" s="28">
        <v>1</v>
      </c>
      <c r="D19" s="28">
        <v>1</v>
      </c>
      <c r="E19" s="28">
        <v>1</v>
      </c>
      <c r="F19" s="28">
        <v>0.96936</v>
      </c>
      <c r="G19" s="28">
        <v>1</v>
      </c>
      <c r="H19" s="28">
        <v>0.98773999999999995</v>
      </c>
      <c r="I19" s="28">
        <v>0.98773999999999995</v>
      </c>
      <c r="J19" s="28">
        <v>3.0599999999999998E-3</v>
      </c>
      <c r="K19" s="28">
        <v>3.0599999999999998E-3</v>
      </c>
      <c r="L19" s="28">
        <v>0.68539000000000005</v>
      </c>
      <c r="M19" s="28">
        <v>3.0599999999999998E-3</v>
      </c>
      <c r="N19" s="28">
        <v>3.0599999999999998E-3</v>
      </c>
      <c r="O19" s="28">
        <v>0.78957999999999995</v>
      </c>
      <c r="P19" s="28">
        <v>1</v>
      </c>
    </row>
    <row r="20" spans="2:16" x14ac:dyDescent="0.2">
      <c r="B20" s="27">
        <v>25</v>
      </c>
      <c r="C20" s="28">
        <v>1</v>
      </c>
      <c r="D20" s="28">
        <v>1</v>
      </c>
      <c r="E20" s="28">
        <v>0.99921000000000004</v>
      </c>
      <c r="F20" s="28">
        <v>0.98729</v>
      </c>
      <c r="G20" s="28">
        <v>1</v>
      </c>
      <c r="H20" s="28">
        <v>0.99007000000000001</v>
      </c>
      <c r="I20" s="28">
        <v>0.99007000000000001</v>
      </c>
      <c r="J20" s="28">
        <v>0</v>
      </c>
      <c r="K20" s="28">
        <v>0.64905999999999997</v>
      </c>
      <c r="L20" s="28">
        <v>0.86831999999999998</v>
      </c>
      <c r="M20" s="28">
        <v>0</v>
      </c>
      <c r="N20" s="28">
        <v>0.81728000000000001</v>
      </c>
      <c r="O20" s="28">
        <v>0.77597000000000005</v>
      </c>
      <c r="P20" s="105">
        <v>0</v>
      </c>
    </row>
    <row r="21" spans="2:16" x14ac:dyDescent="0.2">
      <c r="B21" s="27">
        <v>26</v>
      </c>
      <c r="C21" s="28">
        <v>1</v>
      </c>
      <c r="D21" s="28">
        <v>1</v>
      </c>
      <c r="E21" s="28">
        <v>0.99805999999999995</v>
      </c>
      <c r="F21" s="28">
        <v>0.84523000000000004</v>
      </c>
      <c r="G21" s="28">
        <v>1</v>
      </c>
      <c r="H21" s="28">
        <v>0.99573</v>
      </c>
      <c r="I21" s="28">
        <v>0.99534999999999996</v>
      </c>
      <c r="J21" s="28">
        <v>0.66640999999999995</v>
      </c>
      <c r="K21" s="28">
        <v>0.66679999999999995</v>
      </c>
      <c r="L21" s="28">
        <v>0.88129999999999997</v>
      </c>
      <c r="M21" s="28">
        <v>0.84328999999999998</v>
      </c>
      <c r="N21" s="28">
        <v>0.84367999999999999</v>
      </c>
      <c r="O21" s="28">
        <v>0.79403000000000001</v>
      </c>
      <c r="P21" s="105">
        <v>2.7200000000000002E-3</v>
      </c>
    </row>
    <row r="22" spans="2:16" x14ac:dyDescent="0.2">
      <c r="B22" s="27">
        <v>27</v>
      </c>
      <c r="C22" s="28">
        <v>1</v>
      </c>
      <c r="D22" s="28">
        <v>1</v>
      </c>
      <c r="E22" s="28">
        <v>0.99939</v>
      </c>
      <c r="F22" s="28">
        <v>0.89839999999999998</v>
      </c>
      <c r="G22" s="28">
        <v>1</v>
      </c>
      <c r="H22" s="28">
        <v>0.98619000000000001</v>
      </c>
      <c r="I22" s="28">
        <v>0.98587999999999998</v>
      </c>
      <c r="J22" s="28">
        <v>0.67218999999999995</v>
      </c>
      <c r="K22" s="28">
        <v>0.67218999999999995</v>
      </c>
      <c r="L22" s="28">
        <v>0.82872999999999997</v>
      </c>
      <c r="M22" s="28">
        <v>0.79710999999999999</v>
      </c>
      <c r="N22" s="28">
        <v>0.79710999999999999</v>
      </c>
      <c r="O22" s="28">
        <v>0.70104</v>
      </c>
      <c r="P22" s="105">
        <v>6.0999999999999997E-4</v>
      </c>
    </row>
    <row r="23" spans="2:16" x14ac:dyDescent="0.2">
      <c r="B23" s="27">
        <v>28</v>
      </c>
      <c r="C23" s="28">
        <v>1</v>
      </c>
      <c r="D23" s="28">
        <v>1</v>
      </c>
      <c r="E23" s="28">
        <v>0.99899000000000004</v>
      </c>
      <c r="F23" s="28">
        <v>0.96177000000000001</v>
      </c>
      <c r="G23" s="28">
        <v>1</v>
      </c>
      <c r="H23" s="28">
        <v>0.96679999999999999</v>
      </c>
      <c r="I23" s="28">
        <v>0.96679999999999999</v>
      </c>
      <c r="J23" s="28">
        <v>1.01E-3</v>
      </c>
      <c r="K23" s="28">
        <v>0.79074</v>
      </c>
      <c r="L23" s="28">
        <v>0.93057999999999996</v>
      </c>
      <c r="M23" s="28">
        <v>2.0100000000000001E-3</v>
      </c>
      <c r="N23" s="28">
        <v>0.89034000000000002</v>
      </c>
      <c r="O23" s="28">
        <v>0.85714000000000001</v>
      </c>
      <c r="P23" s="105">
        <v>0</v>
      </c>
    </row>
    <row r="24" spans="2:16" x14ac:dyDescent="0.2">
      <c r="B24" s="27">
        <v>29</v>
      </c>
      <c r="C24" s="28">
        <v>1</v>
      </c>
      <c r="D24" s="28">
        <v>1</v>
      </c>
      <c r="E24" s="28">
        <v>0.98194000000000004</v>
      </c>
      <c r="F24" s="28">
        <v>0.94650000000000001</v>
      </c>
      <c r="G24" s="28">
        <v>1</v>
      </c>
      <c r="H24" s="28">
        <v>0.99912999999999996</v>
      </c>
      <c r="I24" s="28">
        <v>0.99912999999999996</v>
      </c>
      <c r="J24" s="28">
        <v>1</v>
      </c>
      <c r="K24" s="28">
        <v>0.84072000000000002</v>
      </c>
      <c r="L24" s="28">
        <v>0.96716999999999997</v>
      </c>
      <c r="M24" s="28">
        <v>1</v>
      </c>
      <c r="N24" s="28">
        <v>0.92686999999999997</v>
      </c>
      <c r="O24" s="28">
        <v>0.90863000000000005</v>
      </c>
      <c r="P24" s="105">
        <v>0</v>
      </c>
    </row>
    <row r="25" spans="2:16" x14ac:dyDescent="0.2">
      <c r="B25" s="27">
        <v>32</v>
      </c>
      <c r="C25" s="28">
        <v>0.86667000000000005</v>
      </c>
      <c r="D25" s="28">
        <v>1</v>
      </c>
      <c r="E25" s="28">
        <v>0.85455000000000003</v>
      </c>
      <c r="F25" s="28">
        <v>0.48888999999999999</v>
      </c>
      <c r="G25" s="28">
        <v>1</v>
      </c>
      <c r="H25" s="28">
        <v>0.82726999999999995</v>
      </c>
      <c r="I25" s="28">
        <v>0.82625999999999999</v>
      </c>
      <c r="J25" s="28">
        <v>0.53332999999999997</v>
      </c>
      <c r="K25" s="28">
        <v>0.53332999999999997</v>
      </c>
      <c r="L25" s="28">
        <v>0.59596000000000005</v>
      </c>
      <c r="M25" s="28">
        <v>0.59596000000000005</v>
      </c>
      <c r="N25" s="28">
        <v>0.59596000000000005</v>
      </c>
      <c r="O25" s="28">
        <v>0.53837999999999997</v>
      </c>
      <c r="P25" s="105">
        <v>0</v>
      </c>
    </row>
    <row r="26" spans="2:16" x14ac:dyDescent="0.2">
      <c r="B26" s="27">
        <v>33</v>
      </c>
      <c r="C26" s="28">
        <v>1</v>
      </c>
      <c r="D26" s="28">
        <v>1</v>
      </c>
      <c r="E26" s="28">
        <v>0.99972000000000005</v>
      </c>
      <c r="F26" s="105">
        <v>0</v>
      </c>
      <c r="G26" s="28">
        <v>1</v>
      </c>
      <c r="H26" s="28">
        <v>0.99563000000000001</v>
      </c>
      <c r="I26" s="28">
        <v>0.99563000000000001</v>
      </c>
      <c r="J26" s="28">
        <v>0</v>
      </c>
      <c r="K26" s="28">
        <v>0.64039000000000001</v>
      </c>
      <c r="L26" s="28">
        <v>0</v>
      </c>
      <c r="M26" s="28">
        <v>0</v>
      </c>
      <c r="N26" s="28">
        <v>0.88024999999999998</v>
      </c>
      <c r="O26" s="28">
        <v>0</v>
      </c>
      <c r="P26" s="105">
        <v>0</v>
      </c>
    </row>
    <row r="27" spans="2:16" x14ac:dyDescent="0.2">
      <c r="B27" s="27">
        <v>34</v>
      </c>
      <c r="C27" s="28">
        <v>1</v>
      </c>
      <c r="D27" s="28">
        <v>1</v>
      </c>
      <c r="E27" s="28">
        <v>0.99812999999999996</v>
      </c>
      <c r="F27" s="28">
        <v>0.92473000000000005</v>
      </c>
      <c r="G27" s="28">
        <v>1</v>
      </c>
      <c r="H27" s="28">
        <v>0.95494999999999997</v>
      </c>
      <c r="I27" s="28">
        <v>0.95481000000000005</v>
      </c>
      <c r="J27" s="28">
        <v>2.6700000000000001E-3</v>
      </c>
      <c r="K27" s="28">
        <v>0.68503000000000003</v>
      </c>
      <c r="L27" s="28">
        <v>0.89144000000000001</v>
      </c>
      <c r="M27" s="28">
        <v>2.9399999999999999E-3</v>
      </c>
      <c r="N27" s="28">
        <v>0.81444000000000005</v>
      </c>
      <c r="O27" s="28">
        <v>0.80427999999999999</v>
      </c>
      <c r="P27" s="105">
        <v>0</v>
      </c>
    </row>
    <row r="28" spans="2:16" x14ac:dyDescent="0.2">
      <c r="B28" s="27">
        <v>35</v>
      </c>
      <c r="C28" s="28">
        <v>1</v>
      </c>
      <c r="D28" s="28">
        <v>1</v>
      </c>
      <c r="E28" s="28">
        <v>0.97097999999999995</v>
      </c>
      <c r="F28" s="28">
        <v>0.97035000000000005</v>
      </c>
      <c r="G28" s="28">
        <v>1</v>
      </c>
      <c r="H28" s="28">
        <v>0.99890000000000001</v>
      </c>
      <c r="I28" s="28">
        <v>0.99890000000000001</v>
      </c>
      <c r="J28" s="28">
        <v>0.74419999999999997</v>
      </c>
      <c r="K28" s="28">
        <v>0.74419999999999997</v>
      </c>
      <c r="L28" s="28">
        <v>0.97177000000000002</v>
      </c>
      <c r="M28" s="28">
        <v>0.91325999999999996</v>
      </c>
      <c r="N28" s="28">
        <v>0.91325999999999996</v>
      </c>
      <c r="O28" s="28">
        <v>0.92383000000000004</v>
      </c>
      <c r="P28" s="105">
        <v>0</v>
      </c>
    </row>
    <row r="29" spans="2:16" x14ac:dyDescent="0.2">
      <c r="B29" s="27">
        <v>36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0.99556999999999995</v>
      </c>
      <c r="I29" s="28">
        <v>0.99556999999999995</v>
      </c>
      <c r="J29" s="28">
        <v>0</v>
      </c>
      <c r="K29" s="28">
        <v>0.78049000000000002</v>
      </c>
      <c r="L29" s="28">
        <v>0.95731999999999995</v>
      </c>
      <c r="M29" s="28">
        <v>0</v>
      </c>
      <c r="N29" s="28">
        <v>0.90078000000000003</v>
      </c>
      <c r="O29" s="28">
        <v>0.88858000000000004</v>
      </c>
      <c r="P29" s="105">
        <v>0</v>
      </c>
    </row>
    <row r="30" spans="2:16" x14ac:dyDescent="0.2">
      <c r="B30" s="27">
        <v>37</v>
      </c>
      <c r="C30" s="28">
        <v>1</v>
      </c>
      <c r="D30" s="28">
        <v>1</v>
      </c>
      <c r="E30" s="28">
        <v>1</v>
      </c>
      <c r="F30" s="28">
        <v>0.98141</v>
      </c>
      <c r="G30" s="28">
        <v>1</v>
      </c>
      <c r="H30" s="28">
        <v>0.99755000000000005</v>
      </c>
      <c r="I30" s="28">
        <v>0.99755000000000005</v>
      </c>
      <c r="J30" s="28">
        <v>3.47E-3</v>
      </c>
      <c r="K30" s="28">
        <v>1.23E-3</v>
      </c>
      <c r="L30" s="28">
        <v>0.77527999999999997</v>
      </c>
      <c r="M30" s="28">
        <v>3.2699999999999999E-3</v>
      </c>
      <c r="N30" s="28">
        <v>2.8600000000000001E-3</v>
      </c>
      <c r="O30" s="28">
        <v>0.85638000000000003</v>
      </c>
      <c r="P30" s="28">
        <v>1</v>
      </c>
    </row>
    <row r="31" spans="2:16" x14ac:dyDescent="0.2">
      <c r="B31" s="27">
        <v>39</v>
      </c>
      <c r="C31" s="28">
        <v>1</v>
      </c>
      <c r="D31" s="28">
        <v>1</v>
      </c>
      <c r="E31" s="28">
        <v>0.99914000000000003</v>
      </c>
      <c r="F31" s="28">
        <v>0.90176999999999996</v>
      </c>
      <c r="G31" s="28">
        <v>1</v>
      </c>
      <c r="H31" s="28">
        <v>0.99439999999999995</v>
      </c>
      <c r="I31" s="28">
        <v>0.99439999999999995</v>
      </c>
      <c r="J31" s="28">
        <v>0.76131000000000004</v>
      </c>
      <c r="K31" s="28">
        <v>0.76131000000000004</v>
      </c>
      <c r="L31" s="28">
        <v>0.92545999999999995</v>
      </c>
      <c r="M31" s="28">
        <v>0.89358000000000004</v>
      </c>
      <c r="N31" s="28">
        <v>0.89358000000000004</v>
      </c>
      <c r="O31" s="28">
        <v>0.83628000000000002</v>
      </c>
      <c r="P31" s="105">
        <v>4.2999999999999999E-4</v>
      </c>
    </row>
    <row r="32" spans="2:16" x14ac:dyDescent="0.2">
      <c r="B32" s="27">
        <v>40</v>
      </c>
      <c r="C32" s="28">
        <v>1</v>
      </c>
      <c r="D32" s="28">
        <v>1</v>
      </c>
      <c r="E32" s="28">
        <v>1</v>
      </c>
      <c r="F32" s="28">
        <v>0.96023000000000003</v>
      </c>
      <c r="G32" s="28">
        <v>1</v>
      </c>
      <c r="H32" s="28">
        <v>0.98762000000000005</v>
      </c>
      <c r="I32" s="28">
        <v>0.98724000000000001</v>
      </c>
      <c r="J32" s="28">
        <v>0</v>
      </c>
      <c r="K32" s="28">
        <v>0.75871999999999995</v>
      </c>
      <c r="L32" s="28">
        <v>0.90130999999999994</v>
      </c>
      <c r="M32" s="28">
        <v>0</v>
      </c>
      <c r="N32" s="28">
        <v>0.88480000000000003</v>
      </c>
      <c r="O32" s="28">
        <v>0.80374999999999996</v>
      </c>
      <c r="P32" s="105">
        <v>3.8000000000000002E-4</v>
      </c>
    </row>
    <row r="33" spans="2:16" x14ac:dyDescent="0.2">
      <c r="B33" s="27">
        <v>41</v>
      </c>
      <c r="C33" s="28">
        <v>1</v>
      </c>
      <c r="D33" s="28">
        <v>1</v>
      </c>
      <c r="E33" s="28">
        <v>0.99931000000000003</v>
      </c>
      <c r="F33" s="28">
        <v>0.97609999999999997</v>
      </c>
      <c r="G33" s="28">
        <v>1</v>
      </c>
      <c r="H33" s="28">
        <v>0.99341999999999997</v>
      </c>
      <c r="I33" s="28">
        <v>0.99341999999999997</v>
      </c>
      <c r="J33" s="28">
        <v>1.73E-3</v>
      </c>
      <c r="K33" s="28">
        <v>0.75546000000000002</v>
      </c>
      <c r="L33" s="28">
        <v>0.95150999999999997</v>
      </c>
      <c r="M33" s="28">
        <v>1.73E-3</v>
      </c>
      <c r="N33" s="28">
        <v>0.89746999999999999</v>
      </c>
      <c r="O33" s="28">
        <v>0.88361999999999996</v>
      </c>
      <c r="P33" s="105">
        <v>3.5E-4</v>
      </c>
    </row>
    <row r="34" spans="2:16" x14ac:dyDescent="0.2">
      <c r="B34" s="27">
        <v>42</v>
      </c>
      <c r="C34" s="28">
        <v>1</v>
      </c>
      <c r="D34" s="28">
        <v>1</v>
      </c>
      <c r="E34" s="28">
        <v>0.99872000000000005</v>
      </c>
      <c r="F34" s="28">
        <v>0.87104000000000004</v>
      </c>
      <c r="G34" s="28">
        <v>1</v>
      </c>
      <c r="H34" s="28">
        <v>0.99046999999999996</v>
      </c>
      <c r="I34" s="28">
        <v>0.99046999999999996</v>
      </c>
      <c r="J34" s="28">
        <v>3.48E-3</v>
      </c>
      <c r="K34" s="28">
        <v>0.68052999999999997</v>
      </c>
      <c r="L34" s="28">
        <v>0.86590999999999996</v>
      </c>
      <c r="M34" s="28">
        <v>4.2100000000000002E-3</v>
      </c>
      <c r="N34" s="28">
        <v>0.83294000000000001</v>
      </c>
      <c r="O34" s="28">
        <v>0.77815999999999996</v>
      </c>
      <c r="P34" s="28">
        <v>7.1399999999999996E-3</v>
      </c>
    </row>
    <row r="35" spans="2:16" x14ac:dyDescent="0.2">
      <c r="B35" s="27">
        <v>43</v>
      </c>
      <c r="C35" s="28">
        <v>1</v>
      </c>
      <c r="D35" s="28">
        <v>1</v>
      </c>
      <c r="E35" s="28">
        <v>1</v>
      </c>
      <c r="F35" s="28">
        <v>0.97267999999999999</v>
      </c>
      <c r="G35" s="28">
        <v>1</v>
      </c>
      <c r="H35" s="28">
        <v>0.99785999999999997</v>
      </c>
      <c r="I35" s="28">
        <v>0.99785999999999997</v>
      </c>
      <c r="J35" s="28">
        <v>2.14E-3</v>
      </c>
      <c r="K35" s="28">
        <v>0.83396000000000003</v>
      </c>
      <c r="L35" s="28">
        <v>0.97053999999999996</v>
      </c>
      <c r="M35" s="28">
        <v>2.14E-3</v>
      </c>
      <c r="N35" s="28">
        <v>0.94964999999999999</v>
      </c>
      <c r="O35" s="28">
        <v>0.92018999999999995</v>
      </c>
      <c r="P35" s="105">
        <v>0</v>
      </c>
    </row>
    <row r="36" spans="2:16" x14ac:dyDescent="0.2">
      <c r="B36" s="27">
        <v>45</v>
      </c>
      <c r="C36" s="28">
        <v>1</v>
      </c>
      <c r="D36" s="28">
        <v>1</v>
      </c>
      <c r="E36" s="28">
        <v>1</v>
      </c>
      <c r="F36" s="28">
        <v>0.98597000000000001</v>
      </c>
      <c r="G36" s="28">
        <v>1</v>
      </c>
      <c r="H36" s="28">
        <v>0.99424000000000001</v>
      </c>
      <c r="I36" s="28">
        <v>0.99424000000000001</v>
      </c>
      <c r="J36" s="28">
        <v>0</v>
      </c>
      <c r="K36" s="28">
        <v>0.76498999999999995</v>
      </c>
      <c r="L36" s="28">
        <v>0.98492999999999997</v>
      </c>
      <c r="M36" s="28">
        <v>0</v>
      </c>
      <c r="N36" s="28">
        <v>0.91817000000000004</v>
      </c>
      <c r="O36" s="28">
        <v>0.95037000000000005</v>
      </c>
      <c r="P36" s="105">
        <v>0</v>
      </c>
    </row>
    <row r="37" spans="2:16" x14ac:dyDescent="0.2">
      <c r="B37" s="27">
        <v>46</v>
      </c>
      <c r="C37" s="28">
        <v>1</v>
      </c>
      <c r="D37" s="28">
        <v>1</v>
      </c>
      <c r="E37" s="28">
        <v>0.99807999999999997</v>
      </c>
      <c r="F37" s="105">
        <v>0</v>
      </c>
      <c r="G37" s="28">
        <v>1</v>
      </c>
      <c r="H37" s="28">
        <v>0.98175000000000001</v>
      </c>
      <c r="I37" s="28">
        <v>0.98175000000000001</v>
      </c>
      <c r="J37" s="28">
        <v>1.92E-3</v>
      </c>
      <c r="K37" s="28">
        <v>0</v>
      </c>
      <c r="L37" s="28">
        <v>0.97790999999999995</v>
      </c>
      <c r="M37" s="28">
        <v>1.92E-3</v>
      </c>
      <c r="N37" s="28">
        <v>0</v>
      </c>
      <c r="O37" s="28">
        <v>0.95389000000000002</v>
      </c>
      <c r="P37" s="28">
        <v>1</v>
      </c>
    </row>
    <row r="38" spans="2:16" x14ac:dyDescent="0.2">
      <c r="B38" s="27">
        <v>47</v>
      </c>
      <c r="C38" s="28">
        <v>1</v>
      </c>
      <c r="D38" s="28">
        <v>1</v>
      </c>
      <c r="E38" s="28">
        <v>0.99953999999999998</v>
      </c>
      <c r="F38" s="28">
        <v>0.90569</v>
      </c>
      <c r="G38" s="28">
        <v>1</v>
      </c>
      <c r="H38" s="28">
        <v>0.99590000000000001</v>
      </c>
      <c r="I38" s="28">
        <v>0.99590000000000001</v>
      </c>
      <c r="J38" s="28">
        <v>2.2799999999999999E-3</v>
      </c>
      <c r="K38" s="28">
        <v>0.62916000000000005</v>
      </c>
      <c r="L38" s="28">
        <v>0.8246</v>
      </c>
      <c r="M38" s="28">
        <v>4.1000000000000003E-3</v>
      </c>
      <c r="N38" s="28">
        <v>0.79225999999999996</v>
      </c>
      <c r="O38" s="28">
        <v>0.68018000000000001</v>
      </c>
      <c r="P38" s="105">
        <v>0</v>
      </c>
    </row>
    <row r="39" spans="2:16" x14ac:dyDescent="0.2">
      <c r="B39" s="29" t="s">
        <v>320</v>
      </c>
      <c r="C39" s="28">
        <v>0.99283999999999994</v>
      </c>
      <c r="D39" s="28">
        <v>1</v>
      </c>
      <c r="E39" s="28">
        <v>0.99422999999999995</v>
      </c>
      <c r="F39" s="28">
        <v>0.75541999999999998</v>
      </c>
      <c r="G39" s="28">
        <v>1</v>
      </c>
      <c r="H39" s="28">
        <v>0.94379999999999997</v>
      </c>
      <c r="I39" s="28">
        <v>0.94672999999999996</v>
      </c>
      <c r="J39" s="28">
        <v>0.26673000000000002</v>
      </c>
      <c r="K39" s="28">
        <v>0.58640999999999999</v>
      </c>
      <c r="L39" s="28">
        <v>0.81089</v>
      </c>
      <c r="M39" s="28">
        <v>0.29049000000000003</v>
      </c>
      <c r="N39" s="28">
        <v>0.70870999999999995</v>
      </c>
      <c r="O39" s="28">
        <v>0.72097</v>
      </c>
      <c r="P39" s="28">
        <v>0.16270999999999999</v>
      </c>
    </row>
    <row r="40" spans="2:16" ht="22.5" x14ac:dyDescent="0.2">
      <c r="B40" s="30" t="s">
        <v>321</v>
      </c>
      <c r="C40" s="31">
        <v>0</v>
      </c>
      <c r="D40" s="31">
        <v>0</v>
      </c>
      <c r="E40" s="31">
        <v>0</v>
      </c>
      <c r="F40" s="31">
        <v>6</v>
      </c>
      <c r="G40" s="31">
        <v>0</v>
      </c>
      <c r="H40" s="31">
        <v>2</v>
      </c>
      <c r="I40" s="31">
        <v>1</v>
      </c>
      <c r="J40" s="157">
        <v>0</v>
      </c>
      <c r="K40" s="157"/>
      <c r="L40" s="157"/>
      <c r="M40" s="157">
        <v>1</v>
      </c>
      <c r="N40" s="157"/>
      <c r="O40" s="157"/>
      <c r="P40" s="31">
        <v>54</v>
      </c>
    </row>
  </sheetData>
  <mergeCells count="2">
    <mergeCell ref="J40:L40"/>
    <mergeCell ref="M40:O40"/>
  </mergeCells>
  <phoneticPr fontId="8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workbookViewId="0"/>
  </sheetViews>
  <sheetFormatPr baseColWidth="10" defaultColWidth="8.42578125" defaultRowHeight="11.25" x14ac:dyDescent="0.2"/>
  <cols>
    <col min="1" max="1" width="3.7109375" style="8" customWidth="1"/>
    <col min="2" max="2" width="11" style="8" customWidth="1"/>
    <col min="3" max="4" width="12.85546875" style="8" customWidth="1"/>
    <col min="5" max="6" width="8.42578125" style="8" customWidth="1"/>
    <col min="7" max="9" width="8.85546875" style="8" customWidth="1"/>
    <col min="10" max="11" width="9.42578125" style="8" customWidth="1"/>
    <col min="12" max="12" width="8.42578125" style="8" customWidth="1"/>
    <col min="13" max="13" width="9.42578125" style="8" customWidth="1"/>
    <col min="14" max="14" width="9.85546875" style="8" customWidth="1"/>
    <col min="15" max="16384" width="8.42578125" style="8"/>
  </cols>
  <sheetData>
    <row r="1" spans="2:16" x14ac:dyDescent="0.2">
      <c r="B1" s="24" t="s">
        <v>810</v>
      </c>
      <c r="C1" s="24"/>
      <c r="D1" s="24"/>
      <c r="E1" s="24"/>
      <c r="F1" s="24"/>
    </row>
    <row r="3" spans="2:16" ht="45" x14ac:dyDescent="0.2">
      <c r="B3" s="25" t="s">
        <v>224</v>
      </c>
      <c r="C3" s="26" t="s">
        <v>295</v>
      </c>
      <c r="D3" s="26" t="s">
        <v>296</v>
      </c>
      <c r="E3" s="26" t="s">
        <v>252</v>
      </c>
      <c r="F3" s="26" t="s">
        <v>297</v>
      </c>
      <c r="G3" s="26" t="s">
        <v>310</v>
      </c>
      <c r="H3" s="26" t="s">
        <v>311</v>
      </c>
      <c r="I3" s="26" t="s">
        <v>312</v>
      </c>
      <c r="J3" s="110" t="s">
        <v>313</v>
      </c>
      <c r="K3" s="110" t="s">
        <v>314</v>
      </c>
      <c r="L3" s="110" t="s">
        <v>315</v>
      </c>
      <c r="M3" s="110" t="s">
        <v>316</v>
      </c>
      <c r="N3" s="110" t="s">
        <v>317</v>
      </c>
      <c r="O3" s="110" t="s">
        <v>318</v>
      </c>
      <c r="P3" s="110" t="s">
        <v>319</v>
      </c>
    </row>
    <row r="4" spans="2:16" x14ac:dyDescent="0.2">
      <c r="B4" s="27">
        <v>51</v>
      </c>
      <c r="C4" s="28">
        <v>1</v>
      </c>
      <c r="D4" s="28">
        <v>1</v>
      </c>
      <c r="E4" s="28">
        <v>1</v>
      </c>
      <c r="F4" s="28">
        <v>0.85409000000000002</v>
      </c>
      <c r="G4" s="28">
        <v>1</v>
      </c>
      <c r="H4" s="28">
        <v>0.85223000000000004</v>
      </c>
      <c r="I4" s="28">
        <v>0.84991000000000005</v>
      </c>
      <c r="J4" s="28">
        <v>1</v>
      </c>
      <c r="K4" s="28">
        <v>0.68076000000000003</v>
      </c>
      <c r="L4" s="28">
        <v>0.85385999999999995</v>
      </c>
      <c r="M4" s="28">
        <v>1</v>
      </c>
      <c r="N4" s="28">
        <v>0.82225999999999999</v>
      </c>
      <c r="O4" s="28">
        <v>0.72885999999999995</v>
      </c>
      <c r="P4" s="28">
        <v>0.88731000000000004</v>
      </c>
    </row>
    <row r="5" spans="2:16" x14ac:dyDescent="0.2">
      <c r="B5" s="27">
        <v>52</v>
      </c>
      <c r="C5" s="28">
        <v>1</v>
      </c>
      <c r="D5" s="28">
        <v>1</v>
      </c>
      <c r="E5" s="28">
        <v>1</v>
      </c>
      <c r="F5" s="28">
        <v>0.88780999999999999</v>
      </c>
      <c r="G5" s="28">
        <v>1</v>
      </c>
      <c r="H5" s="28">
        <v>0.96757000000000004</v>
      </c>
      <c r="I5" s="28">
        <v>0.96628000000000003</v>
      </c>
      <c r="J5" s="28">
        <v>1</v>
      </c>
      <c r="K5" s="28">
        <v>0.60765000000000002</v>
      </c>
      <c r="L5" s="28">
        <v>0.86965000000000003</v>
      </c>
      <c r="M5" s="28">
        <v>1</v>
      </c>
      <c r="N5" s="28">
        <v>0.81128</v>
      </c>
      <c r="O5" s="28">
        <v>0.72438000000000002</v>
      </c>
      <c r="P5" s="28">
        <v>0.97601000000000004</v>
      </c>
    </row>
    <row r="6" spans="2:16" x14ac:dyDescent="0.2">
      <c r="B6" s="27">
        <v>54</v>
      </c>
      <c r="C6" s="28">
        <v>1</v>
      </c>
      <c r="D6" s="28">
        <v>1</v>
      </c>
      <c r="E6" s="28">
        <v>0.98904000000000003</v>
      </c>
      <c r="F6" s="28">
        <v>3.8E-3</v>
      </c>
      <c r="G6" s="28">
        <v>1</v>
      </c>
      <c r="H6" s="28">
        <v>0.99824999999999997</v>
      </c>
      <c r="I6" s="28">
        <v>0.99824999999999997</v>
      </c>
      <c r="J6" s="28">
        <v>0.68093000000000004</v>
      </c>
      <c r="K6" s="28">
        <v>0.68093000000000004</v>
      </c>
      <c r="L6" s="28">
        <v>0.87932999999999995</v>
      </c>
      <c r="M6" s="28">
        <v>0.81738</v>
      </c>
      <c r="N6" s="28">
        <v>0.81738</v>
      </c>
      <c r="O6" s="28">
        <v>0.77297000000000005</v>
      </c>
      <c r="P6" s="105">
        <v>0</v>
      </c>
    </row>
    <row r="7" spans="2:16" x14ac:dyDescent="0.2">
      <c r="B7" s="27">
        <v>55</v>
      </c>
      <c r="C7" s="28">
        <v>1</v>
      </c>
      <c r="D7" s="28">
        <v>1</v>
      </c>
      <c r="E7" s="28">
        <v>0.99770000000000003</v>
      </c>
      <c r="F7" s="28">
        <v>0.84204000000000001</v>
      </c>
      <c r="G7" s="28">
        <v>1</v>
      </c>
      <c r="H7" s="28">
        <v>0.98621000000000003</v>
      </c>
      <c r="I7" s="28">
        <v>0.99024000000000001</v>
      </c>
      <c r="J7" s="28">
        <v>0</v>
      </c>
      <c r="K7" s="28">
        <v>0.58414999999999995</v>
      </c>
      <c r="L7" s="28">
        <v>1.5509999999999999E-2</v>
      </c>
      <c r="M7" s="28">
        <v>0</v>
      </c>
      <c r="N7" s="28">
        <v>0.78461000000000003</v>
      </c>
      <c r="O7" s="28">
        <v>1.264E-2</v>
      </c>
      <c r="P7" s="105">
        <v>0</v>
      </c>
    </row>
    <row r="8" spans="2:16" x14ac:dyDescent="0.2">
      <c r="B8" s="27">
        <v>56</v>
      </c>
      <c r="C8" s="28">
        <v>1</v>
      </c>
      <c r="D8" s="28">
        <v>1</v>
      </c>
      <c r="E8" s="28">
        <v>0.99404000000000003</v>
      </c>
      <c r="F8" s="28">
        <v>0.95828999999999998</v>
      </c>
      <c r="G8" s="28">
        <v>1</v>
      </c>
      <c r="H8" s="28">
        <v>0.99451999999999996</v>
      </c>
      <c r="I8" s="28">
        <v>0.99451999999999996</v>
      </c>
      <c r="J8" s="28">
        <v>0.80110000000000003</v>
      </c>
      <c r="K8" s="28">
        <v>0.80110000000000003</v>
      </c>
      <c r="L8" s="28">
        <v>0.89080000000000004</v>
      </c>
      <c r="M8" s="28">
        <v>0.88919000000000004</v>
      </c>
      <c r="N8" s="28">
        <v>0.88919000000000004</v>
      </c>
      <c r="O8" s="28">
        <v>0.80013000000000001</v>
      </c>
      <c r="P8" s="105">
        <v>0</v>
      </c>
    </row>
    <row r="9" spans="2:16" x14ac:dyDescent="0.2">
      <c r="B9" s="27">
        <v>57</v>
      </c>
      <c r="C9" s="28">
        <v>1</v>
      </c>
      <c r="D9" s="28">
        <v>1</v>
      </c>
      <c r="E9" s="28">
        <v>1</v>
      </c>
      <c r="F9" s="28">
        <v>0.97345000000000004</v>
      </c>
      <c r="G9" s="28">
        <v>1</v>
      </c>
      <c r="H9" s="28">
        <v>0.99653999999999998</v>
      </c>
      <c r="I9" s="28">
        <v>0.99614999999999998</v>
      </c>
      <c r="J9" s="28">
        <v>8.9999999999999998E-4</v>
      </c>
      <c r="K9" s="28">
        <v>7.6999999999999996E-4</v>
      </c>
      <c r="L9" s="28">
        <v>0.61412999999999995</v>
      </c>
      <c r="M9" s="28">
        <v>1.0300000000000001E-3</v>
      </c>
      <c r="N9" s="28">
        <v>1.2800000000000001E-3</v>
      </c>
      <c r="O9" s="28">
        <v>0.76544999999999996</v>
      </c>
      <c r="P9" s="28">
        <v>1</v>
      </c>
    </row>
    <row r="10" spans="2:16" x14ac:dyDescent="0.2">
      <c r="B10" s="27">
        <v>58</v>
      </c>
      <c r="C10" s="28">
        <v>1</v>
      </c>
      <c r="D10" s="28">
        <v>1</v>
      </c>
      <c r="E10" s="28">
        <v>1</v>
      </c>
      <c r="F10" s="28">
        <v>0.99787999999999999</v>
      </c>
      <c r="G10" s="28">
        <v>1</v>
      </c>
      <c r="H10" s="28">
        <v>0.99717</v>
      </c>
      <c r="I10" s="28">
        <v>0.99717</v>
      </c>
      <c r="J10" s="28">
        <v>0</v>
      </c>
      <c r="K10" s="28">
        <v>0.75495999999999996</v>
      </c>
      <c r="L10" s="28">
        <v>0.92918000000000001</v>
      </c>
      <c r="M10" s="28">
        <v>0</v>
      </c>
      <c r="N10" s="28">
        <v>0.90581</v>
      </c>
      <c r="O10" s="28">
        <v>0.81657000000000002</v>
      </c>
      <c r="P10" s="105">
        <v>1.42E-3</v>
      </c>
    </row>
    <row r="11" spans="2:16" x14ac:dyDescent="0.2">
      <c r="B11" s="27">
        <v>59</v>
      </c>
      <c r="C11" s="28">
        <v>1</v>
      </c>
      <c r="D11" s="28">
        <v>1</v>
      </c>
      <c r="E11" s="28">
        <v>1</v>
      </c>
      <c r="F11" s="28">
        <v>0.87687000000000004</v>
      </c>
      <c r="G11" s="28">
        <v>1</v>
      </c>
      <c r="H11" s="28">
        <v>0.99944999999999995</v>
      </c>
      <c r="I11" s="28">
        <v>0.99944999999999995</v>
      </c>
      <c r="J11" s="28">
        <v>0</v>
      </c>
      <c r="K11" s="28">
        <v>0.61575000000000002</v>
      </c>
      <c r="L11" s="28">
        <v>0.89166999999999996</v>
      </c>
      <c r="M11" s="28">
        <v>0</v>
      </c>
      <c r="N11" s="28">
        <v>0.79591999999999996</v>
      </c>
      <c r="O11" s="28">
        <v>0.74426000000000003</v>
      </c>
      <c r="P11" s="28">
        <v>5.3299999999999997E-3</v>
      </c>
    </row>
    <row r="12" spans="2:16" x14ac:dyDescent="0.2">
      <c r="B12" s="27">
        <v>60</v>
      </c>
      <c r="C12" s="28">
        <v>1</v>
      </c>
      <c r="D12" s="28">
        <v>1</v>
      </c>
      <c r="E12" s="28">
        <v>1</v>
      </c>
      <c r="F12" s="28">
        <v>0.94911999999999996</v>
      </c>
      <c r="G12" s="28">
        <v>1</v>
      </c>
      <c r="H12" s="28">
        <v>0.99594000000000005</v>
      </c>
      <c r="I12" s="28">
        <v>0.99594000000000005</v>
      </c>
      <c r="J12" s="28">
        <v>0.34974</v>
      </c>
      <c r="K12" s="28">
        <v>0.67791000000000001</v>
      </c>
      <c r="L12" s="28">
        <v>0.91169</v>
      </c>
      <c r="M12" s="28">
        <v>0.32263999999999998</v>
      </c>
      <c r="N12" s="28">
        <v>0.83886000000000005</v>
      </c>
      <c r="O12" s="28">
        <v>0.79535</v>
      </c>
      <c r="P12" s="28">
        <v>3.005E-2</v>
      </c>
    </row>
    <row r="13" spans="2:16" x14ac:dyDescent="0.2">
      <c r="B13" s="27">
        <v>62</v>
      </c>
      <c r="C13" s="28">
        <v>1</v>
      </c>
      <c r="D13" s="28">
        <v>1</v>
      </c>
      <c r="E13" s="28">
        <v>0.99987000000000004</v>
      </c>
      <c r="F13" s="28">
        <v>0.98997000000000002</v>
      </c>
      <c r="G13" s="28">
        <v>1</v>
      </c>
      <c r="H13" s="28">
        <v>0.98224999999999996</v>
      </c>
      <c r="I13" s="28">
        <v>0.98919000000000001</v>
      </c>
      <c r="J13" s="28">
        <v>0</v>
      </c>
      <c r="K13" s="28">
        <v>0.44667000000000001</v>
      </c>
      <c r="L13" s="28">
        <v>0.84755000000000003</v>
      </c>
      <c r="M13" s="28">
        <v>2.5999999999999998E-4</v>
      </c>
      <c r="N13" s="28">
        <v>0.72816000000000003</v>
      </c>
      <c r="O13" s="28">
        <v>0.72082999999999997</v>
      </c>
      <c r="P13" s="105">
        <v>0</v>
      </c>
    </row>
    <row r="14" spans="2:16" x14ac:dyDescent="0.2">
      <c r="B14" s="27">
        <v>63</v>
      </c>
      <c r="C14" s="28">
        <v>1</v>
      </c>
      <c r="D14" s="28">
        <v>1</v>
      </c>
      <c r="E14" s="28">
        <v>0.99931000000000003</v>
      </c>
      <c r="F14" s="105">
        <v>0</v>
      </c>
      <c r="G14" s="28">
        <v>1</v>
      </c>
      <c r="H14" s="28">
        <v>0.99028000000000005</v>
      </c>
      <c r="I14" s="28">
        <v>0.99011000000000005</v>
      </c>
      <c r="J14" s="28">
        <v>0.76319000000000004</v>
      </c>
      <c r="K14" s="28">
        <v>0.14643</v>
      </c>
      <c r="L14" s="28">
        <v>0</v>
      </c>
      <c r="M14" s="28">
        <v>0.7238</v>
      </c>
      <c r="N14" s="28">
        <v>0.15475</v>
      </c>
      <c r="O14" s="28">
        <v>0</v>
      </c>
      <c r="P14" s="28">
        <v>5.4129999999999998E-2</v>
      </c>
    </row>
    <row r="15" spans="2:16" x14ac:dyDescent="0.2">
      <c r="B15" s="27">
        <v>65</v>
      </c>
      <c r="C15" s="28">
        <v>1</v>
      </c>
      <c r="D15" s="28">
        <v>1</v>
      </c>
      <c r="E15" s="28">
        <v>1</v>
      </c>
      <c r="F15" s="28">
        <v>0.96353999999999995</v>
      </c>
      <c r="G15" s="28">
        <v>1</v>
      </c>
      <c r="H15" s="28">
        <v>0.98633000000000004</v>
      </c>
      <c r="I15" s="28">
        <v>0.98633000000000004</v>
      </c>
      <c r="J15" s="28">
        <v>6.4449999999999993E-2</v>
      </c>
      <c r="K15" s="28">
        <v>0.8125</v>
      </c>
      <c r="L15" s="28">
        <v>0.93684999999999996</v>
      </c>
      <c r="M15" s="28">
        <v>6.055E-2</v>
      </c>
      <c r="N15" s="28">
        <v>0.90495000000000003</v>
      </c>
      <c r="O15" s="28">
        <v>0.88671999999999995</v>
      </c>
      <c r="P15" s="105">
        <v>6.4999999999999997E-4</v>
      </c>
    </row>
    <row r="16" spans="2:16" x14ac:dyDescent="0.2">
      <c r="B16" s="27">
        <v>67</v>
      </c>
      <c r="C16" s="28">
        <v>1</v>
      </c>
      <c r="D16" s="28">
        <v>1</v>
      </c>
      <c r="E16" s="28">
        <v>1</v>
      </c>
      <c r="F16" s="28">
        <v>0.51619999999999999</v>
      </c>
      <c r="G16" s="28">
        <v>1</v>
      </c>
      <c r="H16" s="28">
        <v>0.99658999999999998</v>
      </c>
      <c r="I16" s="28">
        <v>0.99658999999999998</v>
      </c>
      <c r="J16" s="28">
        <v>1.14E-3</v>
      </c>
      <c r="K16" s="28">
        <v>0.69072999999999996</v>
      </c>
      <c r="L16" s="28">
        <v>0.90222000000000002</v>
      </c>
      <c r="M16" s="28">
        <v>1.14E-3</v>
      </c>
      <c r="N16" s="28">
        <v>0.81579999999999997</v>
      </c>
      <c r="O16" s="28">
        <v>0.84877999999999998</v>
      </c>
      <c r="P16" s="105">
        <v>0</v>
      </c>
    </row>
    <row r="17" spans="2:16" x14ac:dyDescent="0.2">
      <c r="B17" s="27">
        <v>68</v>
      </c>
      <c r="C17" s="28">
        <v>0.81155999999999995</v>
      </c>
      <c r="D17" s="28">
        <v>1</v>
      </c>
      <c r="E17" s="28">
        <v>0.99987000000000004</v>
      </c>
      <c r="F17" s="105">
        <v>0</v>
      </c>
      <c r="G17" s="28">
        <v>1</v>
      </c>
      <c r="H17" s="28">
        <v>0.79776999999999998</v>
      </c>
      <c r="I17" s="28">
        <v>0.79749999999999999</v>
      </c>
      <c r="J17" s="28">
        <v>1.2999999999999999E-4</v>
      </c>
      <c r="K17" s="28">
        <v>0</v>
      </c>
      <c r="L17" s="28">
        <v>0.97872999999999999</v>
      </c>
      <c r="M17" s="28">
        <v>0</v>
      </c>
      <c r="N17" s="28">
        <v>0</v>
      </c>
      <c r="O17" s="28">
        <v>0.93945999999999996</v>
      </c>
      <c r="P17" s="28">
        <v>1</v>
      </c>
    </row>
    <row r="18" spans="2:16" x14ac:dyDescent="0.2">
      <c r="B18" s="27">
        <v>69</v>
      </c>
      <c r="C18" s="28">
        <v>0.99946999999999997</v>
      </c>
      <c r="D18" s="28">
        <v>1</v>
      </c>
      <c r="E18" s="28">
        <v>0.97475999999999996</v>
      </c>
      <c r="F18" s="105">
        <v>0</v>
      </c>
      <c r="G18" s="28">
        <v>1</v>
      </c>
      <c r="H18" s="105">
        <v>0</v>
      </c>
      <c r="I18" s="105">
        <v>0</v>
      </c>
      <c r="J18" s="28">
        <v>0</v>
      </c>
      <c r="K18" s="28">
        <v>0</v>
      </c>
      <c r="L18" s="28">
        <v>0.85399999999999998</v>
      </c>
      <c r="M18" s="105">
        <v>0</v>
      </c>
      <c r="N18" s="105">
        <v>0</v>
      </c>
      <c r="O18" s="105">
        <v>0</v>
      </c>
      <c r="P18" s="105">
        <v>0</v>
      </c>
    </row>
    <row r="19" spans="2:16" x14ac:dyDescent="0.2">
      <c r="B19" s="27">
        <v>70</v>
      </c>
      <c r="C19" s="28">
        <v>1</v>
      </c>
      <c r="D19" s="28">
        <v>1</v>
      </c>
      <c r="E19" s="28">
        <v>1</v>
      </c>
      <c r="F19" s="28">
        <v>0.97689999999999999</v>
      </c>
      <c r="G19" s="28">
        <v>1</v>
      </c>
      <c r="H19" s="28">
        <v>0.99717</v>
      </c>
      <c r="I19" s="28">
        <v>0.99717</v>
      </c>
      <c r="J19" s="28">
        <v>4.7099999999999998E-3</v>
      </c>
      <c r="K19" s="28">
        <v>0.75671999999999995</v>
      </c>
      <c r="L19" s="28">
        <v>0.95850999999999997</v>
      </c>
      <c r="M19" s="28">
        <v>4.2399999999999998E-3</v>
      </c>
      <c r="N19" s="28">
        <v>0.93352000000000002</v>
      </c>
      <c r="O19" s="28">
        <v>0.85101000000000004</v>
      </c>
      <c r="P19" s="105">
        <v>9.3999999999999997E-4</v>
      </c>
    </row>
    <row r="20" spans="2:16" x14ac:dyDescent="0.2">
      <c r="B20" s="27">
        <v>71</v>
      </c>
      <c r="C20" s="28">
        <v>0.98448999999999998</v>
      </c>
      <c r="D20" s="28">
        <v>1</v>
      </c>
      <c r="E20" s="28">
        <v>0.98872000000000004</v>
      </c>
      <c r="F20" s="28">
        <v>0.88775999999999999</v>
      </c>
      <c r="G20" s="28">
        <v>1</v>
      </c>
      <c r="H20" s="28">
        <v>0.88832</v>
      </c>
      <c r="I20" s="28">
        <v>0.88634999999999997</v>
      </c>
      <c r="J20" s="28">
        <v>0</v>
      </c>
      <c r="K20" s="28">
        <v>0.67118</v>
      </c>
      <c r="L20" s="28">
        <v>0.82289999999999996</v>
      </c>
      <c r="M20" s="28">
        <v>0</v>
      </c>
      <c r="N20" s="28">
        <v>0.80908000000000002</v>
      </c>
      <c r="O20" s="28">
        <v>0.72138000000000002</v>
      </c>
      <c r="P20" s="105">
        <v>0</v>
      </c>
    </row>
    <row r="21" spans="2:16" x14ac:dyDescent="0.2">
      <c r="B21" s="27">
        <v>72</v>
      </c>
      <c r="C21" s="28">
        <v>1</v>
      </c>
      <c r="D21" s="28">
        <v>1</v>
      </c>
      <c r="E21" s="28">
        <v>0.99978</v>
      </c>
      <c r="F21" s="28">
        <v>0.99428000000000005</v>
      </c>
      <c r="G21" s="28">
        <v>1</v>
      </c>
      <c r="H21" s="28">
        <v>0.99582000000000004</v>
      </c>
      <c r="I21" s="28">
        <v>0.99582000000000004</v>
      </c>
      <c r="J21" s="28">
        <v>0.88349</v>
      </c>
      <c r="K21" s="28">
        <v>0.79446000000000006</v>
      </c>
      <c r="L21" s="28">
        <v>0.99209000000000003</v>
      </c>
      <c r="M21" s="28">
        <v>0.80523</v>
      </c>
      <c r="N21" s="28">
        <v>0.91008999999999995</v>
      </c>
      <c r="O21" s="28">
        <v>0.94767999999999997</v>
      </c>
      <c r="P21" s="28">
        <v>6.5949999999999995E-2</v>
      </c>
    </row>
    <row r="22" spans="2:16" x14ac:dyDescent="0.2">
      <c r="B22" s="27">
        <v>73</v>
      </c>
      <c r="C22" s="28">
        <v>1</v>
      </c>
      <c r="D22" s="28">
        <v>1</v>
      </c>
      <c r="E22" s="28">
        <v>0.99961</v>
      </c>
      <c r="F22" s="28">
        <v>0.91090000000000004</v>
      </c>
      <c r="G22" s="28">
        <v>1</v>
      </c>
      <c r="H22" s="28">
        <v>0.98828000000000005</v>
      </c>
      <c r="I22" s="28">
        <v>0.98828000000000005</v>
      </c>
      <c r="J22" s="28">
        <v>7.7999999999999999E-4</v>
      </c>
      <c r="K22" s="28">
        <v>0.78273000000000004</v>
      </c>
      <c r="L22" s="28">
        <v>0.98202</v>
      </c>
      <c r="M22" s="28">
        <v>3.8999999999999999E-4</v>
      </c>
      <c r="N22" s="28">
        <v>0.93708000000000002</v>
      </c>
      <c r="O22" s="28">
        <v>0.95428000000000002</v>
      </c>
      <c r="P22" s="105">
        <v>0</v>
      </c>
    </row>
    <row r="23" spans="2:16" x14ac:dyDescent="0.2">
      <c r="B23" s="27">
        <v>74</v>
      </c>
      <c r="C23" s="28">
        <v>1</v>
      </c>
      <c r="D23" s="28">
        <v>1</v>
      </c>
      <c r="E23" s="28">
        <v>0.98953999999999998</v>
      </c>
      <c r="F23" s="28">
        <v>0.89539999999999997</v>
      </c>
      <c r="G23" s="28">
        <v>1</v>
      </c>
      <c r="H23" s="105">
        <v>3.14E-3</v>
      </c>
      <c r="I23" s="28">
        <v>0.96757000000000004</v>
      </c>
      <c r="J23" s="28">
        <v>3.14E-3</v>
      </c>
      <c r="K23" s="28">
        <v>0.71548</v>
      </c>
      <c r="L23" s="28">
        <v>0.84204999999999997</v>
      </c>
      <c r="M23" s="28">
        <v>4.1799999999999997E-3</v>
      </c>
      <c r="N23" s="28">
        <v>0.85879000000000005</v>
      </c>
      <c r="O23" s="28">
        <v>0.73640000000000005</v>
      </c>
      <c r="P23" s="105">
        <v>0</v>
      </c>
    </row>
    <row r="24" spans="2:16" x14ac:dyDescent="0.2">
      <c r="B24" s="27">
        <v>75</v>
      </c>
      <c r="C24" s="28">
        <v>1</v>
      </c>
      <c r="D24" s="28">
        <v>1</v>
      </c>
      <c r="E24" s="28">
        <v>1</v>
      </c>
      <c r="F24" s="28">
        <v>0.81223000000000001</v>
      </c>
      <c r="G24" s="28">
        <v>1</v>
      </c>
      <c r="H24" s="28">
        <v>0.98045000000000004</v>
      </c>
      <c r="I24" s="28">
        <v>0.98045000000000004</v>
      </c>
      <c r="J24" s="28">
        <v>0.56830999999999998</v>
      </c>
      <c r="K24" s="28">
        <v>0.56830999999999998</v>
      </c>
      <c r="L24" s="28">
        <v>0.79242999999999997</v>
      </c>
      <c r="M24" s="28">
        <v>0.70394000000000001</v>
      </c>
      <c r="N24" s="28">
        <v>0.70394000000000001</v>
      </c>
      <c r="O24" s="28">
        <v>0.72323999999999999</v>
      </c>
      <c r="P24" s="105">
        <v>0</v>
      </c>
    </row>
    <row r="25" spans="2:16" x14ac:dyDescent="0.2">
      <c r="B25" s="27">
        <v>76</v>
      </c>
      <c r="C25" s="28">
        <v>1</v>
      </c>
      <c r="D25" s="28">
        <v>1</v>
      </c>
      <c r="E25" s="28">
        <v>1</v>
      </c>
      <c r="F25" s="28">
        <v>0.99029999999999996</v>
      </c>
      <c r="G25" s="28">
        <v>1</v>
      </c>
      <c r="H25" s="28">
        <v>0.99429999999999996</v>
      </c>
      <c r="I25" s="28">
        <v>0.99429999999999996</v>
      </c>
      <c r="J25" s="28">
        <v>1.57E-3</v>
      </c>
      <c r="K25" s="28">
        <v>0.77466999999999997</v>
      </c>
      <c r="L25" s="28">
        <v>0.96092</v>
      </c>
      <c r="M25" s="28">
        <v>1.2800000000000001E-3</v>
      </c>
      <c r="N25" s="28">
        <v>0.92498999999999998</v>
      </c>
      <c r="O25" s="28">
        <v>0.85967000000000005</v>
      </c>
      <c r="P25" s="105">
        <v>1.3999999999999999E-4</v>
      </c>
    </row>
    <row r="26" spans="2:16" x14ac:dyDescent="0.2">
      <c r="B26" s="27">
        <v>77</v>
      </c>
      <c r="C26" s="28">
        <v>1</v>
      </c>
      <c r="D26" s="28">
        <v>1</v>
      </c>
      <c r="E26" s="28">
        <v>1</v>
      </c>
      <c r="F26" s="28">
        <v>0.83038999999999996</v>
      </c>
      <c r="G26" s="28">
        <v>1</v>
      </c>
      <c r="H26" s="28">
        <v>0.98809000000000002</v>
      </c>
      <c r="I26" s="28">
        <v>0.98799999999999999</v>
      </c>
      <c r="J26" s="28">
        <v>0.70904</v>
      </c>
      <c r="K26" s="28">
        <v>0.70904</v>
      </c>
      <c r="L26" s="28">
        <v>0.88441999999999998</v>
      </c>
      <c r="M26" s="28">
        <v>0.83579000000000003</v>
      </c>
      <c r="N26" s="28">
        <v>0.83579000000000003</v>
      </c>
      <c r="O26" s="28">
        <v>0.80044000000000004</v>
      </c>
      <c r="P26" s="105">
        <v>2.7E-4</v>
      </c>
    </row>
    <row r="27" spans="2:16" x14ac:dyDescent="0.2">
      <c r="B27" s="27">
        <v>78</v>
      </c>
      <c r="C27" s="28">
        <v>1</v>
      </c>
      <c r="D27" s="28">
        <v>1</v>
      </c>
      <c r="E27" s="28">
        <v>0.99978999999999996</v>
      </c>
      <c r="F27" s="28">
        <v>0.83460000000000001</v>
      </c>
      <c r="G27" s="28">
        <v>1</v>
      </c>
      <c r="H27" s="28">
        <v>0.96726000000000001</v>
      </c>
      <c r="I27" s="28">
        <v>0.96726000000000001</v>
      </c>
      <c r="J27" s="28">
        <v>0.72538999999999998</v>
      </c>
      <c r="K27" s="28">
        <v>0.72538999999999998</v>
      </c>
      <c r="L27" s="28">
        <v>0.84387000000000001</v>
      </c>
      <c r="M27" s="28">
        <v>0.82435999999999998</v>
      </c>
      <c r="N27" s="28">
        <v>0.82435999999999998</v>
      </c>
      <c r="O27" s="28">
        <v>0.79012000000000004</v>
      </c>
      <c r="P27" s="105">
        <v>4.2999999999999999E-4</v>
      </c>
    </row>
    <row r="28" spans="2:16" x14ac:dyDescent="0.2">
      <c r="B28" s="27">
        <v>79</v>
      </c>
      <c r="C28" s="28">
        <v>1</v>
      </c>
      <c r="D28" s="28">
        <v>1</v>
      </c>
      <c r="E28" s="28">
        <v>1</v>
      </c>
      <c r="F28" s="28">
        <v>0.97367000000000004</v>
      </c>
      <c r="G28" s="28">
        <v>1</v>
      </c>
      <c r="H28" s="28">
        <v>1</v>
      </c>
      <c r="I28" s="28">
        <v>0.99792999999999998</v>
      </c>
      <c r="J28" s="28">
        <v>0</v>
      </c>
      <c r="K28" s="28">
        <v>0.78964000000000001</v>
      </c>
      <c r="L28" s="28">
        <v>0.97692000000000001</v>
      </c>
      <c r="M28" s="28">
        <v>0</v>
      </c>
      <c r="N28" s="28">
        <v>0.93284</v>
      </c>
      <c r="O28" s="28">
        <v>0.95325000000000004</v>
      </c>
      <c r="P28" s="28">
        <v>1</v>
      </c>
    </row>
    <row r="29" spans="2:16" x14ac:dyDescent="0.2">
      <c r="B29" s="27">
        <v>80</v>
      </c>
      <c r="C29" s="28">
        <v>1</v>
      </c>
      <c r="D29" s="28">
        <v>1</v>
      </c>
      <c r="E29" s="28">
        <v>0.99036999999999997</v>
      </c>
      <c r="F29" s="28">
        <v>0.621</v>
      </c>
      <c r="G29" s="28">
        <v>1</v>
      </c>
      <c r="H29" s="28">
        <v>0.95167999999999997</v>
      </c>
      <c r="I29" s="28">
        <v>0.95167999999999997</v>
      </c>
      <c r="J29" s="28">
        <v>3.6999999999999999E-4</v>
      </c>
      <c r="K29" s="28">
        <v>0.47769</v>
      </c>
      <c r="L29" s="28">
        <v>0.66691</v>
      </c>
      <c r="M29" s="28">
        <v>0</v>
      </c>
      <c r="N29" s="28">
        <v>0.61080999999999996</v>
      </c>
      <c r="O29" s="28">
        <v>0.57915000000000005</v>
      </c>
      <c r="P29" s="105">
        <v>0</v>
      </c>
    </row>
    <row r="30" spans="2:16" x14ac:dyDescent="0.2">
      <c r="B30" s="27">
        <v>81</v>
      </c>
      <c r="C30" s="28">
        <v>1</v>
      </c>
      <c r="D30" s="28">
        <v>1</v>
      </c>
      <c r="E30" s="28">
        <v>1</v>
      </c>
      <c r="F30" s="28">
        <v>0.98636000000000001</v>
      </c>
      <c r="G30" s="28">
        <v>1</v>
      </c>
      <c r="H30" s="28">
        <v>0.99600999999999995</v>
      </c>
      <c r="I30" s="28">
        <v>0.99600999999999995</v>
      </c>
      <c r="J30" s="28">
        <v>2.33E-3</v>
      </c>
      <c r="K30" s="28">
        <v>6.7000000000000002E-4</v>
      </c>
      <c r="L30" s="28">
        <v>0.74617</v>
      </c>
      <c r="M30" s="28">
        <v>2E-3</v>
      </c>
      <c r="N30" s="28">
        <v>2.33E-3</v>
      </c>
      <c r="O30" s="28">
        <v>0.87126000000000003</v>
      </c>
      <c r="P30" s="28">
        <v>0.99933000000000005</v>
      </c>
    </row>
    <row r="31" spans="2:16" x14ac:dyDescent="0.2">
      <c r="B31" s="27">
        <v>82</v>
      </c>
      <c r="C31" s="28">
        <v>1</v>
      </c>
      <c r="D31" s="28">
        <v>1</v>
      </c>
      <c r="E31" s="28">
        <v>1</v>
      </c>
      <c r="F31" s="28">
        <v>0.77007999999999999</v>
      </c>
      <c r="G31" s="28">
        <v>1</v>
      </c>
      <c r="H31" s="28">
        <v>0.84802999999999995</v>
      </c>
      <c r="I31" s="28">
        <v>0.84802999999999995</v>
      </c>
      <c r="J31" s="28">
        <v>0</v>
      </c>
      <c r="K31" s="28">
        <v>0.75512000000000001</v>
      </c>
      <c r="L31" s="28">
        <v>0.85748000000000002</v>
      </c>
      <c r="M31" s="28">
        <v>0</v>
      </c>
      <c r="N31" s="28">
        <v>0.91417000000000004</v>
      </c>
      <c r="O31" s="28">
        <v>0.79054999999999997</v>
      </c>
      <c r="P31" s="105">
        <v>0</v>
      </c>
    </row>
    <row r="32" spans="2:16" x14ac:dyDescent="0.2">
      <c r="B32" s="27">
        <v>83</v>
      </c>
      <c r="C32" s="28">
        <v>1</v>
      </c>
      <c r="D32" s="28">
        <v>1</v>
      </c>
      <c r="E32" s="28">
        <v>0.99604999999999999</v>
      </c>
      <c r="F32" s="28">
        <v>0.49664999999999998</v>
      </c>
      <c r="G32" s="28">
        <v>1</v>
      </c>
      <c r="H32" s="28">
        <v>0.98109999999999997</v>
      </c>
      <c r="I32" s="28">
        <v>0.98109999999999997</v>
      </c>
      <c r="J32" s="28">
        <v>1.7000000000000001E-4</v>
      </c>
      <c r="K32" s="28">
        <v>0.49698999999999999</v>
      </c>
      <c r="L32" s="28">
        <v>0.62073</v>
      </c>
      <c r="M32" s="28">
        <v>1.7000000000000001E-4</v>
      </c>
      <c r="N32" s="28">
        <v>0.57742000000000004</v>
      </c>
      <c r="O32" s="28">
        <v>0.58653</v>
      </c>
      <c r="P32" s="105">
        <v>0</v>
      </c>
    </row>
    <row r="33" spans="2:16" x14ac:dyDescent="0.2">
      <c r="B33" s="27">
        <v>84</v>
      </c>
      <c r="C33" s="28">
        <v>1</v>
      </c>
      <c r="D33" s="28">
        <v>1</v>
      </c>
      <c r="E33" s="28">
        <v>0.99246999999999996</v>
      </c>
      <c r="F33" s="28">
        <v>0.96048999999999995</v>
      </c>
      <c r="G33" s="28">
        <v>1</v>
      </c>
      <c r="H33" s="28">
        <v>0.93508999999999998</v>
      </c>
      <c r="I33" s="28">
        <v>0.93508999999999998</v>
      </c>
      <c r="J33" s="28">
        <v>0</v>
      </c>
      <c r="K33" s="28">
        <v>0.83348999999999995</v>
      </c>
      <c r="L33" s="28">
        <v>0.95108000000000004</v>
      </c>
      <c r="M33" s="28">
        <v>0</v>
      </c>
      <c r="N33" s="28">
        <v>0.92849999999999999</v>
      </c>
      <c r="O33" s="28">
        <v>0.90027999999999997</v>
      </c>
      <c r="P33" s="105">
        <v>0</v>
      </c>
    </row>
    <row r="34" spans="2:16" x14ac:dyDescent="0.2">
      <c r="B34" s="27">
        <v>85</v>
      </c>
      <c r="C34" s="28">
        <v>1</v>
      </c>
      <c r="D34" s="28">
        <v>1</v>
      </c>
      <c r="E34" s="28">
        <v>1</v>
      </c>
      <c r="F34" s="28">
        <v>0.87833000000000006</v>
      </c>
      <c r="G34" s="28">
        <v>1</v>
      </c>
      <c r="H34" s="28">
        <v>0.99107999999999996</v>
      </c>
      <c r="I34" s="28">
        <v>0.99107999999999996</v>
      </c>
      <c r="J34" s="28">
        <v>0.92418</v>
      </c>
      <c r="K34" s="28">
        <v>0.73575000000000002</v>
      </c>
      <c r="L34" s="28">
        <v>0.82745999999999997</v>
      </c>
      <c r="M34" s="28">
        <v>0.88236999999999999</v>
      </c>
      <c r="N34" s="28">
        <v>0.84613000000000005</v>
      </c>
      <c r="O34" s="28">
        <v>0.72821999999999998</v>
      </c>
      <c r="P34" s="28">
        <v>4.7390000000000002E-2</v>
      </c>
    </row>
    <row r="35" spans="2:16" x14ac:dyDescent="0.2">
      <c r="B35" s="27">
        <v>88</v>
      </c>
      <c r="C35" s="28">
        <v>0.86829000000000001</v>
      </c>
      <c r="D35" s="28">
        <v>1</v>
      </c>
      <c r="E35" s="28">
        <v>0.86741000000000001</v>
      </c>
      <c r="F35" s="28">
        <v>0.64390000000000003</v>
      </c>
      <c r="G35" s="28">
        <v>1</v>
      </c>
      <c r="H35" s="28">
        <v>0.83769000000000005</v>
      </c>
      <c r="I35" s="28">
        <v>0.83769000000000005</v>
      </c>
      <c r="J35" s="28">
        <v>0.53347999999999995</v>
      </c>
      <c r="K35" s="28">
        <v>0.53347999999999995</v>
      </c>
      <c r="L35" s="28">
        <v>0.73968999999999996</v>
      </c>
      <c r="M35" s="28">
        <v>0.67627000000000004</v>
      </c>
      <c r="N35" s="28">
        <v>0.67627000000000004</v>
      </c>
      <c r="O35" s="28">
        <v>0.66252999999999995</v>
      </c>
      <c r="P35" s="105">
        <v>0</v>
      </c>
    </row>
    <row r="36" spans="2:16" x14ac:dyDescent="0.2">
      <c r="B36" s="27">
        <v>89</v>
      </c>
      <c r="C36" s="28">
        <v>1</v>
      </c>
      <c r="D36" s="28">
        <v>1</v>
      </c>
      <c r="E36" s="28">
        <v>1</v>
      </c>
      <c r="F36" s="28">
        <v>0.97802</v>
      </c>
      <c r="G36" s="28">
        <v>1</v>
      </c>
      <c r="H36" s="28">
        <v>0.99885999999999997</v>
      </c>
      <c r="I36" s="28">
        <v>0.99885999999999997</v>
      </c>
      <c r="J36" s="28">
        <v>0.75368999999999997</v>
      </c>
      <c r="K36" s="28">
        <v>0.75368999999999997</v>
      </c>
      <c r="L36" s="28">
        <v>0.97536999999999996</v>
      </c>
      <c r="M36" s="28">
        <v>0.89351999999999998</v>
      </c>
      <c r="N36" s="28">
        <v>0.89351999999999998</v>
      </c>
      <c r="O36" s="28">
        <v>0.91056999999999999</v>
      </c>
      <c r="P36" s="105">
        <v>0</v>
      </c>
    </row>
    <row r="37" spans="2:16" x14ac:dyDescent="0.2">
      <c r="B37" s="27">
        <v>90</v>
      </c>
      <c r="C37" s="28">
        <v>1</v>
      </c>
      <c r="D37" s="28">
        <v>1</v>
      </c>
      <c r="E37" s="28">
        <v>0.99716000000000005</v>
      </c>
      <c r="F37" s="28">
        <v>0.97445000000000004</v>
      </c>
      <c r="G37" s="28">
        <v>1</v>
      </c>
      <c r="H37" s="28">
        <v>0.98368</v>
      </c>
      <c r="I37" s="28">
        <v>0.98368</v>
      </c>
      <c r="J37" s="28">
        <v>0</v>
      </c>
      <c r="K37" s="28">
        <v>0.63022999999999996</v>
      </c>
      <c r="L37" s="28">
        <v>0.89709000000000005</v>
      </c>
      <c r="M37" s="28">
        <v>0</v>
      </c>
      <c r="N37" s="28">
        <v>0.82754000000000005</v>
      </c>
      <c r="O37" s="28">
        <v>0.79488999999999999</v>
      </c>
      <c r="P37" s="105">
        <v>0</v>
      </c>
    </row>
    <row r="38" spans="2:16" x14ac:dyDescent="0.2">
      <c r="B38" s="27">
        <v>91</v>
      </c>
      <c r="C38" s="28">
        <v>1</v>
      </c>
      <c r="D38" s="28">
        <v>1</v>
      </c>
      <c r="E38" s="28">
        <v>1</v>
      </c>
      <c r="F38" s="28">
        <v>0.83382999999999996</v>
      </c>
      <c r="G38" s="28">
        <v>1</v>
      </c>
      <c r="H38" s="28">
        <v>0.97987999999999997</v>
      </c>
      <c r="I38" s="28">
        <v>0.97972000000000004</v>
      </c>
      <c r="J38" s="28">
        <v>0</v>
      </c>
      <c r="K38" s="28">
        <v>0.64837999999999996</v>
      </c>
      <c r="L38" s="28">
        <v>0.79666999999999999</v>
      </c>
      <c r="M38" s="28">
        <v>0</v>
      </c>
      <c r="N38" s="28">
        <v>0.75161999999999995</v>
      </c>
      <c r="O38" s="28">
        <v>0.71970000000000001</v>
      </c>
      <c r="P38" s="105">
        <v>0</v>
      </c>
    </row>
    <row r="39" spans="2:16" x14ac:dyDescent="0.2">
      <c r="B39" s="27">
        <v>92</v>
      </c>
      <c r="C39" s="28">
        <v>1</v>
      </c>
      <c r="D39" s="28">
        <v>1</v>
      </c>
      <c r="E39" s="28">
        <v>1</v>
      </c>
      <c r="F39" s="28">
        <v>0.94233</v>
      </c>
      <c r="G39" s="28">
        <v>1</v>
      </c>
      <c r="H39" s="28">
        <v>0.98036999999999996</v>
      </c>
      <c r="I39" s="28">
        <v>0.98036999999999996</v>
      </c>
      <c r="J39" s="28">
        <v>0</v>
      </c>
      <c r="K39" s="28">
        <v>0.69098000000000004</v>
      </c>
      <c r="L39" s="28">
        <v>0.88256999999999997</v>
      </c>
      <c r="M39" s="28">
        <v>0</v>
      </c>
      <c r="N39" s="28">
        <v>0.82333000000000001</v>
      </c>
      <c r="O39" s="28">
        <v>0.83328000000000002</v>
      </c>
      <c r="P39" s="28">
        <v>1</v>
      </c>
    </row>
    <row r="40" spans="2:16" x14ac:dyDescent="0.2">
      <c r="B40" s="27">
        <v>94</v>
      </c>
      <c r="C40" s="28">
        <v>1</v>
      </c>
      <c r="D40" s="28">
        <v>1</v>
      </c>
      <c r="E40" s="28">
        <v>0.99990999999999997</v>
      </c>
      <c r="F40" s="28">
        <v>0.75153999999999999</v>
      </c>
      <c r="G40" s="28">
        <v>1</v>
      </c>
      <c r="H40" s="28">
        <v>0.95150000000000001</v>
      </c>
      <c r="I40" s="28">
        <v>0.95140999999999998</v>
      </c>
      <c r="J40" s="28">
        <v>0</v>
      </c>
      <c r="K40" s="28">
        <v>0.59658</v>
      </c>
      <c r="L40" s="28">
        <v>0.76237999999999995</v>
      </c>
      <c r="M40" s="28">
        <v>0</v>
      </c>
      <c r="N40" s="28">
        <v>0.70606999999999998</v>
      </c>
      <c r="O40" s="28">
        <v>0.70469000000000004</v>
      </c>
      <c r="P40" s="105">
        <v>0</v>
      </c>
    </row>
    <row r="41" spans="2:16" x14ac:dyDescent="0.2">
      <c r="B41" s="27">
        <v>95</v>
      </c>
      <c r="C41" s="28">
        <v>1</v>
      </c>
      <c r="D41" s="28">
        <v>1</v>
      </c>
      <c r="E41" s="28">
        <v>0.99811000000000005</v>
      </c>
      <c r="F41" s="28">
        <v>0.76841000000000004</v>
      </c>
      <c r="G41" s="28">
        <v>1</v>
      </c>
      <c r="H41" s="28">
        <v>0.95657999999999999</v>
      </c>
      <c r="I41" s="28">
        <v>0.95657999999999999</v>
      </c>
      <c r="J41" s="28">
        <v>6.2899999999999996E-3</v>
      </c>
      <c r="K41" s="28">
        <v>0.55947000000000002</v>
      </c>
      <c r="L41" s="28">
        <v>0.70548</v>
      </c>
      <c r="M41" s="28">
        <v>4.4099999999999999E-3</v>
      </c>
      <c r="N41" s="28">
        <v>0.66520000000000001</v>
      </c>
      <c r="O41" s="28">
        <v>0.63373000000000002</v>
      </c>
      <c r="P41" s="105">
        <v>6.3000000000000003E-4</v>
      </c>
    </row>
    <row r="42" spans="2:16" x14ac:dyDescent="0.2">
      <c r="B42" s="27">
        <v>971</v>
      </c>
      <c r="C42" s="28">
        <v>1</v>
      </c>
      <c r="D42" s="28">
        <v>1</v>
      </c>
      <c r="E42" s="28">
        <v>0.99958999999999998</v>
      </c>
      <c r="F42" s="28">
        <v>0.69562999999999997</v>
      </c>
      <c r="G42" s="28">
        <v>1</v>
      </c>
      <c r="H42" s="28">
        <v>0.99714000000000003</v>
      </c>
      <c r="I42" s="28">
        <v>0.99714000000000003</v>
      </c>
      <c r="J42" s="28">
        <v>0.22481000000000001</v>
      </c>
      <c r="K42" s="28">
        <v>0.38596000000000003</v>
      </c>
      <c r="L42" s="28">
        <v>0.59160000000000001</v>
      </c>
      <c r="M42" s="28">
        <v>0.1326</v>
      </c>
      <c r="N42" s="28">
        <v>0.36230000000000001</v>
      </c>
      <c r="O42" s="28">
        <v>0.39167999999999997</v>
      </c>
      <c r="P42" s="105">
        <v>0</v>
      </c>
    </row>
    <row r="43" spans="2:16" x14ac:dyDescent="0.2">
      <c r="B43" s="27">
        <v>974</v>
      </c>
      <c r="C43" s="28">
        <v>1</v>
      </c>
      <c r="D43" s="28">
        <v>1</v>
      </c>
      <c r="E43" s="28">
        <v>1</v>
      </c>
      <c r="F43" s="28">
        <v>0.92750999999999995</v>
      </c>
      <c r="G43" s="28">
        <v>1</v>
      </c>
      <c r="H43" s="28">
        <v>0.99702999999999997</v>
      </c>
      <c r="I43" s="28">
        <v>0.99702999999999997</v>
      </c>
      <c r="J43" s="28">
        <v>4.1599999999999996E-3</v>
      </c>
      <c r="K43" s="28">
        <v>4.1599999999999996E-3</v>
      </c>
      <c r="L43" s="28">
        <v>0.18598000000000001</v>
      </c>
      <c r="M43" s="28">
        <v>4.1599999999999996E-3</v>
      </c>
      <c r="N43" s="28">
        <v>4.1599999999999996E-3</v>
      </c>
      <c r="O43" s="28">
        <v>0.20202000000000001</v>
      </c>
      <c r="P43" s="28">
        <v>1</v>
      </c>
    </row>
    <row r="44" spans="2:16" x14ac:dyDescent="0.2">
      <c r="B44" s="29" t="s">
        <v>320</v>
      </c>
      <c r="C44" s="28">
        <v>0.99283999999999994</v>
      </c>
      <c r="D44" s="28">
        <v>1</v>
      </c>
      <c r="E44" s="28">
        <v>0.99422999999999995</v>
      </c>
      <c r="F44" s="28">
        <v>0.75541999999999998</v>
      </c>
      <c r="G44" s="28">
        <v>1</v>
      </c>
      <c r="H44" s="28">
        <v>0.94379999999999997</v>
      </c>
      <c r="I44" s="28">
        <v>0.94672999999999996</v>
      </c>
      <c r="J44" s="28">
        <v>0.26673000000000002</v>
      </c>
      <c r="K44" s="28">
        <v>0.58640999999999999</v>
      </c>
      <c r="L44" s="28">
        <v>0.81089</v>
      </c>
      <c r="M44" s="28">
        <v>0.29049000000000003</v>
      </c>
      <c r="N44" s="28">
        <v>0.70870999999999995</v>
      </c>
      <c r="O44" s="28">
        <v>0.72097</v>
      </c>
      <c r="P44" s="28">
        <v>0.16270999999999999</v>
      </c>
    </row>
    <row r="45" spans="2:16" ht="22.5" x14ac:dyDescent="0.2">
      <c r="B45" s="30" t="s">
        <v>321</v>
      </c>
      <c r="C45" s="31">
        <v>0</v>
      </c>
      <c r="D45" s="31">
        <v>0</v>
      </c>
      <c r="E45" s="31">
        <v>0</v>
      </c>
      <c r="F45" s="31">
        <v>6</v>
      </c>
      <c r="G45" s="31">
        <v>0</v>
      </c>
      <c r="H45" s="31">
        <v>2</v>
      </c>
      <c r="I45" s="31">
        <v>1</v>
      </c>
      <c r="J45" s="157">
        <v>0</v>
      </c>
      <c r="K45" s="157"/>
      <c r="L45" s="157"/>
      <c r="M45" s="157">
        <v>1</v>
      </c>
      <c r="N45" s="157"/>
      <c r="O45" s="157"/>
      <c r="P45" s="31">
        <v>54</v>
      </c>
    </row>
  </sheetData>
  <mergeCells count="2">
    <mergeCell ref="J45:L45"/>
    <mergeCell ref="M45:O45"/>
  </mergeCells>
  <phoneticPr fontId="8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workbookViewId="0"/>
  </sheetViews>
  <sheetFormatPr baseColWidth="10" defaultColWidth="8.7109375" defaultRowHeight="11.25" x14ac:dyDescent="0.2"/>
  <cols>
    <col min="1" max="1" width="3.7109375" style="8" customWidth="1"/>
    <col min="2" max="2" width="11.42578125" style="8" customWidth="1"/>
    <col min="3" max="10" width="8.7109375" style="8" customWidth="1"/>
    <col min="11" max="11" width="11.42578125" style="8" customWidth="1"/>
    <col min="12" max="16384" width="8.7109375" style="8"/>
  </cols>
  <sheetData>
    <row r="1" spans="2:14" x14ac:dyDescent="0.2">
      <c r="B1" s="24" t="s">
        <v>811</v>
      </c>
      <c r="C1" s="24"/>
      <c r="D1" s="1"/>
      <c r="E1" s="1"/>
    </row>
    <row r="3" spans="2:14" ht="56.25" x14ac:dyDescent="0.2">
      <c r="B3" s="25" t="s">
        <v>224</v>
      </c>
      <c r="C3" s="107" t="s">
        <v>298</v>
      </c>
      <c r="D3" s="107" t="s">
        <v>299</v>
      </c>
      <c r="E3" s="107" t="s">
        <v>300</v>
      </c>
      <c r="F3" s="107" t="s">
        <v>301</v>
      </c>
      <c r="G3" s="107" t="s">
        <v>302</v>
      </c>
      <c r="H3" s="107" t="s">
        <v>303</v>
      </c>
      <c r="I3" s="107" t="s">
        <v>304</v>
      </c>
      <c r="J3" s="107" t="s">
        <v>305</v>
      </c>
      <c r="K3" s="107" t="s">
        <v>306</v>
      </c>
      <c r="L3" s="107" t="s">
        <v>307</v>
      </c>
      <c r="M3" s="107" t="s">
        <v>308</v>
      </c>
      <c r="N3" s="107" t="s">
        <v>309</v>
      </c>
    </row>
    <row r="4" spans="2:14" x14ac:dyDescent="0.2">
      <c r="B4" s="27">
        <v>1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1</v>
      </c>
      <c r="N4" s="28">
        <v>0</v>
      </c>
    </row>
    <row r="5" spans="2:14" x14ac:dyDescent="0.2">
      <c r="B5" s="27">
        <v>3</v>
      </c>
      <c r="C5" s="28">
        <v>0</v>
      </c>
      <c r="D5" s="28">
        <v>1</v>
      </c>
      <c r="E5" s="28">
        <v>0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</row>
    <row r="6" spans="2:14" x14ac:dyDescent="0.2">
      <c r="B6" s="27">
        <v>8</v>
      </c>
      <c r="C6" s="28">
        <v>0</v>
      </c>
      <c r="D6" s="28">
        <v>1</v>
      </c>
      <c r="E6" s="28">
        <v>0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0.52109000000000005</v>
      </c>
    </row>
    <row r="7" spans="2:14" x14ac:dyDescent="0.2">
      <c r="B7" s="27">
        <v>9</v>
      </c>
      <c r="C7" s="28">
        <v>0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0.30157</v>
      </c>
    </row>
    <row r="8" spans="2:14" x14ac:dyDescent="0.2">
      <c r="B8" s="27">
        <v>10</v>
      </c>
      <c r="C8" s="28">
        <v>0</v>
      </c>
      <c r="D8" s="28">
        <v>0.25766</v>
      </c>
      <c r="E8" s="28">
        <v>0</v>
      </c>
      <c r="F8" s="28">
        <v>0.42559000000000002</v>
      </c>
      <c r="G8" s="28">
        <v>0.24504999999999999</v>
      </c>
      <c r="H8" s="28">
        <v>0.29909999999999998</v>
      </c>
      <c r="I8" s="28">
        <v>0.25982</v>
      </c>
      <c r="J8" s="28">
        <v>0.24648999999999999</v>
      </c>
      <c r="K8" s="28">
        <v>0.24324000000000001</v>
      </c>
      <c r="L8" s="28">
        <v>0.25261</v>
      </c>
      <c r="M8" s="28">
        <v>0.24252000000000001</v>
      </c>
      <c r="N8" s="28">
        <v>0.13838</v>
      </c>
    </row>
    <row r="9" spans="2:14" x14ac:dyDescent="0.2">
      <c r="B9" s="27">
        <v>11</v>
      </c>
      <c r="C9" s="28">
        <v>0</v>
      </c>
      <c r="D9" s="28">
        <v>1</v>
      </c>
      <c r="E9" s="28">
        <v>0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</row>
    <row r="10" spans="2:14" x14ac:dyDescent="0.2">
      <c r="B10" s="27">
        <v>14</v>
      </c>
      <c r="C10" s="28">
        <v>0</v>
      </c>
      <c r="D10" s="28">
        <v>1</v>
      </c>
      <c r="E10" s="28">
        <v>0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</row>
    <row r="11" spans="2:14" x14ac:dyDescent="0.2">
      <c r="B11" s="27">
        <v>15</v>
      </c>
      <c r="C11" s="28">
        <v>0.55227999999999999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</row>
    <row r="12" spans="2:14" x14ac:dyDescent="0.2">
      <c r="B12" s="27">
        <v>16</v>
      </c>
      <c r="C12" s="28">
        <v>0</v>
      </c>
      <c r="D12" s="28">
        <v>1</v>
      </c>
      <c r="E12" s="28">
        <v>0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</row>
    <row r="13" spans="2:14" x14ac:dyDescent="0.2">
      <c r="B13" s="27">
        <v>17</v>
      </c>
      <c r="C13" s="28">
        <v>0</v>
      </c>
      <c r="D13" s="28">
        <v>1</v>
      </c>
      <c r="E13" s="28">
        <v>0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</row>
    <row r="14" spans="2:14" x14ac:dyDescent="0.2">
      <c r="B14" s="27">
        <v>18</v>
      </c>
      <c r="C14" s="28">
        <v>4.15E-3</v>
      </c>
      <c r="D14" s="28">
        <v>5.851E-2</v>
      </c>
      <c r="E14" s="28">
        <v>4.6469999999999997E-2</v>
      </c>
      <c r="F14" s="28">
        <v>0.39544000000000001</v>
      </c>
      <c r="G14" s="28">
        <v>0</v>
      </c>
      <c r="H14" s="28">
        <v>6.9709999999999994E-2</v>
      </c>
      <c r="I14" s="28">
        <v>3.7339999999999998E-2</v>
      </c>
      <c r="J14" s="28">
        <v>5.0619999999999998E-2</v>
      </c>
      <c r="K14" s="28">
        <v>3.5270000000000003E-2</v>
      </c>
      <c r="L14" s="28">
        <v>6.0580000000000002E-2</v>
      </c>
      <c r="M14" s="28">
        <v>4.0660000000000002E-2</v>
      </c>
      <c r="N14" s="28">
        <v>0.10913</v>
      </c>
    </row>
    <row r="15" spans="2:14" x14ac:dyDescent="0.2">
      <c r="B15" s="27">
        <v>19</v>
      </c>
      <c r="C15" s="28">
        <v>0</v>
      </c>
      <c r="D15" s="28">
        <v>1</v>
      </c>
      <c r="E15" s="28">
        <v>0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</row>
    <row r="16" spans="2:14" x14ac:dyDescent="0.2">
      <c r="B16" s="29" t="s">
        <v>122</v>
      </c>
      <c r="C16" s="28">
        <v>4.1189999999999997E-2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</row>
    <row r="17" spans="2:14" x14ac:dyDescent="0.2">
      <c r="B17" s="27">
        <v>21</v>
      </c>
      <c r="C17" s="28">
        <v>0</v>
      </c>
      <c r="D17" s="28">
        <v>1</v>
      </c>
      <c r="E17" s="28">
        <v>0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</row>
    <row r="18" spans="2:14" x14ac:dyDescent="0.2">
      <c r="B18" s="27">
        <v>22</v>
      </c>
      <c r="C18" s="28">
        <v>0</v>
      </c>
      <c r="D18" s="28">
        <v>1</v>
      </c>
      <c r="E18" s="28">
        <v>0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0.57521999999999995</v>
      </c>
    </row>
    <row r="19" spans="2:14" x14ac:dyDescent="0.2">
      <c r="B19" s="27">
        <v>24</v>
      </c>
      <c r="C19" s="28">
        <v>3.0599999999999998E-3</v>
      </c>
      <c r="D19" s="28">
        <v>1</v>
      </c>
      <c r="E19" s="28">
        <v>1</v>
      </c>
      <c r="F19" s="28">
        <v>1</v>
      </c>
      <c r="G19" s="28">
        <v>0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</row>
    <row r="20" spans="2:14" x14ac:dyDescent="0.2">
      <c r="B20" s="27">
        <v>25</v>
      </c>
      <c r="C20" s="28">
        <v>0</v>
      </c>
      <c r="D20" s="28">
        <v>1</v>
      </c>
      <c r="E20" s="28">
        <v>0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</row>
    <row r="21" spans="2:14" x14ac:dyDescent="0.2">
      <c r="B21" s="27">
        <v>26</v>
      </c>
      <c r="C21" s="28">
        <v>0.48370999999999997</v>
      </c>
      <c r="D21" s="28">
        <v>1</v>
      </c>
      <c r="E21" s="28">
        <v>0.99961</v>
      </c>
      <c r="F21" s="28">
        <v>1</v>
      </c>
      <c r="G21" s="28">
        <v>0.99961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</row>
    <row r="22" spans="2:14" x14ac:dyDescent="0.2">
      <c r="B22" s="27">
        <v>27</v>
      </c>
      <c r="C22" s="28">
        <v>0.57028999999999996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</row>
    <row r="23" spans="2:14" x14ac:dyDescent="0.2">
      <c r="B23" s="27">
        <v>28</v>
      </c>
      <c r="C23" s="28">
        <v>1.8110000000000001E-2</v>
      </c>
      <c r="D23" s="28">
        <v>1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1</v>
      </c>
    </row>
    <row r="24" spans="2:14" x14ac:dyDescent="0.2">
      <c r="B24" s="27">
        <v>29</v>
      </c>
      <c r="C24" s="28">
        <v>0</v>
      </c>
      <c r="D24" s="28">
        <v>1</v>
      </c>
      <c r="E24" s="28">
        <v>0</v>
      </c>
      <c r="F24" s="28">
        <v>1</v>
      </c>
      <c r="G24" s="28">
        <v>0</v>
      </c>
      <c r="H24" s="28">
        <v>1</v>
      </c>
      <c r="I24" s="28">
        <v>1</v>
      </c>
      <c r="J24" s="28">
        <v>1</v>
      </c>
      <c r="K24" s="28">
        <v>0</v>
      </c>
      <c r="L24" s="28">
        <v>1</v>
      </c>
      <c r="M24" s="28">
        <v>1</v>
      </c>
      <c r="N24" s="28">
        <v>1</v>
      </c>
    </row>
    <row r="25" spans="2:14" x14ac:dyDescent="0.2">
      <c r="B25" s="27">
        <v>32</v>
      </c>
      <c r="C25" s="28">
        <v>0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0.38788</v>
      </c>
    </row>
    <row r="26" spans="2:14" x14ac:dyDescent="0.2">
      <c r="B26" s="27">
        <v>33</v>
      </c>
      <c r="C26" s="28">
        <v>0</v>
      </c>
      <c r="D26" s="28">
        <v>1</v>
      </c>
      <c r="E26" s="28">
        <v>0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0</v>
      </c>
      <c r="N26" s="28">
        <v>1</v>
      </c>
    </row>
    <row r="27" spans="2:14" x14ac:dyDescent="0.2">
      <c r="B27" s="27">
        <v>34</v>
      </c>
      <c r="C27" s="28">
        <v>1.47E-3</v>
      </c>
      <c r="D27" s="28">
        <v>1</v>
      </c>
      <c r="E27" s="28">
        <v>0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</row>
    <row r="28" spans="2:14" x14ac:dyDescent="0.2">
      <c r="B28" s="27">
        <v>35</v>
      </c>
      <c r="C28" s="28">
        <v>0</v>
      </c>
      <c r="D28" s="28">
        <v>1</v>
      </c>
      <c r="E28" s="28">
        <v>0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0.60131999999999997</v>
      </c>
    </row>
    <row r="29" spans="2:14" x14ac:dyDescent="0.2">
      <c r="B29" s="27">
        <v>36</v>
      </c>
      <c r="C29" s="28">
        <v>0</v>
      </c>
      <c r="D29" s="28">
        <v>1</v>
      </c>
      <c r="E29" s="28">
        <v>0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</row>
    <row r="30" spans="2:14" x14ac:dyDescent="0.2">
      <c r="B30" s="27">
        <v>37</v>
      </c>
      <c r="C30" s="28">
        <v>2.8600000000000001E-3</v>
      </c>
      <c r="D30" s="28">
        <v>1</v>
      </c>
      <c r="E30" s="28">
        <v>1</v>
      </c>
      <c r="F30" s="28">
        <v>1</v>
      </c>
      <c r="G30" s="28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</row>
    <row r="31" spans="2:14" x14ac:dyDescent="0.2">
      <c r="B31" s="27">
        <v>39</v>
      </c>
      <c r="C31" s="28">
        <v>0</v>
      </c>
      <c r="D31" s="28">
        <v>1</v>
      </c>
      <c r="E31" s="28">
        <v>0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</row>
    <row r="32" spans="2:14" x14ac:dyDescent="0.2">
      <c r="B32" s="27">
        <v>40</v>
      </c>
      <c r="C32" s="28">
        <v>0</v>
      </c>
      <c r="D32" s="28">
        <v>1</v>
      </c>
      <c r="E32" s="28">
        <v>0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</row>
    <row r="33" spans="2:14" x14ac:dyDescent="0.2">
      <c r="B33" s="27">
        <v>41</v>
      </c>
      <c r="C33" s="28">
        <v>0</v>
      </c>
      <c r="D33" s="28">
        <v>1</v>
      </c>
      <c r="E33" s="28">
        <v>0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</row>
    <row r="34" spans="2:14" x14ac:dyDescent="0.2">
      <c r="B34" s="27">
        <v>42</v>
      </c>
      <c r="C34" s="28">
        <v>0</v>
      </c>
      <c r="D34" s="28">
        <v>1</v>
      </c>
      <c r="E34" s="28">
        <v>0</v>
      </c>
      <c r="F34" s="28">
        <v>0.99285999999999996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0.99285999999999996</v>
      </c>
      <c r="N34" s="28">
        <v>1</v>
      </c>
    </row>
    <row r="35" spans="2:14" x14ac:dyDescent="0.2">
      <c r="B35" s="27">
        <v>43</v>
      </c>
      <c r="C35" s="28">
        <v>5.4000000000000001E-4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</row>
    <row r="36" spans="2:14" x14ac:dyDescent="0.2">
      <c r="B36" s="27">
        <v>45</v>
      </c>
      <c r="C36" s="28">
        <v>0</v>
      </c>
      <c r="D36" s="28">
        <v>1</v>
      </c>
      <c r="E36" s="28">
        <v>0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</row>
    <row r="37" spans="2:14" x14ac:dyDescent="0.2">
      <c r="B37" s="27">
        <v>46</v>
      </c>
      <c r="C37" s="28">
        <v>1.92E-3</v>
      </c>
      <c r="D37" s="28">
        <v>1.92E-3</v>
      </c>
      <c r="E37" s="28">
        <v>1.92E-3</v>
      </c>
      <c r="F37" s="28">
        <v>0</v>
      </c>
      <c r="G37" s="28">
        <v>1.92E-3</v>
      </c>
      <c r="H37" s="28">
        <v>1.92E-3</v>
      </c>
      <c r="I37" s="28">
        <v>1.92E-3</v>
      </c>
      <c r="J37" s="28">
        <v>1.92E-3</v>
      </c>
      <c r="K37" s="28">
        <v>1.92E-3</v>
      </c>
      <c r="L37" s="28">
        <v>1.92E-3</v>
      </c>
      <c r="M37" s="28">
        <v>1</v>
      </c>
      <c r="N37" s="28">
        <v>1.92E-3</v>
      </c>
    </row>
    <row r="38" spans="2:14" x14ac:dyDescent="0.2">
      <c r="B38" s="27">
        <v>47</v>
      </c>
      <c r="C38" s="28">
        <v>0</v>
      </c>
      <c r="D38" s="28">
        <v>1</v>
      </c>
      <c r="E38" s="28">
        <v>0.23644999999999999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</row>
    <row r="39" spans="2:14" x14ac:dyDescent="0.2">
      <c r="B39" s="29" t="s">
        <v>320</v>
      </c>
      <c r="C39" s="28">
        <v>2.776E-2</v>
      </c>
      <c r="D39" s="28">
        <v>0.93483000000000005</v>
      </c>
      <c r="E39" s="28">
        <v>0.23519000000000001</v>
      </c>
      <c r="F39" s="28">
        <v>0.89607999999999999</v>
      </c>
      <c r="G39" s="28">
        <v>0.85604000000000002</v>
      </c>
      <c r="H39" s="28">
        <v>0.93584000000000001</v>
      </c>
      <c r="I39" s="28">
        <v>0.93469000000000002</v>
      </c>
      <c r="J39" s="28">
        <v>0.93442000000000003</v>
      </c>
      <c r="K39" s="28">
        <v>0.91639000000000004</v>
      </c>
      <c r="L39" s="28">
        <v>0.93491000000000002</v>
      </c>
      <c r="M39" s="28">
        <v>0.89166999999999996</v>
      </c>
      <c r="N39" s="28">
        <v>0.88514999999999999</v>
      </c>
    </row>
    <row r="40" spans="2:14" ht="22.5" customHeight="1" x14ac:dyDescent="0.2">
      <c r="B40" s="30" t="s">
        <v>321</v>
      </c>
      <c r="C40" s="157">
        <v>0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</row>
  </sheetData>
  <mergeCells count="1">
    <mergeCell ref="C40:N40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8"/>
  <sheetViews>
    <sheetView workbookViewId="0"/>
  </sheetViews>
  <sheetFormatPr baseColWidth="10" defaultColWidth="9.140625" defaultRowHeight="11.25" x14ac:dyDescent="0.2"/>
  <cols>
    <col min="1" max="1" width="3.7109375" style="8" customWidth="1"/>
    <col min="2" max="2" width="14.85546875" style="8" customWidth="1"/>
    <col min="3" max="3" width="22.85546875" style="8" customWidth="1"/>
    <col min="4" max="4" width="5.5703125" style="8" customWidth="1"/>
    <col min="5" max="5" width="31.5703125" style="8" customWidth="1"/>
    <col min="6" max="6" width="42.42578125" style="8" customWidth="1"/>
    <col min="7" max="7" width="30.7109375" style="8" customWidth="1"/>
    <col min="8" max="16384" width="9.140625" style="8"/>
  </cols>
  <sheetData>
    <row r="1" spans="2:7" s="3" customFormat="1" x14ac:dyDescent="0.2">
      <c r="B1" s="145" t="s">
        <v>751</v>
      </c>
      <c r="C1" s="146"/>
      <c r="D1" s="146"/>
      <c r="E1" s="146"/>
      <c r="F1" s="146"/>
      <c r="G1" s="2"/>
    </row>
    <row r="3" spans="2:7" x14ac:dyDescent="0.2">
      <c r="B3" s="9" t="s">
        <v>0</v>
      </c>
      <c r="C3" s="150" t="s">
        <v>1</v>
      </c>
      <c r="D3" s="150"/>
      <c r="E3" s="10" t="s">
        <v>2</v>
      </c>
      <c r="F3" s="10" t="s">
        <v>131</v>
      </c>
      <c r="G3" s="10" t="s">
        <v>4</v>
      </c>
    </row>
    <row r="4" spans="2:7" x14ac:dyDescent="0.2">
      <c r="B4" s="148" t="s">
        <v>5</v>
      </c>
      <c r="C4" s="148"/>
      <c r="D4" s="148"/>
      <c r="E4" s="96">
        <f>E5+E6+E7+E8+E9+E10+E11+E12</f>
        <v>60253</v>
      </c>
      <c r="F4" s="96">
        <f>F5+F6+F7+F8+F9+F10+F11+F12</f>
        <v>161805</v>
      </c>
      <c r="G4" s="97">
        <f>(E4/F4)*100</f>
        <v>37.238033435307933</v>
      </c>
    </row>
    <row r="5" spans="2:7" x14ac:dyDescent="0.2">
      <c r="B5" s="9"/>
      <c r="C5" s="9" t="s">
        <v>6</v>
      </c>
      <c r="D5" s="11">
        <v>75</v>
      </c>
      <c r="E5" s="10">
        <v>3989</v>
      </c>
      <c r="F5" s="10">
        <v>22628</v>
      </c>
      <c r="G5" s="12">
        <v>17.628601732366981</v>
      </c>
    </row>
    <row r="6" spans="2:7" x14ac:dyDescent="0.2">
      <c r="B6" s="9"/>
      <c r="C6" s="9" t="s">
        <v>7</v>
      </c>
      <c r="D6" s="11">
        <v>77</v>
      </c>
      <c r="E6" s="10">
        <v>10919</v>
      </c>
      <c r="F6" s="10">
        <v>18826</v>
      </c>
      <c r="G6" s="12">
        <v>57.999575055773931</v>
      </c>
    </row>
    <row r="7" spans="2:7" x14ac:dyDescent="0.2">
      <c r="B7" s="9"/>
      <c r="C7" s="9" t="s">
        <v>8</v>
      </c>
      <c r="D7" s="11">
        <v>78</v>
      </c>
      <c r="E7" s="10">
        <v>9377</v>
      </c>
      <c r="F7" s="10">
        <v>19199</v>
      </c>
      <c r="G7" s="12">
        <v>48.84108547320173</v>
      </c>
    </row>
    <row r="8" spans="2:7" x14ac:dyDescent="0.2">
      <c r="B8" s="9"/>
      <c r="C8" s="9" t="s">
        <v>9</v>
      </c>
      <c r="D8" s="11">
        <v>91</v>
      </c>
      <c r="E8" s="10">
        <v>12030</v>
      </c>
      <c r="F8" s="10">
        <v>17078</v>
      </c>
      <c r="G8" s="12">
        <v>70.441503688956558</v>
      </c>
    </row>
    <row r="9" spans="2:7" x14ac:dyDescent="0.2">
      <c r="B9" s="9"/>
      <c r="C9" s="9" t="s">
        <v>10</v>
      </c>
      <c r="D9" s="11">
        <v>92</v>
      </c>
      <c r="E9" s="10">
        <v>11462</v>
      </c>
      <c r="F9" s="10">
        <v>22955</v>
      </c>
      <c r="G9" s="12">
        <v>49.932476584622087</v>
      </c>
    </row>
    <row r="10" spans="2:7" x14ac:dyDescent="0.2">
      <c r="B10" s="100"/>
      <c r="C10" s="100" t="s">
        <v>11</v>
      </c>
      <c r="D10" s="101">
        <v>93</v>
      </c>
      <c r="E10" s="102"/>
      <c r="F10" s="102">
        <v>25665</v>
      </c>
      <c r="G10" s="103">
        <v>0</v>
      </c>
    </row>
    <row r="11" spans="2:7" x14ac:dyDescent="0.2">
      <c r="B11" s="9"/>
      <c r="C11" s="9" t="s">
        <v>12</v>
      </c>
      <c r="D11" s="11">
        <v>94</v>
      </c>
      <c r="E11" s="10">
        <v>10887</v>
      </c>
      <c r="F11" s="10">
        <v>18112</v>
      </c>
      <c r="G11" s="12">
        <v>60.109319787985868</v>
      </c>
    </row>
    <row r="12" spans="2:7" x14ac:dyDescent="0.2">
      <c r="B12" s="9"/>
      <c r="C12" s="9" t="s">
        <v>13</v>
      </c>
      <c r="D12" s="11">
        <v>95</v>
      </c>
      <c r="E12" s="10">
        <v>1589</v>
      </c>
      <c r="F12" s="10">
        <v>17342</v>
      </c>
      <c r="G12" s="12">
        <v>9.1627263291431209</v>
      </c>
    </row>
    <row r="13" spans="2:7" x14ac:dyDescent="0.2">
      <c r="B13" s="149" t="s">
        <v>14</v>
      </c>
      <c r="C13" s="149"/>
      <c r="D13" s="149"/>
      <c r="E13" s="98">
        <f>SUM(E14:E17)</f>
        <v>10423</v>
      </c>
      <c r="F13" s="98">
        <f>SUM(F14:F17)</f>
        <v>16058</v>
      </c>
      <c r="G13" s="99">
        <v>64.908456843940712</v>
      </c>
    </row>
    <row r="14" spans="2:7" x14ac:dyDescent="0.2">
      <c r="B14" s="14"/>
      <c r="C14" s="14" t="s">
        <v>15</v>
      </c>
      <c r="D14" s="16" t="s">
        <v>132</v>
      </c>
      <c r="E14" s="15">
        <v>1802</v>
      </c>
      <c r="F14" s="15">
        <v>3705</v>
      </c>
      <c r="G14" s="17">
        <v>48.636977058029693</v>
      </c>
    </row>
    <row r="15" spans="2:7" x14ac:dyDescent="0.2">
      <c r="B15" s="14"/>
      <c r="C15" s="14" t="s">
        <v>16</v>
      </c>
      <c r="D15" s="18">
        <v>10</v>
      </c>
      <c r="E15" s="15">
        <v>2775</v>
      </c>
      <c r="F15" s="15">
        <v>3714</v>
      </c>
      <c r="G15" s="17">
        <v>74.717285945072703</v>
      </c>
    </row>
    <row r="16" spans="2:7" x14ac:dyDescent="0.2">
      <c r="B16" s="14"/>
      <c r="C16" s="14" t="s">
        <v>17</v>
      </c>
      <c r="D16" s="18">
        <v>51</v>
      </c>
      <c r="E16" s="15">
        <v>4304</v>
      </c>
      <c r="F16" s="15">
        <v>6591</v>
      </c>
      <c r="G16" s="17">
        <v>65.301168259748138</v>
      </c>
    </row>
    <row r="17" spans="2:7" x14ac:dyDescent="0.2">
      <c r="B17" s="14"/>
      <c r="C17" s="14" t="s">
        <v>18</v>
      </c>
      <c r="D17" s="18">
        <v>52</v>
      </c>
      <c r="E17" s="15">
        <v>1542</v>
      </c>
      <c r="F17" s="15">
        <v>2048</v>
      </c>
      <c r="G17" s="17">
        <v>75.29296875</v>
      </c>
    </row>
    <row r="18" spans="2:7" x14ac:dyDescent="0.2">
      <c r="B18" s="148" t="s">
        <v>19</v>
      </c>
      <c r="C18" s="148"/>
      <c r="D18" s="148"/>
      <c r="E18" s="96">
        <f>SUM(E19:E21)</f>
        <v>10825</v>
      </c>
      <c r="F18" s="96">
        <f>SUM(F19:F21)</f>
        <v>24704</v>
      </c>
      <c r="G18" s="97">
        <v>43.818814766839374</v>
      </c>
    </row>
    <row r="19" spans="2:7" x14ac:dyDescent="0.2">
      <c r="B19" s="100"/>
      <c r="C19" s="100" t="s">
        <v>20</v>
      </c>
      <c r="D19" s="104" t="s">
        <v>133</v>
      </c>
      <c r="E19" s="102"/>
      <c r="F19" s="102">
        <v>6744</v>
      </c>
      <c r="G19" s="103">
        <v>0</v>
      </c>
    </row>
    <row r="20" spans="2:7" x14ac:dyDescent="0.2">
      <c r="B20" s="9"/>
      <c r="C20" s="9" t="s">
        <v>21</v>
      </c>
      <c r="D20" s="11">
        <v>60</v>
      </c>
      <c r="E20" s="10">
        <v>5424</v>
      </c>
      <c r="F20" s="10">
        <v>11129</v>
      </c>
      <c r="G20" s="12">
        <v>48.73753257255818</v>
      </c>
    </row>
    <row r="21" spans="2:7" x14ac:dyDescent="0.2">
      <c r="B21" s="9"/>
      <c r="C21" s="9" t="s">
        <v>22</v>
      </c>
      <c r="D21" s="11">
        <v>80</v>
      </c>
      <c r="E21" s="10">
        <v>5401</v>
      </c>
      <c r="F21" s="10">
        <v>6831</v>
      </c>
      <c r="G21" s="12">
        <v>79.066022544283413</v>
      </c>
    </row>
    <row r="22" spans="2:7" x14ac:dyDescent="0.2">
      <c r="B22" s="149" t="s">
        <v>23</v>
      </c>
      <c r="C22" s="149"/>
      <c r="D22" s="149"/>
      <c r="E22" s="98">
        <f>SUM(E23:E24)</f>
        <v>10270</v>
      </c>
      <c r="F22" s="98">
        <f>SUM(F23:F24)</f>
        <v>22900</v>
      </c>
      <c r="G22" s="99">
        <v>44.8471615720524</v>
      </c>
    </row>
    <row r="23" spans="2:7" x14ac:dyDescent="0.2">
      <c r="B23" s="14"/>
      <c r="C23" s="14" t="s">
        <v>24</v>
      </c>
      <c r="D23" s="18">
        <v>27</v>
      </c>
      <c r="E23" s="15">
        <v>3258</v>
      </c>
      <c r="F23" s="15">
        <v>7501</v>
      </c>
      <c r="G23" s="17">
        <v>43.434208772163714</v>
      </c>
    </row>
    <row r="24" spans="2:7" x14ac:dyDescent="0.2">
      <c r="B24" s="14"/>
      <c r="C24" s="14" t="s">
        <v>25</v>
      </c>
      <c r="D24" s="18">
        <v>76</v>
      </c>
      <c r="E24" s="15">
        <v>7012</v>
      </c>
      <c r="F24" s="15">
        <v>15399</v>
      </c>
      <c r="G24" s="17">
        <v>45.535424378206379</v>
      </c>
    </row>
    <row r="25" spans="2:7" x14ac:dyDescent="0.2">
      <c r="B25" s="149" t="s">
        <v>26</v>
      </c>
      <c r="C25" s="149"/>
      <c r="D25" s="149"/>
      <c r="E25" s="98">
        <f>SUM(E26:E31)</f>
        <v>19760</v>
      </c>
      <c r="F25" s="98">
        <f>SUM(F26:F31)</f>
        <v>29781</v>
      </c>
      <c r="G25" s="99">
        <v>66.351029179678321</v>
      </c>
    </row>
    <row r="26" spans="2:7" x14ac:dyDescent="0.2">
      <c r="B26" s="14"/>
      <c r="C26" s="14" t="s">
        <v>27</v>
      </c>
      <c r="D26" s="18">
        <v>18</v>
      </c>
      <c r="E26" s="15">
        <v>2410</v>
      </c>
      <c r="F26" s="15">
        <v>3273</v>
      </c>
      <c r="G26" s="17">
        <v>73.632752826153379</v>
      </c>
    </row>
    <row r="27" spans="2:7" x14ac:dyDescent="0.2">
      <c r="B27" s="14"/>
      <c r="C27" s="14" t="s">
        <v>28</v>
      </c>
      <c r="D27" s="18">
        <v>28</v>
      </c>
      <c r="E27" s="15">
        <v>994</v>
      </c>
      <c r="F27" s="15">
        <v>5412</v>
      </c>
      <c r="G27" s="17">
        <v>18.36659275683666</v>
      </c>
    </row>
    <row r="28" spans="2:7" x14ac:dyDescent="0.2">
      <c r="B28" s="14"/>
      <c r="C28" s="14" t="s">
        <v>29</v>
      </c>
      <c r="D28" s="18">
        <v>36</v>
      </c>
      <c r="E28" s="15">
        <v>1804</v>
      </c>
      <c r="F28" s="15">
        <v>2372</v>
      </c>
      <c r="G28" s="17">
        <v>76.053962900505894</v>
      </c>
    </row>
    <row r="29" spans="2:7" x14ac:dyDescent="0.2">
      <c r="B29" s="14"/>
      <c r="C29" s="14" t="s">
        <v>30</v>
      </c>
      <c r="D29" s="18">
        <v>37</v>
      </c>
      <c r="E29" s="15">
        <v>4895</v>
      </c>
      <c r="F29" s="15">
        <v>6431</v>
      </c>
      <c r="G29" s="17">
        <v>76.115689628362617</v>
      </c>
    </row>
    <row r="30" spans="2:7" x14ac:dyDescent="0.2">
      <c r="B30" s="14"/>
      <c r="C30" s="14" t="s">
        <v>31</v>
      </c>
      <c r="D30" s="18">
        <v>41</v>
      </c>
      <c r="E30" s="15">
        <v>2887</v>
      </c>
      <c r="F30" s="15">
        <v>3688</v>
      </c>
      <c r="G30" s="17">
        <v>78.280911062906725</v>
      </c>
    </row>
    <row r="31" spans="2:7" x14ac:dyDescent="0.2">
      <c r="B31" s="14"/>
      <c r="C31" s="14" t="s">
        <v>32</v>
      </c>
      <c r="D31" s="18">
        <v>45</v>
      </c>
      <c r="E31" s="15">
        <v>6770</v>
      </c>
      <c r="F31" s="15">
        <v>8605</v>
      </c>
      <c r="G31" s="17">
        <v>78.675188843695523</v>
      </c>
    </row>
    <row r="32" spans="2:7" x14ac:dyDescent="0.2">
      <c r="B32" s="148" t="s">
        <v>33</v>
      </c>
      <c r="C32" s="148"/>
      <c r="D32" s="148"/>
      <c r="E32" s="96">
        <f>SUM(E33:E35)</f>
        <v>1134</v>
      </c>
      <c r="F32" s="96">
        <f>SUM(F33:F35)</f>
        <v>16874</v>
      </c>
      <c r="G32" s="97">
        <v>6.7203982458219746</v>
      </c>
    </row>
    <row r="33" spans="2:7" x14ac:dyDescent="0.2">
      <c r="B33" s="9"/>
      <c r="C33" s="9" t="s">
        <v>34</v>
      </c>
      <c r="D33" s="11">
        <v>14</v>
      </c>
      <c r="E33" s="10">
        <v>1134</v>
      </c>
      <c r="F33" s="10">
        <v>8150</v>
      </c>
      <c r="G33" s="12">
        <v>13.914110429447854</v>
      </c>
    </row>
    <row r="34" spans="2:7" x14ac:dyDescent="0.2">
      <c r="B34" s="100"/>
      <c r="C34" s="100" t="s">
        <v>35</v>
      </c>
      <c r="D34" s="101">
        <v>50</v>
      </c>
      <c r="E34" s="102"/>
      <c r="F34" s="102">
        <v>5430</v>
      </c>
      <c r="G34" s="103">
        <v>0</v>
      </c>
    </row>
    <row r="35" spans="2:7" x14ac:dyDescent="0.2">
      <c r="B35" s="100"/>
      <c r="C35" s="100" t="s">
        <v>36</v>
      </c>
      <c r="D35" s="101">
        <v>61</v>
      </c>
      <c r="E35" s="102"/>
      <c r="F35" s="102">
        <v>3294</v>
      </c>
      <c r="G35" s="103">
        <v>0</v>
      </c>
    </row>
    <row r="36" spans="2:7" x14ac:dyDescent="0.2">
      <c r="B36" s="149" t="s">
        <v>37</v>
      </c>
      <c r="C36" s="149"/>
      <c r="D36" s="149"/>
      <c r="E36" s="98">
        <f>SUM(E37:E40)</f>
        <v>12205</v>
      </c>
      <c r="F36" s="98">
        <f>SUM(F37:F40)</f>
        <v>17625</v>
      </c>
      <c r="G36" s="99">
        <v>69.248226950354606</v>
      </c>
    </row>
    <row r="37" spans="2:7" x14ac:dyDescent="0.2">
      <c r="B37" s="14"/>
      <c r="C37" s="14" t="s">
        <v>38</v>
      </c>
      <c r="D37" s="18">
        <v>21</v>
      </c>
      <c r="E37" s="15">
        <v>4608</v>
      </c>
      <c r="F37" s="15">
        <v>5807</v>
      </c>
      <c r="G37" s="17">
        <v>79.352505596693646</v>
      </c>
    </row>
    <row r="38" spans="2:7" x14ac:dyDescent="0.2">
      <c r="B38" s="14"/>
      <c r="C38" s="14" t="s">
        <v>39</v>
      </c>
      <c r="D38" s="18">
        <v>58</v>
      </c>
      <c r="E38" s="15">
        <v>1412</v>
      </c>
      <c r="F38" s="15">
        <v>2134</v>
      </c>
      <c r="G38" s="17">
        <v>66.166822867853796</v>
      </c>
    </row>
    <row r="39" spans="2:7" x14ac:dyDescent="0.2">
      <c r="B39" s="14"/>
      <c r="C39" s="14" t="s">
        <v>40</v>
      </c>
      <c r="D39" s="18">
        <v>71</v>
      </c>
      <c r="E39" s="15">
        <v>3546</v>
      </c>
      <c r="F39" s="15">
        <v>5704</v>
      </c>
      <c r="G39" s="17">
        <v>62.166900420757365</v>
      </c>
    </row>
    <row r="40" spans="2:7" x14ac:dyDescent="0.2">
      <c r="B40" s="14"/>
      <c r="C40" s="14" t="s">
        <v>41</v>
      </c>
      <c r="D40" s="18">
        <v>89</v>
      </c>
      <c r="E40" s="15">
        <v>2639</v>
      </c>
      <c r="F40" s="15">
        <v>3980</v>
      </c>
      <c r="G40" s="17">
        <v>66.306532663316588</v>
      </c>
    </row>
    <row r="41" spans="2:7" x14ac:dyDescent="0.2">
      <c r="B41" s="149" t="s">
        <v>42</v>
      </c>
      <c r="C41" s="149"/>
      <c r="D41" s="149"/>
      <c r="E41" s="98">
        <f>SUM(E42:E43)</f>
        <v>29725</v>
      </c>
      <c r="F41" s="98">
        <f>SUM(F42:F43)</f>
        <v>54240</v>
      </c>
      <c r="G41" s="99">
        <v>54.802728613569315</v>
      </c>
    </row>
    <row r="42" spans="2:7" x14ac:dyDescent="0.2">
      <c r="B42" s="14"/>
      <c r="C42" s="14" t="s">
        <v>43</v>
      </c>
      <c r="D42" s="18">
        <v>59</v>
      </c>
      <c r="E42" s="15">
        <v>21952</v>
      </c>
      <c r="F42" s="15">
        <v>35055</v>
      </c>
      <c r="G42" s="17">
        <v>62.621594636998999</v>
      </c>
    </row>
    <row r="43" spans="2:7" x14ac:dyDescent="0.2">
      <c r="B43" s="14"/>
      <c r="C43" s="14" t="s">
        <v>44</v>
      </c>
      <c r="D43" s="18">
        <v>62</v>
      </c>
      <c r="E43" s="15">
        <v>7773</v>
      </c>
      <c r="F43" s="15">
        <v>19185</v>
      </c>
      <c r="G43" s="17">
        <v>40.516028146989832</v>
      </c>
    </row>
    <row r="44" spans="2:7" x14ac:dyDescent="0.2">
      <c r="B44" s="149" t="s">
        <v>45</v>
      </c>
      <c r="C44" s="149"/>
      <c r="D44" s="149"/>
      <c r="E44" s="98">
        <f>SUM(E45:E48)</f>
        <v>18639</v>
      </c>
      <c r="F44" s="98">
        <f>SUM(F45:F48)</f>
        <v>26528</v>
      </c>
      <c r="G44" s="99">
        <v>70.261610373944521</v>
      </c>
    </row>
    <row r="45" spans="2:7" x14ac:dyDescent="0.2">
      <c r="B45" s="14"/>
      <c r="C45" s="14" t="s">
        <v>46</v>
      </c>
      <c r="D45" s="18">
        <v>54</v>
      </c>
      <c r="E45" s="15">
        <v>6845</v>
      </c>
      <c r="F45" s="15">
        <v>8317</v>
      </c>
      <c r="G45" s="17">
        <v>82.301310568714683</v>
      </c>
    </row>
    <row r="46" spans="2:7" x14ac:dyDescent="0.2">
      <c r="B46" s="14"/>
      <c r="C46" s="14" t="s">
        <v>47</v>
      </c>
      <c r="D46" s="18">
        <v>55</v>
      </c>
      <c r="E46" s="15">
        <v>1741</v>
      </c>
      <c r="F46" s="15">
        <v>2265</v>
      </c>
      <c r="G46" s="17">
        <v>76.865342163355407</v>
      </c>
    </row>
    <row r="47" spans="2:7" x14ac:dyDescent="0.2">
      <c r="B47" s="14"/>
      <c r="C47" s="14" t="s">
        <v>48</v>
      </c>
      <c r="D47" s="18">
        <v>57</v>
      </c>
      <c r="E47" s="15">
        <v>7798</v>
      </c>
      <c r="F47" s="15">
        <v>11824</v>
      </c>
      <c r="G47" s="17">
        <v>65.950608930987826</v>
      </c>
    </row>
    <row r="48" spans="2:7" x14ac:dyDescent="0.2">
      <c r="B48" s="14"/>
      <c r="C48" s="14" t="s">
        <v>49</v>
      </c>
      <c r="D48" s="18">
        <v>88</v>
      </c>
      <c r="E48" s="15">
        <v>2255</v>
      </c>
      <c r="F48" s="15">
        <v>4122</v>
      </c>
      <c r="G48" s="17">
        <v>54.706453178068905</v>
      </c>
    </row>
    <row r="49" spans="2:7" x14ac:dyDescent="0.2">
      <c r="B49" s="149" t="s">
        <v>50</v>
      </c>
      <c r="C49" s="149"/>
      <c r="D49" s="149"/>
      <c r="E49" s="98">
        <f>SUM(E50:E51)</f>
        <v>9374</v>
      </c>
      <c r="F49" s="98">
        <f>SUM(F50:F51)</f>
        <v>21595</v>
      </c>
      <c r="G49" s="99">
        <v>43.408196341745779</v>
      </c>
    </row>
    <row r="50" spans="2:7" x14ac:dyDescent="0.2">
      <c r="B50" s="14"/>
      <c r="C50" s="14" t="s">
        <v>51</v>
      </c>
      <c r="D50" s="18">
        <v>67</v>
      </c>
      <c r="E50" s="15">
        <v>1759</v>
      </c>
      <c r="F50" s="15">
        <v>12681</v>
      </c>
      <c r="G50" s="17">
        <v>13.871145808690166</v>
      </c>
    </row>
    <row r="51" spans="2:7" x14ac:dyDescent="0.2">
      <c r="B51" s="14"/>
      <c r="C51" s="14" t="s">
        <v>52</v>
      </c>
      <c r="D51" s="18">
        <v>68</v>
      </c>
      <c r="E51" s="15">
        <v>7615</v>
      </c>
      <c r="F51" s="15">
        <v>8914</v>
      </c>
      <c r="G51" s="17">
        <v>85.427417545434153</v>
      </c>
    </row>
    <row r="52" spans="2:7" x14ac:dyDescent="0.2">
      <c r="B52" s="149" t="s">
        <v>53</v>
      </c>
      <c r="C52" s="149"/>
      <c r="D52" s="149"/>
      <c r="E52" s="98">
        <f>SUM(E53:E56)</f>
        <v>10886</v>
      </c>
      <c r="F52" s="98">
        <f>SUM(F53:F56)</f>
        <v>14524</v>
      </c>
      <c r="G52" s="99">
        <v>74.95180391076839</v>
      </c>
    </row>
    <row r="53" spans="2:7" x14ac:dyDescent="0.2">
      <c r="B53" s="14"/>
      <c r="C53" s="14" t="s">
        <v>54</v>
      </c>
      <c r="D53" s="18">
        <v>25</v>
      </c>
      <c r="E53" s="15">
        <v>5035</v>
      </c>
      <c r="F53" s="15">
        <v>6601</v>
      </c>
      <c r="G53" s="17">
        <v>76.276321769428876</v>
      </c>
    </row>
    <row r="54" spans="2:7" x14ac:dyDescent="0.2">
      <c r="B54" s="14"/>
      <c r="C54" s="14" t="s">
        <v>55</v>
      </c>
      <c r="D54" s="18">
        <v>39</v>
      </c>
      <c r="E54" s="15">
        <v>2321</v>
      </c>
      <c r="F54" s="15">
        <v>3114</v>
      </c>
      <c r="G54" s="17">
        <v>74.534360950545917</v>
      </c>
    </row>
    <row r="55" spans="2:7" x14ac:dyDescent="0.2">
      <c r="B55" s="14"/>
      <c r="C55" s="14" t="s">
        <v>56</v>
      </c>
      <c r="D55" s="18">
        <v>70</v>
      </c>
      <c r="E55" s="15">
        <v>2121</v>
      </c>
      <c r="F55" s="15">
        <v>2871</v>
      </c>
      <c r="G55" s="17">
        <v>73.876698014629056</v>
      </c>
    </row>
    <row r="56" spans="2:7" x14ac:dyDescent="0.2">
      <c r="B56" s="14"/>
      <c r="C56" s="14" t="s">
        <v>57</v>
      </c>
      <c r="D56" s="18">
        <v>90</v>
      </c>
      <c r="E56" s="15">
        <v>1409</v>
      </c>
      <c r="F56" s="15">
        <v>1938</v>
      </c>
      <c r="G56" s="17">
        <v>72.703818369453046</v>
      </c>
    </row>
    <row r="57" spans="2:7" x14ac:dyDescent="0.2">
      <c r="B57" s="148" t="s">
        <v>58</v>
      </c>
      <c r="C57" s="148"/>
      <c r="D57" s="148"/>
      <c r="E57" s="96">
        <f>SUM(E58:E62)</f>
        <v>11724</v>
      </c>
      <c r="F57" s="96">
        <f>SUM(F58:F62)</f>
        <v>45269</v>
      </c>
      <c r="G57" s="97">
        <v>25.9</v>
      </c>
    </row>
    <row r="58" spans="2:7" x14ac:dyDescent="0.2">
      <c r="B58" s="100"/>
      <c r="C58" s="100" t="s">
        <v>59</v>
      </c>
      <c r="D58" s="101">
        <v>44</v>
      </c>
      <c r="E58" s="102"/>
      <c r="F58" s="102">
        <v>16538</v>
      </c>
      <c r="G58" s="103">
        <v>0</v>
      </c>
    </row>
    <row r="59" spans="2:7" x14ac:dyDescent="0.2">
      <c r="B59" s="100"/>
      <c r="C59" s="100" t="s">
        <v>60</v>
      </c>
      <c r="D59" s="101">
        <v>49</v>
      </c>
      <c r="E59" s="102"/>
      <c r="F59" s="102">
        <v>10218</v>
      </c>
      <c r="G59" s="103">
        <v>0</v>
      </c>
    </row>
    <row r="60" spans="2:7" x14ac:dyDescent="0.2">
      <c r="B60" s="100"/>
      <c r="C60" s="100" t="s">
        <v>61</v>
      </c>
      <c r="D60" s="101">
        <v>53</v>
      </c>
      <c r="E60" s="102"/>
      <c r="F60" s="102">
        <v>3874</v>
      </c>
      <c r="G60" s="103">
        <v>0</v>
      </c>
    </row>
    <row r="61" spans="2:7" x14ac:dyDescent="0.2">
      <c r="B61" s="9"/>
      <c r="C61" s="9" t="s">
        <v>62</v>
      </c>
      <c r="D61" s="11">
        <v>72</v>
      </c>
      <c r="E61" s="10">
        <v>4549</v>
      </c>
      <c r="F61" s="10">
        <v>6948</v>
      </c>
      <c r="G61" s="12">
        <v>65.472078295912496</v>
      </c>
    </row>
    <row r="62" spans="2:7" x14ac:dyDescent="0.2">
      <c r="B62" s="9"/>
      <c r="C62" s="9" t="s">
        <v>63</v>
      </c>
      <c r="D62" s="11">
        <v>85</v>
      </c>
      <c r="E62" s="10">
        <v>7175</v>
      </c>
      <c r="F62" s="10">
        <v>7691</v>
      </c>
      <c r="G62" s="12">
        <v>93.290859446105827</v>
      </c>
    </row>
    <row r="63" spans="2:7" x14ac:dyDescent="0.2">
      <c r="B63" s="149" t="s">
        <v>64</v>
      </c>
      <c r="C63" s="149"/>
      <c r="D63" s="149"/>
      <c r="E63" s="98">
        <f>SUM(E64:E67)</f>
        <v>23173</v>
      </c>
      <c r="F63" s="98">
        <f>SUM(F64:F67)</f>
        <v>36959</v>
      </c>
      <c r="G63" s="99">
        <v>62.699207229632833</v>
      </c>
    </row>
    <row r="64" spans="2:7" x14ac:dyDescent="0.2">
      <c r="B64" s="14"/>
      <c r="C64" s="14" t="s">
        <v>65</v>
      </c>
      <c r="D64" s="18">
        <v>22</v>
      </c>
      <c r="E64" s="15">
        <v>4866</v>
      </c>
      <c r="F64" s="15">
        <v>6463</v>
      </c>
      <c r="G64" s="17">
        <v>75.290112950642111</v>
      </c>
    </row>
    <row r="65" spans="2:7" x14ac:dyDescent="0.2">
      <c r="B65" s="14"/>
      <c r="C65" s="14" t="s">
        <v>66</v>
      </c>
      <c r="D65" s="18">
        <v>29</v>
      </c>
      <c r="E65" s="15">
        <v>5757</v>
      </c>
      <c r="F65" s="15">
        <v>9973</v>
      </c>
      <c r="G65" s="17">
        <v>57.7258598215181</v>
      </c>
    </row>
    <row r="66" spans="2:7" x14ac:dyDescent="0.2">
      <c r="B66" s="14"/>
      <c r="C66" s="14" t="s">
        <v>67</v>
      </c>
      <c r="D66" s="18">
        <v>35</v>
      </c>
      <c r="E66" s="15">
        <v>6341</v>
      </c>
      <c r="F66" s="15">
        <v>12561</v>
      </c>
      <c r="G66" s="17">
        <v>50.481649550195051</v>
      </c>
    </row>
    <row r="67" spans="2:7" x14ac:dyDescent="0.2">
      <c r="B67" s="14"/>
      <c r="C67" s="14" t="s">
        <v>68</v>
      </c>
      <c r="D67" s="18">
        <v>56</v>
      </c>
      <c r="E67" s="15">
        <v>6209</v>
      </c>
      <c r="F67" s="15">
        <v>7962</v>
      </c>
      <c r="G67" s="17">
        <v>77.982918864606887</v>
      </c>
    </row>
    <row r="68" spans="2:7" x14ac:dyDescent="0.2">
      <c r="B68" s="14"/>
      <c r="C68" s="14"/>
      <c r="D68" s="18"/>
      <c r="E68" s="15"/>
      <c r="F68" s="15"/>
      <c r="G68" s="17"/>
    </row>
    <row r="69" spans="2:7" x14ac:dyDescent="0.2">
      <c r="B69" s="148" t="s">
        <v>69</v>
      </c>
      <c r="C69" s="148"/>
      <c r="D69" s="148"/>
      <c r="E69" s="96">
        <f>SUM(E70:E73)</f>
        <v>10105</v>
      </c>
      <c r="F69" s="96">
        <f>SUM(F70:F73)</f>
        <v>18607</v>
      </c>
      <c r="G69" s="97">
        <v>54.307518675767184</v>
      </c>
    </row>
    <row r="70" spans="2:7" x14ac:dyDescent="0.2">
      <c r="B70" s="9"/>
      <c r="C70" s="9" t="s">
        <v>70</v>
      </c>
      <c r="D70" s="11">
        <v>16</v>
      </c>
      <c r="E70" s="10">
        <v>3133</v>
      </c>
      <c r="F70" s="10">
        <v>3659</v>
      </c>
      <c r="G70" s="12">
        <v>85.624487564908449</v>
      </c>
    </row>
    <row r="71" spans="2:7" x14ac:dyDescent="0.2">
      <c r="B71" s="9"/>
      <c r="C71" s="9" t="s">
        <v>71</v>
      </c>
      <c r="D71" s="11">
        <v>17</v>
      </c>
      <c r="E71" s="10">
        <v>3592</v>
      </c>
      <c r="F71" s="10">
        <v>6045</v>
      </c>
      <c r="G71" s="12">
        <v>59.421009098428456</v>
      </c>
    </row>
    <row r="72" spans="2:7" x14ac:dyDescent="0.2">
      <c r="B72" s="9"/>
      <c r="C72" s="9" t="s">
        <v>72</v>
      </c>
      <c r="D72" s="11">
        <v>79</v>
      </c>
      <c r="E72" s="10">
        <v>3380</v>
      </c>
      <c r="F72" s="10">
        <v>4105</v>
      </c>
      <c r="G72" s="12">
        <v>82.338611449451889</v>
      </c>
    </row>
    <row r="73" spans="2:7" x14ac:dyDescent="0.2">
      <c r="B73" s="100"/>
      <c r="C73" s="100" t="s">
        <v>73</v>
      </c>
      <c r="D73" s="101">
        <v>86</v>
      </c>
      <c r="E73" s="102"/>
      <c r="F73" s="102">
        <v>4798</v>
      </c>
      <c r="G73" s="103">
        <v>0</v>
      </c>
    </row>
    <row r="74" spans="2:7" x14ac:dyDescent="0.2">
      <c r="B74" s="148" t="s">
        <v>74</v>
      </c>
      <c r="C74" s="148"/>
      <c r="D74" s="148"/>
      <c r="E74" s="96">
        <f>SUM(E75:E79)</f>
        <v>16595</v>
      </c>
      <c r="F74" s="96">
        <f>SUM(F75:F79)</f>
        <v>33911</v>
      </c>
      <c r="G74" s="97">
        <v>48.936923122290708</v>
      </c>
    </row>
    <row r="75" spans="2:7" x14ac:dyDescent="0.2">
      <c r="B75" s="9"/>
      <c r="C75" s="9" t="s">
        <v>75</v>
      </c>
      <c r="D75" s="11">
        <v>24</v>
      </c>
      <c r="E75" s="10">
        <v>979</v>
      </c>
      <c r="F75" s="10">
        <v>3844</v>
      </c>
      <c r="G75" s="12">
        <v>25.468262226847031</v>
      </c>
    </row>
    <row r="76" spans="2:7" x14ac:dyDescent="0.2">
      <c r="B76" s="9"/>
      <c r="C76" s="9" t="s">
        <v>76</v>
      </c>
      <c r="D76" s="11">
        <v>33</v>
      </c>
      <c r="E76" s="10">
        <v>10756</v>
      </c>
      <c r="F76" s="10">
        <v>16206</v>
      </c>
      <c r="G76" s="12">
        <v>66.370480069110201</v>
      </c>
    </row>
    <row r="77" spans="2:7" x14ac:dyDescent="0.2">
      <c r="B77" s="9"/>
      <c r="C77" s="9" t="s">
        <v>77</v>
      </c>
      <c r="D77" s="11">
        <v>40</v>
      </c>
      <c r="E77" s="10">
        <v>2665</v>
      </c>
      <c r="F77" s="10">
        <v>4124</v>
      </c>
      <c r="G77" s="12">
        <v>64.62172647914646</v>
      </c>
    </row>
    <row r="78" spans="2:7" x14ac:dyDescent="0.2">
      <c r="B78" s="9"/>
      <c r="C78" s="9" t="s">
        <v>78</v>
      </c>
      <c r="D78" s="11">
        <v>47</v>
      </c>
      <c r="E78" s="10">
        <v>2195</v>
      </c>
      <c r="F78" s="10">
        <v>3374</v>
      </c>
      <c r="G78" s="12">
        <v>65.056312981624188</v>
      </c>
    </row>
    <row r="79" spans="2:7" x14ac:dyDescent="0.2">
      <c r="B79" s="100"/>
      <c r="C79" s="100" t="s">
        <v>79</v>
      </c>
      <c r="D79" s="101">
        <v>64</v>
      </c>
      <c r="E79" s="102"/>
      <c r="F79" s="102">
        <v>6363</v>
      </c>
      <c r="G79" s="103">
        <v>0</v>
      </c>
    </row>
    <row r="80" spans="2:7" x14ac:dyDescent="0.2">
      <c r="B80" s="148" t="s">
        <v>80</v>
      </c>
      <c r="C80" s="148"/>
      <c r="D80" s="148"/>
      <c r="E80" s="96">
        <f>SUM(E81:E88)</f>
        <v>8924</v>
      </c>
      <c r="F80" s="96">
        <f>SUM(F81:F88)</f>
        <v>31524</v>
      </c>
      <c r="G80" s="97">
        <v>28.308590280421264</v>
      </c>
    </row>
    <row r="81" spans="2:7" x14ac:dyDescent="0.2">
      <c r="B81" s="9"/>
      <c r="C81" s="9" t="s">
        <v>81</v>
      </c>
      <c r="D81" s="19" t="s">
        <v>134</v>
      </c>
      <c r="E81" s="10">
        <v>1081</v>
      </c>
      <c r="F81" s="10">
        <v>1727</v>
      </c>
      <c r="G81" s="12">
        <v>62.594093804284888</v>
      </c>
    </row>
    <row r="82" spans="2:7" x14ac:dyDescent="0.2">
      <c r="B82" s="100"/>
      <c r="C82" s="100" t="s">
        <v>82</v>
      </c>
      <c r="D82" s="101">
        <v>12</v>
      </c>
      <c r="E82" s="102"/>
      <c r="F82" s="102">
        <v>2848</v>
      </c>
      <c r="G82" s="103">
        <v>0</v>
      </c>
    </row>
    <row r="83" spans="2:7" x14ac:dyDescent="0.2">
      <c r="B83" s="100"/>
      <c r="C83" s="100" t="s">
        <v>83</v>
      </c>
      <c r="D83" s="101">
        <v>31</v>
      </c>
      <c r="E83" s="102"/>
      <c r="F83" s="102">
        <v>14475</v>
      </c>
      <c r="G83" s="103">
        <v>0</v>
      </c>
    </row>
    <row r="84" spans="2:7" x14ac:dyDescent="0.2">
      <c r="B84" s="9"/>
      <c r="C84" s="9" t="s">
        <v>84</v>
      </c>
      <c r="D84" s="11">
        <v>32</v>
      </c>
      <c r="E84" s="10">
        <v>990</v>
      </c>
      <c r="F84" s="10">
        <v>1824</v>
      </c>
      <c r="G84" s="12">
        <v>54.276315789473685</v>
      </c>
    </row>
    <row r="85" spans="2:7" x14ac:dyDescent="0.2">
      <c r="B85" s="9"/>
      <c r="C85" s="9" t="s">
        <v>85</v>
      </c>
      <c r="D85" s="11">
        <v>46</v>
      </c>
      <c r="E85" s="10">
        <v>1041</v>
      </c>
      <c r="F85" s="10">
        <v>1485</v>
      </c>
      <c r="G85" s="12">
        <v>70.101010101010104</v>
      </c>
    </row>
    <row r="86" spans="2:7" x14ac:dyDescent="0.2">
      <c r="B86" s="9"/>
      <c r="C86" s="9" t="s">
        <v>86</v>
      </c>
      <c r="D86" s="11">
        <v>65</v>
      </c>
      <c r="E86" s="10">
        <v>1536</v>
      </c>
      <c r="F86" s="10">
        <v>2220</v>
      </c>
      <c r="G86" s="12">
        <v>69.189189189189193</v>
      </c>
    </row>
    <row r="87" spans="2:7" x14ac:dyDescent="0.2">
      <c r="B87" s="9"/>
      <c r="C87" s="9" t="s">
        <v>87</v>
      </c>
      <c r="D87" s="11">
        <v>81</v>
      </c>
      <c r="E87" s="10">
        <v>3006</v>
      </c>
      <c r="F87" s="10">
        <v>4061</v>
      </c>
      <c r="G87" s="12">
        <v>74.021177049987685</v>
      </c>
    </row>
    <row r="88" spans="2:7" x14ac:dyDescent="0.2">
      <c r="B88" s="9"/>
      <c r="C88" s="9" t="s">
        <v>88</v>
      </c>
      <c r="D88" s="11">
        <v>82</v>
      </c>
      <c r="E88" s="10">
        <v>1270</v>
      </c>
      <c r="F88" s="10">
        <v>2884</v>
      </c>
      <c r="G88" s="12">
        <v>44.036061026352293</v>
      </c>
    </row>
    <row r="89" spans="2:7" x14ac:dyDescent="0.2">
      <c r="B89" s="148" t="s">
        <v>89</v>
      </c>
      <c r="C89" s="148"/>
      <c r="D89" s="148"/>
      <c r="E89" s="96">
        <f>SUM(E90:E92)</f>
        <v>1427</v>
      </c>
      <c r="F89" s="96">
        <f>SUM(F90:F92)</f>
        <v>7210</v>
      </c>
      <c r="G89" s="97">
        <v>19.791955617198337</v>
      </c>
    </row>
    <row r="90" spans="2:7" x14ac:dyDescent="0.2">
      <c r="B90" s="9"/>
      <c r="C90" s="9" t="s">
        <v>90</v>
      </c>
      <c r="D90" s="11">
        <v>19</v>
      </c>
      <c r="E90" s="10">
        <v>1427</v>
      </c>
      <c r="F90" s="10">
        <v>2208</v>
      </c>
      <c r="G90" s="12">
        <v>64.628623188405797</v>
      </c>
    </row>
    <row r="91" spans="2:7" x14ac:dyDescent="0.2">
      <c r="B91" s="100"/>
      <c r="C91" s="100" t="s">
        <v>91</v>
      </c>
      <c r="D91" s="101">
        <v>23</v>
      </c>
      <c r="E91" s="102"/>
      <c r="F91" s="102">
        <v>1034</v>
      </c>
      <c r="G91" s="103">
        <v>0</v>
      </c>
    </row>
    <row r="92" spans="2:7" x14ac:dyDescent="0.2">
      <c r="B92" s="100"/>
      <c r="C92" s="100" t="s">
        <v>92</v>
      </c>
      <c r="D92" s="101">
        <v>87</v>
      </c>
      <c r="E92" s="102"/>
      <c r="F92" s="102">
        <v>3968</v>
      </c>
      <c r="G92" s="103">
        <v>0</v>
      </c>
    </row>
    <row r="93" spans="2:7" x14ac:dyDescent="0.2">
      <c r="B93" s="148" t="s">
        <v>93</v>
      </c>
      <c r="C93" s="148"/>
      <c r="D93" s="148"/>
      <c r="E93" s="96">
        <f>SUM(E94:E101)</f>
        <v>24547</v>
      </c>
      <c r="F93" s="96">
        <f>SUM(F94:F101)</f>
        <v>77926</v>
      </c>
      <c r="G93" s="97">
        <v>31.500397813310066</v>
      </c>
    </row>
    <row r="94" spans="2:7" x14ac:dyDescent="0.2">
      <c r="B94" s="9"/>
      <c r="C94" s="9" t="s">
        <v>94</v>
      </c>
      <c r="D94" s="19" t="s">
        <v>135</v>
      </c>
      <c r="E94" s="10">
        <v>3646</v>
      </c>
      <c r="F94" s="10">
        <v>7625</v>
      </c>
      <c r="G94" s="12">
        <v>47.816393442622953</v>
      </c>
    </row>
    <row r="95" spans="2:7" x14ac:dyDescent="0.2">
      <c r="B95" s="100"/>
      <c r="C95" s="100" t="s">
        <v>95</v>
      </c>
      <c r="D95" s="104" t="s">
        <v>136</v>
      </c>
      <c r="E95" s="102"/>
      <c r="F95" s="102">
        <v>3574</v>
      </c>
      <c r="G95" s="103">
        <v>0</v>
      </c>
    </row>
    <row r="96" spans="2:7" x14ac:dyDescent="0.2">
      <c r="B96" s="9"/>
      <c r="C96" s="9" t="s">
        <v>96</v>
      </c>
      <c r="D96" s="11">
        <v>26</v>
      </c>
      <c r="E96" s="10">
        <v>2578</v>
      </c>
      <c r="F96" s="10">
        <v>5888</v>
      </c>
      <c r="G96" s="12">
        <v>43.783967391304344</v>
      </c>
    </row>
    <row r="97" spans="2:7" x14ac:dyDescent="0.2">
      <c r="B97" s="9"/>
      <c r="C97" s="9" t="s">
        <v>97</v>
      </c>
      <c r="D97" s="11">
        <v>38</v>
      </c>
      <c r="E97" s="10"/>
      <c r="F97" s="10">
        <v>15480</v>
      </c>
      <c r="G97" s="12">
        <v>0</v>
      </c>
    </row>
    <row r="98" spans="2:7" x14ac:dyDescent="0.2">
      <c r="B98" s="9"/>
      <c r="C98" s="9" t="s">
        <v>98</v>
      </c>
      <c r="D98" s="11">
        <v>42</v>
      </c>
      <c r="E98" s="10">
        <v>5459</v>
      </c>
      <c r="F98" s="10">
        <v>9175</v>
      </c>
      <c r="G98" s="12">
        <v>59.498637602179841</v>
      </c>
    </row>
    <row r="99" spans="2:7" x14ac:dyDescent="0.2">
      <c r="B99" s="9"/>
      <c r="C99" s="9" t="s">
        <v>99</v>
      </c>
      <c r="D99" s="11">
        <v>69</v>
      </c>
      <c r="E99" s="10">
        <v>9349</v>
      </c>
      <c r="F99" s="10">
        <v>22205</v>
      </c>
      <c r="G99" s="12">
        <v>42.103129925692414</v>
      </c>
    </row>
    <row r="100" spans="2:7" x14ac:dyDescent="0.2">
      <c r="B100" s="9"/>
      <c r="C100" s="9" t="s">
        <v>100</v>
      </c>
      <c r="D100" s="11">
        <v>73</v>
      </c>
      <c r="E100" s="10">
        <v>2559</v>
      </c>
      <c r="F100" s="10">
        <v>4932</v>
      </c>
      <c r="G100" s="12">
        <v>51.885644768856444</v>
      </c>
    </row>
    <row r="101" spans="2:7" x14ac:dyDescent="0.2">
      <c r="B101" s="9"/>
      <c r="C101" s="9" t="s">
        <v>101</v>
      </c>
      <c r="D101" s="11">
        <v>74</v>
      </c>
      <c r="E101" s="10">
        <v>956</v>
      </c>
      <c r="F101" s="10">
        <v>9047</v>
      </c>
      <c r="G101" s="12">
        <v>10.567038797391401</v>
      </c>
    </row>
    <row r="102" spans="2:7" x14ac:dyDescent="0.2">
      <c r="B102" s="149" t="s">
        <v>102</v>
      </c>
      <c r="C102" s="149"/>
      <c r="D102" s="149"/>
      <c r="E102" s="98">
        <f>SUM(E103:E106)</f>
        <v>11217</v>
      </c>
      <c r="F102" s="98">
        <f>SUM(F103:F106)</f>
        <v>13968</v>
      </c>
      <c r="G102" s="99">
        <v>80.304982817869416</v>
      </c>
    </row>
    <row r="103" spans="2:7" x14ac:dyDescent="0.2">
      <c r="B103" s="14"/>
      <c r="C103" s="14" t="s">
        <v>103</v>
      </c>
      <c r="D103" s="16" t="s">
        <v>137</v>
      </c>
      <c r="E103" s="15">
        <v>2534</v>
      </c>
      <c r="F103" s="15">
        <v>3328</v>
      </c>
      <c r="G103" s="17">
        <v>76.141826923076934</v>
      </c>
    </row>
    <row r="104" spans="2:7" x14ac:dyDescent="0.2">
      <c r="B104" s="14"/>
      <c r="C104" s="14" t="s">
        <v>104</v>
      </c>
      <c r="D104" s="18">
        <v>15</v>
      </c>
      <c r="E104" s="15">
        <v>1052</v>
      </c>
      <c r="F104" s="15">
        <v>1383</v>
      </c>
      <c r="G104" s="17">
        <v>76.066522053506873</v>
      </c>
    </row>
    <row r="105" spans="2:7" x14ac:dyDescent="0.2">
      <c r="B105" s="14"/>
      <c r="C105" s="14" t="s">
        <v>105</v>
      </c>
      <c r="D105" s="18">
        <v>43</v>
      </c>
      <c r="E105" s="15">
        <v>1867</v>
      </c>
      <c r="F105" s="15">
        <v>2447</v>
      </c>
      <c r="G105" s="17">
        <v>76.297507151614212</v>
      </c>
    </row>
    <row r="106" spans="2:7" x14ac:dyDescent="0.2">
      <c r="B106" s="14"/>
      <c r="C106" s="14" t="s">
        <v>106</v>
      </c>
      <c r="D106" s="18">
        <v>63</v>
      </c>
      <c r="E106" s="15">
        <v>5764</v>
      </c>
      <c r="F106" s="15">
        <v>6810</v>
      </c>
      <c r="G106" s="17">
        <v>84.640234948604999</v>
      </c>
    </row>
    <row r="107" spans="2:7" x14ac:dyDescent="0.2">
      <c r="B107" s="148" t="s">
        <v>107</v>
      </c>
      <c r="C107" s="148"/>
      <c r="D107" s="148"/>
      <c r="E107" s="96">
        <f>SUM(E108:E112)</f>
        <v>9874</v>
      </c>
      <c r="F107" s="96">
        <f>SUM(F108:F112)</f>
        <v>28873</v>
      </c>
      <c r="G107" s="97">
        <v>34.204966577771621</v>
      </c>
    </row>
    <row r="108" spans="2:7" x14ac:dyDescent="0.2">
      <c r="B108" s="9"/>
      <c r="C108" s="9" t="s">
        <v>108</v>
      </c>
      <c r="D108" s="11">
        <v>11</v>
      </c>
      <c r="E108" s="10">
        <v>2394</v>
      </c>
      <c r="F108" s="10">
        <v>3805</v>
      </c>
      <c r="G108" s="12">
        <v>62.917214191852821</v>
      </c>
    </row>
    <row r="109" spans="2:7" x14ac:dyDescent="0.2">
      <c r="B109" s="100"/>
      <c r="C109" s="100" t="s">
        <v>109</v>
      </c>
      <c r="D109" s="101">
        <v>30</v>
      </c>
      <c r="E109" s="102"/>
      <c r="F109" s="102">
        <v>7805</v>
      </c>
      <c r="G109" s="103">
        <v>2.5624599615631006E-2</v>
      </c>
    </row>
    <row r="110" spans="2:7" x14ac:dyDescent="0.2">
      <c r="B110" s="9"/>
      <c r="C110" s="9" t="s">
        <v>110</v>
      </c>
      <c r="D110" s="11">
        <v>34</v>
      </c>
      <c r="E110" s="10">
        <v>7480</v>
      </c>
      <c r="F110" s="10">
        <v>11736</v>
      </c>
      <c r="G110" s="12">
        <v>63.735514655760049</v>
      </c>
    </row>
    <row r="111" spans="2:7" x14ac:dyDescent="0.2">
      <c r="B111" s="100"/>
      <c r="C111" s="100" t="s">
        <v>111</v>
      </c>
      <c r="D111" s="101">
        <v>48</v>
      </c>
      <c r="E111" s="102"/>
      <c r="F111" s="102">
        <v>799</v>
      </c>
      <c r="G111" s="103">
        <v>0</v>
      </c>
    </row>
    <row r="112" spans="2:7" x14ac:dyDescent="0.2">
      <c r="B112" s="100"/>
      <c r="C112" s="100" t="s">
        <v>112</v>
      </c>
      <c r="D112" s="101">
        <v>66</v>
      </c>
      <c r="E112" s="102"/>
      <c r="F112" s="102">
        <v>4728</v>
      </c>
      <c r="G112" s="103">
        <v>0</v>
      </c>
    </row>
    <row r="113" spans="2:7" x14ac:dyDescent="0.2">
      <c r="B113" s="148" t="s">
        <v>113</v>
      </c>
      <c r="C113" s="148"/>
      <c r="D113" s="148"/>
      <c r="E113" s="96">
        <f>SUM(E114:E119)</f>
        <v>6882</v>
      </c>
      <c r="F113" s="96">
        <f>SUM(F114:F119)</f>
        <v>53767</v>
      </c>
      <c r="G113" s="97">
        <v>12.8</v>
      </c>
    </row>
    <row r="114" spans="2:7" x14ac:dyDescent="0.2">
      <c r="B114" s="100"/>
      <c r="C114" s="100" t="s">
        <v>114</v>
      </c>
      <c r="D114" s="104" t="s">
        <v>138</v>
      </c>
      <c r="E114" s="102"/>
      <c r="F114" s="102">
        <v>1669</v>
      </c>
      <c r="G114" s="103">
        <v>0</v>
      </c>
    </row>
    <row r="115" spans="2:7" x14ac:dyDescent="0.2">
      <c r="B115" s="100"/>
      <c r="C115" s="100" t="s">
        <v>115</v>
      </c>
      <c r="D115" s="104" t="s">
        <v>139</v>
      </c>
      <c r="E115" s="102"/>
      <c r="F115" s="102">
        <v>1319</v>
      </c>
      <c r="G115" s="103">
        <v>0</v>
      </c>
    </row>
    <row r="116" spans="2:7" x14ac:dyDescent="0.2">
      <c r="B116" s="100"/>
      <c r="C116" s="100" t="s">
        <v>116</v>
      </c>
      <c r="D116" s="104" t="s">
        <v>140</v>
      </c>
      <c r="E116" s="102"/>
      <c r="F116" s="102">
        <v>11088</v>
      </c>
      <c r="G116" s="103">
        <v>0</v>
      </c>
    </row>
    <row r="117" spans="2:7" x14ac:dyDescent="0.2">
      <c r="B117" s="100"/>
      <c r="C117" s="100" t="s">
        <v>117</v>
      </c>
      <c r="D117" s="101">
        <v>13</v>
      </c>
      <c r="E117" s="102"/>
      <c r="F117" s="102">
        <v>23265</v>
      </c>
      <c r="G117" s="103">
        <v>0</v>
      </c>
    </row>
    <row r="118" spans="2:7" x14ac:dyDescent="0.2">
      <c r="B118" s="9"/>
      <c r="C118" s="9" t="s">
        <v>118</v>
      </c>
      <c r="D118" s="11">
        <v>83</v>
      </c>
      <c r="E118" s="10">
        <v>5819</v>
      </c>
      <c r="F118" s="10">
        <v>10123</v>
      </c>
      <c r="G118" s="12">
        <v>57.482959596957429</v>
      </c>
    </row>
    <row r="119" spans="2:7" x14ac:dyDescent="0.2">
      <c r="B119" s="9"/>
      <c r="C119" s="9" t="s">
        <v>119</v>
      </c>
      <c r="D119" s="11">
        <v>84</v>
      </c>
      <c r="E119" s="10">
        <v>1063</v>
      </c>
      <c r="F119" s="10">
        <v>6303</v>
      </c>
      <c r="G119" s="12">
        <v>16.864984927812152</v>
      </c>
    </row>
    <row r="120" spans="2:7" x14ac:dyDescent="0.2">
      <c r="B120" s="148" t="s">
        <v>120</v>
      </c>
      <c r="C120" s="148"/>
      <c r="D120" s="148"/>
      <c r="E120" s="96">
        <f>SUM(E121:E122)</f>
        <v>874</v>
      </c>
      <c r="F120" s="96">
        <f>SUM(F121:F122)</f>
        <v>2861</v>
      </c>
      <c r="G120" s="97">
        <v>30.548759175113599</v>
      </c>
    </row>
    <row r="121" spans="2:7" x14ac:dyDescent="0.2">
      <c r="B121" s="9"/>
      <c r="C121" s="9" t="s">
        <v>121</v>
      </c>
      <c r="D121" s="11" t="s">
        <v>122</v>
      </c>
      <c r="E121" s="10">
        <v>874</v>
      </c>
      <c r="F121" s="10">
        <v>1251</v>
      </c>
      <c r="G121" s="12">
        <v>69.864108713029566</v>
      </c>
    </row>
    <row r="122" spans="2:7" x14ac:dyDescent="0.2">
      <c r="B122" s="100"/>
      <c r="C122" s="100" t="s">
        <v>123</v>
      </c>
      <c r="D122" s="101" t="s">
        <v>124</v>
      </c>
      <c r="E122" s="102"/>
      <c r="F122" s="102">
        <v>1610</v>
      </c>
      <c r="G122" s="103">
        <v>0</v>
      </c>
    </row>
    <row r="123" spans="2:7" x14ac:dyDescent="0.2">
      <c r="B123" s="148" t="s">
        <v>125</v>
      </c>
      <c r="C123" s="148"/>
      <c r="D123" s="148"/>
      <c r="E123" s="96">
        <f>SUM(E124:E127)</f>
        <v>4134</v>
      </c>
      <c r="F123" s="96">
        <f>SUM(F124:F127)</f>
        <v>29407</v>
      </c>
      <c r="G123" s="97">
        <v>14.085081783248887</v>
      </c>
    </row>
    <row r="124" spans="2:7" x14ac:dyDescent="0.2">
      <c r="B124" s="9"/>
      <c r="C124" s="9" t="s">
        <v>126</v>
      </c>
      <c r="D124" s="11">
        <v>971</v>
      </c>
      <c r="E124" s="10">
        <v>2451</v>
      </c>
      <c r="F124" s="10">
        <v>5241</v>
      </c>
      <c r="G124" s="12">
        <v>46.765884373211222</v>
      </c>
    </row>
    <row r="125" spans="2:7" x14ac:dyDescent="0.2">
      <c r="B125" s="100"/>
      <c r="C125" s="100" t="s">
        <v>127</v>
      </c>
      <c r="D125" s="101">
        <v>972</v>
      </c>
      <c r="E125" s="102"/>
      <c r="F125" s="102">
        <v>4705</v>
      </c>
      <c r="G125" s="103">
        <v>0</v>
      </c>
    </row>
    <row r="126" spans="2:7" x14ac:dyDescent="0.2">
      <c r="B126" s="100"/>
      <c r="C126" s="100" t="s">
        <v>128</v>
      </c>
      <c r="D126" s="101">
        <v>973</v>
      </c>
      <c r="E126" s="102"/>
      <c r="F126" s="102">
        <v>5655</v>
      </c>
      <c r="G126" s="103">
        <v>0</v>
      </c>
    </row>
    <row r="127" spans="2:7" x14ac:dyDescent="0.2">
      <c r="B127" s="9"/>
      <c r="C127" s="9" t="s">
        <v>129</v>
      </c>
      <c r="D127" s="11">
        <v>974</v>
      </c>
      <c r="E127" s="10">
        <v>1683</v>
      </c>
      <c r="F127" s="10">
        <v>13806</v>
      </c>
      <c r="G127" s="12">
        <v>12.190352020860495</v>
      </c>
    </row>
    <row r="128" spans="2:7" x14ac:dyDescent="0.2">
      <c r="B128" s="148" t="s">
        <v>130</v>
      </c>
      <c r="C128" s="148"/>
      <c r="D128" s="148"/>
      <c r="E128" s="95">
        <f>E4+E13+E18+E22+E25+E32+E36+E41+E44+E49+E52+E57+E63+E69+E74+E80+E89+E93+E102+E107+E113+E120+E123</f>
        <v>322970</v>
      </c>
      <c r="F128" s="95">
        <v>786916</v>
      </c>
      <c r="G128" s="97">
        <v>41</v>
      </c>
    </row>
  </sheetData>
  <mergeCells count="26">
    <mergeCell ref="B57:D57"/>
    <mergeCell ref="B63:D63"/>
    <mergeCell ref="B69:D69"/>
    <mergeCell ref="B25:D25"/>
    <mergeCell ref="B1:F1"/>
    <mergeCell ref="C3:D3"/>
    <mergeCell ref="B4:D4"/>
    <mergeCell ref="B13:D13"/>
    <mergeCell ref="B18:D18"/>
    <mergeCell ref="B22:D22"/>
    <mergeCell ref="B32:D32"/>
    <mergeCell ref="B36:D36"/>
    <mergeCell ref="B41:D41"/>
    <mergeCell ref="B44:D44"/>
    <mergeCell ref="B49:D49"/>
    <mergeCell ref="B52:D52"/>
    <mergeCell ref="B74:D74"/>
    <mergeCell ref="B123:D123"/>
    <mergeCell ref="B128:D128"/>
    <mergeCell ref="B89:D89"/>
    <mergeCell ref="B93:D93"/>
    <mergeCell ref="B102:D102"/>
    <mergeCell ref="B107:D107"/>
    <mergeCell ref="B113:D113"/>
    <mergeCell ref="B120:D120"/>
    <mergeCell ref="B80:D80"/>
  </mergeCells>
  <phoneticPr fontId="8" type="noConversion"/>
  <pageMargins left="0.7" right="0.7" top="0.75" bottom="0.75" header="0.3" footer="0.3"/>
  <pageSetup paperSize="9" orientation="portrait" r:id="rId1"/>
  <ignoredErrors>
    <ignoredError sqref="D14 D19 D81 D94:D95 D103 D114:D116" numberStoredAsText="1"/>
    <ignoredError sqref="F123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workbookViewId="0"/>
  </sheetViews>
  <sheetFormatPr baseColWidth="10" defaultRowHeight="11.25" x14ac:dyDescent="0.2"/>
  <cols>
    <col min="1" max="1" width="3.7109375" style="8" customWidth="1"/>
    <col min="2" max="2" width="13.7109375" style="8" customWidth="1"/>
    <col min="3" max="16384" width="11.42578125" style="8"/>
  </cols>
  <sheetData>
    <row r="1" spans="2:14" x14ac:dyDescent="0.2">
      <c r="B1" s="24" t="s">
        <v>812</v>
      </c>
      <c r="C1" s="24"/>
      <c r="D1" s="1"/>
      <c r="E1" s="1"/>
    </row>
    <row r="3" spans="2:14" ht="33.75" x14ac:dyDescent="0.2">
      <c r="B3" s="25" t="s">
        <v>224</v>
      </c>
      <c r="C3" s="107" t="s">
        <v>298</v>
      </c>
      <c r="D3" s="107" t="s">
        <v>299</v>
      </c>
      <c r="E3" s="107" t="s">
        <v>300</v>
      </c>
      <c r="F3" s="107" t="s">
        <v>301</v>
      </c>
      <c r="G3" s="107" t="s">
        <v>302</v>
      </c>
      <c r="H3" s="107" t="s">
        <v>303</v>
      </c>
      <c r="I3" s="107" t="s">
        <v>304</v>
      </c>
      <c r="J3" s="107" t="s">
        <v>305</v>
      </c>
      <c r="K3" s="107" t="s">
        <v>306</v>
      </c>
      <c r="L3" s="107" t="s">
        <v>307</v>
      </c>
      <c r="M3" s="107" t="s">
        <v>308</v>
      </c>
      <c r="N3" s="107" t="s">
        <v>309</v>
      </c>
    </row>
    <row r="4" spans="2:14" x14ac:dyDescent="0.2">
      <c r="B4" s="27">
        <v>51</v>
      </c>
      <c r="C4" s="28">
        <v>0</v>
      </c>
      <c r="D4" s="28">
        <v>0.99302999999999997</v>
      </c>
      <c r="E4" s="28">
        <v>0</v>
      </c>
      <c r="F4" s="28">
        <v>0.99302999999999997</v>
      </c>
      <c r="G4" s="28">
        <v>0.99302999999999997</v>
      </c>
      <c r="H4" s="28">
        <v>0.99302999999999997</v>
      </c>
      <c r="I4" s="28">
        <v>0.99302999999999997</v>
      </c>
      <c r="J4" s="28">
        <v>0.99302999999999997</v>
      </c>
      <c r="K4" s="28">
        <v>0.99302999999999997</v>
      </c>
      <c r="L4" s="28">
        <v>0.99302999999999997</v>
      </c>
      <c r="M4" s="28">
        <v>0.99302999999999997</v>
      </c>
      <c r="N4" s="28">
        <v>0.99302999999999997</v>
      </c>
    </row>
    <row r="5" spans="2:14" x14ac:dyDescent="0.2">
      <c r="B5" s="27">
        <v>52</v>
      </c>
      <c r="C5" s="28">
        <v>0</v>
      </c>
      <c r="D5" s="28">
        <v>1</v>
      </c>
      <c r="E5" s="28">
        <v>0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</row>
    <row r="6" spans="2:14" x14ac:dyDescent="0.2">
      <c r="B6" s="27">
        <v>54</v>
      </c>
      <c r="C6" s="28">
        <v>0</v>
      </c>
      <c r="D6" s="28">
        <v>1</v>
      </c>
      <c r="E6" s="28">
        <v>0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0.41372999999999999</v>
      </c>
    </row>
    <row r="7" spans="2:14" x14ac:dyDescent="0.2">
      <c r="B7" s="27">
        <v>55</v>
      </c>
      <c r="C7" s="28">
        <v>0</v>
      </c>
      <c r="D7" s="28">
        <v>0.99482999999999999</v>
      </c>
      <c r="E7" s="28">
        <v>0.99482999999999999</v>
      </c>
      <c r="F7" s="28">
        <v>0.99655000000000005</v>
      </c>
      <c r="G7" s="28">
        <v>0.99482999999999999</v>
      </c>
      <c r="H7" s="28">
        <v>0.99482999999999999</v>
      </c>
      <c r="I7" s="28">
        <v>0.99482999999999999</v>
      </c>
      <c r="J7" s="28">
        <v>0.99482999999999999</v>
      </c>
      <c r="K7" s="28">
        <v>0.99482999999999999</v>
      </c>
      <c r="L7" s="28">
        <v>0.99482999999999999</v>
      </c>
      <c r="M7" s="28">
        <v>0.99482999999999999</v>
      </c>
      <c r="N7" s="28">
        <v>0.99482999999999999</v>
      </c>
    </row>
    <row r="8" spans="2:14" x14ac:dyDescent="0.2">
      <c r="B8" s="27">
        <v>56</v>
      </c>
      <c r="C8" s="28">
        <v>0</v>
      </c>
      <c r="D8" s="28">
        <v>1</v>
      </c>
      <c r="E8" s="28">
        <v>1</v>
      </c>
      <c r="F8" s="28">
        <v>1</v>
      </c>
      <c r="G8" s="28">
        <v>1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0.57884000000000002</v>
      </c>
    </row>
    <row r="9" spans="2:14" x14ac:dyDescent="0.2">
      <c r="B9" s="27">
        <v>57</v>
      </c>
      <c r="C9" s="28">
        <v>1.8E-3</v>
      </c>
      <c r="D9" s="28">
        <v>1</v>
      </c>
      <c r="E9" s="28">
        <v>1</v>
      </c>
      <c r="F9" s="28">
        <v>1</v>
      </c>
      <c r="G9" s="28">
        <v>0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</row>
    <row r="10" spans="2:14" x14ac:dyDescent="0.2">
      <c r="B10" s="27">
        <v>58</v>
      </c>
      <c r="C10" s="28">
        <v>0</v>
      </c>
      <c r="D10" s="28">
        <v>1</v>
      </c>
      <c r="E10" s="28">
        <v>0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</row>
    <row r="11" spans="2:14" x14ac:dyDescent="0.2">
      <c r="B11" s="27">
        <v>59</v>
      </c>
      <c r="C11" s="28">
        <v>0</v>
      </c>
      <c r="D11" s="28">
        <v>1</v>
      </c>
      <c r="E11" s="28">
        <v>0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0.99467000000000005</v>
      </c>
      <c r="N11" s="28">
        <v>1</v>
      </c>
    </row>
    <row r="12" spans="2:14" x14ac:dyDescent="0.2">
      <c r="B12" s="27">
        <v>60</v>
      </c>
      <c r="C12" s="28">
        <v>0</v>
      </c>
      <c r="D12" s="28">
        <v>1</v>
      </c>
      <c r="E12" s="28">
        <v>0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</row>
    <row r="13" spans="2:14" x14ac:dyDescent="0.2">
      <c r="B13" s="27">
        <v>62</v>
      </c>
      <c r="C13" s="28">
        <v>0</v>
      </c>
      <c r="D13" s="28">
        <v>0.99241000000000001</v>
      </c>
      <c r="E13" s="28">
        <v>2.5999999999999998E-4</v>
      </c>
      <c r="F13" s="28">
        <v>0.99395</v>
      </c>
      <c r="G13" s="28">
        <v>0.99228000000000005</v>
      </c>
      <c r="H13" s="28">
        <v>0.99228000000000005</v>
      </c>
      <c r="I13" s="28">
        <v>0.99241000000000001</v>
      </c>
      <c r="J13" s="28">
        <v>0.99228000000000005</v>
      </c>
      <c r="K13" s="28">
        <v>0.99241000000000001</v>
      </c>
      <c r="L13" s="28">
        <v>0.99267000000000005</v>
      </c>
      <c r="M13" s="28">
        <v>0.99202000000000001</v>
      </c>
      <c r="N13" s="28">
        <v>0.99267000000000005</v>
      </c>
    </row>
    <row r="14" spans="2:14" x14ac:dyDescent="0.2">
      <c r="B14" s="27">
        <v>63</v>
      </c>
      <c r="C14" s="28">
        <v>1.7000000000000001E-4</v>
      </c>
      <c r="D14" s="28">
        <v>1</v>
      </c>
      <c r="E14" s="28">
        <v>1</v>
      </c>
      <c r="F14" s="28">
        <v>0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0</v>
      </c>
      <c r="N14" s="28">
        <v>1</v>
      </c>
    </row>
    <row r="15" spans="2:14" x14ac:dyDescent="0.2">
      <c r="B15" s="27">
        <v>65</v>
      </c>
      <c r="C15" s="28">
        <v>0</v>
      </c>
      <c r="D15" s="28">
        <v>1</v>
      </c>
      <c r="E15" s="28">
        <v>0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</row>
    <row r="16" spans="2:14" x14ac:dyDescent="0.2">
      <c r="B16" s="27">
        <v>67</v>
      </c>
      <c r="C16" s="28">
        <v>6.2500000000000003E-3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</row>
    <row r="17" spans="2:14" x14ac:dyDescent="0.2">
      <c r="B17" s="27">
        <v>68</v>
      </c>
      <c r="C17" s="28">
        <v>9.7199999999999995E-3</v>
      </c>
      <c r="D17" s="28">
        <v>9.7199999999999995E-3</v>
      </c>
      <c r="E17" s="28">
        <v>9.7199999999999995E-3</v>
      </c>
      <c r="F17" s="28">
        <v>0</v>
      </c>
      <c r="G17" s="28">
        <v>9.7199999999999995E-3</v>
      </c>
      <c r="H17" s="28">
        <v>9.7199999999999995E-3</v>
      </c>
      <c r="I17" s="28">
        <v>9.7199999999999995E-3</v>
      </c>
      <c r="J17" s="28">
        <v>9.7199999999999995E-3</v>
      </c>
      <c r="K17" s="28">
        <v>9.7199999999999995E-3</v>
      </c>
      <c r="L17" s="28">
        <v>9.7199999999999995E-3</v>
      </c>
      <c r="M17" s="28">
        <v>1</v>
      </c>
      <c r="N17" s="28">
        <v>9.7199999999999995E-3</v>
      </c>
    </row>
    <row r="18" spans="2:14" x14ac:dyDescent="0.2">
      <c r="B18" s="27">
        <v>69</v>
      </c>
      <c r="C18" s="28">
        <v>0.54059000000000001</v>
      </c>
      <c r="D18" s="28">
        <v>1</v>
      </c>
      <c r="E18" s="28">
        <v>1</v>
      </c>
      <c r="F18" s="28">
        <v>0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0</v>
      </c>
      <c r="N18" s="28">
        <v>1</v>
      </c>
    </row>
    <row r="19" spans="2:14" x14ac:dyDescent="0.2">
      <c r="B19" s="27">
        <v>70</v>
      </c>
      <c r="C19" s="28">
        <v>0</v>
      </c>
      <c r="D19" s="28">
        <v>1</v>
      </c>
      <c r="E19" s="28">
        <v>0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</row>
    <row r="20" spans="2:14" x14ac:dyDescent="0.2">
      <c r="B20" s="27">
        <v>71</v>
      </c>
      <c r="C20" s="28">
        <v>0</v>
      </c>
      <c r="D20" s="28">
        <v>2.002E-2</v>
      </c>
      <c r="E20" s="28">
        <v>0</v>
      </c>
      <c r="F20" s="28">
        <v>0.35560999999999998</v>
      </c>
      <c r="G20" s="28">
        <v>3.3800000000000002E-3</v>
      </c>
      <c r="H20" s="28">
        <v>5.3019999999999998E-2</v>
      </c>
      <c r="I20" s="28">
        <v>2.3120000000000002E-2</v>
      </c>
      <c r="J20" s="28">
        <v>2.2599999999999999E-3</v>
      </c>
      <c r="K20" s="28">
        <v>0</v>
      </c>
      <c r="L20" s="28">
        <v>3.2149999999999998E-2</v>
      </c>
      <c r="M20" s="28">
        <v>1.043E-2</v>
      </c>
      <c r="N20" s="28">
        <v>5.8380000000000001E-2</v>
      </c>
    </row>
    <row r="21" spans="2:14" x14ac:dyDescent="0.2">
      <c r="B21" s="27">
        <v>72</v>
      </c>
      <c r="C21" s="28">
        <v>1.32E-3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</row>
    <row r="22" spans="2:14" x14ac:dyDescent="0.2">
      <c r="B22" s="27">
        <v>73</v>
      </c>
      <c r="C22" s="28">
        <v>0</v>
      </c>
      <c r="D22" s="28">
        <v>1</v>
      </c>
      <c r="E22" s="28">
        <v>0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</row>
    <row r="23" spans="2:14" x14ac:dyDescent="0.2">
      <c r="B23" s="27">
        <v>74</v>
      </c>
      <c r="C23" s="28">
        <v>3.14E-3</v>
      </c>
      <c r="D23" s="28">
        <v>3.8699999999999998E-2</v>
      </c>
      <c r="E23" s="28">
        <v>4.1799999999999997E-3</v>
      </c>
      <c r="F23" s="28">
        <v>0.27928999999999998</v>
      </c>
      <c r="G23" s="28">
        <v>7.3200000000000001E-3</v>
      </c>
      <c r="H23" s="28">
        <v>0.10879</v>
      </c>
      <c r="I23" s="28">
        <v>2.7199999999999998E-2</v>
      </c>
      <c r="J23" s="28">
        <v>1.883E-2</v>
      </c>
      <c r="K23" s="28">
        <v>4.1799999999999997E-3</v>
      </c>
      <c r="L23" s="28">
        <v>2.8240000000000001E-2</v>
      </c>
      <c r="M23" s="28">
        <v>1.7780000000000001E-2</v>
      </c>
      <c r="N23" s="28">
        <v>7.1129999999999999E-2</v>
      </c>
    </row>
    <row r="24" spans="2:14" x14ac:dyDescent="0.2">
      <c r="B24" s="27">
        <v>75</v>
      </c>
      <c r="C24" s="28">
        <v>0</v>
      </c>
      <c r="D24" s="28">
        <v>1</v>
      </c>
      <c r="E24" s="28">
        <v>0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</row>
    <row r="25" spans="2:14" x14ac:dyDescent="0.2">
      <c r="B25" s="27">
        <v>76</v>
      </c>
      <c r="C25" s="28">
        <v>0</v>
      </c>
      <c r="D25" s="28">
        <v>1</v>
      </c>
      <c r="E25" s="28">
        <v>0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</row>
    <row r="26" spans="2:14" x14ac:dyDescent="0.2">
      <c r="B26" s="27">
        <v>77</v>
      </c>
      <c r="C26" s="28">
        <v>0</v>
      </c>
      <c r="D26" s="28">
        <v>1</v>
      </c>
      <c r="E26" s="28">
        <v>0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</row>
    <row r="27" spans="2:14" x14ac:dyDescent="0.2">
      <c r="B27" s="27">
        <v>78</v>
      </c>
      <c r="C27" s="28">
        <v>0</v>
      </c>
      <c r="D27" s="28">
        <v>1</v>
      </c>
      <c r="E27" s="28">
        <v>0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</row>
    <row r="28" spans="2:14" x14ac:dyDescent="0.2">
      <c r="B28" s="27">
        <v>79</v>
      </c>
      <c r="C28" s="28">
        <v>0</v>
      </c>
      <c r="D28" s="28">
        <v>1</v>
      </c>
      <c r="E28" s="28">
        <v>0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</row>
    <row r="29" spans="2:14" x14ac:dyDescent="0.2">
      <c r="B29" s="27">
        <v>80</v>
      </c>
      <c r="C29" s="28">
        <v>0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</row>
    <row r="30" spans="2:14" x14ac:dyDescent="0.2">
      <c r="B30" s="27">
        <v>81</v>
      </c>
      <c r="C30" s="28">
        <v>2.33E-3</v>
      </c>
      <c r="D30" s="28">
        <v>1</v>
      </c>
      <c r="E30" s="28">
        <v>0.99933000000000005</v>
      </c>
      <c r="F30" s="28">
        <v>1</v>
      </c>
      <c r="G30" s="28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</row>
    <row r="31" spans="2:14" x14ac:dyDescent="0.2">
      <c r="B31" s="27">
        <v>82</v>
      </c>
      <c r="C31" s="28">
        <v>0</v>
      </c>
      <c r="D31" s="28">
        <v>1</v>
      </c>
      <c r="E31" s="28">
        <v>0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</row>
    <row r="32" spans="2:14" x14ac:dyDescent="0.2">
      <c r="B32" s="27">
        <v>83</v>
      </c>
      <c r="C32" s="28">
        <v>0</v>
      </c>
      <c r="D32" s="28">
        <v>1</v>
      </c>
      <c r="E32" s="28">
        <v>0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</row>
    <row r="33" spans="2:14" x14ac:dyDescent="0.2">
      <c r="B33" s="27">
        <v>84</v>
      </c>
      <c r="C33" s="28">
        <v>0</v>
      </c>
      <c r="D33" s="28">
        <v>1</v>
      </c>
      <c r="E33" s="28">
        <v>0</v>
      </c>
      <c r="F33" s="28">
        <v>1</v>
      </c>
      <c r="G33" s="28">
        <v>0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</row>
    <row r="34" spans="2:14" x14ac:dyDescent="0.2">
      <c r="B34" s="27">
        <v>85</v>
      </c>
      <c r="C34" s="28">
        <v>1.67E-3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</row>
    <row r="35" spans="2:14" x14ac:dyDescent="0.2">
      <c r="B35" s="27">
        <v>88</v>
      </c>
      <c r="C35" s="28">
        <v>0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0.43414999999999998</v>
      </c>
    </row>
    <row r="36" spans="2:14" x14ac:dyDescent="0.2">
      <c r="B36" s="27">
        <v>89</v>
      </c>
      <c r="C36" s="28">
        <v>0</v>
      </c>
      <c r="D36" s="28">
        <v>1</v>
      </c>
      <c r="E36" s="28">
        <v>0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0.51383000000000001</v>
      </c>
    </row>
    <row r="37" spans="2:14" x14ac:dyDescent="0.2">
      <c r="B37" s="27">
        <v>90</v>
      </c>
      <c r="C37" s="28">
        <v>0</v>
      </c>
      <c r="D37" s="28">
        <v>1</v>
      </c>
      <c r="E37" s="28">
        <v>0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</row>
    <row r="38" spans="2:14" x14ac:dyDescent="0.2">
      <c r="B38" s="27">
        <v>91</v>
      </c>
      <c r="C38" s="28">
        <v>0</v>
      </c>
      <c r="D38" s="28">
        <v>1</v>
      </c>
      <c r="E38" s="28">
        <v>0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</row>
    <row r="39" spans="2:14" x14ac:dyDescent="0.2">
      <c r="B39" s="27">
        <v>92</v>
      </c>
      <c r="C39" s="28">
        <v>0</v>
      </c>
      <c r="D39" s="28">
        <v>1</v>
      </c>
      <c r="E39" s="28">
        <v>0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</row>
    <row r="40" spans="2:14" x14ac:dyDescent="0.2">
      <c r="B40" s="27">
        <v>94</v>
      </c>
      <c r="C40" s="28">
        <v>0</v>
      </c>
      <c r="D40" s="28">
        <v>1</v>
      </c>
      <c r="E40" s="28">
        <v>0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</row>
    <row r="41" spans="2:14" x14ac:dyDescent="0.2">
      <c r="B41" s="27">
        <v>95</v>
      </c>
      <c r="C41" s="28">
        <v>0</v>
      </c>
      <c r="D41" s="28">
        <v>1</v>
      </c>
      <c r="E41" s="28">
        <v>0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</row>
    <row r="42" spans="2:14" x14ac:dyDescent="0.2">
      <c r="B42" s="27">
        <v>971</v>
      </c>
      <c r="C42" s="28">
        <v>0</v>
      </c>
      <c r="D42" s="28">
        <v>1</v>
      </c>
      <c r="E42" s="28">
        <v>0</v>
      </c>
      <c r="F42" s="28">
        <v>1</v>
      </c>
      <c r="G42" s="28">
        <v>1</v>
      </c>
      <c r="H42" s="28">
        <v>1</v>
      </c>
      <c r="I42" s="28">
        <v>1</v>
      </c>
      <c r="J42" s="28">
        <v>1</v>
      </c>
      <c r="K42" s="28">
        <v>1</v>
      </c>
      <c r="L42" s="28">
        <v>1</v>
      </c>
      <c r="M42" s="28">
        <v>1</v>
      </c>
      <c r="N42" s="28">
        <v>1</v>
      </c>
    </row>
    <row r="43" spans="2:14" x14ac:dyDescent="0.2">
      <c r="B43" s="27">
        <v>974</v>
      </c>
      <c r="C43" s="28">
        <v>2.3800000000000002E-3</v>
      </c>
      <c r="D43" s="28">
        <v>1</v>
      </c>
      <c r="E43" s="28">
        <v>1</v>
      </c>
      <c r="F43" s="28">
        <v>1</v>
      </c>
      <c r="G43" s="28">
        <v>0</v>
      </c>
      <c r="H43" s="28">
        <v>1</v>
      </c>
      <c r="I43" s="28">
        <v>1</v>
      </c>
      <c r="J43" s="28">
        <v>1</v>
      </c>
      <c r="K43" s="28">
        <v>1</v>
      </c>
      <c r="L43" s="28">
        <v>1</v>
      </c>
      <c r="M43" s="28">
        <v>1</v>
      </c>
      <c r="N43" s="28">
        <v>1</v>
      </c>
    </row>
    <row r="44" spans="2:14" x14ac:dyDescent="0.2">
      <c r="B44" s="29" t="s">
        <v>320</v>
      </c>
      <c r="C44" s="28">
        <v>2.776E-2</v>
      </c>
      <c r="D44" s="28">
        <v>0.93483000000000005</v>
      </c>
      <c r="E44" s="28">
        <v>0.23519000000000001</v>
      </c>
      <c r="F44" s="28">
        <v>0.89607999999999999</v>
      </c>
      <c r="G44" s="28">
        <v>0.85604000000000002</v>
      </c>
      <c r="H44" s="28">
        <v>0.93584000000000001</v>
      </c>
      <c r="I44" s="28">
        <v>0.93469000000000002</v>
      </c>
      <c r="J44" s="28">
        <v>0.93442000000000003</v>
      </c>
      <c r="K44" s="28">
        <v>0.91639000000000004</v>
      </c>
      <c r="L44" s="28">
        <v>0.93491000000000002</v>
      </c>
      <c r="M44" s="28">
        <v>0.89166999999999996</v>
      </c>
      <c r="N44" s="28">
        <v>0.88514999999999999</v>
      </c>
    </row>
    <row r="45" spans="2:14" ht="22.5" x14ac:dyDescent="0.2">
      <c r="B45" s="30" t="s">
        <v>321</v>
      </c>
      <c r="C45" s="157">
        <v>0</v>
      </c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</row>
  </sheetData>
  <mergeCells count="1">
    <mergeCell ref="C45:N45"/>
  </mergeCells>
  <phoneticPr fontId="8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workbookViewId="0"/>
  </sheetViews>
  <sheetFormatPr baseColWidth="10" defaultRowHeight="11.25" x14ac:dyDescent="0.2"/>
  <cols>
    <col min="1" max="1" width="3.7109375" style="8" customWidth="1"/>
    <col min="2" max="2" width="15.28515625" style="8" customWidth="1"/>
    <col min="3" max="16384" width="11.42578125" style="8"/>
  </cols>
  <sheetData>
    <row r="1" spans="2:12" x14ac:dyDescent="0.2">
      <c r="B1" s="160" t="s">
        <v>815</v>
      </c>
      <c r="C1" s="160"/>
      <c r="D1" s="160"/>
      <c r="E1" s="160"/>
      <c r="F1" s="160"/>
      <c r="G1" s="160"/>
      <c r="H1" s="146"/>
      <c r="I1" s="146"/>
    </row>
    <row r="3" spans="2:12" ht="22.5" x14ac:dyDescent="0.2">
      <c r="B3" s="25" t="s">
        <v>224</v>
      </c>
      <c r="C3" s="26" t="s">
        <v>322</v>
      </c>
      <c r="D3" s="26" t="s">
        <v>323</v>
      </c>
      <c r="E3" s="26" t="s">
        <v>324</v>
      </c>
      <c r="F3" s="26" t="s">
        <v>325</v>
      </c>
      <c r="G3" s="107" t="s">
        <v>326</v>
      </c>
      <c r="H3" s="108" t="s">
        <v>327</v>
      </c>
      <c r="I3" s="108" t="s">
        <v>328</v>
      </c>
      <c r="J3" s="107" t="s">
        <v>329</v>
      </c>
      <c r="K3" s="108" t="s">
        <v>330</v>
      </c>
      <c r="L3" s="108" t="s">
        <v>331</v>
      </c>
    </row>
    <row r="4" spans="2:12" x14ac:dyDescent="0.2">
      <c r="B4" s="27">
        <v>1</v>
      </c>
      <c r="C4" s="28">
        <v>0.99534</v>
      </c>
      <c r="D4" s="28">
        <v>0.99177000000000004</v>
      </c>
      <c r="E4" s="28">
        <v>0.97421999999999997</v>
      </c>
      <c r="F4" s="28">
        <v>0.97421999999999997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</row>
    <row r="5" spans="2:12" x14ac:dyDescent="0.2">
      <c r="B5" s="27">
        <v>3</v>
      </c>
      <c r="C5" s="28">
        <v>0.99012999999999995</v>
      </c>
      <c r="D5" s="28">
        <v>0.99211000000000005</v>
      </c>
      <c r="E5" s="28">
        <v>0.97238000000000002</v>
      </c>
      <c r="F5" s="28">
        <v>0.97238000000000002</v>
      </c>
      <c r="G5" s="106">
        <v>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</row>
    <row r="6" spans="2:12" x14ac:dyDescent="0.2">
      <c r="B6" s="27">
        <v>8</v>
      </c>
      <c r="C6" s="28">
        <v>0.85848999999999998</v>
      </c>
      <c r="D6" s="28">
        <v>0.85960000000000003</v>
      </c>
      <c r="E6" s="28">
        <v>0.86182000000000003</v>
      </c>
      <c r="F6" s="28">
        <v>0.86182000000000003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</row>
    <row r="7" spans="2:12" x14ac:dyDescent="0.2">
      <c r="B7" s="27">
        <v>9</v>
      </c>
      <c r="C7" s="28">
        <v>0.35615000000000002</v>
      </c>
      <c r="D7" s="28">
        <v>0.23219000000000001</v>
      </c>
      <c r="E7" s="28">
        <v>0.56891999999999998</v>
      </c>
      <c r="F7" s="28">
        <v>0.56891999999999998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</row>
    <row r="8" spans="2:12" x14ac:dyDescent="0.2">
      <c r="B8" s="27">
        <v>10</v>
      </c>
      <c r="C8" s="28">
        <v>0.99422999999999995</v>
      </c>
      <c r="D8" s="28">
        <v>0.99458999999999997</v>
      </c>
      <c r="E8" s="28">
        <v>0.23243</v>
      </c>
      <c r="F8" s="28">
        <v>0.23243</v>
      </c>
      <c r="G8" s="106">
        <v>0</v>
      </c>
      <c r="H8" s="106">
        <v>0</v>
      </c>
      <c r="I8" s="105">
        <v>0</v>
      </c>
      <c r="J8" s="106">
        <v>0</v>
      </c>
      <c r="K8" s="106">
        <v>0</v>
      </c>
      <c r="L8" s="105">
        <v>0</v>
      </c>
    </row>
    <row r="9" spans="2:12" x14ac:dyDescent="0.2">
      <c r="B9" s="27">
        <v>11</v>
      </c>
      <c r="C9" s="28">
        <v>0.97326999999999997</v>
      </c>
      <c r="D9" s="28">
        <v>0.97243000000000002</v>
      </c>
      <c r="E9" s="28">
        <v>0.97284999999999999</v>
      </c>
      <c r="F9" s="28">
        <v>0.97284999999999999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spans="2:12" x14ac:dyDescent="0.2">
      <c r="B10" s="27">
        <v>14</v>
      </c>
      <c r="C10" s="28">
        <v>0.48060000000000003</v>
      </c>
      <c r="D10" s="28">
        <v>0.73809999999999998</v>
      </c>
      <c r="E10" s="28">
        <v>0.81745999999999996</v>
      </c>
      <c r="F10" s="28">
        <v>0.81745999999999996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</row>
    <row r="11" spans="2:12" x14ac:dyDescent="0.2">
      <c r="B11" s="27">
        <v>15</v>
      </c>
      <c r="C11" s="28">
        <v>0.98668999999999996</v>
      </c>
      <c r="D11" s="28">
        <v>0.95152000000000003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</row>
    <row r="12" spans="2:12" x14ac:dyDescent="0.2">
      <c r="B12" s="27">
        <v>16</v>
      </c>
      <c r="C12" s="28">
        <v>0.82125999999999999</v>
      </c>
      <c r="D12" s="28">
        <v>0.99489000000000005</v>
      </c>
      <c r="E12" s="28">
        <v>0.98307999999999995</v>
      </c>
      <c r="F12" s="28">
        <v>0.98307999999999995</v>
      </c>
      <c r="G12" s="28">
        <v>1</v>
      </c>
      <c r="H12" s="28">
        <v>0</v>
      </c>
      <c r="I12" s="28">
        <v>0</v>
      </c>
      <c r="J12" s="105">
        <v>0</v>
      </c>
      <c r="K12" s="105">
        <v>0</v>
      </c>
      <c r="L12" s="105">
        <v>0</v>
      </c>
    </row>
    <row r="13" spans="2:12" x14ac:dyDescent="0.2">
      <c r="B13" s="27">
        <v>17</v>
      </c>
      <c r="C13" s="28">
        <v>0.94877999999999996</v>
      </c>
      <c r="D13" s="28">
        <v>0.91008</v>
      </c>
      <c r="E13" s="28">
        <v>1</v>
      </c>
      <c r="F13" s="28">
        <v>1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</row>
    <row r="14" spans="2:12" x14ac:dyDescent="0.2">
      <c r="B14" s="27">
        <v>18</v>
      </c>
      <c r="C14" s="28">
        <v>1</v>
      </c>
      <c r="D14" s="28">
        <v>0.13527</v>
      </c>
      <c r="E14" s="105">
        <v>0</v>
      </c>
      <c r="F14" s="105">
        <v>0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</row>
    <row r="15" spans="2:12" x14ac:dyDescent="0.2">
      <c r="B15" s="27">
        <v>19</v>
      </c>
      <c r="C15" s="28">
        <v>0.94464000000000004</v>
      </c>
      <c r="D15" s="28">
        <v>0.88436999999999999</v>
      </c>
      <c r="E15" s="28">
        <v>1</v>
      </c>
      <c r="F15" s="28">
        <v>1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</row>
    <row r="16" spans="2:12" x14ac:dyDescent="0.2">
      <c r="B16" s="29" t="s">
        <v>122</v>
      </c>
      <c r="C16" s="28">
        <v>0.98855999999999999</v>
      </c>
      <c r="D16" s="28">
        <v>0.99885999999999997</v>
      </c>
      <c r="E16" s="28">
        <v>0.96911000000000003</v>
      </c>
      <c r="F16" s="28">
        <v>0.96911000000000003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</row>
    <row r="17" spans="2:12" x14ac:dyDescent="0.2">
      <c r="B17" s="27">
        <v>21</v>
      </c>
      <c r="C17" s="28">
        <v>0.98285999999999996</v>
      </c>
      <c r="D17" s="28">
        <v>0.98438000000000003</v>
      </c>
      <c r="E17" s="28">
        <v>0.97677999999999998</v>
      </c>
      <c r="F17" s="28">
        <v>0.97677999999999998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</row>
    <row r="18" spans="2:12" x14ac:dyDescent="0.2">
      <c r="B18" s="27">
        <v>22</v>
      </c>
      <c r="C18" s="28">
        <v>0.99814999999999998</v>
      </c>
      <c r="D18" s="28">
        <v>0.99526999999999999</v>
      </c>
      <c r="E18" s="28">
        <v>0.99712000000000001</v>
      </c>
      <c r="F18" s="28">
        <v>0.99712000000000001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</row>
    <row r="19" spans="2:12" x14ac:dyDescent="0.2">
      <c r="B19" s="27">
        <v>24</v>
      </c>
      <c r="C19" s="28">
        <v>0.96425000000000005</v>
      </c>
      <c r="D19" s="28">
        <v>0.90398000000000001</v>
      </c>
      <c r="E19" s="28">
        <v>0.97140000000000004</v>
      </c>
      <c r="F19" s="28">
        <v>0.97140000000000004</v>
      </c>
      <c r="G19" s="28">
        <v>0.99897999999999998</v>
      </c>
      <c r="H19" s="28">
        <v>0.99897999999999998</v>
      </c>
      <c r="I19" s="28">
        <v>0.99897999999999998</v>
      </c>
      <c r="J19" s="28">
        <v>0.99897999999999998</v>
      </c>
      <c r="K19" s="28">
        <v>0.99897999999999998</v>
      </c>
      <c r="L19" s="28">
        <v>0.99897999999999998</v>
      </c>
    </row>
    <row r="20" spans="2:12" x14ac:dyDescent="0.2">
      <c r="B20" s="27">
        <v>25</v>
      </c>
      <c r="C20" s="28">
        <v>0.96960999999999997</v>
      </c>
      <c r="D20" s="28">
        <v>0.96702999999999995</v>
      </c>
      <c r="E20" s="28">
        <v>0.98133000000000004</v>
      </c>
      <c r="F20" s="28">
        <v>0.98133000000000004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pans="2:12" x14ac:dyDescent="0.2">
      <c r="B21" s="27">
        <v>26</v>
      </c>
      <c r="C21" s="28">
        <v>0.96121000000000001</v>
      </c>
      <c r="D21" s="28">
        <v>0.90922999999999998</v>
      </c>
      <c r="E21" s="28">
        <v>0.99922</v>
      </c>
      <c r="F21" s="28">
        <v>0.99922</v>
      </c>
      <c r="G21" s="28">
        <v>1</v>
      </c>
      <c r="H21" s="28">
        <v>0.99961</v>
      </c>
      <c r="I21" s="28">
        <v>0.99961</v>
      </c>
      <c r="J21" s="28">
        <v>0.99961</v>
      </c>
      <c r="K21" s="28">
        <v>0.99961</v>
      </c>
      <c r="L21" s="28">
        <v>0.99961</v>
      </c>
    </row>
    <row r="22" spans="2:12" x14ac:dyDescent="0.2">
      <c r="B22" s="27">
        <v>27</v>
      </c>
      <c r="C22" s="28">
        <v>0.96716000000000002</v>
      </c>
      <c r="D22" s="28">
        <v>0.86678999999999995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</row>
    <row r="23" spans="2:12" x14ac:dyDescent="0.2">
      <c r="B23" s="27">
        <v>28</v>
      </c>
      <c r="C23" s="28">
        <v>0.97787000000000002</v>
      </c>
      <c r="D23" s="28">
        <v>0.97987999999999997</v>
      </c>
      <c r="E23" s="28">
        <v>0.96780999999999995</v>
      </c>
      <c r="F23" s="28">
        <v>0.96780999999999995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</row>
    <row r="24" spans="2:12" x14ac:dyDescent="0.2">
      <c r="B24" s="27">
        <v>29</v>
      </c>
      <c r="C24" s="28">
        <v>0.97724999999999995</v>
      </c>
      <c r="D24" s="28">
        <v>0.87597999999999998</v>
      </c>
      <c r="E24" s="28">
        <v>0.98002</v>
      </c>
      <c r="F24" s="28">
        <v>0.98002</v>
      </c>
      <c r="G24" s="28">
        <v>1</v>
      </c>
      <c r="H24" s="28">
        <v>0</v>
      </c>
      <c r="I24" s="28">
        <v>0</v>
      </c>
      <c r="J24" s="105">
        <v>0</v>
      </c>
      <c r="K24" s="105">
        <v>0</v>
      </c>
      <c r="L24" s="105">
        <v>0</v>
      </c>
    </row>
    <row r="25" spans="2:12" x14ac:dyDescent="0.2">
      <c r="B25" s="27">
        <v>32</v>
      </c>
      <c r="C25" s="28">
        <v>0.68484999999999996</v>
      </c>
      <c r="D25" s="28">
        <v>0.42827999999999999</v>
      </c>
      <c r="E25" s="28">
        <v>0.81616</v>
      </c>
      <c r="F25" s="28">
        <v>0.81616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2:12" x14ac:dyDescent="0.2">
      <c r="B26" s="27">
        <v>33</v>
      </c>
      <c r="C26" s="28">
        <v>0.98168</v>
      </c>
      <c r="D26" s="28">
        <v>0.93074000000000001</v>
      </c>
      <c r="E26" s="28">
        <v>1</v>
      </c>
      <c r="F26" s="28">
        <v>1</v>
      </c>
      <c r="G26" s="28">
        <v>1</v>
      </c>
      <c r="H26" s="28">
        <v>0</v>
      </c>
      <c r="I26" s="28">
        <v>0</v>
      </c>
      <c r="J26" s="105">
        <v>0</v>
      </c>
      <c r="K26" s="105">
        <v>0</v>
      </c>
      <c r="L26" s="105">
        <v>0</v>
      </c>
    </row>
    <row r="27" spans="2:12" x14ac:dyDescent="0.2">
      <c r="B27" s="27">
        <v>34</v>
      </c>
      <c r="C27" s="28">
        <v>0.9365</v>
      </c>
      <c r="D27" s="28">
        <v>0.98409000000000002</v>
      </c>
      <c r="E27" s="28">
        <v>0.94638999999999995</v>
      </c>
      <c r="F27" s="28">
        <v>0.94638999999999995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</row>
    <row r="28" spans="2:12" x14ac:dyDescent="0.2">
      <c r="B28" s="27">
        <v>35</v>
      </c>
      <c r="C28" s="28">
        <v>0.99258999999999997</v>
      </c>
      <c r="D28" s="28">
        <v>0.84987000000000001</v>
      </c>
      <c r="E28" s="28">
        <v>0.98185999999999996</v>
      </c>
      <c r="F28" s="28">
        <v>0.98185999999999996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2:12" x14ac:dyDescent="0.2">
      <c r="B29" s="27">
        <v>36</v>
      </c>
      <c r="C29" s="28">
        <v>1</v>
      </c>
      <c r="D29" s="28">
        <v>1</v>
      </c>
      <c r="E29" s="28">
        <v>0.96508000000000005</v>
      </c>
      <c r="F29" s="28">
        <v>0.96508000000000005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</row>
    <row r="30" spans="2:12" x14ac:dyDescent="0.2">
      <c r="B30" s="27">
        <v>37</v>
      </c>
      <c r="C30" s="28">
        <v>0.98529</v>
      </c>
      <c r="D30" s="28">
        <v>0.85516000000000003</v>
      </c>
      <c r="E30" s="28">
        <v>0.96894999999999998</v>
      </c>
      <c r="F30" s="28">
        <v>0.96894999999999998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</row>
    <row r="31" spans="2:12" x14ac:dyDescent="0.2">
      <c r="B31" s="27">
        <v>39</v>
      </c>
      <c r="C31" s="28">
        <v>0.98406000000000005</v>
      </c>
      <c r="D31" s="28">
        <v>0.97199000000000002</v>
      </c>
      <c r="E31" s="28">
        <v>1</v>
      </c>
      <c r="F31" s="28">
        <v>1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</row>
    <row r="32" spans="2:12" x14ac:dyDescent="0.2">
      <c r="B32" s="27">
        <v>40</v>
      </c>
      <c r="C32" s="28">
        <v>0.99212</v>
      </c>
      <c r="D32" s="28">
        <v>0.98160999999999998</v>
      </c>
      <c r="E32" s="28">
        <v>0.96886000000000005</v>
      </c>
      <c r="F32" s="28">
        <v>0.96886000000000005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</row>
    <row r="33" spans="2:12" x14ac:dyDescent="0.2">
      <c r="B33" s="27">
        <v>41</v>
      </c>
      <c r="C33" s="28">
        <v>0.99514999999999998</v>
      </c>
      <c r="D33" s="28">
        <v>0.99446000000000001</v>
      </c>
      <c r="E33" s="28">
        <v>0.97782999999999998</v>
      </c>
      <c r="F33" s="28">
        <v>0.97782999999999998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0</v>
      </c>
    </row>
    <row r="34" spans="2:12" x14ac:dyDescent="0.2">
      <c r="B34" s="27">
        <v>42</v>
      </c>
      <c r="C34" s="28">
        <v>0.97619</v>
      </c>
      <c r="D34" s="28">
        <v>0.92966000000000004</v>
      </c>
      <c r="E34" s="28">
        <v>1</v>
      </c>
      <c r="F34" s="28">
        <v>1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</row>
    <row r="35" spans="2:12" x14ac:dyDescent="0.2">
      <c r="B35" s="27">
        <v>43</v>
      </c>
      <c r="C35" s="28">
        <v>0.99197000000000002</v>
      </c>
      <c r="D35" s="28">
        <v>0.97482999999999997</v>
      </c>
      <c r="E35" s="28">
        <v>0.94911999999999996</v>
      </c>
      <c r="F35" s="28">
        <v>0.94911999999999996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</row>
    <row r="36" spans="2:12" x14ac:dyDescent="0.2">
      <c r="B36" s="27">
        <v>45</v>
      </c>
      <c r="C36" s="28">
        <v>0.99690000000000001</v>
      </c>
      <c r="D36" s="28">
        <v>0.98921999999999999</v>
      </c>
      <c r="E36" s="28">
        <v>0.95509999999999995</v>
      </c>
      <c r="F36" s="28">
        <v>0.95509999999999995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</row>
    <row r="37" spans="2:12" x14ac:dyDescent="0.2">
      <c r="B37" s="27">
        <v>46</v>
      </c>
      <c r="C37" s="28">
        <v>0.80788000000000004</v>
      </c>
      <c r="D37" s="28">
        <v>0.91642999999999997</v>
      </c>
      <c r="E37" s="28">
        <v>0.94908999999999999</v>
      </c>
      <c r="F37" s="28">
        <v>0.94908999999999999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</row>
    <row r="38" spans="2:12" x14ac:dyDescent="0.2">
      <c r="B38" s="27">
        <v>47</v>
      </c>
      <c r="C38" s="28">
        <v>0.93303000000000003</v>
      </c>
      <c r="D38" s="28">
        <v>0.98907</v>
      </c>
      <c r="E38" s="28">
        <v>0.99180000000000001</v>
      </c>
      <c r="F38" s="28">
        <v>0.99180000000000001</v>
      </c>
      <c r="G38" s="28">
        <v>0.23644999999999999</v>
      </c>
      <c r="H38" s="28">
        <v>0.23644999999999999</v>
      </c>
      <c r="I38" s="28">
        <v>0.23644999999999999</v>
      </c>
      <c r="J38" s="28">
        <v>0.23644999999999999</v>
      </c>
      <c r="K38" s="28">
        <v>0.23644999999999999</v>
      </c>
      <c r="L38" s="28">
        <v>0.23644999999999999</v>
      </c>
    </row>
    <row r="39" spans="2:12" x14ac:dyDescent="0.2">
      <c r="B39" s="29" t="s">
        <v>320</v>
      </c>
      <c r="C39" s="28">
        <v>0.93371000000000004</v>
      </c>
      <c r="D39" s="28">
        <v>0.89710999999999996</v>
      </c>
      <c r="E39" s="28">
        <v>0.92979000000000001</v>
      </c>
      <c r="F39" s="28">
        <v>0.92979000000000001</v>
      </c>
      <c r="G39" s="28">
        <v>0.39788000000000001</v>
      </c>
      <c r="H39" s="28">
        <v>0.29937000000000002</v>
      </c>
      <c r="I39" s="28">
        <v>0.29947000000000001</v>
      </c>
      <c r="J39" s="28">
        <v>0.28745999999999999</v>
      </c>
      <c r="K39" s="28">
        <v>0.28745999999999999</v>
      </c>
      <c r="L39" s="28">
        <v>0.28745999999999999</v>
      </c>
    </row>
    <row r="40" spans="2:12" ht="22.5" x14ac:dyDescent="0.2">
      <c r="B40" s="30" t="s">
        <v>321</v>
      </c>
      <c r="C40" s="32">
        <v>2</v>
      </c>
      <c r="D40" s="32">
        <v>2</v>
      </c>
      <c r="E40" s="32">
        <v>2</v>
      </c>
      <c r="F40" s="32">
        <v>2</v>
      </c>
      <c r="G40" s="157">
        <v>42</v>
      </c>
      <c r="H40" s="157"/>
      <c r="I40" s="157"/>
      <c r="J40" s="159">
        <v>49</v>
      </c>
      <c r="K40" s="159"/>
      <c r="L40" s="159"/>
    </row>
  </sheetData>
  <mergeCells count="3">
    <mergeCell ref="B1:I1"/>
    <mergeCell ref="G40:I40"/>
    <mergeCell ref="J40:L40"/>
  </mergeCells>
  <phoneticPr fontId="8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workbookViewId="0"/>
  </sheetViews>
  <sheetFormatPr baseColWidth="10" defaultRowHeight="11.25" x14ac:dyDescent="0.2"/>
  <cols>
    <col min="1" max="1" width="3.7109375" style="8" customWidth="1"/>
    <col min="2" max="2" width="15.28515625" style="8" customWidth="1"/>
    <col min="3" max="16384" width="11.42578125" style="8"/>
  </cols>
  <sheetData>
    <row r="1" spans="2:12" x14ac:dyDescent="0.2">
      <c r="B1" s="160" t="s">
        <v>814</v>
      </c>
      <c r="C1" s="160"/>
      <c r="D1" s="160"/>
      <c r="E1" s="160"/>
      <c r="F1" s="160"/>
      <c r="G1" s="160"/>
      <c r="H1" s="146"/>
      <c r="I1" s="146"/>
    </row>
    <row r="3" spans="2:12" ht="22.5" x14ac:dyDescent="0.2">
      <c r="B3" s="25" t="s">
        <v>224</v>
      </c>
      <c r="C3" s="26" t="s">
        <v>322</v>
      </c>
      <c r="D3" s="26" t="s">
        <v>323</v>
      </c>
      <c r="E3" s="26" t="s">
        <v>324</v>
      </c>
      <c r="F3" s="26" t="s">
        <v>325</v>
      </c>
      <c r="G3" s="107" t="s">
        <v>326</v>
      </c>
      <c r="H3" s="108" t="s">
        <v>327</v>
      </c>
      <c r="I3" s="108" t="s">
        <v>328</v>
      </c>
      <c r="J3" s="107" t="s">
        <v>329</v>
      </c>
      <c r="K3" s="108" t="s">
        <v>330</v>
      </c>
      <c r="L3" s="108" t="s">
        <v>331</v>
      </c>
    </row>
    <row r="4" spans="2:12" x14ac:dyDescent="0.2">
      <c r="B4" s="27">
        <v>51</v>
      </c>
      <c r="C4" s="28">
        <v>0.96050000000000002</v>
      </c>
      <c r="D4" s="28">
        <v>0.86941999999999997</v>
      </c>
      <c r="E4" s="28">
        <v>0.95074000000000003</v>
      </c>
      <c r="F4" s="28">
        <v>0.95074000000000003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</row>
    <row r="5" spans="2:12" x14ac:dyDescent="0.2">
      <c r="B5" s="27">
        <v>52</v>
      </c>
      <c r="C5" s="28">
        <v>0.97729999999999995</v>
      </c>
      <c r="D5" s="28">
        <v>0.94942000000000004</v>
      </c>
      <c r="E5" s="28">
        <v>0.96238999999999997</v>
      </c>
      <c r="F5" s="28">
        <v>0.96238999999999997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</row>
    <row r="6" spans="2:12" x14ac:dyDescent="0.2">
      <c r="B6" s="27">
        <v>54</v>
      </c>
      <c r="C6" s="28">
        <v>0.90722999999999998</v>
      </c>
      <c r="D6" s="28">
        <v>0.93513999999999997</v>
      </c>
      <c r="E6" s="28">
        <v>0.96567000000000003</v>
      </c>
      <c r="F6" s="28">
        <v>0.96567000000000003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</row>
    <row r="7" spans="2:12" x14ac:dyDescent="0.2">
      <c r="B7" s="27">
        <v>55</v>
      </c>
      <c r="C7" s="28">
        <v>0.94486000000000003</v>
      </c>
      <c r="D7" s="28">
        <v>0.24410999999999999</v>
      </c>
      <c r="E7" s="28">
        <v>0.94371000000000005</v>
      </c>
      <c r="F7" s="28">
        <v>0.94371000000000005</v>
      </c>
      <c r="G7" s="28">
        <v>0.99482999999999999</v>
      </c>
      <c r="H7" s="28">
        <v>0.99482999999999999</v>
      </c>
      <c r="I7" s="28">
        <v>0.99482999999999999</v>
      </c>
      <c r="J7" s="28">
        <v>0.99482999999999999</v>
      </c>
      <c r="K7" s="28">
        <v>0.99482999999999999</v>
      </c>
      <c r="L7" s="28">
        <v>0.99482999999999999</v>
      </c>
    </row>
    <row r="8" spans="2:12" x14ac:dyDescent="0.2">
      <c r="B8" s="27">
        <v>56</v>
      </c>
      <c r="C8" s="28">
        <v>0.97165000000000001</v>
      </c>
      <c r="D8" s="28">
        <v>0.92284999999999995</v>
      </c>
      <c r="E8" s="28">
        <v>0.99017999999999995</v>
      </c>
      <c r="F8" s="28">
        <v>0.99017999999999995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</row>
    <row r="9" spans="2:12" x14ac:dyDescent="0.2">
      <c r="B9" s="27">
        <v>57</v>
      </c>
      <c r="C9" s="28">
        <v>0.99422999999999995</v>
      </c>
      <c r="D9" s="28">
        <v>0.99217999999999995</v>
      </c>
      <c r="E9" s="28">
        <v>0.98948000000000003</v>
      </c>
      <c r="F9" s="28">
        <v>0.98948000000000003</v>
      </c>
      <c r="G9" s="28">
        <v>0.99936000000000003</v>
      </c>
      <c r="H9" s="28">
        <v>0.99936000000000003</v>
      </c>
      <c r="I9" s="28">
        <v>0.99936000000000003</v>
      </c>
      <c r="J9" s="28">
        <v>0.99936000000000003</v>
      </c>
      <c r="K9" s="28">
        <v>0.99936000000000003</v>
      </c>
      <c r="L9" s="28">
        <v>0.99936000000000003</v>
      </c>
    </row>
    <row r="10" spans="2:12" x14ac:dyDescent="0.2">
      <c r="B10" s="27">
        <v>58</v>
      </c>
      <c r="C10" s="105">
        <v>0</v>
      </c>
      <c r="D10" s="105">
        <v>0</v>
      </c>
      <c r="E10" s="28">
        <v>0.98441999999999996</v>
      </c>
      <c r="F10" s="28">
        <v>0.98441999999999996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</row>
    <row r="11" spans="2:12" x14ac:dyDescent="0.2">
      <c r="B11" s="27">
        <v>59</v>
      </c>
      <c r="C11" s="28">
        <v>0.90278999999999998</v>
      </c>
      <c r="D11" s="28">
        <v>0.79664999999999997</v>
      </c>
      <c r="E11" s="28">
        <v>0.99995000000000001</v>
      </c>
      <c r="F11" s="28">
        <v>0.99995000000000001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</row>
    <row r="12" spans="2:12" x14ac:dyDescent="0.2">
      <c r="B12" s="27">
        <v>60</v>
      </c>
      <c r="C12" s="28">
        <v>0.99207000000000001</v>
      </c>
      <c r="D12" s="28">
        <v>0.97160999999999997</v>
      </c>
      <c r="E12" s="28">
        <v>0.98046</v>
      </c>
      <c r="F12" s="28">
        <v>0.98046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2:12" x14ac:dyDescent="0.2">
      <c r="B13" s="27">
        <v>62</v>
      </c>
      <c r="C13" s="28">
        <v>0.99241000000000001</v>
      </c>
      <c r="D13" s="28">
        <v>0.98726000000000003</v>
      </c>
      <c r="E13" s="28">
        <v>0.99922999999999995</v>
      </c>
      <c r="F13" s="28">
        <v>0.99936000000000003</v>
      </c>
      <c r="G13" s="28">
        <v>0.99228000000000005</v>
      </c>
      <c r="H13" s="28">
        <v>2.5999999999999998E-4</v>
      </c>
      <c r="I13" s="28">
        <v>2.5999999999999998E-4</v>
      </c>
      <c r="J13" s="105">
        <v>2.5999999999999998E-4</v>
      </c>
      <c r="K13" s="105">
        <v>2.5999999999999998E-4</v>
      </c>
      <c r="L13" s="105">
        <v>2.5999999999999998E-4</v>
      </c>
    </row>
    <row r="14" spans="2:12" x14ac:dyDescent="0.2">
      <c r="B14" s="27">
        <v>63</v>
      </c>
      <c r="C14" s="28">
        <v>0.95940000000000003</v>
      </c>
      <c r="D14" s="28">
        <v>0.92730999999999997</v>
      </c>
      <c r="E14" s="28">
        <v>0.96026999999999996</v>
      </c>
      <c r="F14" s="28">
        <v>0.96026999999999996</v>
      </c>
      <c r="G14" s="106">
        <v>1</v>
      </c>
      <c r="H14" s="106">
        <v>1</v>
      </c>
      <c r="I14" s="106">
        <v>1</v>
      </c>
      <c r="J14" s="106">
        <v>1</v>
      </c>
      <c r="K14" s="106">
        <v>1</v>
      </c>
      <c r="L14" s="106">
        <v>1</v>
      </c>
    </row>
    <row r="15" spans="2:12" x14ac:dyDescent="0.2">
      <c r="B15" s="27">
        <v>65</v>
      </c>
      <c r="C15" s="28">
        <v>0.77798999999999996</v>
      </c>
      <c r="D15" s="28">
        <v>0.82291999999999998</v>
      </c>
      <c r="E15" s="28">
        <v>0.97460999999999998</v>
      </c>
      <c r="F15" s="28">
        <v>0.97460999999999998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</row>
    <row r="16" spans="2:12" x14ac:dyDescent="0.2">
      <c r="B16" s="27">
        <v>67</v>
      </c>
      <c r="C16" s="28">
        <v>0.99034</v>
      </c>
      <c r="D16" s="28">
        <v>0.97043999999999997</v>
      </c>
      <c r="E16" s="28">
        <v>0.95225000000000004</v>
      </c>
      <c r="F16" s="28">
        <v>0.95225000000000004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</row>
    <row r="17" spans="2:12" x14ac:dyDescent="0.2">
      <c r="B17" s="27">
        <v>68</v>
      </c>
      <c r="C17" s="28">
        <v>0.99343000000000004</v>
      </c>
      <c r="D17" s="28">
        <v>0.98948999999999998</v>
      </c>
      <c r="E17" s="28">
        <v>0.77531000000000005</v>
      </c>
      <c r="F17" s="28">
        <v>0.77531000000000005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</row>
    <row r="18" spans="2:12" x14ac:dyDescent="0.2">
      <c r="B18" s="27">
        <v>69</v>
      </c>
      <c r="C18" s="28">
        <v>0.99861</v>
      </c>
      <c r="D18" s="28">
        <v>0.99850000000000005</v>
      </c>
      <c r="E18" s="105">
        <v>0</v>
      </c>
      <c r="F18" s="105">
        <v>0</v>
      </c>
      <c r="G18" s="28">
        <v>1</v>
      </c>
      <c r="H18" s="28">
        <v>1</v>
      </c>
      <c r="I18" s="28">
        <v>1</v>
      </c>
      <c r="J18" s="28">
        <v>0.95454000000000006</v>
      </c>
      <c r="K18" s="28">
        <v>0.95454000000000006</v>
      </c>
      <c r="L18" s="28">
        <v>0.95454000000000006</v>
      </c>
    </row>
    <row r="19" spans="2:12" x14ac:dyDescent="0.2">
      <c r="B19" s="27">
        <v>70</v>
      </c>
      <c r="C19" s="28">
        <v>0.99717</v>
      </c>
      <c r="D19" s="28">
        <v>0.99622999999999995</v>
      </c>
      <c r="E19" s="28">
        <v>0.96794000000000002</v>
      </c>
      <c r="F19" s="28">
        <v>0.96794000000000002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</row>
    <row r="20" spans="2:12" x14ac:dyDescent="0.2">
      <c r="B20" s="27">
        <v>71</v>
      </c>
      <c r="C20" s="28">
        <v>0.99012999999999995</v>
      </c>
      <c r="D20" s="28">
        <v>0.96728999999999998</v>
      </c>
      <c r="E20" s="28">
        <v>0.97912999999999994</v>
      </c>
      <c r="F20" s="28">
        <v>0.97912999999999994</v>
      </c>
      <c r="G20" s="28">
        <v>0.96841999999999995</v>
      </c>
      <c r="H20" s="28">
        <v>0.96475</v>
      </c>
      <c r="I20" s="28">
        <v>0.97377000000000002</v>
      </c>
      <c r="J20" s="105">
        <v>0</v>
      </c>
      <c r="K20" s="105">
        <v>0</v>
      </c>
      <c r="L20" s="105">
        <v>0</v>
      </c>
    </row>
    <row r="21" spans="2:12" x14ac:dyDescent="0.2">
      <c r="B21" s="27">
        <v>72</v>
      </c>
      <c r="C21" s="28">
        <v>0.99472000000000005</v>
      </c>
      <c r="D21" s="28">
        <v>0.95911000000000002</v>
      </c>
      <c r="E21" s="28">
        <v>0.98263</v>
      </c>
      <c r="F21" s="28">
        <v>0.98263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</row>
    <row r="22" spans="2:12" x14ac:dyDescent="0.2">
      <c r="B22" s="27">
        <v>73</v>
      </c>
      <c r="C22" s="28">
        <v>0.95350000000000001</v>
      </c>
      <c r="D22" s="28">
        <v>0.94450999999999996</v>
      </c>
      <c r="E22" s="28">
        <v>0.92652999999999996</v>
      </c>
      <c r="F22" s="28">
        <v>0.92652999999999996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</row>
    <row r="23" spans="2:12" x14ac:dyDescent="0.2">
      <c r="B23" s="27">
        <v>74</v>
      </c>
      <c r="C23" s="28">
        <v>0.94350999999999996</v>
      </c>
      <c r="D23" s="28">
        <v>0.83891000000000004</v>
      </c>
      <c r="E23" s="28">
        <v>0.94350999999999996</v>
      </c>
      <c r="F23" s="28">
        <v>0.94247000000000003</v>
      </c>
      <c r="G23" s="105">
        <v>4.1799999999999997E-3</v>
      </c>
      <c r="H23" s="105">
        <v>4.1799999999999997E-3</v>
      </c>
      <c r="I23" s="105">
        <v>4.1799999999999997E-3</v>
      </c>
      <c r="J23" s="105">
        <v>4.1799999999999997E-3</v>
      </c>
      <c r="K23" s="105">
        <v>4.1799999999999997E-3</v>
      </c>
      <c r="L23" s="105">
        <v>4.1799999999999997E-3</v>
      </c>
    </row>
    <row r="24" spans="2:12" x14ac:dyDescent="0.2">
      <c r="B24" s="27">
        <v>75</v>
      </c>
      <c r="C24" s="28">
        <v>0.93481999999999998</v>
      </c>
      <c r="D24" s="28">
        <v>0.97192000000000001</v>
      </c>
      <c r="E24" s="28">
        <v>1</v>
      </c>
      <c r="F24" s="28">
        <v>1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</row>
    <row r="25" spans="2:12" x14ac:dyDescent="0.2">
      <c r="B25" s="27">
        <v>76</v>
      </c>
      <c r="C25" s="28">
        <v>1</v>
      </c>
      <c r="D25" s="28">
        <v>1</v>
      </c>
      <c r="E25" s="28">
        <v>0.96164000000000005</v>
      </c>
      <c r="F25" s="28">
        <v>0.96164000000000005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2:12" x14ac:dyDescent="0.2">
      <c r="B26" s="27">
        <v>77</v>
      </c>
      <c r="C26" s="28">
        <v>0.97665000000000002</v>
      </c>
      <c r="D26" s="28">
        <v>0.97389999999999999</v>
      </c>
      <c r="E26" s="28">
        <v>1</v>
      </c>
      <c r="F26" s="28">
        <v>1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2:12" x14ac:dyDescent="0.2">
      <c r="B27" s="27">
        <v>78</v>
      </c>
      <c r="C27" s="28">
        <v>0.95084000000000002</v>
      </c>
      <c r="D27" s="28">
        <v>0.91979999999999995</v>
      </c>
      <c r="E27" s="28">
        <v>1</v>
      </c>
      <c r="F27" s="28">
        <v>1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2:12" x14ac:dyDescent="0.2">
      <c r="B28" s="27">
        <v>79</v>
      </c>
      <c r="C28" s="28">
        <v>0.99260000000000004</v>
      </c>
      <c r="D28" s="28">
        <v>0.96626999999999996</v>
      </c>
      <c r="E28" s="28">
        <v>0.98018000000000005</v>
      </c>
      <c r="F28" s="28">
        <v>0.97987999999999997</v>
      </c>
      <c r="G28" s="28">
        <v>1</v>
      </c>
      <c r="H28" s="28">
        <v>0</v>
      </c>
      <c r="I28" s="28">
        <v>0</v>
      </c>
      <c r="J28" s="105">
        <v>0</v>
      </c>
      <c r="K28" s="105">
        <v>0</v>
      </c>
      <c r="L28" s="105">
        <v>0</v>
      </c>
    </row>
    <row r="29" spans="2:12" x14ac:dyDescent="0.2">
      <c r="B29" s="27">
        <v>80</v>
      </c>
      <c r="C29" s="28">
        <v>0.89317000000000002</v>
      </c>
      <c r="D29" s="28">
        <v>0.68728</v>
      </c>
      <c r="E29" s="28">
        <v>0.97241</v>
      </c>
      <c r="F29" s="28">
        <v>0.97241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</row>
    <row r="30" spans="2:12" x14ac:dyDescent="0.2">
      <c r="B30" s="27">
        <v>81</v>
      </c>
      <c r="C30" s="28">
        <v>0.96872999999999998</v>
      </c>
      <c r="D30" s="28">
        <v>0.99334999999999996</v>
      </c>
      <c r="E30" s="28">
        <v>0.99866999999999995</v>
      </c>
      <c r="F30" s="28">
        <v>0.99866999999999995</v>
      </c>
      <c r="G30" s="28">
        <v>1</v>
      </c>
      <c r="H30" s="28">
        <v>0.99933000000000005</v>
      </c>
      <c r="I30" s="28">
        <v>0.99933000000000005</v>
      </c>
      <c r="J30" s="28">
        <v>0.99933000000000005</v>
      </c>
      <c r="K30" s="28">
        <v>0.99933000000000005</v>
      </c>
      <c r="L30" s="28">
        <v>0.99933000000000005</v>
      </c>
    </row>
    <row r="31" spans="2:12" x14ac:dyDescent="0.2">
      <c r="B31" s="27">
        <v>82</v>
      </c>
      <c r="C31" s="28">
        <v>0.89685000000000004</v>
      </c>
      <c r="D31" s="28">
        <v>0.96062999999999998</v>
      </c>
      <c r="E31" s="28">
        <v>0.98109999999999997</v>
      </c>
      <c r="F31" s="28">
        <v>0.98109999999999997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</row>
    <row r="32" spans="2:12" x14ac:dyDescent="0.2">
      <c r="B32" s="27">
        <v>83</v>
      </c>
      <c r="C32" s="105">
        <v>0</v>
      </c>
      <c r="D32" s="105">
        <v>0</v>
      </c>
      <c r="E32" s="28">
        <v>0.99329999999999996</v>
      </c>
      <c r="F32" s="28">
        <v>0.99329999999999996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</row>
    <row r="33" spans="2:12" x14ac:dyDescent="0.2">
      <c r="B33" s="27">
        <v>84</v>
      </c>
      <c r="C33" s="28">
        <v>0.96331</v>
      </c>
      <c r="D33" s="28">
        <v>0.92849999999999999</v>
      </c>
      <c r="E33" s="28">
        <v>0.98401000000000005</v>
      </c>
      <c r="F33" s="28">
        <v>0.98401000000000005</v>
      </c>
      <c r="G33" s="28">
        <v>1</v>
      </c>
      <c r="H33" s="28">
        <v>0</v>
      </c>
      <c r="I33" s="28">
        <v>0</v>
      </c>
      <c r="J33" s="105">
        <v>0</v>
      </c>
      <c r="K33" s="105">
        <v>0</v>
      </c>
      <c r="L33" s="105">
        <v>0</v>
      </c>
    </row>
    <row r="34" spans="2:12" x14ac:dyDescent="0.2">
      <c r="B34" s="27">
        <v>85</v>
      </c>
      <c r="C34" s="28">
        <v>0.98035000000000005</v>
      </c>
      <c r="D34" s="28">
        <v>0.98243999999999998</v>
      </c>
      <c r="E34" s="28">
        <v>0.94077</v>
      </c>
      <c r="F34" s="28">
        <v>0.94077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</row>
    <row r="35" spans="2:12" x14ac:dyDescent="0.2">
      <c r="B35" s="27">
        <v>88</v>
      </c>
      <c r="C35" s="28">
        <v>0.75609999999999999</v>
      </c>
      <c r="D35" s="28">
        <v>0.77693999999999996</v>
      </c>
      <c r="E35" s="28">
        <v>0.82970999999999995</v>
      </c>
      <c r="F35" s="28">
        <v>0.82970999999999995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</row>
    <row r="36" spans="2:12" x14ac:dyDescent="0.2">
      <c r="B36" s="27">
        <v>89</v>
      </c>
      <c r="C36" s="28">
        <v>0.94771000000000005</v>
      </c>
      <c r="D36" s="28">
        <v>0.72489999999999999</v>
      </c>
      <c r="E36" s="28">
        <v>0.99468999999999996</v>
      </c>
      <c r="F36" s="28">
        <v>0.99468999999999996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</row>
    <row r="37" spans="2:12" x14ac:dyDescent="0.2">
      <c r="B37" s="27">
        <v>90</v>
      </c>
      <c r="C37" s="28">
        <v>0.95032000000000005</v>
      </c>
      <c r="D37" s="28">
        <v>0.82043999999999995</v>
      </c>
      <c r="E37" s="28">
        <v>0.93471000000000004</v>
      </c>
      <c r="F37" s="28">
        <v>0.93471000000000004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</row>
    <row r="38" spans="2:12" x14ac:dyDescent="0.2">
      <c r="B38" s="27">
        <v>91</v>
      </c>
      <c r="C38" s="28">
        <v>0.90898000000000001</v>
      </c>
      <c r="D38" s="28">
        <v>0.90315999999999996</v>
      </c>
      <c r="E38" s="28">
        <v>0.95294999999999996</v>
      </c>
      <c r="F38" s="28">
        <v>0.95294999999999996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</row>
    <row r="39" spans="2:12" x14ac:dyDescent="0.2">
      <c r="B39" s="27">
        <v>92</v>
      </c>
      <c r="C39" s="28">
        <v>0.95804</v>
      </c>
      <c r="D39" s="28">
        <v>0.96362000000000003</v>
      </c>
      <c r="E39" s="28">
        <v>0.99014000000000002</v>
      </c>
      <c r="F39" s="28">
        <v>0.99014000000000002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</row>
    <row r="40" spans="2:12" x14ac:dyDescent="0.2">
      <c r="B40" s="27">
        <v>94</v>
      </c>
      <c r="C40" s="28">
        <v>0.94186000000000003</v>
      </c>
      <c r="D40" s="28">
        <v>0.9425</v>
      </c>
      <c r="E40" s="28">
        <v>1</v>
      </c>
      <c r="F40" s="28">
        <v>1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</row>
    <row r="41" spans="2:12" x14ac:dyDescent="0.2">
      <c r="B41" s="27">
        <v>95</v>
      </c>
      <c r="C41" s="28">
        <v>0.99245000000000005</v>
      </c>
      <c r="D41" s="28">
        <v>0.99558999999999997</v>
      </c>
      <c r="E41" s="28">
        <v>0.97482999999999997</v>
      </c>
      <c r="F41" s="28">
        <v>0.97482999999999997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</row>
    <row r="42" spans="2:12" x14ac:dyDescent="0.2">
      <c r="B42" s="27">
        <v>971</v>
      </c>
      <c r="C42" s="28">
        <v>0.98897999999999997</v>
      </c>
      <c r="D42" s="28">
        <v>0.98572000000000004</v>
      </c>
      <c r="E42" s="28">
        <v>0.99061999999999995</v>
      </c>
      <c r="F42" s="28">
        <v>0.99061999999999995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</row>
    <row r="43" spans="2:12" x14ac:dyDescent="0.2">
      <c r="B43" s="27">
        <v>974</v>
      </c>
      <c r="C43" s="28">
        <v>0.95781000000000005</v>
      </c>
      <c r="D43" s="28">
        <v>0.88116000000000005</v>
      </c>
      <c r="E43" s="28">
        <v>1</v>
      </c>
      <c r="F43" s="28">
        <v>1</v>
      </c>
      <c r="G43" s="28">
        <v>1</v>
      </c>
      <c r="H43" s="28">
        <v>1</v>
      </c>
      <c r="I43" s="28">
        <v>1</v>
      </c>
      <c r="J43" s="28">
        <v>1</v>
      </c>
      <c r="K43" s="28">
        <v>1</v>
      </c>
      <c r="L43" s="28">
        <v>1</v>
      </c>
    </row>
    <row r="44" spans="2:12" x14ac:dyDescent="0.2">
      <c r="B44" s="29" t="s">
        <v>320</v>
      </c>
      <c r="C44" s="28">
        <v>0.93371000000000004</v>
      </c>
      <c r="D44" s="28">
        <v>0.89710999999999996</v>
      </c>
      <c r="E44" s="28">
        <v>0.92979000000000001</v>
      </c>
      <c r="F44" s="28">
        <v>0.92979000000000001</v>
      </c>
      <c r="G44" s="28">
        <v>0.39788000000000001</v>
      </c>
      <c r="H44" s="28">
        <v>0.29937000000000002</v>
      </c>
      <c r="I44" s="28">
        <v>0.29947000000000001</v>
      </c>
      <c r="J44" s="28">
        <v>0.28745999999999999</v>
      </c>
      <c r="K44" s="28">
        <v>0.28745999999999999</v>
      </c>
      <c r="L44" s="28">
        <v>0.28745999999999999</v>
      </c>
    </row>
    <row r="45" spans="2:12" ht="22.5" x14ac:dyDescent="0.2">
      <c r="B45" s="30" t="s">
        <v>321</v>
      </c>
      <c r="C45" s="32">
        <v>2</v>
      </c>
      <c r="D45" s="32">
        <v>2</v>
      </c>
      <c r="E45" s="32">
        <v>2</v>
      </c>
      <c r="F45" s="32">
        <v>2</v>
      </c>
      <c r="G45" s="157">
        <v>42</v>
      </c>
      <c r="H45" s="157"/>
      <c r="I45" s="157"/>
      <c r="J45" s="159">
        <v>49</v>
      </c>
      <c r="K45" s="159"/>
      <c r="L45" s="159"/>
    </row>
  </sheetData>
  <mergeCells count="3">
    <mergeCell ref="B1:I1"/>
    <mergeCell ref="G45:I45"/>
    <mergeCell ref="J45:L45"/>
  </mergeCells>
  <phoneticPr fontId="8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workbookViewId="0"/>
  </sheetViews>
  <sheetFormatPr baseColWidth="10" defaultRowHeight="11.25" x14ac:dyDescent="0.2"/>
  <cols>
    <col min="1" max="1" width="3.7109375" style="8" customWidth="1"/>
    <col min="2" max="2" width="15.28515625" style="8" customWidth="1"/>
    <col min="3" max="14" width="11.42578125" style="8"/>
    <col min="15" max="16" width="12.5703125" style="8" customWidth="1"/>
    <col min="17" max="17" width="13.42578125" style="8" customWidth="1"/>
    <col min="18" max="16384" width="11.42578125" style="8"/>
  </cols>
  <sheetData>
    <row r="1" spans="2:18" x14ac:dyDescent="0.2">
      <c r="B1" s="24" t="s">
        <v>813</v>
      </c>
    </row>
    <row r="3" spans="2:18" ht="33.75" x14ac:dyDescent="0.2">
      <c r="B3" s="25" t="s">
        <v>224</v>
      </c>
      <c r="C3" s="107" t="s">
        <v>332</v>
      </c>
      <c r="D3" s="108" t="s">
        <v>333</v>
      </c>
      <c r="E3" s="108" t="s">
        <v>334</v>
      </c>
      <c r="F3" s="107" t="s">
        <v>335</v>
      </c>
      <c r="G3" s="108" t="s">
        <v>336</v>
      </c>
      <c r="H3" s="108" t="s">
        <v>337</v>
      </c>
      <c r="I3" s="107" t="s">
        <v>338</v>
      </c>
      <c r="J3" s="108" t="s">
        <v>339</v>
      </c>
      <c r="K3" s="108" t="s">
        <v>340</v>
      </c>
      <c r="L3" s="107" t="s">
        <v>341</v>
      </c>
      <c r="M3" s="108" t="s">
        <v>342</v>
      </c>
      <c r="N3" s="108" t="s">
        <v>343</v>
      </c>
      <c r="O3" s="107" t="s">
        <v>344</v>
      </c>
      <c r="P3" s="108" t="s">
        <v>345</v>
      </c>
      <c r="Q3" s="108" t="s">
        <v>346</v>
      </c>
      <c r="R3" s="26" t="s">
        <v>347</v>
      </c>
    </row>
    <row r="4" spans="2:18" x14ac:dyDescent="0.2">
      <c r="B4" s="27">
        <v>1</v>
      </c>
      <c r="C4" s="28">
        <v>1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0.78415000000000001</v>
      </c>
    </row>
    <row r="5" spans="2:18" x14ac:dyDescent="0.2">
      <c r="B5" s="27">
        <v>3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0.81689000000000001</v>
      </c>
    </row>
    <row r="6" spans="2:18" x14ac:dyDescent="0.2">
      <c r="B6" s="27">
        <v>8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0.71697999999999995</v>
      </c>
    </row>
    <row r="7" spans="2:18" x14ac:dyDescent="0.2">
      <c r="B7" s="27">
        <v>9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28">
        <v>0.59943999999999997</v>
      </c>
    </row>
    <row r="8" spans="2:18" x14ac:dyDescent="0.2">
      <c r="B8" s="27">
        <v>10</v>
      </c>
      <c r="C8" s="28">
        <v>0.24901000000000001</v>
      </c>
      <c r="D8" s="28">
        <v>0.25441000000000003</v>
      </c>
      <c r="E8" s="28">
        <v>0.96972999999999998</v>
      </c>
      <c r="F8" s="106">
        <v>0.24757000000000001</v>
      </c>
      <c r="G8" s="106">
        <v>0.25441000000000003</v>
      </c>
      <c r="H8" s="28">
        <v>0.97224999999999995</v>
      </c>
      <c r="I8" s="106">
        <v>0.24865000000000001</v>
      </c>
      <c r="J8" s="106">
        <v>0.25405</v>
      </c>
      <c r="K8" s="28">
        <v>0.96360000000000001</v>
      </c>
      <c r="L8" s="34">
        <v>0.29044999999999999</v>
      </c>
      <c r="M8" s="34">
        <v>0.46775</v>
      </c>
      <c r="N8" s="34">
        <v>0.34233999999999998</v>
      </c>
      <c r="O8" s="28">
        <v>0.25369000000000003</v>
      </c>
      <c r="P8" s="28">
        <v>0.28216000000000002</v>
      </c>
      <c r="Q8" s="28">
        <v>0.76071999999999995</v>
      </c>
      <c r="R8" s="28">
        <v>0.79386999999999996</v>
      </c>
    </row>
    <row r="9" spans="2:18" x14ac:dyDescent="0.2">
      <c r="B9" s="27">
        <v>11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0.65120999999999996</v>
      </c>
    </row>
    <row r="10" spans="2:18" x14ac:dyDescent="0.2">
      <c r="B10" s="27">
        <v>14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0.63844999999999996</v>
      </c>
    </row>
    <row r="11" spans="2:18" x14ac:dyDescent="0.2">
      <c r="B11" s="27">
        <v>15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1</v>
      </c>
    </row>
    <row r="12" spans="2:18" x14ac:dyDescent="0.2">
      <c r="B12" s="27">
        <v>16</v>
      </c>
      <c r="C12" s="28">
        <v>0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0.90615999999999997</v>
      </c>
    </row>
    <row r="13" spans="2:18" x14ac:dyDescent="0.2">
      <c r="B13" s="27">
        <v>17</v>
      </c>
      <c r="C13" s="28">
        <v>1</v>
      </c>
      <c r="D13" s="28">
        <v>1</v>
      </c>
      <c r="E13" s="28">
        <v>1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0.78674999999999995</v>
      </c>
    </row>
    <row r="14" spans="2:18" x14ac:dyDescent="0.2">
      <c r="B14" s="27">
        <v>18</v>
      </c>
      <c r="C14" s="28">
        <v>0.99585000000000001</v>
      </c>
      <c r="D14" s="28">
        <v>0.99585000000000001</v>
      </c>
      <c r="E14" s="28">
        <v>0.99585000000000001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28">
        <v>0.99585000000000001</v>
      </c>
      <c r="P14" s="28">
        <v>0.99585000000000001</v>
      </c>
      <c r="Q14" s="28">
        <v>0.99585000000000001</v>
      </c>
      <c r="R14" s="28">
        <v>0.90249000000000001</v>
      </c>
    </row>
    <row r="15" spans="2:18" x14ac:dyDescent="0.2">
      <c r="B15" s="27">
        <v>19</v>
      </c>
      <c r="C15" s="28">
        <v>1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0.77085000000000004</v>
      </c>
    </row>
    <row r="16" spans="2:18" x14ac:dyDescent="0.2">
      <c r="B16" s="29" t="s">
        <v>122</v>
      </c>
      <c r="C16" s="28">
        <v>1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0.68764000000000003</v>
      </c>
    </row>
    <row r="17" spans="2:18" x14ac:dyDescent="0.2">
      <c r="B17" s="27">
        <v>21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0.74392000000000003</v>
      </c>
    </row>
    <row r="18" spans="2:18" x14ac:dyDescent="0.2">
      <c r="B18" s="27">
        <v>22</v>
      </c>
      <c r="C18" s="28">
        <v>1</v>
      </c>
      <c r="D18" s="28">
        <v>1</v>
      </c>
      <c r="E18" s="28">
        <v>1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0.84709999999999996</v>
      </c>
    </row>
    <row r="19" spans="2:18" x14ac:dyDescent="0.2">
      <c r="B19" s="27">
        <v>24</v>
      </c>
      <c r="C19" s="28">
        <v>0.99897999999999998</v>
      </c>
      <c r="D19" s="28">
        <v>0.99897999999999998</v>
      </c>
      <c r="E19" s="28">
        <v>0.99897999999999998</v>
      </c>
      <c r="F19" s="28">
        <v>0.99897999999999998</v>
      </c>
      <c r="G19" s="28">
        <v>0.99897999999999998</v>
      </c>
      <c r="H19" s="28">
        <v>0.99897999999999998</v>
      </c>
      <c r="I19" s="28">
        <v>0.99897999999999998</v>
      </c>
      <c r="J19" s="28">
        <v>0.99897999999999998</v>
      </c>
      <c r="K19" s="28">
        <v>0.99897999999999998</v>
      </c>
      <c r="L19" s="28">
        <v>0.99897999999999998</v>
      </c>
      <c r="M19" s="28">
        <v>0.99897999999999998</v>
      </c>
      <c r="N19" s="28">
        <v>0.99897999999999998</v>
      </c>
      <c r="O19" s="28">
        <v>0.99897999999999998</v>
      </c>
      <c r="P19" s="28">
        <v>0.99897999999999998</v>
      </c>
      <c r="Q19" s="28">
        <v>0.99897999999999998</v>
      </c>
      <c r="R19" s="28">
        <v>0.76609000000000005</v>
      </c>
    </row>
    <row r="20" spans="2:18" x14ac:dyDescent="0.2">
      <c r="B20" s="27">
        <v>25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0.77478000000000002</v>
      </c>
    </row>
    <row r="21" spans="2:18" x14ac:dyDescent="0.2">
      <c r="B21" s="27">
        <v>26</v>
      </c>
      <c r="C21" s="28">
        <v>0.99961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0.72653000000000001</v>
      </c>
    </row>
    <row r="22" spans="2:18" x14ac:dyDescent="0.2">
      <c r="B22" s="27">
        <v>27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0.80815999999999999</v>
      </c>
    </row>
    <row r="23" spans="2:18" x14ac:dyDescent="0.2">
      <c r="B23" s="27">
        <v>28</v>
      </c>
      <c r="C23" s="28">
        <v>1</v>
      </c>
      <c r="D23" s="28">
        <v>1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0.77363999999999999</v>
      </c>
    </row>
    <row r="24" spans="2:18" x14ac:dyDescent="0.2">
      <c r="B24" s="27">
        <v>29</v>
      </c>
      <c r="C24" s="28">
        <v>0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0.77592000000000005</v>
      </c>
    </row>
    <row r="25" spans="2:18" x14ac:dyDescent="0.2">
      <c r="B25" s="27">
        <v>32</v>
      </c>
      <c r="C25" s="28">
        <v>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34">
        <v>0.27979999999999999</v>
      </c>
    </row>
    <row r="26" spans="2:18" x14ac:dyDescent="0.2">
      <c r="B26" s="27">
        <v>33</v>
      </c>
      <c r="C26" s="28">
        <v>0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28">
        <v>0.89066999999999996</v>
      </c>
    </row>
    <row r="27" spans="2:18" x14ac:dyDescent="0.2">
      <c r="B27" s="27">
        <v>34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0.72206000000000004</v>
      </c>
    </row>
    <row r="28" spans="2:18" x14ac:dyDescent="0.2">
      <c r="B28" s="27">
        <v>35</v>
      </c>
      <c r="C28" s="28">
        <v>1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0.74689000000000005</v>
      </c>
    </row>
    <row r="29" spans="2:18" x14ac:dyDescent="0.2">
      <c r="B29" s="27">
        <v>36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1</v>
      </c>
      <c r="R29" s="28">
        <v>0.96562999999999999</v>
      </c>
    </row>
    <row r="30" spans="2:18" x14ac:dyDescent="0.2">
      <c r="B30" s="27">
        <v>37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  <c r="Q30" s="28">
        <v>1</v>
      </c>
      <c r="R30" s="28">
        <v>0.85392999999999997</v>
      </c>
    </row>
    <row r="31" spans="2:18" x14ac:dyDescent="0.2">
      <c r="B31" s="27">
        <v>39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0.67471000000000003</v>
      </c>
    </row>
    <row r="32" spans="2:18" x14ac:dyDescent="0.2">
      <c r="B32" s="27">
        <v>40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>
        <v>0.79512000000000005</v>
      </c>
    </row>
    <row r="33" spans="2:18" x14ac:dyDescent="0.2">
      <c r="B33" s="27">
        <v>41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0.81884000000000001</v>
      </c>
    </row>
    <row r="34" spans="2:18" x14ac:dyDescent="0.2">
      <c r="B34" s="27">
        <v>42</v>
      </c>
      <c r="C34" s="28">
        <v>0.99285999999999996</v>
      </c>
      <c r="D34" s="28">
        <v>0.99285999999999996</v>
      </c>
      <c r="E34" s="28">
        <v>0.99285999999999996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0.99285999999999996</v>
      </c>
      <c r="P34" s="28">
        <v>0.99285999999999996</v>
      </c>
      <c r="Q34" s="28">
        <v>0.99285999999999996</v>
      </c>
      <c r="R34" s="28">
        <v>0.79447000000000001</v>
      </c>
    </row>
    <row r="35" spans="2:18" x14ac:dyDescent="0.2">
      <c r="B35" s="27">
        <v>43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8">
        <v>1</v>
      </c>
      <c r="R35" s="28">
        <v>0.78735999999999995</v>
      </c>
    </row>
    <row r="36" spans="2:18" x14ac:dyDescent="0.2">
      <c r="B36" s="27">
        <v>45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1</v>
      </c>
      <c r="R36" s="28">
        <v>0.83677999999999997</v>
      </c>
    </row>
    <row r="37" spans="2:18" x14ac:dyDescent="0.2">
      <c r="B37" s="27">
        <v>46</v>
      </c>
      <c r="C37" s="28">
        <v>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  <c r="Q37" s="28">
        <v>1</v>
      </c>
      <c r="R37" s="28">
        <v>0.74158999999999997</v>
      </c>
    </row>
    <row r="38" spans="2:18" x14ac:dyDescent="0.2">
      <c r="B38" s="27">
        <v>47</v>
      </c>
      <c r="C38" s="28">
        <v>1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0.68884000000000001</v>
      </c>
    </row>
    <row r="39" spans="2:18" x14ac:dyDescent="0.2">
      <c r="B39" s="29" t="s">
        <v>320</v>
      </c>
      <c r="C39" s="28">
        <v>0.83701999999999999</v>
      </c>
      <c r="D39" s="28">
        <v>0.93552000000000002</v>
      </c>
      <c r="E39" s="28">
        <v>0.94162999999999997</v>
      </c>
      <c r="F39" s="28">
        <v>0.99173</v>
      </c>
      <c r="G39" s="28">
        <v>0.99172000000000005</v>
      </c>
      <c r="H39" s="28">
        <v>0.99794000000000005</v>
      </c>
      <c r="I39" s="28">
        <v>0.99141999999999997</v>
      </c>
      <c r="J39" s="28">
        <v>0.99139999999999995</v>
      </c>
      <c r="K39" s="28">
        <v>0.99751999999999996</v>
      </c>
      <c r="L39" s="28">
        <v>0.97648999999999997</v>
      </c>
      <c r="M39" s="28">
        <v>0.97772000000000003</v>
      </c>
      <c r="N39" s="28">
        <v>0.97369000000000006</v>
      </c>
      <c r="O39" s="28">
        <v>0.94550000000000001</v>
      </c>
      <c r="P39" s="28">
        <v>0.9456</v>
      </c>
      <c r="Q39" s="28">
        <v>0.94904999999999995</v>
      </c>
      <c r="R39" s="28">
        <v>0.78495000000000004</v>
      </c>
    </row>
    <row r="40" spans="2:18" ht="22.5" x14ac:dyDescent="0.2">
      <c r="B40" s="30" t="s">
        <v>321</v>
      </c>
      <c r="C40" s="157">
        <v>3</v>
      </c>
      <c r="D40" s="157"/>
      <c r="E40" s="157"/>
      <c r="F40" s="157">
        <v>0</v>
      </c>
      <c r="G40" s="157"/>
      <c r="H40" s="157"/>
      <c r="I40" s="157">
        <v>0</v>
      </c>
      <c r="J40" s="157"/>
      <c r="K40" s="157"/>
      <c r="L40" s="157">
        <v>0</v>
      </c>
      <c r="M40" s="157"/>
      <c r="N40" s="157"/>
      <c r="O40" s="159">
        <v>2</v>
      </c>
      <c r="P40" s="159"/>
      <c r="Q40" s="159"/>
      <c r="R40" s="31">
        <v>1</v>
      </c>
    </row>
  </sheetData>
  <mergeCells count="5">
    <mergeCell ref="L40:N40"/>
    <mergeCell ref="O40:Q40"/>
    <mergeCell ref="C40:E40"/>
    <mergeCell ref="F40:H40"/>
    <mergeCell ref="I40:K40"/>
  </mergeCells>
  <phoneticPr fontId="8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workbookViewId="0"/>
  </sheetViews>
  <sheetFormatPr baseColWidth="10" defaultRowHeight="11.25" x14ac:dyDescent="0.2"/>
  <cols>
    <col min="1" max="1" width="3.7109375" style="8" customWidth="1"/>
    <col min="2" max="2" width="15.28515625" style="8" customWidth="1"/>
    <col min="3" max="14" width="11.42578125" style="8"/>
    <col min="15" max="16" width="12.140625" style="8" customWidth="1"/>
    <col min="17" max="17" width="13.42578125" style="8" customWidth="1"/>
    <col min="18" max="16384" width="11.42578125" style="8"/>
  </cols>
  <sheetData>
    <row r="1" spans="2:18" x14ac:dyDescent="0.2">
      <c r="B1" s="24" t="s">
        <v>816</v>
      </c>
    </row>
    <row r="3" spans="2:18" ht="33.75" x14ac:dyDescent="0.2">
      <c r="B3" s="25" t="s">
        <v>224</v>
      </c>
      <c r="C3" s="107" t="s">
        <v>332</v>
      </c>
      <c r="D3" s="108" t="s">
        <v>333</v>
      </c>
      <c r="E3" s="108" t="s">
        <v>334</v>
      </c>
      <c r="F3" s="107" t="s">
        <v>335</v>
      </c>
      <c r="G3" s="108" t="s">
        <v>336</v>
      </c>
      <c r="H3" s="108" t="s">
        <v>337</v>
      </c>
      <c r="I3" s="107" t="s">
        <v>338</v>
      </c>
      <c r="J3" s="108" t="s">
        <v>339</v>
      </c>
      <c r="K3" s="108" t="s">
        <v>340</v>
      </c>
      <c r="L3" s="107" t="s">
        <v>341</v>
      </c>
      <c r="M3" s="108" t="s">
        <v>342</v>
      </c>
      <c r="N3" s="108" t="s">
        <v>343</v>
      </c>
      <c r="O3" s="107" t="s">
        <v>344</v>
      </c>
      <c r="P3" s="108" t="s">
        <v>345</v>
      </c>
      <c r="Q3" s="108" t="s">
        <v>346</v>
      </c>
      <c r="R3" s="26" t="s">
        <v>347</v>
      </c>
    </row>
    <row r="4" spans="2:18" x14ac:dyDescent="0.2">
      <c r="B4" s="27">
        <v>51</v>
      </c>
      <c r="C4" s="28">
        <v>1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  <c r="Q4" s="28">
        <v>1</v>
      </c>
      <c r="R4" s="28">
        <v>0.81923999999999997</v>
      </c>
    </row>
    <row r="5" spans="2:18" x14ac:dyDescent="0.2">
      <c r="B5" s="27">
        <v>52</v>
      </c>
      <c r="C5" s="28">
        <v>1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28">
        <v>0.80610000000000004</v>
      </c>
    </row>
    <row r="6" spans="2:18" x14ac:dyDescent="0.2">
      <c r="B6" s="27">
        <v>54</v>
      </c>
      <c r="C6" s="28">
        <v>1</v>
      </c>
      <c r="D6" s="28">
        <v>1</v>
      </c>
      <c r="E6" s="28">
        <v>1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28">
        <v>0.86355000000000004</v>
      </c>
    </row>
    <row r="7" spans="2:18" x14ac:dyDescent="0.2">
      <c r="B7" s="27">
        <v>55</v>
      </c>
      <c r="C7" s="28">
        <v>1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0.99712999999999996</v>
      </c>
      <c r="M7" s="28">
        <v>0.99655000000000005</v>
      </c>
      <c r="N7" s="28">
        <v>0.99597999999999998</v>
      </c>
      <c r="O7" s="28">
        <v>1</v>
      </c>
      <c r="P7" s="28">
        <v>1</v>
      </c>
      <c r="Q7" s="28">
        <v>0.99943000000000004</v>
      </c>
      <c r="R7" s="28">
        <v>0.75704000000000005</v>
      </c>
    </row>
    <row r="8" spans="2:18" x14ac:dyDescent="0.2">
      <c r="B8" s="27">
        <v>56</v>
      </c>
      <c r="C8" s="28">
        <v>1</v>
      </c>
      <c r="D8" s="28">
        <v>1</v>
      </c>
      <c r="E8" s="28">
        <v>1</v>
      </c>
      <c r="F8" s="28">
        <v>1</v>
      </c>
      <c r="G8" s="28">
        <v>1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1</v>
      </c>
      <c r="O8" s="28">
        <v>1</v>
      </c>
      <c r="P8" s="28">
        <v>1</v>
      </c>
      <c r="Q8" s="28">
        <v>1</v>
      </c>
      <c r="R8" s="28">
        <v>0.81784999999999997</v>
      </c>
    </row>
    <row r="9" spans="2:18" x14ac:dyDescent="0.2">
      <c r="B9" s="27">
        <v>57</v>
      </c>
      <c r="C9" s="28">
        <v>0.99936000000000003</v>
      </c>
      <c r="D9" s="28">
        <v>0.99936000000000003</v>
      </c>
      <c r="E9" s="28">
        <v>0.99936000000000003</v>
      </c>
      <c r="F9" s="28">
        <v>0.99936000000000003</v>
      </c>
      <c r="G9" s="28">
        <v>0.99936000000000003</v>
      </c>
      <c r="H9" s="28">
        <v>0.99936000000000003</v>
      </c>
      <c r="I9" s="28">
        <v>0.99936000000000003</v>
      </c>
      <c r="J9" s="28">
        <v>0.99936000000000003</v>
      </c>
      <c r="K9" s="28">
        <v>0.99936000000000003</v>
      </c>
      <c r="L9" s="28">
        <v>0.99936000000000003</v>
      </c>
      <c r="M9" s="28">
        <v>0.99936000000000003</v>
      </c>
      <c r="N9" s="28">
        <v>0.99936000000000003</v>
      </c>
      <c r="O9" s="28">
        <v>0.99936000000000003</v>
      </c>
      <c r="P9" s="28">
        <v>0.99936000000000003</v>
      </c>
      <c r="Q9" s="28">
        <v>0.99936000000000003</v>
      </c>
      <c r="R9" s="28">
        <v>0.78700000000000003</v>
      </c>
    </row>
    <row r="10" spans="2:18" x14ac:dyDescent="0.2">
      <c r="B10" s="27">
        <v>58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0.84489999999999998</v>
      </c>
    </row>
    <row r="11" spans="2:18" x14ac:dyDescent="0.2">
      <c r="B11" s="27">
        <v>59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1</v>
      </c>
      <c r="R11" s="28">
        <v>0.72753999999999996</v>
      </c>
    </row>
    <row r="12" spans="2:18" x14ac:dyDescent="0.2">
      <c r="B12" s="27">
        <v>60</v>
      </c>
      <c r="C12" s="28">
        <v>1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1</v>
      </c>
      <c r="R12" s="28">
        <v>0.84328999999999998</v>
      </c>
    </row>
    <row r="13" spans="2:18" x14ac:dyDescent="0.2">
      <c r="B13" s="27">
        <v>62</v>
      </c>
      <c r="C13" s="28">
        <v>7.7200000000000003E-3</v>
      </c>
      <c r="D13" s="28">
        <v>0.99961</v>
      </c>
      <c r="E13" s="28">
        <v>0.99936000000000003</v>
      </c>
      <c r="F13" s="28">
        <v>0.99987000000000004</v>
      </c>
      <c r="G13" s="28">
        <v>0.99973999999999996</v>
      </c>
      <c r="H13" s="28">
        <v>0.99948999999999999</v>
      </c>
      <c r="I13" s="28">
        <v>0.99973999999999996</v>
      </c>
      <c r="J13" s="28">
        <v>0.99961</v>
      </c>
      <c r="K13" s="28">
        <v>0.99936000000000003</v>
      </c>
      <c r="L13" s="28">
        <v>0.99743000000000004</v>
      </c>
      <c r="M13" s="28">
        <v>0.99690999999999996</v>
      </c>
      <c r="N13" s="28">
        <v>0.99460000000000004</v>
      </c>
      <c r="O13" s="28">
        <v>0.99883999999999995</v>
      </c>
      <c r="P13" s="28">
        <v>0.99846000000000001</v>
      </c>
      <c r="Q13" s="28">
        <v>0.99780999999999997</v>
      </c>
      <c r="R13" s="28">
        <v>0.76263999999999998</v>
      </c>
    </row>
    <row r="14" spans="2:18" x14ac:dyDescent="0.2">
      <c r="B14" s="27">
        <v>63</v>
      </c>
      <c r="C14" s="106">
        <v>0</v>
      </c>
      <c r="D14" s="106">
        <v>0</v>
      </c>
      <c r="E14" s="106">
        <v>0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105">
        <v>0</v>
      </c>
      <c r="P14" s="105">
        <v>0</v>
      </c>
      <c r="Q14" s="105">
        <v>0</v>
      </c>
      <c r="R14" s="106">
        <v>0.37681999999999999</v>
      </c>
    </row>
    <row r="15" spans="2:18" x14ac:dyDescent="0.2">
      <c r="B15" s="27">
        <v>65</v>
      </c>
      <c r="C15" s="28">
        <v>1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0.73046999999999995</v>
      </c>
    </row>
    <row r="16" spans="2:18" x14ac:dyDescent="0.2">
      <c r="B16" s="27">
        <v>67</v>
      </c>
      <c r="C16" s="28">
        <v>1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0.65378000000000003</v>
      </c>
    </row>
    <row r="17" spans="2:18" x14ac:dyDescent="0.2">
      <c r="B17" s="27">
        <v>68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</v>
      </c>
      <c r="P17" s="28">
        <v>1</v>
      </c>
      <c r="Q17" s="28">
        <v>1</v>
      </c>
      <c r="R17" s="28">
        <v>0.75048999999999999</v>
      </c>
    </row>
    <row r="18" spans="2:18" x14ac:dyDescent="0.2">
      <c r="B18" s="27">
        <v>69</v>
      </c>
      <c r="C18" s="106">
        <v>0</v>
      </c>
      <c r="D18" s="106">
        <v>0</v>
      </c>
      <c r="E18" s="106">
        <v>0</v>
      </c>
      <c r="F18" s="28">
        <v>0.95508000000000004</v>
      </c>
      <c r="G18" s="28">
        <v>0.95508000000000004</v>
      </c>
      <c r="H18" s="28">
        <v>0.95508000000000004</v>
      </c>
      <c r="I18" s="28">
        <v>0.94716</v>
      </c>
      <c r="J18" s="28">
        <v>0.94716</v>
      </c>
      <c r="K18" s="28">
        <v>0.94716</v>
      </c>
      <c r="L18" s="106">
        <v>0.56113000000000002</v>
      </c>
      <c r="M18" s="106">
        <v>0.56113000000000002</v>
      </c>
      <c r="N18" s="106">
        <v>0.56113000000000002</v>
      </c>
      <c r="O18" s="105">
        <v>0</v>
      </c>
      <c r="P18" s="105">
        <v>0</v>
      </c>
      <c r="Q18" s="105">
        <v>0</v>
      </c>
      <c r="R18" s="28">
        <v>0.81271000000000004</v>
      </c>
    </row>
    <row r="19" spans="2:18" x14ac:dyDescent="0.2">
      <c r="B19" s="27">
        <v>70</v>
      </c>
      <c r="C19" s="28">
        <v>1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0.81330000000000002</v>
      </c>
    </row>
    <row r="20" spans="2:18" x14ac:dyDescent="0.2">
      <c r="B20" s="27">
        <v>71</v>
      </c>
      <c r="C20" s="105">
        <v>0</v>
      </c>
      <c r="D20" s="105">
        <v>0</v>
      </c>
      <c r="E20" s="105">
        <v>0</v>
      </c>
      <c r="F20" s="28">
        <v>0.96728999999999998</v>
      </c>
      <c r="G20" s="28">
        <v>0.96277000000000001</v>
      </c>
      <c r="H20" s="28">
        <v>0.97094999999999998</v>
      </c>
      <c r="I20" s="28">
        <v>0.96248999999999996</v>
      </c>
      <c r="J20" s="28">
        <v>0.95882999999999996</v>
      </c>
      <c r="K20" s="28">
        <v>0.96587999999999996</v>
      </c>
      <c r="L20" s="106">
        <v>0.75041999999999998</v>
      </c>
      <c r="M20" s="106">
        <v>0.73236999999999997</v>
      </c>
      <c r="N20" s="106">
        <v>0.51183999999999996</v>
      </c>
      <c r="O20" s="28">
        <v>0.93513999999999997</v>
      </c>
      <c r="P20" s="28">
        <v>0.92413999999999996</v>
      </c>
      <c r="Q20" s="28">
        <v>0.87112000000000001</v>
      </c>
      <c r="R20" s="28">
        <v>0.83135999999999999</v>
      </c>
    </row>
    <row r="21" spans="2:18" x14ac:dyDescent="0.2">
      <c r="B21" s="27">
        <v>72</v>
      </c>
      <c r="C21" s="28">
        <v>1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1</v>
      </c>
      <c r="Q21" s="28">
        <v>1</v>
      </c>
      <c r="R21" s="28">
        <v>0.80654999999999999</v>
      </c>
    </row>
    <row r="22" spans="2:18" x14ac:dyDescent="0.2">
      <c r="B22" s="27">
        <v>73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0.73895999999999995</v>
      </c>
    </row>
    <row r="23" spans="2:18" x14ac:dyDescent="0.2">
      <c r="B23" s="27">
        <v>74</v>
      </c>
      <c r="C23" s="28">
        <v>0.96338999999999997</v>
      </c>
      <c r="D23" s="28">
        <v>0.95816000000000001</v>
      </c>
      <c r="E23" s="28">
        <v>0.94979000000000002</v>
      </c>
      <c r="F23" s="28">
        <v>0.95816000000000001</v>
      </c>
      <c r="G23" s="28">
        <v>0.95187999999999995</v>
      </c>
      <c r="H23" s="28">
        <v>0.94247000000000003</v>
      </c>
      <c r="I23" s="28">
        <v>0.94664999999999999</v>
      </c>
      <c r="J23" s="28">
        <v>0.94037999999999999</v>
      </c>
      <c r="K23" s="28">
        <v>0.92364000000000002</v>
      </c>
      <c r="L23" s="106">
        <v>0.36820000000000003</v>
      </c>
      <c r="M23" s="106">
        <v>0.33890999999999999</v>
      </c>
      <c r="N23" s="106">
        <v>0.17992</v>
      </c>
      <c r="O23" s="28">
        <v>0.86924999999999997</v>
      </c>
      <c r="P23" s="28">
        <v>0.86611000000000005</v>
      </c>
      <c r="Q23" s="28">
        <v>0.84414</v>
      </c>
      <c r="R23" s="28">
        <v>0.76359999999999995</v>
      </c>
    </row>
    <row r="24" spans="2:18" x14ac:dyDescent="0.2">
      <c r="B24" s="27">
        <v>75</v>
      </c>
      <c r="C24" s="28">
        <v>1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  <c r="Q24" s="28">
        <v>1</v>
      </c>
      <c r="R24" s="28">
        <v>0.91676999999999997</v>
      </c>
    </row>
    <row r="25" spans="2:18" x14ac:dyDescent="0.2">
      <c r="B25" s="27">
        <v>76</v>
      </c>
      <c r="C25" s="28">
        <v>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0.78622000000000003</v>
      </c>
    </row>
    <row r="26" spans="2:18" x14ac:dyDescent="0.2">
      <c r="B26" s="27">
        <v>77</v>
      </c>
      <c r="C26" s="28">
        <v>1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  <c r="Q26" s="28">
        <v>1</v>
      </c>
      <c r="R26" s="28">
        <v>0.96575</v>
      </c>
    </row>
    <row r="27" spans="2:18" x14ac:dyDescent="0.2">
      <c r="B27" s="27">
        <v>78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8">
        <v>1</v>
      </c>
      <c r="R27" s="28">
        <v>0.88056000000000001</v>
      </c>
    </row>
    <row r="28" spans="2:18" x14ac:dyDescent="0.2">
      <c r="B28" s="27">
        <v>79</v>
      </c>
      <c r="C28" s="28">
        <v>0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28">
        <v>0.78786999999999996</v>
      </c>
    </row>
    <row r="29" spans="2:18" x14ac:dyDescent="0.2">
      <c r="B29" s="27">
        <v>80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  <c r="Q29" s="28">
        <v>1</v>
      </c>
      <c r="R29" s="106">
        <v>0.46916999999999998</v>
      </c>
    </row>
    <row r="30" spans="2:18" x14ac:dyDescent="0.2">
      <c r="B30" s="27">
        <v>81</v>
      </c>
      <c r="C30" s="28">
        <v>0.99933000000000005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  <c r="Q30" s="28">
        <v>1</v>
      </c>
      <c r="R30" s="28">
        <v>0.78144000000000002</v>
      </c>
    </row>
    <row r="31" spans="2:18" x14ac:dyDescent="0.2">
      <c r="B31" s="27">
        <v>82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0.77322999999999997</v>
      </c>
    </row>
    <row r="32" spans="2:18" x14ac:dyDescent="0.2">
      <c r="B32" s="27">
        <v>83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106">
        <v>6.8999999999999997E-4</v>
      </c>
    </row>
    <row r="33" spans="2:18" x14ac:dyDescent="0.2">
      <c r="B33" s="27">
        <v>84</v>
      </c>
      <c r="C33" s="28">
        <v>0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1</v>
      </c>
      <c r="Q33" s="28">
        <v>1</v>
      </c>
      <c r="R33" s="28">
        <v>0.74882000000000004</v>
      </c>
    </row>
    <row r="34" spans="2:18" x14ac:dyDescent="0.2">
      <c r="B34" s="27">
        <v>85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>
        <v>1</v>
      </c>
      <c r="Q34" s="28">
        <v>1</v>
      </c>
      <c r="R34" s="28">
        <v>0.73533000000000004</v>
      </c>
    </row>
    <row r="35" spans="2:18" x14ac:dyDescent="0.2">
      <c r="B35" s="27">
        <v>88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8">
        <v>1</v>
      </c>
      <c r="R35" s="28">
        <v>0.67715999999999998</v>
      </c>
    </row>
    <row r="36" spans="2:18" x14ac:dyDescent="0.2">
      <c r="B36" s="27">
        <v>89</v>
      </c>
      <c r="C36" s="28">
        <v>1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8">
        <v>1</v>
      </c>
      <c r="R36" s="28">
        <v>0.83289000000000002</v>
      </c>
    </row>
    <row r="37" spans="2:18" x14ac:dyDescent="0.2">
      <c r="B37" s="27">
        <v>90</v>
      </c>
      <c r="C37" s="28">
        <v>1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  <c r="O37" s="28">
        <v>1</v>
      </c>
      <c r="P37" s="28">
        <v>1</v>
      </c>
      <c r="Q37" s="28">
        <v>1</v>
      </c>
      <c r="R37" s="28">
        <v>0.71326999999999996</v>
      </c>
    </row>
    <row r="38" spans="2:18" x14ac:dyDescent="0.2">
      <c r="B38" s="27">
        <v>91</v>
      </c>
      <c r="C38" s="28">
        <v>1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  <c r="O38" s="28">
        <v>1</v>
      </c>
      <c r="P38" s="28">
        <v>1</v>
      </c>
      <c r="Q38" s="28">
        <v>1</v>
      </c>
      <c r="R38" s="28">
        <v>0.91396999999999995</v>
      </c>
    </row>
    <row r="39" spans="2:18" x14ac:dyDescent="0.2">
      <c r="B39" s="27">
        <v>92</v>
      </c>
      <c r="C39" s="28">
        <v>1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>
        <v>1</v>
      </c>
      <c r="R39" s="28">
        <v>0.89339000000000002</v>
      </c>
    </row>
    <row r="40" spans="2:18" x14ac:dyDescent="0.2">
      <c r="B40" s="27">
        <v>94</v>
      </c>
      <c r="C40" s="28">
        <v>1</v>
      </c>
      <c r="D40" s="28">
        <v>1</v>
      </c>
      <c r="E40" s="28">
        <v>1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  <c r="O40" s="28">
        <v>1</v>
      </c>
      <c r="P40" s="28">
        <v>1</v>
      </c>
      <c r="Q40" s="28">
        <v>1</v>
      </c>
      <c r="R40" s="28">
        <v>1</v>
      </c>
    </row>
    <row r="41" spans="2:18" x14ac:dyDescent="0.2">
      <c r="B41" s="27">
        <v>95</v>
      </c>
      <c r="C41" s="28">
        <v>1</v>
      </c>
      <c r="D41" s="28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28">
        <v>0.91125999999999996</v>
      </c>
    </row>
    <row r="42" spans="2:18" x14ac:dyDescent="0.2">
      <c r="B42" s="27">
        <v>971</v>
      </c>
      <c r="C42" s="28">
        <v>1</v>
      </c>
      <c r="D42" s="28">
        <v>1</v>
      </c>
      <c r="E42" s="28">
        <v>1</v>
      </c>
      <c r="F42" s="28">
        <v>1</v>
      </c>
      <c r="G42" s="28">
        <v>1</v>
      </c>
      <c r="H42" s="28">
        <v>1</v>
      </c>
      <c r="I42" s="28">
        <v>1</v>
      </c>
      <c r="J42" s="28">
        <v>1</v>
      </c>
      <c r="K42" s="28">
        <v>1</v>
      </c>
      <c r="L42" s="28">
        <v>1</v>
      </c>
      <c r="M42" s="28">
        <v>1</v>
      </c>
      <c r="N42" s="28">
        <v>1</v>
      </c>
      <c r="O42" s="28">
        <v>1</v>
      </c>
      <c r="P42" s="28">
        <v>1</v>
      </c>
      <c r="Q42" s="28">
        <v>1</v>
      </c>
      <c r="R42" s="28">
        <v>0.85026999999999997</v>
      </c>
    </row>
    <row r="43" spans="2:18" x14ac:dyDescent="0.2">
      <c r="B43" s="27">
        <v>974</v>
      </c>
      <c r="C43" s="28">
        <v>1</v>
      </c>
      <c r="D43" s="28">
        <v>1</v>
      </c>
      <c r="E43" s="28">
        <v>1</v>
      </c>
      <c r="F43" s="28">
        <v>1</v>
      </c>
      <c r="G43" s="28">
        <v>1</v>
      </c>
      <c r="H43" s="28">
        <v>1</v>
      </c>
      <c r="I43" s="28">
        <v>1</v>
      </c>
      <c r="J43" s="28">
        <v>1</v>
      </c>
      <c r="K43" s="28">
        <v>1</v>
      </c>
      <c r="L43" s="28">
        <v>1</v>
      </c>
      <c r="M43" s="28">
        <v>1</v>
      </c>
      <c r="N43" s="28">
        <v>1</v>
      </c>
      <c r="O43" s="28">
        <v>1</v>
      </c>
      <c r="P43" s="28">
        <v>1</v>
      </c>
      <c r="Q43" s="28">
        <v>1</v>
      </c>
      <c r="R43" s="28">
        <v>0.79857</v>
      </c>
    </row>
    <row r="44" spans="2:18" x14ac:dyDescent="0.2">
      <c r="B44" s="29" t="s">
        <v>320</v>
      </c>
      <c r="C44" s="28">
        <v>0.83701999999999999</v>
      </c>
      <c r="D44" s="28">
        <v>0.93552000000000002</v>
      </c>
      <c r="E44" s="28">
        <v>0.94162999999999997</v>
      </c>
      <c r="F44" s="28">
        <v>0.99173</v>
      </c>
      <c r="G44" s="28">
        <v>0.99172000000000005</v>
      </c>
      <c r="H44" s="28">
        <v>0.99794000000000005</v>
      </c>
      <c r="I44" s="28">
        <v>0.99141999999999997</v>
      </c>
      <c r="J44" s="28">
        <v>0.99139999999999995</v>
      </c>
      <c r="K44" s="28">
        <v>0.99751999999999996</v>
      </c>
      <c r="L44" s="28">
        <v>0.97648999999999997</v>
      </c>
      <c r="M44" s="28">
        <v>0.97772000000000003</v>
      </c>
      <c r="N44" s="28">
        <v>0.97369000000000006</v>
      </c>
      <c r="O44" s="28">
        <v>0.94550000000000001</v>
      </c>
      <c r="P44" s="28">
        <v>0.9456</v>
      </c>
      <c r="Q44" s="28">
        <v>0.94904999999999995</v>
      </c>
      <c r="R44" s="28">
        <v>0.78495000000000004</v>
      </c>
    </row>
    <row r="45" spans="2:18" ht="22.5" x14ac:dyDescent="0.2">
      <c r="B45" s="30" t="s">
        <v>321</v>
      </c>
      <c r="C45" s="157">
        <v>3</v>
      </c>
      <c r="D45" s="157"/>
      <c r="E45" s="157"/>
      <c r="F45" s="157">
        <v>0</v>
      </c>
      <c r="G45" s="157"/>
      <c r="H45" s="157"/>
      <c r="I45" s="157">
        <v>0</v>
      </c>
      <c r="J45" s="157"/>
      <c r="K45" s="157"/>
      <c r="L45" s="157">
        <v>0</v>
      </c>
      <c r="M45" s="157"/>
      <c r="N45" s="157"/>
      <c r="O45" s="159">
        <v>2</v>
      </c>
      <c r="P45" s="159"/>
      <c r="Q45" s="159"/>
      <c r="R45" s="31">
        <v>1</v>
      </c>
    </row>
  </sheetData>
  <mergeCells count="5">
    <mergeCell ref="L45:N45"/>
    <mergeCell ref="O45:Q45"/>
    <mergeCell ref="C45:E45"/>
    <mergeCell ref="F45:H45"/>
    <mergeCell ref="I45:K45"/>
  </mergeCells>
  <phoneticPr fontId="8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/>
  </sheetViews>
  <sheetFormatPr baseColWidth="10" defaultRowHeight="11.25" x14ac:dyDescent="0.2"/>
  <cols>
    <col min="1" max="1" width="3.7109375" style="8" customWidth="1"/>
    <col min="2" max="2" width="17.85546875" style="8" customWidth="1"/>
    <col min="3" max="4" width="11.42578125" style="8"/>
    <col min="5" max="5" width="14.140625" style="8" customWidth="1"/>
    <col min="6" max="6" width="12.5703125" style="8" customWidth="1"/>
    <col min="7" max="7" width="16.85546875" style="8" customWidth="1"/>
    <col min="8" max="16384" width="11.42578125" style="8"/>
  </cols>
  <sheetData>
    <row r="1" spans="2:10" x14ac:dyDescent="0.2">
      <c r="B1" s="160" t="s">
        <v>817</v>
      </c>
      <c r="C1" s="160"/>
      <c r="D1" s="160"/>
      <c r="E1" s="160"/>
      <c r="F1" s="160"/>
      <c r="G1" s="160"/>
    </row>
    <row r="3" spans="2:10" ht="33.75" x14ac:dyDescent="0.2">
      <c r="B3" s="25" t="s">
        <v>224</v>
      </c>
      <c r="C3" s="26" t="s">
        <v>348</v>
      </c>
      <c r="D3" s="26" t="s">
        <v>349</v>
      </c>
      <c r="E3" s="26" t="s">
        <v>350</v>
      </c>
      <c r="F3" s="26" t="s">
        <v>351</v>
      </c>
      <c r="G3" s="26" t="s">
        <v>352</v>
      </c>
      <c r="H3" s="26" t="s">
        <v>367</v>
      </c>
      <c r="I3" s="26" t="s">
        <v>368</v>
      </c>
      <c r="J3" s="26" t="s">
        <v>369</v>
      </c>
    </row>
    <row r="4" spans="2:10" x14ac:dyDescent="0.2">
      <c r="B4" s="27">
        <v>1</v>
      </c>
      <c r="C4" s="28">
        <v>0.97504000000000002</v>
      </c>
      <c r="D4" s="28">
        <v>0.96818000000000004</v>
      </c>
      <c r="E4" s="105">
        <v>0</v>
      </c>
      <c r="F4" s="105">
        <v>0</v>
      </c>
      <c r="G4" s="28">
        <v>0.48848000000000003</v>
      </c>
      <c r="H4" s="105">
        <v>0</v>
      </c>
      <c r="I4" s="105">
        <v>0</v>
      </c>
      <c r="J4" s="28">
        <v>0.56583000000000006</v>
      </c>
    </row>
    <row r="5" spans="2:10" x14ac:dyDescent="0.2">
      <c r="B5" s="27">
        <v>3</v>
      </c>
      <c r="C5" s="28">
        <v>0.99053000000000002</v>
      </c>
      <c r="D5" s="28">
        <v>0.99053000000000002</v>
      </c>
      <c r="E5" s="28">
        <v>3.5500000000000002E-3</v>
      </c>
      <c r="F5" s="28">
        <v>0.10458000000000001</v>
      </c>
      <c r="G5" s="28">
        <v>0.32319999999999999</v>
      </c>
      <c r="H5" s="28">
        <v>0.72731000000000001</v>
      </c>
      <c r="I5" s="28">
        <v>0.62114999999999998</v>
      </c>
      <c r="J5" s="28">
        <v>0.58840000000000003</v>
      </c>
    </row>
    <row r="6" spans="2:10" x14ac:dyDescent="0.2">
      <c r="B6" s="27">
        <v>8</v>
      </c>
      <c r="C6" s="28">
        <v>0.85294000000000003</v>
      </c>
      <c r="D6" s="28">
        <v>0.84850000000000003</v>
      </c>
      <c r="E6" s="28">
        <v>0.86348999999999998</v>
      </c>
      <c r="F6" s="28">
        <v>5.3269999999999998E-2</v>
      </c>
      <c r="G6" s="28">
        <v>0</v>
      </c>
      <c r="H6" s="28">
        <v>0.66703999999999997</v>
      </c>
      <c r="I6" s="28">
        <v>0.56881000000000004</v>
      </c>
      <c r="J6" s="28">
        <v>0.53996</v>
      </c>
    </row>
    <row r="7" spans="2:10" x14ac:dyDescent="0.2">
      <c r="B7" s="27">
        <v>9</v>
      </c>
      <c r="C7" s="28">
        <v>0.84643999999999997</v>
      </c>
      <c r="D7" s="28">
        <v>0.83718999999999999</v>
      </c>
      <c r="E7" s="28">
        <v>0.85938999999999999</v>
      </c>
      <c r="F7" s="28">
        <v>9.0660000000000004E-2</v>
      </c>
      <c r="G7" s="28">
        <v>0</v>
      </c>
      <c r="H7" s="28">
        <v>0.65495000000000003</v>
      </c>
      <c r="I7" s="28">
        <v>0.58001999999999998</v>
      </c>
      <c r="J7" s="28">
        <v>0.45606000000000002</v>
      </c>
    </row>
    <row r="8" spans="2:10" x14ac:dyDescent="0.2">
      <c r="B8" s="27">
        <v>10</v>
      </c>
      <c r="C8" s="28">
        <v>0.97585999999999995</v>
      </c>
      <c r="D8" s="28">
        <v>0.97404999999999997</v>
      </c>
      <c r="E8" s="28">
        <v>0.24215999999999999</v>
      </c>
      <c r="F8" s="28">
        <v>9.8019999999999996E-2</v>
      </c>
      <c r="G8" s="28">
        <v>0.39532</v>
      </c>
      <c r="H8" s="28">
        <v>0.15604000000000001</v>
      </c>
      <c r="I8" s="28">
        <v>0.1391</v>
      </c>
      <c r="J8" s="28">
        <v>0.14774999999999999</v>
      </c>
    </row>
    <row r="9" spans="2:10" x14ac:dyDescent="0.2">
      <c r="B9" s="27">
        <v>11</v>
      </c>
      <c r="C9" s="28">
        <v>0.98162000000000005</v>
      </c>
      <c r="D9" s="28">
        <v>0.97702999999999995</v>
      </c>
      <c r="E9" s="28">
        <v>3.3400000000000001E-3</v>
      </c>
      <c r="F9" s="28">
        <v>0.24227000000000001</v>
      </c>
      <c r="G9" s="28">
        <v>0.40851999999999999</v>
      </c>
      <c r="H9" s="28">
        <v>0.77359999999999995</v>
      </c>
      <c r="I9" s="28">
        <v>0.68296000000000001</v>
      </c>
      <c r="J9" s="28">
        <v>0.60777000000000003</v>
      </c>
    </row>
    <row r="10" spans="2:10" x14ac:dyDescent="0.2">
      <c r="B10" s="27">
        <v>14</v>
      </c>
      <c r="C10" s="28">
        <v>0.83157000000000003</v>
      </c>
      <c r="D10" s="28">
        <v>0.82981000000000005</v>
      </c>
      <c r="E10" s="28">
        <v>0</v>
      </c>
      <c r="F10" s="28">
        <v>0.14903</v>
      </c>
      <c r="G10" s="28">
        <v>0.35449999999999998</v>
      </c>
      <c r="H10" s="28">
        <v>0.57672000000000001</v>
      </c>
      <c r="I10" s="28">
        <v>0.49030000000000001</v>
      </c>
      <c r="J10" s="28">
        <v>0.41270000000000001</v>
      </c>
    </row>
    <row r="11" spans="2:10" x14ac:dyDescent="0.2">
      <c r="B11" s="27">
        <v>15</v>
      </c>
      <c r="C11" s="28">
        <v>0.97338000000000002</v>
      </c>
      <c r="D11" s="28">
        <v>0.97148000000000001</v>
      </c>
      <c r="E11" s="28">
        <v>1</v>
      </c>
      <c r="F11" s="28">
        <v>0.43915999999999999</v>
      </c>
      <c r="G11" s="28">
        <v>0.37928000000000001</v>
      </c>
      <c r="H11" s="28">
        <v>0.80703000000000003</v>
      </c>
      <c r="I11" s="28">
        <v>0.67395000000000005</v>
      </c>
      <c r="J11" s="28">
        <v>0.53422000000000003</v>
      </c>
    </row>
    <row r="12" spans="2:10" x14ac:dyDescent="0.2">
      <c r="B12" s="27">
        <v>16</v>
      </c>
      <c r="C12" s="28">
        <v>0.99073999999999995</v>
      </c>
      <c r="D12" s="28">
        <v>0.98914999999999997</v>
      </c>
      <c r="E12" s="28">
        <v>6.3200000000000006E-2</v>
      </c>
      <c r="F12" s="28">
        <v>0.78232000000000002</v>
      </c>
      <c r="G12" s="28">
        <v>0.48515999999999998</v>
      </c>
      <c r="H12" s="28">
        <v>0.78327000000000002</v>
      </c>
      <c r="I12" s="28">
        <v>0.70986000000000005</v>
      </c>
      <c r="J12" s="28">
        <v>0.81550999999999996</v>
      </c>
    </row>
    <row r="13" spans="2:10" x14ac:dyDescent="0.2">
      <c r="B13" s="27">
        <v>17</v>
      </c>
      <c r="C13" s="28">
        <v>0.94626999999999994</v>
      </c>
      <c r="D13" s="28">
        <v>0.94264999999999999</v>
      </c>
      <c r="E13" s="28">
        <v>0.99804999999999999</v>
      </c>
      <c r="F13" s="28">
        <v>0.30930000000000002</v>
      </c>
      <c r="G13" s="28">
        <v>0.41926999999999998</v>
      </c>
      <c r="H13" s="28">
        <v>0.76168999999999998</v>
      </c>
      <c r="I13" s="28">
        <v>0.64476999999999995</v>
      </c>
      <c r="J13" s="28">
        <v>0.65451000000000004</v>
      </c>
    </row>
    <row r="14" spans="2:10" x14ac:dyDescent="0.2">
      <c r="B14" s="27">
        <v>18</v>
      </c>
      <c r="C14" s="28">
        <v>0.99834000000000001</v>
      </c>
      <c r="D14" s="28">
        <v>0.99585000000000001</v>
      </c>
      <c r="E14" s="28">
        <v>4.15E-3</v>
      </c>
      <c r="F14" s="28">
        <v>0.80332000000000003</v>
      </c>
      <c r="G14" s="28">
        <v>0.42655999999999999</v>
      </c>
      <c r="H14" s="28">
        <v>0.95311000000000001</v>
      </c>
      <c r="I14" s="28">
        <v>0.90622000000000003</v>
      </c>
      <c r="J14" s="28">
        <v>0.85809000000000002</v>
      </c>
    </row>
    <row r="15" spans="2:10" x14ac:dyDescent="0.2">
      <c r="B15" s="27">
        <v>19</v>
      </c>
      <c r="C15" s="28">
        <v>0.98668999999999996</v>
      </c>
      <c r="D15" s="28">
        <v>0.98528000000000004</v>
      </c>
      <c r="E15" s="28">
        <v>1</v>
      </c>
      <c r="F15" s="28">
        <v>0.16747999999999999</v>
      </c>
      <c r="G15" s="28">
        <v>0.37630999999999998</v>
      </c>
      <c r="H15" s="28">
        <v>0.80659000000000003</v>
      </c>
      <c r="I15" s="28">
        <v>0.55220999999999998</v>
      </c>
      <c r="J15" s="28">
        <v>0.57113000000000003</v>
      </c>
    </row>
    <row r="16" spans="2:10" x14ac:dyDescent="0.2">
      <c r="B16" s="29" t="s">
        <v>122</v>
      </c>
      <c r="C16" s="28">
        <v>0.99085000000000001</v>
      </c>
      <c r="D16" s="28">
        <v>0.98512999999999995</v>
      </c>
      <c r="E16" s="28">
        <v>5.8349999999999999E-2</v>
      </c>
      <c r="F16" s="28">
        <v>0.22425999999999999</v>
      </c>
      <c r="G16" s="28">
        <v>0.49935000000000002</v>
      </c>
      <c r="H16" s="28">
        <v>0.70481000000000005</v>
      </c>
      <c r="I16" s="28">
        <v>0.47597</v>
      </c>
      <c r="J16" s="28">
        <v>0.66132999999999997</v>
      </c>
    </row>
    <row r="17" spans="2:10" x14ac:dyDescent="0.2">
      <c r="B17" s="27">
        <v>21</v>
      </c>
      <c r="C17" s="28">
        <v>0.98719999999999997</v>
      </c>
      <c r="D17" s="28">
        <v>0.98524</v>
      </c>
      <c r="E17" s="28">
        <v>4.9899999999999996E-3</v>
      </c>
      <c r="F17" s="28">
        <v>0.20399</v>
      </c>
      <c r="G17" s="28">
        <v>0.47842000000000001</v>
      </c>
      <c r="H17" s="28">
        <v>0.76693</v>
      </c>
      <c r="I17" s="28">
        <v>0.65842000000000001</v>
      </c>
      <c r="J17" s="28">
        <v>0.70530000000000004</v>
      </c>
    </row>
    <row r="18" spans="2:10" x14ac:dyDescent="0.2">
      <c r="B18" s="27">
        <v>22</v>
      </c>
      <c r="C18" s="28">
        <v>0.99321999999999999</v>
      </c>
      <c r="D18" s="28">
        <v>0.9889</v>
      </c>
      <c r="E18" s="28">
        <v>1</v>
      </c>
      <c r="F18" s="28">
        <v>0.24085000000000001</v>
      </c>
      <c r="G18" s="28">
        <v>0.41572999999999999</v>
      </c>
      <c r="H18" s="28">
        <v>0.87341000000000002</v>
      </c>
      <c r="I18" s="28">
        <v>0.81647999999999998</v>
      </c>
      <c r="J18" s="28">
        <v>0.72687999999999997</v>
      </c>
    </row>
    <row r="19" spans="2:10" x14ac:dyDescent="0.2">
      <c r="B19" s="27">
        <v>24</v>
      </c>
      <c r="C19" s="28">
        <v>0.99285000000000001</v>
      </c>
      <c r="D19" s="28">
        <v>0.98978999999999995</v>
      </c>
      <c r="E19" s="28">
        <v>0.91010999999999997</v>
      </c>
      <c r="F19" s="28">
        <v>0.34627000000000002</v>
      </c>
      <c r="G19" s="28">
        <v>0.56325999999999998</v>
      </c>
      <c r="H19" s="28">
        <v>0.72011999999999998</v>
      </c>
      <c r="I19" s="28">
        <v>0.63022999999999996</v>
      </c>
      <c r="J19" s="28">
        <v>0.64454</v>
      </c>
    </row>
    <row r="20" spans="2:10" x14ac:dyDescent="0.2">
      <c r="B20" s="27">
        <v>25</v>
      </c>
      <c r="C20" s="28">
        <v>0.98748999999999998</v>
      </c>
      <c r="D20" s="28">
        <v>0.98351999999999995</v>
      </c>
      <c r="E20" s="28">
        <v>1.99E-3</v>
      </c>
      <c r="F20" s="28">
        <v>3.7139999999999999E-2</v>
      </c>
      <c r="G20" s="28">
        <v>0.51395999999999997</v>
      </c>
      <c r="H20" s="28">
        <v>0.87746000000000002</v>
      </c>
      <c r="I20" s="28">
        <v>0.76624000000000003</v>
      </c>
      <c r="J20" s="28">
        <v>0.67506999999999995</v>
      </c>
    </row>
    <row r="21" spans="2:10" x14ac:dyDescent="0.2">
      <c r="B21" s="27">
        <v>26</v>
      </c>
      <c r="C21" s="28">
        <v>0.99185000000000001</v>
      </c>
      <c r="D21" s="28">
        <v>0.98604000000000003</v>
      </c>
      <c r="E21" s="28">
        <v>0.99341000000000002</v>
      </c>
      <c r="F21" s="28">
        <v>0.26765</v>
      </c>
      <c r="G21" s="28">
        <v>0.38582</v>
      </c>
      <c r="H21" s="28">
        <v>0.72458999999999996</v>
      </c>
      <c r="I21" s="28">
        <v>0.65127999999999997</v>
      </c>
      <c r="J21" s="28">
        <v>0.55469000000000002</v>
      </c>
    </row>
    <row r="22" spans="2:10" x14ac:dyDescent="0.2">
      <c r="B22" s="27">
        <v>27</v>
      </c>
      <c r="C22" s="28">
        <v>0.97974000000000006</v>
      </c>
      <c r="D22" s="28">
        <v>0.97697999999999996</v>
      </c>
      <c r="E22" s="28">
        <v>0.99509000000000003</v>
      </c>
      <c r="F22" s="28">
        <v>0.24095</v>
      </c>
      <c r="G22" s="28">
        <v>0.41549000000000003</v>
      </c>
      <c r="H22" s="28">
        <v>0.74707999999999997</v>
      </c>
      <c r="I22" s="28">
        <v>0.65039999999999998</v>
      </c>
      <c r="J22" s="28">
        <v>0.56354000000000004</v>
      </c>
    </row>
    <row r="23" spans="2:10" x14ac:dyDescent="0.2">
      <c r="B23" s="27">
        <v>28</v>
      </c>
      <c r="C23" s="28">
        <v>0.98490999999999995</v>
      </c>
      <c r="D23" s="28">
        <v>0.98089000000000004</v>
      </c>
      <c r="E23" s="28">
        <v>2.0119999999999999E-2</v>
      </c>
      <c r="F23" s="28">
        <v>0.13481000000000001</v>
      </c>
      <c r="G23" s="28">
        <v>0.46187</v>
      </c>
      <c r="H23" s="28">
        <v>0.69215000000000004</v>
      </c>
      <c r="I23" s="28">
        <v>0.54627999999999999</v>
      </c>
      <c r="J23" s="28">
        <v>0.58853</v>
      </c>
    </row>
    <row r="24" spans="2:10" x14ac:dyDescent="0.2">
      <c r="B24" s="27">
        <v>29</v>
      </c>
      <c r="C24" s="28">
        <v>0.99704999999999999</v>
      </c>
      <c r="D24" s="28">
        <v>0.99426999999999999</v>
      </c>
      <c r="E24" s="28">
        <v>1</v>
      </c>
      <c r="F24" s="28">
        <v>7.5560000000000002E-2</v>
      </c>
      <c r="G24" s="28">
        <v>0.42104999999999998</v>
      </c>
      <c r="H24" s="28">
        <v>0.72189999999999999</v>
      </c>
      <c r="I24" s="28">
        <v>0.65485000000000004</v>
      </c>
      <c r="J24" s="28">
        <v>0.60726000000000002</v>
      </c>
    </row>
    <row r="25" spans="2:10" x14ac:dyDescent="0.2">
      <c r="B25" s="27">
        <v>32</v>
      </c>
      <c r="C25" s="28">
        <v>0.84443999999999997</v>
      </c>
      <c r="D25" s="28">
        <v>0.84343000000000001</v>
      </c>
      <c r="E25" s="28">
        <v>0.86060999999999999</v>
      </c>
      <c r="F25" s="28">
        <v>1.111E-2</v>
      </c>
      <c r="G25" s="28">
        <v>0</v>
      </c>
      <c r="H25" s="28">
        <v>0.69091000000000002</v>
      </c>
      <c r="I25" s="28">
        <v>0.65556000000000003</v>
      </c>
      <c r="J25" s="28">
        <v>0.45051000000000002</v>
      </c>
    </row>
    <row r="26" spans="2:10" x14ac:dyDescent="0.2">
      <c r="B26" s="27">
        <v>33</v>
      </c>
      <c r="C26" s="28">
        <v>0.97955000000000003</v>
      </c>
      <c r="D26" s="28">
        <v>0.97555000000000003</v>
      </c>
      <c r="E26" s="28">
        <v>0</v>
      </c>
      <c r="F26" s="28">
        <v>0.22583</v>
      </c>
      <c r="G26" s="28">
        <v>0.84818000000000005</v>
      </c>
      <c r="H26" s="105">
        <v>0</v>
      </c>
      <c r="I26" s="105">
        <v>0</v>
      </c>
      <c r="J26" s="28">
        <v>0</v>
      </c>
    </row>
    <row r="27" spans="2:10" x14ac:dyDescent="0.2">
      <c r="B27" s="27">
        <v>34</v>
      </c>
      <c r="C27" s="28">
        <v>0.99358000000000002</v>
      </c>
      <c r="D27" s="28">
        <v>0.99251</v>
      </c>
      <c r="E27" s="28">
        <v>4.1399999999999996E-3</v>
      </c>
      <c r="F27" s="28">
        <v>8.5559999999999997E-2</v>
      </c>
      <c r="G27" s="28">
        <v>0.48048000000000002</v>
      </c>
      <c r="H27" s="28">
        <v>0.65320999999999996</v>
      </c>
      <c r="I27" s="28">
        <v>0.54639000000000004</v>
      </c>
      <c r="J27" s="28">
        <v>0.50602000000000003</v>
      </c>
    </row>
    <row r="28" spans="2:10" x14ac:dyDescent="0.2">
      <c r="B28" s="27">
        <v>35</v>
      </c>
      <c r="C28" s="28">
        <v>0.98438999999999999</v>
      </c>
      <c r="D28" s="28">
        <v>0.98248999999999997</v>
      </c>
      <c r="E28" s="28">
        <v>0.99983999999999995</v>
      </c>
      <c r="F28" s="28">
        <v>0.22819999999999999</v>
      </c>
      <c r="G28" s="28">
        <v>0.49645</v>
      </c>
      <c r="H28" s="28">
        <v>0.81879999999999997</v>
      </c>
      <c r="I28" s="28">
        <v>0.74121000000000004</v>
      </c>
      <c r="J28" s="28">
        <v>0.65888999999999998</v>
      </c>
    </row>
    <row r="29" spans="2:10" x14ac:dyDescent="0.2">
      <c r="B29" s="27">
        <v>36</v>
      </c>
      <c r="C29" s="28">
        <v>0.98780000000000001</v>
      </c>
      <c r="D29" s="28">
        <v>0.98614000000000002</v>
      </c>
      <c r="E29" s="28">
        <v>0</v>
      </c>
      <c r="F29" s="28">
        <v>0.95343999999999995</v>
      </c>
      <c r="G29" s="28">
        <v>0.38913999999999999</v>
      </c>
      <c r="H29" s="28">
        <v>0.75499000000000005</v>
      </c>
      <c r="I29" s="28">
        <v>0.71562999999999999</v>
      </c>
      <c r="J29" s="28">
        <v>0.85697999999999996</v>
      </c>
    </row>
    <row r="30" spans="2:10" x14ac:dyDescent="0.2">
      <c r="B30" s="27">
        <v>37</v>
      </c>
      <c r="C30" s="28">
        <v>0.99387000000000003</v>
      </c>
      <c r="D30" s="28">
        <v>0.99141999999999997</v>
      </c>
      <c r="E30" s="28">
        <v>0.94035000000000002</v>
      </c>
      <c r="F30" s="28">
        <v>6.4560000000000006E-2</v>
      </c>
      <c r="G30" s="28">
        <v>0.40919</v>
      </c>
      <c r="H30" s="28">
        <v>0.73299000000000003</v>
      </c>
      <c r="I30" s="28">
        <v>0.68579999999999997</v>
      </c>
      <c r="J30" s="28">
        <v>0.70930000000000004</v>
      </c>
    </row>
    <row r="31" spans="2:10" x14ac:dyDescent="0.2">
      <c r="B31" s="27">
        <v>39</v>
      </c>
      <c r="C31" s="28">
        <v>0.98104000000000002</v>
      </c>
      <c r="D31" s="28">
        <v>0.97889000000000004</v>
      </c>
      <c r="E31" s="28">
        <v>0.99956999999999996</v>
      </c>
      <c r="F31" s="28">
        <v>0.35243000000000002</v>
      </c>
      <c r="G31" s="28">
        <v>0.55794999999999995</v>
      </c>
      <c r="H31" s="28">
        <v>0.69452999999999998</v>
      </c>
      <c r="I31" s="28">
        <v>0.60233000000000003</v>
      </c>
      <c r="J31" s="28">
        <v>0.67427999999999999</v>
      </c>
    </row>
    <row r="32" spans="2:10" x14ac:dyDescent="0.2">
      <c r="B32" s="27">
        <v>40</v>
      </c>
      <c r="C32" s="28">
        <v>0.97785999999999995</v>
      </c>
      <c r="D32" s="28">
        <v>0.97899000000000003</v>
      </c>
      <c r="E32" s="28">
        <v>4.4999999999999997E-3</v>
      </c>
      <c r="F32" s="28">
        <v>0.33133000000000001</v>
      </c>
      <c r="G32" s="28">
        <v>0.43002000000000001</v>
      </c>
      <c r="H32" s="28">
        <v>0.79325000000000001</v>
      </c>
      <c r="I32" s="28">
        <v>0.63339999999999996</v>
      </c>
      <c r="J32" s="28">
        <v>0.61800999999999995</v>
      </c>
    </row>
    <row r="33" spans="2:10" x14ac:dyDescent="0.2">
      <c r="B33" s="27">
        <v>41</v>
      </c>
      <c r="C33" s="28">
        <v>0.98648999999999998</v>
      </c>
      <c r="D33" s="28">
        <v>0.98060000000000003</v>
      </c>
      <c r="E33" s="28">
        <v>9.0100000000000006E-3</v>
      </c>
      <c r="F33" s="28">
        <v>5.3690000000000002E-2</v>
      </c>
      <c r="G33" s="28">
        <v>0.42224</v>
      </c>
      <c r="H33" s="28">
        <v>0.80603000000000002</v>
      </c>
      <c r="I33" s="28">
        <v>0.72358999999999996</v>
      </c>
      <c r="J33" s="28">
        <v>0.62105999999999995</v>
      </c>
    </row>
    <row r="34" spans="2:10" x14ac:dyDescent="0.2">
      <c r="B34" s="27">
        <v>42</v>
      </c>
      <c r="C34" s="28">
        <v>0.98828000000000005</v>
      </c>
      <c r="D34" s="28">
        <v>0.98516000000000004</v>
      </c>
      <c r="E34" s="28">
        <v>5.8599999999999998E-3</v>
      </c>
      <c r="F34" s="28">
        <v>0.40997</v>
      </c>
      <c r="G34" s="28">
        <v>0.51419999999999999</v>
      </c>
      <c r="H34" s="28">
        <v>0.73823000000000005</v>
      </c>
      <c r="I34" s="28">
        <v>0.67925000000000002</v>
      </c>
      <c r="J34" s="28">
        <v>0.70745999999999998</v>
      </c>
    </row>
    <row r="35" spans="2:10" x14ac:dyDescent="0.2">
      <c r="B35" s="27">
        <v>43</v>
      </c>
      <c r="C35" s="28">
        <v>0.99250000000000005</v>
      </c>
      <c r="D35" s="28">
        <v>0.99089000000000005</v>
      </c>
      <c r="E35" s="28">
        <v>1.07E-3</v>
      </c>
      <c r="F35" s="28">
        <v>0.39100000000000001</v>
      </c>
      <c r="G35" s="28">
        <v>0.45367000000000002</v>
      </c>
      <c r="H35" s="28">
        <v>0.76861000000000002</v>
      </c>
      <c r="I35" s="28">
        <v>0.62560000000000004</v>
      </c>
      <c r="J35" s="28">
        <v>0.60899999999999999</v>
      </c>
    </row>
    <row r="36" spans="2:10" x14ac:dyDescent="0.2">
      <c r="B36" s="27">
        <v>45</v>
      </c>
      <c r="C36" s="28">
        <v>0.98551999999999995</v>
      </c>
      <c r="D36" s="28">
        <v>0.98257000000000005</v>
      </c>
      <c r="E36" s="28">
        <v>1.7430000000000001E-2</v>
      </c>
      <c r="F36" s="28">
        <v>6.0560000000000003E-2</v>
      </c>
      <c r="G36" s="28">
        <v>0.53086999999999995</v>
      </c>
      <c r="H36" s="28">
        <v>0.72009000000000001</v>
      </c>
      <c r="I36" s="28">
        <v>0.60590999999999995</v>
      </c>
      <c r="J36" s="28">
        <v>0.62644</v>
      </c>
    </row>
    <row r="37" spans="2:10" x14ac:dyDescent="0.2">
      <c r="B37" s="27">
        <v>46</v>
      </c>
      <c r="C37" s="28">
        <v>0.97982999999999998</v>
      </c>
      <c r="D37" s="28">
        <v>0.97309999999999997</v>
      </c>
      <c r="E37" s="28">
        <v>8.165E-2</v>
      </c>
      <c r="F37" s="28">
        <v>8.165E-2</v>
      </c>
      <c r="G37" s="28">
        <v>0.47166000000000002</v>
      </c>
      <c r="H37" s="105">
        <v>0</v>
      </c>
      <c r="I37" s="105">
        <v>0</v>
      </c>
      <c r="J37" s="28">
        <v>0.54083000000000003</v>
      </c>
    </row>
    <row r="38" spans="2:10" x14ac:dyDescent="0.2">
      <c r="B38" s="27">
        <v>47</v>
      </c>
      <c r="C38" s="28">
        <v>0.97858999999999996</v>
      </c>
      <c r="D38" s="28">
        <v>0.97221000000000002</v>
      </c>
      <c r="E38" s="28">
        <v>3.64E-3</v>
      </c>
      <c r="F38" s="28">
        <v>0.26743</v>
      </c>
      <c r="G38" s="28">
        <v>0.45376</v>
      </c>
      <c r="H38" s="28">
        <v>0.66515000000000002</v>
      </c>
      <c r="I38" s="28">
        <v>0.57311999999999996</v>
      </c>
      <c r="J38" s="28">
        <v>0.60455999999999999</v>
      </c>
    </row>
    <row r="39" spans="2:10" x14ac:dyDescent="0.2">
      <c r="B39" s="29" t="s">
        <v>320</v>
      </c>
      <c r="C39" s="28">
        <v>0.98277999999999999</v>
      </c>
      <c r="D39" s="28">
        <v>0.97965000000000002</v>
      </c>
      <c r="E39" s="28">
        <v>0.37655</v>
      </c>
      <c r="F39" s="28">
        <v>0.23205999999999999</v>
      </c>
      <c r="G39" s="28">
        <v>0.46127000000000001</v>
      </c>
      <c r="H39" s="28">
        <v>0.61629999999999996</v>
      </c>
      <c r="I39" s="28">
        <v>0.56655999999999995</v>
      </c>
      <c r="J39" s="28">
        <v>0.55378000000000005</v>
      </c>
    </row>
    <row r="40" spans="2:10" x14ac:dyDescent="0.2">
      <c r="B40" s="30" t="s">
        <v>321</v>
      </c>
      <c r="C40" s="32">
        <v>0</v>
      </c>
      <c r="D40" s="32">
        <v>0</v>
      </c>
      <c r="E40" s="157">
        <v>3</v>
      </c>
      <c r="F40" s="157"/>
      <c r="G40" s="32">
        <v>7</v>
      </c>
      <c r="H40" s="32">
        <v>8</v>
      </c>
      <c r="I40" s="32">
        <v>8</v>
      </c>
      <c r="J40" s="32">
        <v>6</v>
      </c>
    </row>
  </sheetData>
  <mergeCells count="2">
    <mergeCell ref="E40:F40"/>
    <mergeCell ref="B1:G1"/>
  </mergeCells>
  <phoneticPr fontId="8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/>
  </sheetViews>
  <sheetFormatPr baseColWidth="10" defaultRowHeight="11.25" x14ac:dyDescent="0.2"/>
  <cols>
    <col min="1" max="1" width="3.7109375" style="8" customWidth="1"/>
    <col min="2" max="2" width="17.85546875" style="8" customWidth="1"/>
    <col min="3" max="4" width="11.42578125" style="8"/>
    <col min="5" max="5" width="14.140625" style="8" customWidth="1"/>
    <col min="6" max="6" width="12.5703125" style="8" customWidth="1"/>
    <col min="7" max="7" width="16.85546875" style="8" customWidth="1"/>
    <col min="8" max="16384" width="11.42578125" style="8"/>
  </cols>
  <sheetData>
    <row r="1" spans="2:10" x14ac:dyDescent="0.2">
      <c r="B1" s="160" t="s">
        <v>818</v>
      </c>
      <c r="C1" s="160"/>
      <c r="D1" s="160"/>
      <c r="E1" s="160"/>
      <c r="F1" s="160"/>
      <c r="G1" s="160"/>
    </row>
    <row r="3" spans="2:10" ht="33.75" x14ac:dyDescent="0.2">
      <c r="B3" s="25" t="s">
        <v>224</v>
      </c>
      <c r="C3" s="26" t="s">
        <v>348</v>
      </c>
      <c r="D3" s="26" t="s">
        <v>349</v>
      </c>
      <c r="E3" s="26" t="s">
        <v>350</v>
      </c>
      <c r="F3" s="26" t="s">
        <v>351</v>
      </c>
      <c r="G3" s="26" t="s">
        <v>352</v>
      </c>
      <c r="H3" s="26" t="s">
        <v>367</v>
      </c>
      <c r="I3" s="26" t="s">
        <v>368</v>
      </c>
      <c r="J3" s="26" t="s">
        <v>369</v>
      </c>
    </row>
    <row r="4" spans="2:10" x14ac:dyDescent="0.2">
      <c r="B4" s="27">
        <v>51</v>
      </c>
      <c r="C4" s="28">
        <v>0.98512999999999995</v>
      </c>
      <c r="D4" s="28">
        <v>0.98582999999999998</v>
      </c>
      <c r="E4" s="28">
        <v>0.11362</v>
      </c>
      <c r="F4" s="28">
        <v>0.11362</v>
      </c>
      <c r="G4" s="28">
        <v>0.43192000000000003</v>
      </c>
      <c r="H4" s="28">
        <v>0.77020999999999995</v>
      </c>
      <c r="I4" s="28">
        <v>0.60036999999999996</v>
      </c>
      <c r="J4" s="28">
        <v>0.66449999999999998</v>
      </c>
    </row>
    <row r="5" spans="2:10" x14ac:dyDescent="0.2">
      <c r="B5" s="27">
        <v>52</v>
      </c>
      <c r="C5" s="28">
        <v>0.99026999999999998</v>
      </c>
      <c r="D5" s="28">
        <v>0.99156999999999995</v>
      </c>
      <c r="E5" s="28">
        <v>0.26005</v>
      </c>
      <c r="F5" s="28">
        <v>0.26005</v>
      </c>
      <c r="G5" s="28">
        <v>0.39559</v>
      </c>
      <c r="H5" s="28">
        <v>0.80610000000000004</v>
      </c>
      <c r="I5" s="28">
        <v>0.64981</v>
      </c>
      <c r="J5" s="28">
        <v>0.4773</v>
      </c>
    </row>
    <row r="6" spans="2:10" x14ac:dyDescent="0.2">
      <c r="B6" s="27">
        <v>54</v>
      </c>
      <c r="C6" s="28">
        <v>0.98568</v>
      </c>
      <c r="D6" s="28">
        <v>0.98275999999999997</v>
      </c>
      <c r="E6" s="28">
        <v>1</v>
      </c>
      <c r="F6" s="28">
        <v>0.42951</v>
      </c>
      <c r="G6" s="28">
        <v>0.56684000000000001</v>
      </c>
      <c r="H6" s="105">
        <v>2.9199999999999999E-3</v>
      </c>
      <c r="I6" s="105">
        <v>2.9199999999999999E-3</v>
      </c>
      <c r="J6" s="105">
        <v>2.3400000000000001E-3</v>
      </c>
    </row>
    <row r="7" spans="2:10" x14ac:dyDescent="0.2">
      <c r="B7" s="27">
        <v>55</v>
      </c>
      <c r="C7" s="28">
        <v>0.98104999999999998</v>
      </c>
      <c r="D7" s="28">
        <v>0.98277000000000003</v>
      </c>
      <c r="E7" s="28">
        <v>0</v>
      </c>
      <c r="F7" s="28">
        <v>3.3309999999999999E-2</v>
      </c>
      <c r="G7" s="28">
        <v>9.5350000000000004E-2</v>
      </c>
      <c r="H7" s="28">
        <v>1.206E-2</v>
      </c>
      <c r="I7" s="28">
        <v>9.7599999999999996E-3</v>
      </c>
      <c r="J7" s="28">
        <v>9.1900000000000003E-3</v>
      </c>
    </row>
    <row r="8" spans="2:10" x14ac:dyDescent="0.2">
      <c r="B8" s="27">
        <v>56</v>
      </c>
      <c r="C8" s="28">
        <v>0.98533999999999999</v>
      </c>
      <c r="D8" s="28">
        <v>0.98243999999999998</v>
      </c>
      <c r="E8" s="28">
        <v>1</v>
      </c>
      <c r="F8" s="28">
        <v>0.25624000000000002</v>
      </c>
      <c r="G8" s="28">
        <v>0</v>
      </c>
      <c r="H8" s="28">
        <v>0.80672999999999995</v>
      </c>
      <c r="I8" s="28">
        <v>0.73877000000000004</v>
      </c>
      <c r="J8" s="28">
        <v>0.62119999999999997</v>
      </c>
    </row>
    <row r="9" spans="2:10" x14ac:dyDescent="0.2">
      <c r="B9" s="27">
        <v>57</v>
      </c>
      <c r="C9" s="28">
        <v>0.99307999999999996</v>
      </c>
      <c r="D9" s="28">
        <v>0.99</v>
      </c>
      <c r="E9" s="28">
        <v>0.94140000000000001</v>
      </c>
      <c r="F9" s="28">
        <v>6.8739999999999996E-2</v>
      </c>
      <c r="G9" s="28">
        <v>0.48884</v>
      </c>
      <c r="H9" s="28">
        <v>0.67337999999999998</v>
      </c>
      <c r="I9" s="28">
        <v>0.61117999999999995</v>
      </c>
      <c r="J9" s="28">
        <v>0.67132999999999998</v>
      </c>
    </row>
    <row r="10" spans="2:10" x14ac:dyDescent="0.2">
      <c r="B10" s="27">
        <v>58</v>
      </c>
      <c r="C10" s="28">
        <v>0.98653999999999997</v>
      </c>
      <c r="D10" s="28">
        <v>0.97804999999999997</v>
      </c>
      <c r="E10" s="28">
        <v>9.2099999999999994E-3</v>
      </c>
      <c r="F10" s="28">
        <v>0.36826999999999999</v>
      </c>
      <c r="G10" s="28">
        <v>0.35482000000000002</v>
      </c>
      <c r="H10" s="28">
        <v>0.80311999999999995</v>
      </c>
      <c r="I10" s="28">
        <v>0.70326</v>
      </c>
      <c r="J10" s="28">
        <v>0.70326</v>
      </c>
    </row>
    <row r="11" spans="2:10" x14ac:dyDescent="0.2">
      <c r="B11" s="27">
        <v>59</v>
      </c>
      <c r="C11" s="28">
        <v>0.99739999999999995</v>
      </c>
      <c r="D11" s="28">
        <v>0.99367000000000005</v>
      </c>
      <c r="E11" s="28">
        <v>3.9199999999999999E-3</v>
      </c>
      <c r="F11" s="28">
        <v>0.33154</v>
      </c>
      <c r="G11" s="28">
        <v>0.44506000000000001</v>
      </c>
      <c r="H11" s="28">
        <v>0.66791</v>
      </c>
      <c r="I11" s="28">
        <v>0.55398000000000003</v>
      </c>
      <c r="J11" s="28">
        <v>0.59052000000000004</v>
      </c>
    </row>
    <row r="12" spans="2:10" x14ac:dyDescent="0.2">
      <c r="B12" s="27">
        <v>60</v>
      </c>
      <c r="C12" s="28">
        <v>0.99446999999999997</v>
      </c>
      <c r="D12" s="28">
        <v>0.99170000000000003</v>
      </c>
      <c r="E12" s="28">
        <v>2.9499999999999999E-3</v>
      </c>
      <c r="F12" s="28">
        <v>0.45926</v>
      </c>
      <c r="G12" s="28">
        <v>0.43086000000000002</v>
      </c>
      <c r="H12" s="28">
        <v>0.77729000000000004</v>
      </c>
      <c r="I12" s="28">
        <v>0.63883000000000001</v>
      </c>
      <c r="J12" s="28">
        <v>0.69523999999999997</v>
      </c>
    </row>
    <row r="13" spans="2:10" x14ac:dyDescent="0.2">
      <c r="B13" s="27">
        <v>62</v>
      </c>
      <c r="C13" s="28">
        <v>0.98250000000000004</v>
      </c>
      <c r="D13" s="28">
        <v>0.97838999999999998</v>
      </c>
      <c r="E13" s="28">
        <v>0.58626</v>
      </c>
      <c r="F13" s="28">
        <v>3.3400000000000001E-3</v>
      </c>
      <c r="G13" s="28">
        <v>7.0800000000000004E-3</v>
      </c>
      <c r="H13" s="28">
        <v>5.2700000000000004E-3</v>
      </c>
      <c r="I13" s="28">
        <v>0.72958000000000001</v>
      </c>
      <c r="J13" s="105">
        <v>4.7600000000000003E-3</v>
      </c>
    </row>
    <row r="14" spans="2:10" x14ac:dyDescent="0.2">
      <c r="B14" s="27">
        <v>63</v>
      </c>
      <c r="C14" s="28">
        <v>0.97797000000000001</v>
      </c>
      <c r="D14" s="28">
        <v>0.97519</v>
      </c>
      <c r="E14" s="28">
        <v>1.56E-3</v>
      </c>
      <c r="F14" s="28">
        <v>0.17852000000000001</v>
      </c>
      <c r="G14" s="28">
        <v>0.42297000000000001</v>
      </c>
      <c r="H14" s="105">
        <v>0</v>
      </c>
      <c r="I14" s="105">
        <v>0</v>
      </c>
      <c r="J14" s="105">
        <v>0</v>
      </c>
    </row>
    <row r="15" spans="2:10" x14ac:dyDescent="0.2">
      <c r="B15" s="27">
        <v>65</v>
      </c>
      <c r="C15" s="28">
        <v>0.98568</v>
      </c>
      <c r="D15" s="28">
        <v>0.98241999999999996</v>
      </c>
      <c r="E15" s="28">
        <v>3.2599999999999999E-3</v>
      </c>
      <c r="F15" s="28">
        <v>0.28189999999999998</v>
      </c>
      <c r="G15" s="28">
        <v>0.37759999999999999</v>
      </c>
      <c r="H15" s="28">
        <v>0.65690000000000004</v>
      </c>
      <c r="I15" s="28">
        <v>0.54166999999999998</v>
      </c>
      <c r="J15" s="28">
        <v>0.60872000000000004</v>
      </c>
    </row>
    <row r="16" spans="2:10" x14ac:dyDescent="0.2">
      <c r="B16" s="27">
        <v>67</v>
      </c>
      <c r="C16" s="28">
        <v>0.99317999999999995</v>
      </c>
      <c r="D16" s="28">
        <v>0.99146999999999996</v>
      </c>
      <c r="E16" s="28">
        <v>7.9600000000000001E-3</v>
      </c>
      <c r="F16" s="28">
        <v>0.24843999999999999</v>
      </c>
      <c r="G16" s="28">
        <v>0.54122000000000003</v>
      </c>
      <c r="H16" s="28">
        <v>0.66913</v>
      </c>
      <c r="I16" s="28">
        <v>0.64581999999999995</v>
      </c>
      <c r="J16" s="28">
        <v>0.76122999999999996</v>
      </c>
    </row>
    <row r="17" spans="2:10" x14ac:dyDescent="0.2">
      <c r="B17" s="27">
        <v>68</v>
      </c>
      <c r="C17" s="28">
        <v>0.99185999999999996</v>
      </c>
      <c r="D17" s="28">
        <v>0.99002000000000001</v>
      </c>
      <c r="E17" s="28">
        <v>1.865E-2</v>
      </c>
      <c r="F17" s="28">
        <v>1.865E-2</v>
      </c>
      <c r="G17" s="28">
        <v>0.53420999999999996</v>
      </c>
      <c r="H17" s="105">
        <v>0</v>
      </c>
      <c r="I17" s="105">
        <v>0</v>
      </c>
      <c r="J17" s="28">
        <v>0.63480000000000003</v>
      </c>
    </row>
    <row r="18" spans="2:10" x14ac:dyDescent="0.2">
      <c r="B18" s="27">
        <v>69</v>
      </c>
      <c r="C18" s="28">
        <v>0.95454000000000006</v>
      </c>
      <c r="D18" s="28">
        <v>0.95004999999999995</v>
      </c>
      <c r="E18" s="105">
        <v>0</v>
      </c>
      <c r="F18" s="105">
        <v>1.82E-3</v>
      </c>
      <c r="G18" s="28">
        <v>0.54551000000000005</v>
      </c>
      <c r="H18" s="105">
        <v>0</v>
      </c>
      <c r="I18" s="105">
        <v>0</v>
      </c>
      <c r="J18" s="105">
        <v>0</v>
      </c>
    </row>
    <row r="19" spans="2:10" x14ac:dyDescent="0.2">
      <c r="B19" s="27">
        <v>70</v>
      </c>
      <c r="C19" s="28">
        <v>0.98538000000000003</v>
      </c>
      <c r="D19" s="28">
        <v>0.97972999999999999</v>
      </c>
      <c r="E19" s="28">
        <v>5.1900000000000002E-3</v>
      </c>
      <c r="F19" s="28">
        <v>0.13059999999999999</v>
      </c>
      <c r="G19" s="28">
        <v>0.50070999999999999</v>
      </c>
      <c r="H19" s="28">
        <v>0.76332</v>
      </c>
      <c r="I19" s="28">
        <v>0.68600000000000005</v>
      </c>
      <c r="J19" s="28">
        <v>0.69447999999999999</v>
      </c>
    </row>
    <row r="20" spans="2:10" x14ac:dyDescent="0.2">
      <c r="B20" s="27">
        <v>71</v>
      </c>
      <c r="C20" s="28">
        <v>0.98194999999999999</v>
      </c>
      <c r="D20" s="28">
        <v>0.97489999999999999</v>
      </c>
      <c r="E20" s="28">
        <v>0</v>
      </c>
      <c r="F20" s="28">
        <v>0.38070999999999999</v>
      </c>
      <c r="G20" s="28">
        <v>0</v>
      </c>
      <c r="H20" s="28">
        <v>0.88522000000000001</v>
      </c>
      <c r="I20" s="28">
        <v>0.74760000000000004</v>
      </c>
      <c r="J20" s="28">
        <v>0.67145999999999995</v>
      </c>
    </row>
    <row r="21" spans="2:10" x14ac:dyDescent="0.2">
      <c r="B21" s="27">
        <v>72</v>
      </c>
      <c r="C21" s="28">
        <v>0.99297000000000002</v>
      </c>
      <c r="D21" s="28">
        <v>0.99231000000000003</v>
      </c>
      <c r="E21" s="28">
        <v>1.98E-3</v>
      </c>
      <c r="F21" s="28">
        <v>0.38425999999999999</v>
      </c>
      <c r="G21" s="28">
        <v>0.43459999999999999</v>
      </c>
      <c r="H21" s="28">
        <v>0.87139999999999995</v>
      </c>
      <c r="I21" s="28">
        <v>0.78588999999999998</v>
      </c>
      <c r="J21" s="28">
        <v>0.65442999999999996</v>
      </c>
    </row>
    <row r="22" spans="2:10" x14ac:dyDescent="0.2">
      <c r="B22" s="27">
        <v>73</v>
      </c>
      <c r="C22" s="28">
        <v>0.97772999999999999</v>
      </c>
      <c r="D22" s="28">
        <v>0.97577000000000003</v>
      </c>
      <c r="E22" s="28">
        <v>5.0800000000000003E-3</v>
      </c>
      <c r="F22" s="28">
        <v>0.31419000000000002</v>
      </c>
      <c r="G22" s="28">
        <v>0.58382000000000001</v>
      </c>
      <c r="H22" s="28">
        <v>0.78742000000000001</v>
      </c>
      <c r="I22" s="28">
        <v>0.69362999999999997</v>
      </c>
      <c r="J22" s="28">
        <v>0.57874000000000003</v>
      </c>
    </row>
    <row r="23" spans="2:10" x14ac:dyDescent="0.2">
      <c r="B23" s="27">
        <v>74</v>
      </c>
      <c r="C23" s="28">
        <v>0.98116999999999999</v>
      </c>
      <c r="D23" s="28">
        <v>0.97802999999999995</v>
      </c>
      <c r="E23" s="28">
        <v>4.1799999999999997E-3</v>
      </c>
      <c r="F23" s="28">
        <v>0.43724000000000002</v>
      </c>
      <c r="G23" s="28">
        <v>0.64017000000000002</v>
      </c>
      <c r="H23" s="28">
        <v>0.70606999999999998</v>
      </c>
      <c r="I23" s="28">
        <v>0.62656999999999996</v>
      </c>
      <c r="J23" s="28">
        <v>0.64854000000000001</v>
      </c>
    </row>
    <row r="24" spans="2:10" x14ac:dyDescent="0.2">
      <c r="B24" s="27">
        <v>75</v>
      </c>
      <c r="C24" s="28">
        <v>0.99950000000000006</v>
      </c>
      <c r="D24" s="28">
        <v>0.99397999999999997</v>
      </c>
      <c r="E24" s="28">
        <v>0.82301000000000002</v>
      </c>
      <c r="F24" s="28">
        <v>0.27023999999999998</v>
      </c>
      <c r="G24" s="28">
        <v>0.63549999999999995</v>
      </c>
      <c r="H24" s="28">
        <v>0.69742000000000004</v>
      </c>
      <c r="I24" s="28">
        <v>0.62046000000000001</v>
      </c>
      <c r="J24" s="28">
        <v>0.63249</v>
      </c>
    </row>
    <row r="25" spans="2:10" x14ac:dyDescent="0.2">
      <c r="B25" s="27">
        <v>76</v>
      </c>
      <c r="C25" s="28">
        <v>0.97860999999999998</v>
      </c>
      <c r="D25" s="28">
        <v>0.97475999999999996</v>
      </c>
      <c r="E25" s="28">
        <v>4.5599999999999998E-3</v>
      </c>
      <c r="F25" s="28">
        <v>0.39104</v>
      </c>
      <c r="G25" s="28">
        <v>0.44467000000000001</v>
      </c>
      <c r="H25" s="28">
        <v>0.69152999999999998</v>
      </c>
      <c r="I25" s="28">
        <v>0.61951000000000001</v>
      </c>
      <c r="J25" s="28">
        <v>0.57416</v>
      </c>
    </row>
    <row r="26" spans="2:10" x14ac:dyDescent="0.2">
      <c r="B26" s="27">
        <v>77</v>
      </c>
      <c r="C26" s="28">
        <v>0.99331000000000003</v>
      </c>
      <c r="D26" s="28">
        <v>0.99304000000000003</v>
      </c>
      <c r="E26" s="28">
        <v>0.99982000000000004</v>
      </c>
      <c r="F26" s="28">
        <v>5.1740000000000001E-2</v>
      </c>
      <c r="G26" s="28">
        <v>0.56544000000000005</v>
      </c>
      <c r="H26" s="28">
        <v>0.74219000000000002</v>
      </c>
      <c r="I26" s="28">
        <v>0.67891000000000001</v>
      </c>
      <c r="J26" s="28">
        <v>0.74621999999999999</v>
      </c>
    </row>
    <row r="27" spans="2:10" x14ac:dyDescent="0.2">
      <c r="B27" s="27">
        <v>78</v>
      </c>
      <c r="C27" s="28">
        <v>0.99636999999999998</v>
      </c>
      <c r="D27" s="28">
        <v>0.99370999999999998</v>
      </c>
      <c r="E27" s="28">
        <v>0.99755000000000005</v>
      </c>
      <c r="F27" s="28">
        <v>0.55006999999999995</v>
      </c>
      <c r="G27" s="28">
        <v>0.63560000000000005</v>
      </c>
      <c r="H27" s="28">
        <v>0.74939</v>
      </c>
      <c r="I27" s="28">
        <v>0.66269</v>
      </c>
      <c r="J27" s="28">
        <v>0.75387000000000004</v>
      </c>
    </row>
    <row r="28" spans="2:10" x14ac:dyDescent="0.2">
      <c r="B28" s="27">
        <v>79</v>
      </c>
      <c r="C28" s="28">
        <v>0.98372999999999999</v>
      </c>
      <c r="D28" s="28">
        <v>0.98077000000000003</v>
      </c>
      <c r="E28" s="28">
        <v>3.2499999999999999E-3</v>
      </c>
      <c r="F28" s="28">
        <v>0.20236999999999999</v>
      </c>
      <c r="G28" s="28">
        <v>0.4355</v>
      </c>
      <c r="H28" s="28">
        <v>0.88136000000000003</v>
      </c>
      <c r="I28" s="28">
        <v>0.81864000000000003</v>
      </c>
      <c r="J28" s="28">
        <v>0.71419999999999995</v>
      </c>
    </row>
    <row r="29" spans="2:10" x14ac:dyDescent="0.2">
      <c r="B29" s="27">
        <v>80</v>
      </c>
      <c r="C29" s="28">
        <v>0.96240999999999999</v>
      </c>
      <c r="D29" s="28">
        <v>0.95667000000000002</v>
      </c>
      <c r="E29" s="28">
        <v>2.0400000000000001E-3</v>
      </c>
      <c r="F29" s="28">
        <v>8.8870000000000005E-2</v>
      </c>
      <c r="G29" s="28">
        <v>0.34233999999999998</v>
      </c>
      <c r="H29" s="28">
        <v>0.73079000000000005</v>
      </c>
      <c r="I29" s="28">
        <v>0.63858999999999999</v>
      </c>
      <c r="J29" s="28">
        <v>0.43509999999999999</v>
      </c>
    </row>
    <row r="30" spans="2:10" x14ac:dyDescent="0.2">
      <c r="B30" s="27">
        <v>81</v>
      </c>
      <c r="C30" s="28">
        <v>0.99666999999999994</v>
      </c>
      <c r="D30" s="28">
        <v>0.99434</v>
      </c>
      <c r="E30" s="28">
        <v>0.95874999999999999</v>
      </c>
      <c r="F30" s="28">
        <v>4.3909999999999998E-2</v>
      </c>
      <c r="G30" s="28">
        <v>0.44777</v>
      </c>
      <c r="H30" s="28">
        <v>0.84031999999999996</v>
      </c>
      <c r="I30" s="28">
        <v>0.73053999999999997</v>
      </c>
      <c r="J30" s="28">
        <v>0.56220999999999999</v>
      </c>
    </row>
    <row r="31" spans="2:10" x14ac:dyDescent="0.2">
      <c r="B31" s="27">
        <v>82</v>
      </c>
      <c r="C31" s="28">
        <v>0.97323000000000004</v>
      </c>
      <c r="D31" s="28">
        <v>0.97323000000000004</v>
      </c>
      <c r="E31" s="28">
        <v>2.3600000000000001E-3</v>
      </c>
      <c r="F31" s="28">
        <v>0.16850000000000001</v>
      </c>
      <c r="G31" s="28">
        <v>0.43780000000000002</v>
      </c>
      <c r="H31" s="28">
        <v>0.71889999999999998</v>
      </c>
      <c r="I31" s="28">
        <v>0.68345999999999996</v>
      </c>
      <c r="J31" s="28">
        <v>0.57401999999999997</v>
      </c>
    </row>
    <row r="32" spans="2:10" x14ac:dyDescent="0.2">
      <c r="B32" s="27">
        <v>83</v>
      </c>
      <c r="C32" s="28">
        <v>0.98092000000000001</v>
      </c>
      <c r="D32" s="28">
        <v>0.97955000000000003</v>
      </c>
      <c r="E32" s="105">
        <v>0</v>
      </c>
      <c r="F32" s="105">
        <v>0</v>
      </c>
      <c r="G32" s="28">
        <v>0</v>
      </c>
      <c r="H32" s="28">
        <v>0</v>
      </c>
      <c r="I32" s="28">
        <v>0</v>
      </c>
      <c r="J32" s="28">
        <v>0</v>
      </c>
    </row>
    <row r="33" spans="2:10" x14ac:dyDescent="0.2">
      <c r="B33" s="27">
        <v>84</v>
      </c>
      <c r="C33" s="28">
        <v>0.98965000000000003</v>
      </c>
      <c r="D33" s="28">
        <v>0.98589000000000004</v>
      </c>
      <c r="E33" s="28">
        <v>0</v>
      </c>
      <c r="F33" s="28">
        <v>0.41675000000000001</v>
      </c>
      <c r="G33" s="28">
        <v>0.52210999999999996</v>
      </c>
      <c r="H33" s="28">
        <v>0.82879000000000003</v>
      </c>
      <c r="I33" s="28">
        <v>0.74224000000000001</v>
      </c>
      <c r="J33" s="28">
        <v>0.65851000000000004</v>
      </c>
    </row>
    <row r="34" spans="2:10" x14ac:dyDescent="0.2">
      <c r="B34" s="27">
        <v>85</v>
      </c>
      <c r="C34" s="28">
        <v>0.97811999999999999</v>
      </c>
      <c r="D34" s="28">
        <v>0.97616999999999998</v>
      </c>
      <c r="E34" s="28">
        <v>9.7999999999999997E-4</v>
      </c>
      <c r="F34" s="28">
        <v>0.21909000000000001</v>
      </c>
      <c r="G34" s="28">
        <v>0.33490999999999999</v>
      </c>
      <c r="H34" s="28">
        <v>0.73016999999999999</v>
      </c>
      <c r="I34" s="28">
        <v>0.64390000000000003</v>
      </c>
      <c r="J34" s="28">
        <v>0.55957999999999997</v>
      </c>
    </row>
    <row r="35" spans="2:10" x14ac:dyDescent="0.2">
      <c r="B35" s="27">
        <v>88</v>
      </c>
      <c r="C35" s="28">
        <v>0.81906999999999996</v>
      </c>
      <c r="D35" s="28">
        <v>0.81818000000000002</v>
      </c>
      <c r="E35" s="28">
        <v>0.86341000000000001</v>
      </c>
      <c r="F35" s="28">
        <v>0.18093000000000001</v>
      </c>
      <c r="G35" s="28">
        <v>0</v>
      </c>
      <c r="H35" s="28">
        <v>0.63282000000000005</v>
      </c>
      <c r="I35" s="28">
        <v>0.51885000000000003</v>
      </c>
      <c r="J35" s="28">
        <v>0.52151000000000003</v>
      </c>
    </row>
    <row r="36" spans="2:10" x14ac:dyDescent="0.2">
      <c r="B36" s="27">
        <v>89</v>
      </c>
      <c r="C36" s="28">
        <v>0.98560000000000003</v>
      </c>
      <c r="D36" s="28">
        <v>0.98104999999999998</v>
      </c>
      <c r="E36" s="28">
        <v>1</v>
      </c>
      <c r="F36" s="28">
        <v>8.5639999999999994E-2</v>
      </c>
      <c r="G36" s="28">
        <v>0.39939000000000002</v>
      </c>
      <c r="H36" s="28">
        <v>0.80408999999999997</v>
      </c>
      <c r="I36" s="28">
        <v>0.69381999999999999</v>
      </c>
      <c r="J36" s="28">
        <v>0.68737999999999999</v>
      </c>
    </row>
    <row r="37" spans="2:10" x14ac:dyDescent="0.2">
      <c r="B37" s="27">
        <v>90</v>
      </c>
      <c r="C37" s="28">
        <v>0.95884000000000003</v>
      </c>
      <c r="D37" s="28">
        <v>0.95884000000000003</v>
      </c>
      <c r="E37" s="28">
        <v>1.42E-3</v>
      </c>
      <c r="F37" s="28">
        <v>0.13697999999999999</v>
      </c>
      <c r="G37" s="28">
        <v>0.46628999999999998</v>
      </c>
      <c r="H37" s="28">
        <v>0.67495000000000005</v>
      </c>
      <c r="I37" s="28">
        <v>0.63165000000000004</v>
      </c>
      <c r="J37" s="28">
        <v>0.60823000000000005</v>
      </c>
    </row>
    <row r="38" spans="2:10" x14ac:dyDescent="0.2">
      <c r="B38" s="27">
        <v>91</v>
      </c>
      <c r="C38" s="28">
        <v>0.99858999999999998</v>
      </c>
      <c r="D38" s="28">
        <v>0.99568000000000001</v>
      </c>
      <c r="E38" s="28">
        <v>0.81937000000000004</v>
      </c>
      <c r="F38" s="28">
        <v>0.42569000000000001</v>
      </c>
      <c r="G38" s="28">
        <v>0.63217000000000001</v>
      </c>
      <c r="H38" s="28">
        <v>0.67373000000000005</v>
      </c>
      <c r="I38" s="28">
        <v>0.61695999999999995</v>
      </c>
      <c r="J38" s="28">
        <v>0.71687000000000001</v>
      </c>
    </row>
    <row r="39" spans="2:10" x14ac:dyDescent="0.2">
      <c r="B39" s="27">
        <v>92</v>
      </c>
      <c r="C39" s="28">
        <v>0.99441999999999997</v>
      </c>
      <c r="D39" s="28">
        <v>0.99161999999999995</v>
      </c>
      <c r="E39" s="28">
        <v>8.8999999999999999E-3</v>
      </c>
      <c r="F39" s="28">
        <v>0.25492999999999999</v>
      </c>
      <c r="G39" s="28">
        <v>0.65381</v>
      </c>
      <c r="H39" s="28">
        <v>1</v>
      </c>
      <c r="I39" s="28">
        <v>1</v>
      </c>
      <c r="J39" s="28">
        <v>0.68278000000000005</v>
      </c>
    </row>
    <row r="40" spans="2:10" x14ac:dyDescent="0.2">
      <c r="B40" s="27">
        <v>94</v>
      </c>
      <c r="C40" s="28">
        <v>0.97713000000000005</v>
      </c>
      <c r="D40" s="28">
        <v>0.97235000000000005</v>
      </c>
      <c r="E40" s="28">
        <v>1</v>
      </c>
      <c r="F40" s="28">
        <v>0.39184000000000002</v>
      </c>
      <c r="G40" s="28">
        <v>0.58867999999999998</v>
      </c>
      <c r="H40" s="28">
        <v>1</v>
      </c>
      <c r="I40" s="28">
        <v>1</v>
      </c>
      <c r="J40" s="28">
        <v>1</v>
      </c>
    </row>
    <row r="41" spans="2:10" x14ac:dyDescent="0.2">
      <c r="B41" s="27">
        <v>95</v>
      </c>
      <c r="C41" s="28">
        <v>0.98929999999999996</v>
      </c>
      <c r="D41" s="28">
        <v>0.98614999999999997</v>
      </c>
      <c r="E41" s="28">
        <v>0.41410000000000002</v>
      </c>
      <c r="F41" s="28">
        <v>0.37381999999999999</v>
      </c>
      <c r="G41" s="28">
        <v>0.62870000000000004</v>
      </c>
      <c r="H41" s="28">
        <v>0.65386999999999995</v>
      </c>
      <c r="I41" s="28">
        <v>0.58150000000000002</v>
      </c>
      <c r="J41" s="28">
        <v>0.66393999999999997</v>
      </c>
    </row>
    <row r="42" spans="2:10" x14ac:dyDescent="0.2">
      <c r="B42" s="27">
        <v>971</v>
      </c>
      <c r="C42" s="28">
        <v>0.98409000000000002</v>
      </c>
      <c r="D42" s="28">
        <v>0.97797000000000001</v>
      </c>
      <c r="E42" s="28">
        <v>8.5699999999999995E-3</v>
      </c>
      <c r="F42" s="28">
        <v>5.7529999999999998E-2</v>
      </c>
      <c r="G42" s="28">
        <v>0.70420000000000005</v>
      </c>
      <c r="H42" s="28">
        <v>0.64993999999999996</v>
      </c>
      <c r="I42" s="28">
        <v>0.56547999999999998</v>
      </c>
      <c r="J42" s="28">
        <v>0.60384000000000004</v>
      </c>
    </row>
    <row r="43" spans="2:10" x14ac:dyDescent="0.2">
      <c r="B43" s="27">
        <v>974</v>
      </c>
      <c r="C43" s="28">
        <v>0.9899</v>
      </c>
      <c r="D43" s="28">
        <v>0.97089000000000003</v>
      </c>
      <c r="E43" s="28">
        <v>0.91563000000000005</v>
      </c>
      <c r="F43" s="28">
        <v>0</v>
      </c>
      <c r="G43" s="28">
        <v>0.51456000000000002</v>
      </c>
      <c r="H43" s="28">
        <v>0.76707999999999998</v>
      </c>
      <c r="I43" s="28">
        <v>0.62922999999999996</v>
      </c>
      <c r="J43" s="28">
        <v>0.55852999999999997</v>
      </c>
    </row>
    <row r="44" spans="2:10" x14ac:dyDescent="0.2">
      <c r="B44" s="29" t="s">
        <v>320</v>
      </c>
      <c r="C44" s="28">
        <v>0.98277999999999999</v>
      </c>
      <c r="D44" s="28">
        <v>0.97965000000000002</v>
      </c>
      <c r="E44" s="28">
        <v>0.37655</v>
      </c>
      <c r="F44" s="28">
        <v>0.23205999999999999</v>
      </c>
      <c r="G44" s="28">
        <v>0.46127000000000001</v>
      </c>
      <c r="H44" s="28">
        <v>0.61629999999999996</v>
      </c>
      <c r="I44" s="28">
        <v>0.56655999999999995</v>
      </c>
      <c r="J44" s="28">
        <v>0.55378000000000005</v>
      </c>
    </row>
    <row r="45" spans="2:10" x14ac:dyDescent="0.2">
      <c r="B45" s="30" t="s">
        <v>321</v>
      </c>
      <c r="C45" s="32">
        <v>0</v>
      </c>
      <c r="D45" s="32">
        <v>0</v>
      </c>
      <c r="E45" s="157">
        <v>3</v>
      </c>
      <c r="F45" s="157"/>
      <c r="G45" s="32">
        <v>7</v>
      </c>
      <c r="H45" s="32">
        <v>8</v>
      </c>
      <c r="I45" s="32">
        <v>8</v>
      </c>
      <c r="J45" s="32">
        <v>6</v>
      </c>
    </row>
  </sheetData>
  <mergeCells count="2">
    <mergeCell ref="B1:G1"/>
    <mergeCell ref="E45:F45"/>
  </mergeCells>
  <phoneticPr fontId="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ColWidth="9.42578125" defaultRowHeight="11.25" x14ac:dyDescent="0.2"/>
  <cols>
    <col min="1" max="1" width="3.7109375" style="8" customWidth="1"/>
    <col min="2" max="2" width="11.85546875" style="8" customWidth="1"/>
    <col min="3" max="8" width="9.42578125" style="8" customWidth="1"/>
    <col min="9" max="9" width="10.85546875" style="8" customWidth="1"/>
    <col min="10" max="16384" width="9.42578125" style="8"/>
  </cols>
  <sheetData>
    <row r="1" spans="2:16" x14ac:dyDescent="0.2">
      <c r="B1" s="24" t="s">
        <v>819</v>
      </c>
      <c r="C1" s="24"/>
      <c r="D1" s="24"/>
    </row>
    <row r="3" spans="2:16" ht="33.75" x14ac:dyDescent="0.2">
      <c r="B3" s="25" t="s">
        <v>224</v>
      </c>
      <c r="C3" s="26" t="s">
        <v>353</v>
      </c>
      <c r="D3" s="26" t="s">
        <v>354</v>
      </c>
      <c r="E3" s="26" t="s">
        <v>355</v>
      </c>
      <c r="F3" s="26" t="s">
        <v>356</v>
      </c>
      <c r="G3" s="26" t="s">
        <v>357</v>
      </c>
      <c r="H3" s="26" t="s">
        <v>358</v>
      </c>
      <c r="I3" s="26" t="s">
        <v>359</v>
      </c>
      <c r="J3" s="26" t="s">
        <v>360</v>
      </c>
      <c r="K3" s="26" t="s">
        <v>361</v>
      </c>
      <c r="L3" s="26" t="s">
        <v>362</v>
      </c>
      <c r="M3" s="26" t="s">
        <v>363</v>
      </c>
      <c r="N3" s="26" t="s">
        <v>364</v>
      </c>
      <c r="O3" s="26" t="s">
        <v>365</v>
      </c>
      <c r="P3" s="26" t="s">
        <v>366</v>
      </c>
    </row>
    <row r="4" spans="2:16" x14ac:dyDescent="0.2">
      <c r="B4" s="27">
        <v>1</v>
      </c>
      <c r="C4" s="28">
        <v>0.91991000000000001</v>
      </c>
      <c r="D4" s="28">
        <v>0.91964000000000001</v>
      </c>
      <c r="E4" s="28">
        <v>0.71064000000000005</v>
      </c>
      <c r="F4" s="28">
        <v>0.76687000000000005</v>
      </c>
      <c r="G4" s="28">
        <v>0.91964000000000001</v>
      </c>
      <c r="H4" s="28">
        <v>0.91964000000000001</v>
      </c>
      <c r="I4" s="28">
        <v>0.91964000000000001</v>
      </c>
      <c r="J4" s="28">
        <v>0.91964000000000001</v>
      </c>
      <c r="K4" s="28">
        <v>0.91964000000000001</v>
      </c>
      <c r="L4" s="28">
        <v>0.91964000000000001</v>
      </c>
      <c r="M4" s="28">
        <v>0.91964000000000001</v>
      </c>
      <c r="N4" s="28">
        <v>0.91964000000000001</v>
      </c>
      <c r="O4" s="28">
        <v>0.91964000000000001</v>
      </c>
      <c r="P4" s="28">
        <v>0.91964000000000001</v>
      </c>
    </row>
    <row r="5" spans="2:16" x14ac:dyDescent="0.2">
      <c r="B5" s="27">
        <v>3</v>
      </c>
      <c r="C5" s="28">
        <v>0.94711999999999996</v>
      </c>
      <c r="D5" s="28">
        <v>6.9459999999999994E-2</v>
      </c>
      <c r="E5" s="28">
        <v>0</v>
      </c>
      <c r="F5" s="28">
        <v>0</v>
      </c>
      <c r="G5" s="28">
        <v>6.9459999999999994E-2</v>
      </c>
      <c r="H5" s="28">
        <v>6.9459999999999994E-2</v>
      </c>
      <c r="I5" s="28">
        <v>6.9459999999999994E-2</v>
      </c>
      <c r="J5" s="28">
        <v>6.9459999999999994E-2</v>
      </c>
      <c r="K5" s="28">
        <v>6.9459999999999994E-2</v>
      </c>
      <c r="L5" s="28">
        <v>6.9459999999999994E-2</v>
      </c>
      <c r="M5" s="28">
        <v>6.9459999999999994E-2</v>
      </c>
      <c r="N5" s="28">
        <v>6.9459999999999994E-2</v>
      </c>
      <c r="O5" s="28">
        <v>6.9459999999999994E-2</v>
      </c>
      <c r="P5" s="28">
        <v>6.9459999999999994E-2</v>
      </c>
    </row>
    <row r="6" spans="2:16" x14ac:dyDescent="0.2">
      <c r="B6" s="27">
        <v>8</v>
      </c>
      <c r="C6" s="28">
        <v>0.80966000000000005</v>
      </c>
      <c r="D6" s="28">
        <v>0.86348999999999998</v>
      </c>
      <c r="E6" s="28">
        <v>0</v>
      </c>
      <c r="F6" s="28">
        <v>0</v>
      </c>
      <c r="G6" s="28">
        <v>0.86348999999999998</v>
      </c>
      <c r="H6" s="28">
        <v>0.86348999999999998</v>
      </c>
      <c r="I6" s="28">
        <v>0.86348999999999998</v>
      </c>
      <c r="J6" s="28">
        <v>0.86348999999999998</v>
      </c>
      <c r="K6" s="28">
        <v>0.86348999999999998</v>
      </c>
      <c r="L6" s="28">
        <v>0.86348999999999998</v>
      </c>
      <c r="M6" s="28">
        <v>0.86348999999999998</v>
      </c>
      <c r="N6" s="28">
        <v>0.86348999999999998</v>
      </c>
      <c r="O6" s="28">
        <v>0.86348999999999998</v>
      </c>
      <c r="P6" s="28">
        <v>0.86348999999999998</v>
      </c>
    </row>
    <row r="7" spans="2:16" x14ac:dyDescent="0.2">
      <c r="B7" s="27">
        <v>9</v>
      </c>
      <c r="C7" s="28">
        <v>0.57538999999999996</v>
      </c>
      <c r="D7" s="28">
        <v>0.43478</v>
      </c>
      <c r="E7" s="28">
        <v>0</v>
      </c>
      <c r="F7" s="28">
        <v>0</v>
      </c>
      <c r="G7" s="28">
        <v>0.43478</v>
      </c>
      <c r="H7" s="28">
        <v>0.43478</v>
      </c>
      <c r="I7" s="28">
        <v>0.43478</v>
      </c>
      <c r="J7" s="28">
        <v>0.43478</v>
      </c>
      <c r="K7" s="28">
        <v>0.43478</v>
      </c>
      <c r="L7" s="28">
        <v>0.43478</v>
      </c>
      <c r="M7" s="28">
        <v>0.43478</v>
      </c>
      <c r="N7" s="28">
        <v>0.43478</v>
      </c>
      <c r="O7" s="28">
        <v>0.43478</v>
      </c>
      <c r="P7" s="28">
        <v>0.43478</v>
      </c>
    </row>
    <row r="8" spans="2:16" x14ac:dyDescent="0.2">
      <c r="B8" s="27">
        <v>10</v>
      </c>
      <c r="C8" s="28">
        <v>0.22775000000000001</v>
      </c>
      <c r="D8" s="28">
        <v>0.24252000000000001</v>
      </c>
      <c r="E8" s="28">
        <v>0</v>
      </c>
      <c r="F8" s="28">
        <v>0</v>
      </c>
      <c r="G8" s="28">
        <v>0.24215999999999999</v>
      </c>
      <c r="H8" s="28">
        <v>0.24215999999999999</v>
      </c>
      <c r="I8" s="28">
        <v>0.24288000000000001</v>
      </c>
      <c r="J8" s="28">
        <v>0.24215999999999999</v>
      </c>
      <c r="K8" s="28">
        <v>0.24215999999999999</v>
      </c>
      <c r="L8" s="28">
        <v>0.24215999999999999</v>
      </c>
      <c r="M8" s="28">
        <v>0.24215999999999999</v>
      </c>
      <c r="N8" s="28">
        <v>0.24215999999999999</v>
      </c>
      <c r="O8" s="28">
        <v>0.24252000000000001</v>
      </c>
      <c r="P8" s="28">
        <v>0.24215999999999999</v>
      </c>
    </row>
    <row r="9" spans="2:16" x14ac:dyDescent="0.2">
      <c r="B9" s="27">
        <v>11</v>
      </c>
      <c r="C9" s="28">
        <v>0.86131999999999997</v>
      </c>
      <c r="D9" s="28">
        <v>5.8900000000000001E-2</v>
      </c>
      <c r="E9" s="28">
        <v>0</v>
      </c>
      <c r="F9" s="28">
        <v>0</v>
      </c>
      <c r="G9" s="28">
        <v>5.8900000000000001E-2</v>
      </c>
      <c r="H9" s="28">
        <v>5.8900000000000001E-2</v>
      </c>
      <c r="I9" s="28">
        <v>5.8900000000000001E-2</v>
      </c>
      <c r="J9" s="28">
        <v>5.8900000000000001E-2</v>
      </c>
      <c r="K9" s="28">
        <v>5.8900000000000001E-2</v>
      </c>
      <c r="L9" s="28">
        <v>5.8900000000000001E-2</v>
      </c>
      <c r="M9" s="28">
        <v>5.8900000000000001E-2</v>
      </c>
      <c r="N9" s="28">
        <v>5.8900000000000001E-2</v>
      </c>
      <c r="O9" s="28">
        <v>5.8900000000000001E-2</v>
      </c>
      <c r="P9" s="28">
        <v>5.8900000000000001E-2</v>
      </c>
    </row>
    <row r="10" spans="2:16" x14ac:dyDescent="0.2">
      <c r="B10" s="27">
        <v>14</v>
      </c>
      <c r="C10" s="28">
        <v>0.71516999999999997</v>
      </c>
      <c r="D10" s="28">
        <v>7.0550000000000002E-2</v>
      </c>
      <c r="E10" s="28">
        <v>0</v>
      </c>
      <c r="F10" s="28">
        <v>0</v>
      </c>
      <c r="G10" s="28">
        <v>7.0550000000000002E-2</v>
      </c>
      <c r="H10" s="28">
        <v>7.0550000000000002E-2</v>
      </c>
      <c r="I10" s="28">
        <v>7.0550000000000002E-2</v>
      </c>
      <c r="J10" s="28">
        <v>7.0550000000000002E-2</v>
      </c>
      <c r="K10" s="28">
        <v>7.0550000000000002E-2</v>
      </c>
      <c r="L10" s="28">
        <v>7.0550000000000002E-2</v>
      </c>
      <c r="M10" s="28">
        <v>7.0550000000000002E-2</v>
      </c>
      <c r="N10" s="28">
        <v>7.0550000000000002E-2</v>
      </c>
      <c r="O10" s="28">
        <v>7.0550000000000002E-2</v>
      </c>
      <c r="P10" s="28">
        <v>7.0550000000000002E-2</v>
      </c>
    </row>
    <row r="11" spans="2:16" x14ac:dyDescent="0.2">
      <c r="B11" s="27">
        <v>15</v>
      </c>
      <c r="C11" s="28">
        <v>1</v>
      </c>
      <c r="D11" s="28">
        <v>1</v>
      </c>
      <c r="E11" s="28">
        <v>0.67395000000000005</v>
      </c>
      <c r="F11" s="28">
        <v>0.80703000000000003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</row>
    <row r="12" spans="2:16" x14ac:dyDescent="0.2">
      <c r="B12" s="27">
        <v>16</v>
      </c>
      <c r="C12" s="28">
        <v>0.99106000000000005</v>
      </c>
      <c r="D12" s="28">
        <v>1</v>
      </c>
      <c r="E12" s="28">
        <v>0</v>
      </c>
      <c r="F12" s="28">
        <v>0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0</v>
      </c>
    </row>
    <row r="13" spans="2:16" x14ac:dyDescent="0.2">
      <c r="B13" s="27">
        <v>17</v>
      </c>
      <c r="C13" s="28">
        <v>0.89727000000000001</v>
      </c>
      <c r="D13" s="28">
        <v>1</v>
      </c>
      <c r="E13" s="28">
        <v>0</v>
      </c>
      <c r="F13" s="28">
        <v>0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0</v>
      </c>
    </row>
    <row r="14" spans="2:16" x14ac:dyDescent="0.2">
      <c r="B14" s="27">
        <v>18</v>
      </c>
      <c r="C14" s="28">
        <v>0.98921000000000003</v>
      </c>
      <c r="D14" s="28">
        <v>1</v>
      </c>
      <c r="E14" s="28">
        <v>1</v>
      </c>
      <c r="F14" s="28">
        <v>1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</row>
    <row r="15" spans="2:16" x14ac:dyDescent="0.2">
      <c r="B15" s="27">
        <v>19</v>
      </c>
      <c r="C15" s="28">
        <v>0.92852000000000001</v>
      </c>
      <c r="D15" s="28">
        <v>1</v>
      </c>
      <c r="E15" s="28">
        <v>0</v>
      </c>
      <c r="F15" s="28">
        <v>0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</row>
    <row r="16" spans="2:16" x14ac:dyDescent="0.2">
      <c r="B16" s="29" t="s">
        <v>122</v>
      </c>
      <c r="C16" s="28">
        <v>0.97024999999999995</v>
      </c>
      <c r="D16" s="28">
        <v>6.6360000000000002E-2</v>
      </c>
      <c r="E16" s="28">
        <v>0.47597</v>
      </c>
      <c r="F16" s="28">
        <v>0.70481000000000005</v>
      </c>
      <c r="G16" s="28">
        <v>6.6360000000000002E-2</v>
      </c>
      <c r="H16" s="28">
        <v>6.6360000000000002E-2</v>
      </c>
      <c r="I16" s="28">
        <v>6.6360000000000002E-2</v>
      </c>
      <c r="J16" s="28">
        <v>6.6360000000000002E-2</v>
      </c>
      <c r="K16" s="28">
        <v>6.6360000000000002E-2</v>
      </c>
      <c r="L16" s="28">
        <v>6.6360000000000002E-2</v>
      </c>
      <c r="M16" s="28">
        <v>6.6360000000000002E-2</v>
      </c>
      <c r="N16" s="28">
        <v>6.6360000000000002E-2</v>
      </c>
      <c r="O16" s="28">
        <v>6.6360000000000002E-2</v>
      </c>
      <c r="P16" s="28">
        <v>6.6360000000000002E-2</v>
      </c>
    </row>
    <row r="17" spans="2:16" x14ac:dyDescent="0.2">
      <c r="B17" s="27">
        <v>21</v>
      </c>
      <c r="C17" s="28">
        <v>0.91471000000000002</v>
      </c>
      <c r="D17" s="28">
        <v>6.3799999999999996E-2</v>
      </c>
      <c r="E17" s="28">
        <v>0</v>
      </c>
      <c r="F17" s="28">
        <v>0</v>
      </c>
      <c r="G17" s="28">
        <v>6.3799999999999996E-2</v>
      </c>
      <c r="H17" s="28">
        <v>6.3799999999999996E-2</v>
      </c>
      <c r="I17" s="28">
        <v>6.3799999999999996E-2</v>
      </c>
      <c r="J17" s="28">
        <v>6.3799999999999996E-2</v>
      </c>
      <c r="K17" s="28">
        <v>6.3799999999999996E-2</v>
      </c>
      <c r="L17" s="28">
        <v>6.3799999999999996E-2</v>
      </c>
      <c r="M17" s="28">
        <v>6.3799999999999996E-2</v>
      </c>
      <c r="N17" s="28">
        <v>6.3799999999999996E-2</v>
      </c>
      <c r="O17" s="28">
        <v>6.3799999999999996E-2</v>
      </c>
      <c r="P17" s="28">
        <v>6.3799999999999996E-2</v>
      </c>
    </row>
    <row r="18" spans="2:16" x14ac:dyDescent="0.2">
      <c r="B18" s="27">
        <v>22</v>
      </c>
      <c r="C18" s="28">
        <v>0.93752999999999997</v>
      </c>
      <c r="D18" s="28">
        <v>0.43711</v>
      </c>
      <c r="E18" s="28">
        <v>0</v>
      </c>
      <c r="F18" s="28">
        <v>0</v>
      </c>
      <c r="G18" s="28">
        <v>0.43711</v>
      </c>
      <c r="H18" s="28">
        <v>0.43711</v>
      </c>
      <c r="I18" s="28">
        <v>0.43711</v>
      </c>
      <c r="J18" s="28">
        <v>0.43711</v>
      </c>
      <c r="K18" s="28">
        <v>0.43711</v>
      </c>
      <c r="L18" s="28">
        <v>0.43711</v>
      </c>
      <c r="M18" s="28">
        <v>0.43711</v>
      </c>
      <c r="N18" s="28">
        <v>0.43711</v>
      </c>
      <c r="O18" s="28">
        <v>0.43711</v>
      </c>
      <c r="P18" s="28">
        <v>0.43711</v>
      </c>
    </row>
    <row r="19" spans="2:16" x14ac:dyDescent="0.2">
      <c r="B19" s="27">
        <v>24</v>
      </c>
      <c r="C19" s="28">
        <v>0.94586000000000003</v>
      </c>
      <c r="D19" s="28">
        <v>0.99897999999999998</v>
      </c>
      <c r="E19" s="28">
        <v>0.99897999999999998</v>
      </c>
      <c r="F19" s="28">
        <v>0.99897999999999998</v>
      </c>
      <c r="G19" s="28">
        <v>0.99897999999999998</v>
      </c>
      <c r="H19" s="28">
        <v>0.99897999999999998</v>
      </c>
      <c r="I19" s="28">
        <v>0.99897999999999998</v>
      </c>
      <c r="J19" s="28">
        <v>0.99897999999999998</v>
      </c>
      <c r="K19" s="28">
        <v>0.99897999999999998</v>
      </c>
      <c r="L19" s="28">
        <v>0.99897999999999998</v>
      </c>
      <c r="M19" s="28">
        <v>0.99897999999999998</v>
      </c>
      <c r="N19" s="28">
        <v>0.99897999999999998</v>
      </c>
      <c r="O19" s="28">
        <v>0.99897999999999998</v>
      </c>
      <c r="P19" s="28">
        <v>0.99897999999999998</v>
      </c>
    </row>
    <row r="20" spans="2:16" x14ac:dyDescent="0.2">
      <c r="B20" s="27">
        <v>25</v>
      </c>
      <c r="C20" s="28">
        <v>0.96643000000000001</v>
      </c>
      <c r="D20" s="28">
        <v>6.991E-2</v>
      </c>
      <c r="E20" s="28">
        <v>0</v>
      </c>
      <c r="F20" s="28">
        <v>0</v>
      </c>
      <c r="G20" s="28">
        <v>6.991E-2</v>
      </c>
      <c r="H20" s="28">
        <v>6.991E-2</v>
      </c>
      <c r="I20" s="28">
        <v>6.991E-2</v>
      </c>
      <c r="J20" s="28">
        <v>6.991E-2</v>
      </c>
      <c r="K20" s="28">
        <v>6.991E-2</v>
      </c>
      <c r="L20" s="28">
        <v>6.991E-2</v>
      </c>
      <c r="M20" s="28">
        <v>6.991E-2</v>
      </c>
      <c r="N20" s="28">
        <v>6.991E-2</v>
      </c>
      <c r="O20" s="28">
        <v>6.991E-2</v>
      </c>
      <c r="P20" s="28">
        <v>6.991E-2</v>
      </c>
    </row>
    <row r="21" spans="2:16" x14ac:dyDescent="0.2">
      <c r="B21" s="27">
        <v>26</v>
      </c>
      <c r="C21" s="28">
        <v>0.87043999999999999</v>
      </c>
      <c r="D21" s="28">
        <v>1</v>
      </c>
      <c r="E21" s="28">
        <v>0.99961</v>
      </c>
      <c r="F21" s="28">
        <v>0.99961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8">
        <v>0.99961</v>
      </c>
    </row>
    <row r="22" spans="2:16" x14ac:dyDescent="0.2">
      <c r="B22" s="27">
        <v>27</v>
      </c>
      <c r="C22" s="28">
        <v>0.89963000000000004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</row>
    <row r="23" spans="2:16" x14ac:dyDescent="0.2">
      <c r="B23" s="27">
        <v>28</v>
      </c>
      <c r="C23" s="28">
        <v>0.91449000000000003</v>
      </c>
      <c r="D23" s="28">
        <v>9.7589999999999996E-2</v>
      </c>
      <c r="E23" s="28">
        <v>0.54627999999999999</v>
      </c>
      <c r="F23" s="28">
        <v>0.69215000000000004</v>
      </c>
      <c r="G23" s="28">
        <v>9.7589999999999996E-2</v>
      </c>
      <c r="H23" s="28">
        <v>9.7589999999999996E-2</v>
      </c>
      <c r="I23" s="28">
        <v>9.7589999999999996E-2</v>
      </c>
      <c r="J23" s="28">
        <v>9.7589999999999996E-2</v>
      </c>
      <c r="K23" s="28">
        <v>9.7589999999999996E-2</v>
      </c>
      <c r="L23" s="28">
        <v>9.7589999999999996E-2</v>
      </c>
      <c r="M23" s="28">
        <v>9.7589999999999996E-2</v>
      </c>
      <c r="N23" s="28">
        <v>9.7589999999999996E-2</v>
      </c>
      <c r="O23" s="28">
        <v>9.7589999999999996E-2</v>
      </c>
      <c r="P23" s="28">
        <v>9.7589999999999996E-2</v>
      </c>
    </row>
    <row r="24" spans="2:16" x14ac:dyDescent="0.2">
      <c r="B24" s="27">
        <v>29</v>
      </c>
      <c r="C24" s="28">
        <v>0.9425</v>
      </c>
      <c r="D24" s="28">
        <v>1</v>
      </c>
      <c r="E24" s="28">
        <v>0</v>
      </c>
      <c r="F24" s="28">
        <v>0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</row>
    <row r="25" spans="2:16" x14ac:dyDescent="0.2">
      <c r="B25" s="27">
        <v>32</v>
      </c>
      <c r="C25" s="28">
        <v>0.72726999999999997</v>
      </c>
      <c r="D25" s="28">
        <v>0.43030000000000002</v>
      </c>
      <c r="E25" s="28">
        <v>0</v>
      </c>
      <c r="F25" s="28">
        <v>0</v>
      </c>
      <c r="G25" s="28">
        <v>0.42929</v>
      </c>
      <c r="H25" s="28">
        <v>0.42929</v>
      </c>
      <c r="I25" s="28">
        <v>0.42929</v>
      </c>
      <c r="J25" s="28">
        <v>0.42929</v>
      </c>
      <c r="K25" s="28">
        <v>0.43030000000000002</v>
      </c>
      <c r="L25" s="28">
        <v>0.43030000000000002</v>
      </c>
      <c r="M25" s="28">
        <v>0.42929</v>
      </c>
      <c r="N25" s="28">
        <v>0.42929</v>
      </c>
      <c r="O25" s="28">
        <v>0.42929</v>
      </c>
      <c r="P25" s="28">
        <v>0.42929</v>
      </c>
    </row>
    <row r="26" spans="2:16" x14ac:dyDescent="0.2">
      <c r="B26" s="27">
        <v>33</v>
      </c>
      <c r="C26" s="28">
        <v>1</v>
      </c>
      <c r="D26" s="28">
        <v>1</v>
      </c>
      <c r="E26" s="28">
        <v>0</v>
      </c>
      <c r="F26" s="28">
        <v>0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</row>
    <row r="27" spans="2:16" x14ac:dyDescent="0.2">
      <c r="B27" s="27">
        <v>34</v>
      </c>
      <c r="C27" s="28">
        <v>0.94599</v>
      </c>
      <c r="D27" s="28">
        <v>5.321E-2</v>
      </c>
      <c r="E27" s="28">
        <v>0.54639000000000004</v>
      </c>
      <c r="F27" s="28">
        <v>0.65320999999999996</v>
      </c>
      <c r="G27" s="28">
        <v>5.321E-2</v>
      </c>
      <c r="H27" s="28">
        <v>5.321E-2</v>
      </c>
      <c r="I27" s="28">
        <v>5.321E-2</v>
      </c>
      <c r="J27" s="28">
        <v>5.321E-2</v>
      </c>
      <c r="K27" s="28">
        <v>5.321E-2</v>
      </c>
      <c r="L27" s="28">
        <v>5.321E-2</v>
      </c>
      <c r="M27" s="28">
        <v>5.321E-2</v>
      </c>
      <c r="N27" s="28">
        <v>5.321E-2</v>
      </c>
      <c r="O27" s="28">
        <v>5.321E-2</v>
      </c>
      <c r="P27" s="28">
        <v>5.321E-2</v>
      </c>
    </row>
    <row r="28" spans="2:16" x14ac:dyDescent="0.2">
      <c r="B28" s="27">
        <v>35</v>
      </c>
      <c r="C28" s="28">
        <v>0.90885000000000005</v>
      </c>
      <c r="D28" s="28">
        <v>0.99968000000000001</v>
      </c>
      <c r="E28" s="28">
        <v>0</v>
      </c>
      <c r="F28" s="28">
        <v>0</v>
      </c>
      <c r="G28" s="28">
        <v>0.99968000000000001</v>
      </c>
      <c r="H28" s="28">
        <v>0.99968000000000001</v>
      </c>
      <c r="I28" s="28">
        <v>0.99968000000000001</v>
      </c>
      <c r="J28" s="28">
        <v>0.99968000000000001</v>
      </c>
      <c r="K28" s="28">
        <v>0.99968000000000001</v>
      </c>
      <c r="L28" s="28">
        <v>0.99968000000000001</v>
      </c>
      <c r="M28" s="28">
        <v>0.99968000000000001</v>
      </c>
      <c r="N28" s="28">
        <v>0.99968000000000001</v>
      </c>
      <c r="O28" s="28">
        <v>0.99968000000000001</v>
      </c>
      <c r="P28" s="28">
        <v>0.99968000000000001</v>
      </c>
    </row>
    <row r="29" spans="2:16" x14ac:dyDescent="0.2">
      <c r="B29" s="27">
        <v>36</v>
      </c>
      <c r="C29" s="28">
        <v>0.97616000000000003</v>
      </c>
      <c r="D29" s="28">
        <v>1</v>
      </c>
      <c r="E29" s="28">
        <v>0</v>
      </c>
      <c r="F29" s="28">
        <v>0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  <c r="O29" s="28">
        <v>1</v>
      </c>
      <c r="P29" s="28">
        <v>1</v>
      </c>
    </row>
    <row r="30" spans="2:16" x14ac:dyDescent="0.2">
      <c r="B30" s="27">
        <v>37</v>
      </c>
      <c r="C30" s="28">
        <v>0.97855000000000003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</row>
    <row r="31" spans="2:16" x14ac:dyDescent="0.2">
      <c r="B31" s="27">
        <v>39</v>
      </c>
      <c r="C31" s="28">
        <v>0.93322000000000005</v>
      </c>
      <c r="D31" s="28">
        <v>1</v>
      </c>
      <c r="E31" s="28">
        <v>0</v>
      </c>
      <c r="F31" s="28">
        <v>0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</row>
    <row r="32" spans="2:16" x14ac:dyDescent="0.2">
      <c r="B32" s="27">
        <v>40</v>
      </c>
      <c r="C32" s="28">
        <v>0.93545999999999996</v>
      </c>
      <c r="D32" s="28">
        <v>7.1290000000000006E-2</v>
      </c>
      <c r="E32" s="28">
        <v>0</v>
      </c>
      <c r="F32" s="28">
        <v>0</v>
      </c>
      <c r="G32" s="28">
        <v>7.1290000000000006E-2</v>
      </c>
      <c r="H32" s="28">
        <v>7.1290000000000006E-2</v>
      </c>
      <c r="I32" s="28">
        <v>7.1290000000000006E-2</v>
      </c>
      <c r="J32" s="28">
        <v>7.1290000000000006E-2</v>
      </c>
      <c r="K32" s="28">
        <v>7.1290000000000006E-2</v>
      </c>
      <c r="L32" s="28">
        <v>7.1290000000000006E-2</v>
      </c>
      <c r="M32" s="28">
        <v>7.1290000000000006E-2</v>
      </c>
      <c r="N32" s="28">
        <v>7.1290000000000006E-2</v>
      </c>
      <c r="O32" s="28">
        <v>7.1290000000000006E-2</v>
      </c>
      <c r="P32" s="28">
        <v>7.1290000000000006E-2</v>
      </c>
    </row>
    <row r="33" spans="2:16" x14ac:dyDescent="0.2">
      <c r="B33" s="27">
        <v>41</v>
      </c>
      <c r="C33" s="28">
        <v>0.92934000000000005</v>
      </c>
      <c r="D33" s="28">
        <v>7.0319999999999994E-2</v>
      </c>
      <c r="E33" s="28">
        <v>0</v>
      </c>
      <c r="F33" s="28">
        <v>0</v>
      </c>
      <c r="G33" s="28">
        <v>7.0319999999999994E-2</v>
      </c>
      <c r="H33" s="28">
        <v>7.0319999999999994E-2</v>
      </c>
      <c r="I33" s="28">
        <v>7.0319999999999994E-2</v>
      </c>
      <c r="J33" s="28">
        <v>7.0319999999999994E-2</v>
      </c>
      <c r="K33" s="28">
        <v>7.0319999999999994E-2</v>
      </c>
      <c r="L33" s="28">
        <v>7.0319999999999994E-2</v>
      </c>
      <c r="M33" s="28">
        <v>7.0319999999999994E-2</v>
      </c>
      <c r="N33" s="28">
        <v>7.0319999999999994E-2</v>
      </c>
      <c r="O33" s="28">
        <v>7.0319999999999994E-2</v>
      </c>
      <c r="P33" s="28">
        <v>7.0319999999999994E-2</v>
      </c>
    </row>
    <row r="34" spans="2:16" x14ac:dyDescent="0.2">
      <c r="B34" s="27">
        <v>42</v>
      </c>
      <c r="C34" s="28">
        <v>0.95823000000000003</v>
      </c>
      <c r="D34" s="28">
        <v>1</v>
      </c>
      <c r="E34" s="28">
        <v>0</v>
      </c>
      <c r="F34" s="28">
        <v>0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  <c r="O34" s="28">
        <v>1</v>
      </c>
      <c r="P34" s="28">
        <v>1</v>
      </c>
    </row>
    <row r="35" spans="2:16" x14ac:dyDescent="0.2">
      <c r="B35" s="27">
        <v>43</v>
      </c>
      <c r="C35" s="28">
        <v>0.95928999999999998</v>
      </c>
      <c r="D35" s="28">
        <v>0.10818999999999999</v>
      </c>
      <c r="E35" s="28">
        <v>0.62560000000000004</v>
      </c>
      <c r="F35" s="28">
        <v>0.76861000000000002</v>
      </c>
      <c r="G35" s="28">
        <v>0.10818999999999999</v>
      </c>
      <c r="H35" s="28">
        <v>0.10818999999999999</v>
      </c>
      <c r="I35" s="28">
        <v>0.10818999999999999</v>
      </c>
      <c r="J35" s="28">
        <v>0.10818999999999999</v>
      </c>
      <c r="K35" s="28">
        <v>0.10818999999999999</v>
      </c>
      <c r="L35" s="28">
        <v>0.10818999999999999</v>
      </c>
      <c r="M35" s="28">
        <v>0.10818999999999999</v>
      </c>
      <c r="N35" s="28">
        <v>0.10818999999999999</v>
      </c>
      <c r="O35" s="28">
        <v>0.10818999999999999</v>
      </c>
      <c r="P35" s="28">
        <v>0.10818999999999999</v>
      </c>
    </row>
    <row r="36" spans="2:16" x14ac:dyDescent="0.2">
      <c r="B36" s="27">
        <v>45</v>
      </c>
      <c r="C36" s="28">
        <v>0.92127000000000003</v>
      </c>
      <c r="D36" s="28">
        <v>9.2020000000000005E-2</v>
      </c>
      <c r="E36" s="28">
        <v>0</v>
      </c>
      <c r="F36" s="28">
        <v>0</v>
      </c>
      <c r="G36" s="28">
        <v>9.2020000000000005E-2</v>
      </c>
      <c r="H36" s="28">
        <v>9.2020000000000005E-2</v>
      </c>
      <c r="I36" s="28">
        <v>9.2020000000000005E-2</v>
      </c>
      <c r="J36" s="28">
        <v>9.2020000000000005E-2</v>
      </c>
      <c r="K36" s="28">
        <v>9.2020000000000005E-2</v>
      </c>
      <c r="L36" s="28">
        <v>9.2020000000000005E-2</v>
      </c>
      <c r="M36" s="28">
        <v>9.2020000000000005E-2</v>
      </c>
      <c r="N36" s="28">
        <v>9.2020000000000005E-2</v>
      </c>
      <c r="O36" s="28">
        <v>9.2020000000000005E-2</v>
      </c>
      <c r="P36" s="28">
        <v>9.2020000000000005E-2</v>
      </c>
    </row>
    <row r="37" spans="2:16" x14ac:dyDescent="0.2">
      <c r="B37" s="27">
        <v>46</v>
      </c>
      <c r="C37" s="28">
        <v>0.96060999999999996</v>
      </c>
      <c r="D37" s="28">
        <v>0.94428000000000001</v>
      </c>
      <c r="E37" s="28">
        <v>0.61575000000000002</v>
      </c>
      <c r="F37" s="28">
        <v>0.74063000000000001</v>
      </c>
      <c r="G37" s="28">
        <v>0.94428000000000001</v>
      </c>
      <c r="H37" s="28">
        <v>0.94428000000000001</v>
      </c>
      <c r="I37" s="28">
        <v>0.94428000000000001</v>
      </c>
      <c r="J37" s="28">
        <v>0.94428000000000001</v>
      </c>
      <c r="K37" s="28">
        <v>0.94428000000000001</v>
      </c>
      <c r="L37" s="28">
        <v>0.94428000000000001</v>
      </c>
      <c r="M37" s="28">
        <v>0.94428000000000001</v>
      </c>
      <c r="N37" s="28">
        <v>0.94428000000000001</v>
      </c>
      <c r="O37" s="28">
        <v>0.94428000000000001</v>
      </c>
      <c r="P37" s="28">
        <v>0.94428000000000001</v>
      </c>
    </row>
    <row r="38" spans="2:16" x14ac:dyDescent="0.2">
      <c r="B38" s="27">
        <v>47</v>
      </c>
      <c r="C38" s="28">
        <v>0.82232000000000005</v>
      </c>
      <c r="D38" s="28">
        <v>8.2919999999999994E-2</v>
      </c>
      <c r="E38" s="28">
        <v>0.12483</v>
      </c>
      <c r="F38" s="28">
        <v>0.14213999999999999</v>
      </c>
      <c r="G38" s="28">
        <v>8.2919999999999994E-2</v>
      </c>
      <c r="H38" s="28">
        <v>8.2919999999999994E-2</v>
      </c>
      <c r="I38" s="28">
        <v>8.2919999999999994E-2</v>
      </c>
      <c r="J38" s="28">
        <v>8.2919999999999994E-2</v>
      </c>
      <c r="K38" s="28">
        <v>8.2919999999999994E-2</v>
      </c>
      <c r="L38" s="28">
        <v>8.2919999999999994E-2</v>
      </c>
      <c r="M38" s="28">
        <v>8.2919999999999994E-2</v>
      </c>
      <c r="N38" s="28">
        <v>8.2919999999999994E-2</v>
      </c>
      <c r="O38" s="28">
        <v>8.2919999999999994E-2</v>
      </c>
      <c r="P38" s="28">
        <v>8.2919999999999994E-2</v>
      </c>
    </row>
    <row r="39" spans="2:16" x14ac:dyDescent="0.2">
      <c r="B39" s="29" t="s">
        <v>320</v>
      </c>
      <c r="C39" s="28">
        <v>0.86231000000000002</v>
      </c>
      <c r="D39" s="28">
        <v>0.63166999999999995</v>
      </c>
      <c r="E39" s="28">
        <v>0.21518999999999999</v>
      </c>
      <c r="F39" s="28">
        <v>0.22625000000000001</v>
      </c>
      <c r="G39" s="28">
        <v>0.58728999999999998</v>
      </c>
      <c r="H39" s="28">
        <v>0.60265000000000002</v>
      </c>
      <c r="I39" s="28">
        <v>0.60270999999999997</v>
      </c>
      <c r="J39" s="28">
        <v>0.60263999999999995</v>
      </c>
      <c r="K39" s="28">
        <v>0.60267999999999999</v>
      </c>
      <c r="L39" s="28">
        <v>0.60265000000000002</v>
      </c>
      <c r="M39" s="28">
        <v>0.60265000000000002</v>
      </c>
      <c r="N39" s="28">
        <v>0.60263999999999995</v>
      </c>
      <c r="O39" s="28">
        <v>0.60263999999999995</v>
      </c>
      <c r="P39" s="28">
        <v>0.58181000000000005</v>
      </c>
    </row>
    <row r="40" spans="2:16" ht="22.5" x14ac:dyDescent="0.2">
      <c r="B40" s="30" t="s">
        <v>321</v>
      </c>
      <c r="C40" s="157">
        <v>0</v>
      </c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</sheetData>
  <mergeCells count="1">
    <mergeCell ref="C40:P40"/>
  </mergeCells>
  <phoneticPr fontId="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workbookViewId="0"/>
  </sheetViews>
  <sheetFormatPr baseColWidth="10" defaultColWidth="8.7109375" defaultRowHeight="11.25" x14ac:dyDescent="0.2"/>
  <cols>
    <col min="1" max="1" width="3.7109375" style="8" customWidth="1"/>
    <col min="2" max="2" width="11.140625" style="8" customWidth="1"/>
    <col min="3" max="8" width="8.7109375" style="8" customWidth="1"/>
    <col min="9" max="9" width="11" style="8" customWidth="1"/>
    <col min="10" max="11" width="8.7109375" style="8" customWidth="1"/>
    <col min="12" max="12" width="12.5703125" style="8" customWidth="1"/>
    <col min="13" max="13" width="8.7109375" style="8" customWidth="1"/>
    <col min="14" max="14" width="15.5703125" style="8" customWidth="1"/>
    <col min="15" max="15" width="8.7109375" style="8" customWidth="1"/>
    <col min="16" max="16" width="11.7109375" style="8" customWidth="1"/>
    <col min="17" max="16384" width="8.7109375" style="8"/>
  </cols>
  <sheetData>
    <row r="1" spans="2:16" x14ac:dyDescent="0.2">
      <c r="B1" s="24" t="s">
        <v>820</v>
      </c>
      <c r="C1" s="24"/>
      <c r="D1" s="24"/>
    </row>
    <row r="3" spans="2:16" ht="33.75" x14ac:dyDescent="0.2">
      <c r="B3" s="25" t="s">
        <v>224</v>
      </c>
      <c r="C3" s="26" t="s">
        <v>353</v>
      </c>
      <c r="D3" s="26" t="s">
        <v>354</v>
      </c>
      <c r="E3" s="26" t="s">
        <v>355</v>
      </c>
      <c r="F3" s="26" t="s">
        <v>356</v>
      </c>
      <c r="G3" s="26" t="s">
        <v>357</v>
      </c>
      <c r="H3" s="26" t="s">
        <v>358</v>
      </c>
      <c r="I3" s="26" t="s">
        <v>359</v>
      </c>
      <c r="J3" s="26" t="s">
        <v>360</v>
      </c>
      <c r="K3" s="26" t="s">
        <v>361</v>
      </c>
      <c r="L3" s="26" t="s">
        <v>362</v>
      </c>
      <c r="M3" s="26" t="s">
        <v>363</v>
      </c>
      <c r="N3" s="26" t="s">
        <v>364</v>
      </c>
      <c r="O3" s="26" t="s">
        <v>365</v>
      </c>
      <c r="P3" s="26" t="s">
        <v>366</v>
      </c>
    </row>
    <row r="4" spans="2:16" x14ac:dyDescent="0.2">
      <c r="B4" s="27">
        <v>51</v>
      </c>
      <c r="C4" s="28">
        <v>0.95609</v>
      </c>
      <c r="D4" s="28">
        <v>1</v>
      </c>
      <c r="E4" s="28">
        <v>0</v>
      </c>
      <c r="F4" s="28">
        <v>0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</row>
    <row r="5" spans="2:16" x14ac:dyDescent="0.2">
      <c r="B5" s="27">
        <v>52</v>
      </c>
      <c r="C5" s="28">
        <v>0.90078000000000003</v>
      </c>
      <c r="D5" s="28">
        <v>1</v>
      </c>
      <c r="E5" s="28">
        <v>0</v>
      </c>
      <c r="F5" s="28">
        <v>0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</row>
    <row r="6" spans="2:16" x14ac:dyDescent="0.2">
      <c r="B6" s="27">
        <v>54</v>
      </c>
      <c r="C6" s="28">
        <v>0.93396999999999997</v>
      </c>
      <c r="D6" s="28">
        <v>1</v>
      </c>
      <c r="E6" s="28">
        <v>0</v>
      </c>
      <c r="F6" s="28">
        <v>0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</row>
    <row r="7" spans="2:16" x14ac:dyDescent="0.2">
      <c r="B7" s="27">
        <v>55</v>
      </c>
      <c r="C7" s="28">
        <v>0.86789000000000005</v>
      </c>
      <c r="D7" s="28">
        <v>0.99482999999999999</v>
      </c>
      <c r="E7" s="28">
        <v>0.99482999999999999</v>
      </c>
      <c r="F7" s="28">
        <v>0.99482999999999999</v>
      </c>
      <c r="G7" s="28">
        <v>0.99482999999999999</v>
      </c>
      <c r="H7" s="28">
        <v>0.99482999999999999</v>
      </c>
      <c r="I7" s="28">
        <v>0.99482999999999999</v>
      </c>
      <c r="J7" s="28">
        <v>0.99482999999999999</v>
      </c>
      <c r="K7" s="28">
        <v>0.99482999999999999</v>
      </c>
      <c r="L7" s="28">
        <v>0.99482999999999999</v>
      </c>
      <c r="M7" s="28">
        <v>0.99482999999999999</v>
      </c>
      <c r="N7" s="28">
        <v>0.99482999999999999</v>
      </c>
      <c r="O7" s="28">
        <v>0.99482999999999999</v>
      </c>
      <c r="P7" s="28">
        <v>0.99482999999999999</v>
      </c>
    </row>
    <row r="8" spans="2:16" x14ac:dyDescent="0.2">
      <c r="B8" s="27">
        <v>56</v>
      </c>
      <c r="C8" s="28">
        <v>0.90915999999999997</v>
      </c>
      <c r="D8" s="28">
        <v>1</v>
      </c>
      <c r="E8" s="28">
        <v>0</v>
      </c>
      <c r="F8" s="28">
        <v>0</v>
      </c>
      <c r="G8" s="28">
        <v>1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1</v>
      </c>
      <c r="O8" s="28">
        <v>1</v>
      </c>
      <c r="P8" s="28">
        <v>1</v>
      </c>
    </row>
    <row r="9" spans="2:16" x14ac:dyDescent="0.2">
      <c r="B9" s="27">
        <v>57</v>
      </c>
      <c r="C9" s="28">
        <v>0.67530000000000001</v>
      </c>
      <c r="D9" s="28">
        <v>0.99936000000000003</v>
      </c>
      <c r="E9" s="28">
        <v>0.99936000000000003</v>
      </c>
      <c r="F9" s="28">
        <v>0.99936000000000003</v>
      </c>
      <c r="G9" s="28">
        <v>0.99936000000000003</v>
      </c>
      <c r="H9" s="28">
        <v>0.99936000000000003</v>
      </c>
      <c r="I9" s="28">
        <v>0.99936000000000003</v>
      </c>
      <c r="J9" s="28">
        <v>0.99936000000000003</v>
      </c>
      <c r="K9" s="28">
        <v>0.99936000000000003</v>
      </c>
      <c r="L9" s="28">
        <v>0.99936000000000003</v>
      </c>
      <c r="M9" s="28">
        <v>0.99936000000000003</v>
      </c>
      <c r="N9" s="28">
        <v>0.99936000000000003</v>
      </c>
      <c r="O9" s="28">
        <v>0.99936000000000003</v>
      </c>
      <c r="P9" s="28">
        <v>0.99936000000000003</v>
      </c>
    </row>
    <row r="10" spans="2:16" x14ac:dyDescent="0.2">
      <c r="B10" s="27">
        <v>58</v>
      </c>
      <c r="C10" s="28">
        <v>0.97167000000000003</v>
      </c>
      <c r="D10" s="28">
        <v>7.8609999999999999E-2</v>
      </c>
      <c r="E10" s="28">
        <v>0</v>
      </c>
      <c r="F10" s="28">
        <v>0</v>
      </c>
      <c r="G10" s="28">
        <v>7.8609999999999999E-2</v>
      </c>
      <c r="H10" s="28">
        <v>7.8609999999999999E-2</v>
      </c>
      <c r="I10" s="28">
        <v>7.8609999999999999E-2</v>
      </c>
      <c r="J10" s="28">
        <v>7.8609999999999999E-2</v>
      </c>
      <c r="K10" s="28">
        <v>7.8609999999999999E-2</v>
      </c>
      <c r="L10" s="28">
        <v>7.8609999999999999E-2</v>
      </c>
      <c r="M10" s="28">
        <v>7.8609999999999999E-2</v>
      </c>
      <c r="N10" s="28">
        <v>7.8609999999999999E-2</v>
      </c>
      <c r="O10" s="28">
        <v>7.8609999999999999E-2</v>
      </c>
      <c r="P10" s="28">
        <v>7.8609999999999999E-2</v>
      </c>
    </row>
    <row r="11" spans="2:16" x14ac:dyDescent="0.2">
      <c r="B11" s="27">
        <v>59</v>
      </c>
      <c r="C11" s="28">
        <v>0.74567000000000005</v>
      </c>
      <c r="D11" s="28">
        <v>1</v>
      </c>
      <c r="E11" s="28">
        <v>0</v>
      </c>
      <c r="F11" s="28">
        <v>0</v>
      </c>
      <c r="G11" s="28">
        <v>0.77405000000000002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</row>
    <row r="12" spans="2:16" x14ac:dyDescent="0.2">
      <c r="B12" s="27">
        <v>60</v>
      </c>
      <c r="C12" s="28">
        <v>0.96809999999999996</v>
      </c>
      <c r="D12" s="28">
        <v>7.6700000000000004E-2</v>
      </c>
      <c r="E12" s="28">
        <v>0</v>
      </c>
      <c r="F12" s="28">
        <v>0</v>
      </c>
      <c r="G12" s="28">
        <v>7.6700000000000004E-2</v>
      </c>
      <c r="H12" s="28">
        <v>7.6700000000000004E-2</v>
      </c>
      <c r="I12" s="28">
        <v>7.6700000000000004E-2</v>
      </c>
      <c r="J12" s="28">
        <v>7.6700000000000004E-2</v>
      </c>
      <c r="K12" s="28">
        <v>7.6700000000000004E-2</v>
      </c>
      <c r="L12" s="28">
        <v>7.6700000000000004E-2</v>
      </c>
      <c r="M12" s="28">
        <v>7.6700000000000004E-2</v>
      </c>
      <c r="N12" s="28">
        <v>7.6700000000000004E-2</v>
      </c>
      <c r="O12" s="28">
        <v>7.6700000000000004E-2</v>
      </c>
      <c r="P12" s="28">
        <v>7.6700000000000004E-2</v>
      </c>
    </row>
    <row r="13" spans="2:16" x14ac:dyDescent="0.2">
      <c r="B13" s="27">
        <v>62</v>
      </c>
      <c r="C13" s="28">
        <v>0.63244999999999996</v>
      </c>
      <c r="D13" s="28">
        <v>0.99228000000000005</v>
      </c>
      <c r="E13" s="28">
        <v>2.5999999999999998E-4</v>
      </c>
      <c r="F13" s="28">
        <v>2.5999999999999998E-4</v>
      </c>
      <c r="G13" s="28">
        <v>0.99228000000000005</v>
      </c>
      <c r="H13" s="28">
        <v>0.99228000000000005</v>
      </c>
      <c r="I13" s="28">
        <v>0.99241000000000001</v>
      </c>
      <c r="J13" s="28">
        <v>0.99228000000000005</v>
      </c>
      <c r="K13" s="28">
        <v>0.99228000000000005</v>
      </c>
      <c r="L13" s="28">
        <v>0.99228000000000005</v>
      </c>
      <c r="M13" s="28">
        <v>0.99228000000000005</v>
      </c>
      <c r="N13" s="28">
        <v>0.99228000000000005</v>
      </c>
      <c r="O13" s="28">
        <v>0.99228000000000005</v>
      </c>
      <c r="P13" s="28">
        <v>0.99228000000000005</v>
      </c>
    </row>
    <row r="14" spans="2:16" x14ac:dyDescent="0.2">
      <c r="B14" s="27">
        <v>63</v>
      </c>
      <c r="C14" s="28">
        <v>0.91759000000000002</v>
      </c>
      <c r="D14" s="28">
        <v>7.5819999999999999E-2</v>
      </c>
      <c r="E14" s="28">
        <v>0.60375000000000001</v>
      </c>
      <c r="F14" s="28">
        <v>0.58275999999999994</v>
      </c>
      <c r="G14" s="28">
        <v>7.5819999999999999E-2</v>
      </c>
      <c r="H14" s="28">
        <v>7.5819999999999999E-2</v>
      </c>
      <c r="I14" s="28">
        <v>7.5819999999999999E-2</v>
      </c>
      <c r="J14" s="28">
        <v>7.5819999999999999E-2</v>
      </c>
      <c r="K14" s="28">
        <v>7.5819999999999999E-2</v>
      </c>
      <c r="L14" s="28">
        <v>7.5819999999999999E-2</v>
      </c>
      <c r="M14" s="28">
        <v>7.5819999999999999E-2</v>
      </c>
      <c r="N14" s="28">
        <v>7.5819999999999999E-2</v>
      </c>
      <c r="O14" s="28">
        <v>7.5819999999999999E-2</v>
      </c>
      <c r="P14" s="28">
        <v>7.5819999999999999E-2</v>
      </c>
    </row>
    <row r="15" spans="2:16" x14ac:dyDescent="0.2">
      <c r="B15" s="27">
        <v>65</v>
      </c>
      <c r="C15" s="28">
        <v>0.93945000000000001</v>
      </c>
      <c r="D15" s="28">
        <v>7.9430000000000001E-2</v>
      </c>
      <c r="E15" s="28">
        <v>0</v>
      </c>
      <c r="F15" s="28">
        <v>0</v>
      </c>
      <c r="G15" s="28">
        <v>7.9430000000000001E-2</v>
      </c>
      <c r="H15" s="28">
        <v>7.9430000000000001E-2</v>
      </c>
      <c r="I15" s="28">
        <v>7.9430000000000001E-2</v>
      </c>
      <c r="J15" s="28">
        <v>7.9430000000000001E-2</v>
      </c>
      <c r="K15" s="28">
        <v>7.9430000000000001E-2</v>
      </c>
      <c r="L15" s="28">
        <v>7.9430000000000001E-2</v>
      </c>
      <c r="M15" s="28">
        <v>7.9430000000000001E-2</v>
      </c>
      <c r="N15" s="28">
        <v>7.9430000000000001E-2</v>
      </c>
      <c r="O15" s="28">
        <v>7.9430000000000001E-2</v>
      </c>
      <c r="P15" s="28">
        <v>7.9430000000000001E-2</v>
      </c>
    </row>
    <row r="16" spans="2:16" x14ac:dyDescent="0.2">
      <c r="B16" s="27">
        <v>67</v>
      </c>
      <c r="C16" s="28">
        <v>0.94088000000000005</v>
      </c>
      <c r="D16" s="28">
        <v>8.3000000000000004E-2</v>
      </c>
      <c r="E16" s="28">
        <v>0.64581999999999995</v>
      </c>
      <c r="F16" s="28">
        <v>0.66913</v>
      </c>
      <c r="G16" s="28">
        <v>8.3000000000000004E-2</v>
      </c>
      <c r="H16" s="28">
        <v>8.3000000000000004E-2</v>
      </c>
      <c r="I16" s="28">
        <v>8.3000000000000004E-2</v>
      </c>
      <c r="J16" s="28">
        <v>8.3000000000000004E-2</v>
      </c>
      <c r="K16" s="28">
        <v>8.3000000000000004E-2</v>
      </c>
      <c r="L16" s="28">
        <v>8.3000000000000004E-2</v>
      </c>
      <c r="M16" s="28">
        <v>8.3000000000000004E-2</v>
      </c>
      <c r="N16" s="28">
        <v>8.3000000000000004E-2</v>
      </c>
      <c r="O16" s="28">
        <v>8.3000000000000004E-2</v>
      </c>
      <c r="P16" s="28">
        <v>8.3000000000000004E-2</v>
      </c>
    </row>
    <row r="17" spans="2:16" x14ac:dyDescent="0.2">
      <c r="B17" s="27">
        <v>68</v>
      </c>
      <c r="C17" s="28">
        <v>0.93354999999999999</v>
      </c>
      <c r="D17" s="28">
        <v>0.93013999999999997</v>
      </c>
      <c r="E17" s="28">
        <v>0.67327999999999999</v>
      </c>
      <c r="F17" s="28">
        <v>0.70230000000000004</v>
      </c>
      <c r="G17" s="28">
        <v>0.93013999999999997</v>
      </c>
      <c r="H17" s="28">
        <v>0.93013999999999997</v>
      </c>
      <c r="I17" s="28">
        <v>0.93013999999999997</v>
      </c>
      <c r="J17" s="28">
        <v>0.93013999999999997</v>
      </c>
      <c r="K17" s="28">
        <v>0.93013999999999997</v>
      </c>
      <c r="L17" s="28">
        <v>0.93013999999999997</v>
      </c>
      <c r="M17" s="28">
        <v>0.93013999999999997</v>
      </c>
      <c r="N17" s="28">
        <v>0.93013999999999997</v>
      </c>
      <c r="O17" s="28">
        <v>0.93013999999999997</v>
      </c>
      <c r="P17" s="28">
        <v>0.93013999999999997</v>
      </c>
    </row>
    <row r="18" spans="2:16" x14ac:dyDescent="0.2">
      <c r="B18" s="27">
        <v>69</v>
      </c>
      <c r="C18" s="28">
        <v>0</v>
      </c>
      <c r="D18" s="28">
        <v>1</v>
      </c>
      <c r="E18" s="28">
        <v>1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2:16" x14ac:dyDescent="0.2">
      <c r="B19" s="27">
        <v>70</v>
      </c>
      <c r="C19" s="28">
        <v>0.89768999999999999</v>
      </c>
      <c r="D19" s="28">
        <v>7.2609999999999994E-2</v>
      </c>
      <c r="E19" s="28">
        <v>0</v>
      </c>
      <c r="F19" s="28">
        <v>0</v>
      </c>
      <c r="G19" s="28">
        <v>7.2609999999999994E-2</v>
      </c>
      <c r="H19" s="28">
        <v>7.2609999999999994E-2</v>
      </c>
      <c r="I19" s="28">
        <v>7.2609999999999994E-2</v>
      </c>
      <c r="J19" s="28">
        <v>7.2609999999999994E-2</v>
      </c>
      <c r="K19" s="28">
        <v>7.2609999999999994E-2</v>
      </c>
      <c r="L19" s="28">
        <v>7.2609999999999994E-2</v>
      </c>
      <c r="M19" s="28">
        <v>7.2609999999999994E-2</v>
      </c>
      <c r="N19" s="28">
        <v>7.2609999999999994E-2</v>
      </c>
      <c r="O19" s="28">
        <v>7.2609999999999994E-2</v>
      </c>
      <c r="P19" s="28">
        <v>7.2609999999999994E-2</v>
      </c>
    </row>
    <row r="20" spans="2:16" x14ac:dyDescent="0.2">
      <c r="B20" s="27">
        <v>71</v>
      </c>
      <c r="C20" s="28">
        <v>0.97236</v>
      </c>
      <c r="D20" s="28">
        <v>5.64E-3</v>
      </c>
      <c r="E20" s="28">
        <v>0</v>
      </c>
      <c r="F20" s="28">
        <v>0</v>
      </c>
      <c r="G20" s="28">
        <v>2.7999999999999998E-4</v>
      </c>
      <c r="H20" s="28">
        <v>8.4999999999999995E-4</v>
      </c>
      <c r="I20" s="28">
        <v>3.6700000000000001E-3</v>
      </c>
      <c r="J20" s="28">
        <v>2.7999999999999998E-4</v>
      </c>
      <c r="K20" s="28">
        <v>1.97E-3</v>
      </c>
      <c r="L20" s="28">
        <v>5.5999999999999995E-4</v>
      </c>
      <c r="M20" s="28">
        <v>1.1299999999999999E-3</v>
      </c>
      <c r="N20" s="28">
        <v>2.7999999999999998E-4</v>
      </c>
      <c r="O20" s="28">
        <v>0</v>
      </c>
      <c r="P20" s="28">
        <v>2.7999999999999998E-4</v>
      </c>
    </row>
    <row r="21" spans="2:16" x14ac:dyDescent="0.2">
      <c r="B21" s="27">
        <v>72</v>
      </c>
      <c r="C21" s="28">
        <v>0.93427000000000004</v>
      </c>
      <c r="D21" s="28">
        <v>9.4969999999999999E-2</v>
      </c>
      <c r="E21" s="28">
        <v>0.78588999999999998</v>
      </c>
      <c r="F21" s="28">
        <v>0.87139999999999995</v>
      </c>
      <c r="G21" s="28">
        <v>9.4969999999999999E-2</v>
      </c>
      <c r="H21" s="28">
        <v>9.4969999999999999E-2</v>
      </c>
      <c r="I21" s="28">
        <v>9.4969999999999999E-2</v>
      </c>
      <c r="J21" s="28">
        <v>9.4969999999999999E-2</v>
      </c>
      <c r="K21" s="28">
        <v>9.4969999999999999E-2</v>
      </c>
      <c r="L21" s="28">
        <v>9.4969999999999999E-2</v>
      </c>
      <c r="M21" s="28">
        <v>9.4969999999999999E-2</v>
      </c>
      <c r="N21" s="28">
        <v>9.4969999999999999E-2</v>
      </c>
      <c r="O21" s="28">
        <v>9.4969999999999999E-2</v>
      </c>
      <c r="P21" s="28">
        <v>9.4969999999999999E-2</v>
      </c>
    </row>
    <row r="22" spans="2:16" x14ac:dyDescent="0.2">
      <c r="B22" s="27">
        <v>73</v>
      </c>
      <c r="C22" s="28">
        <v>0.92691999999999997</v>
      </c>
      <c r="D22" s="28">
        <v>6.1740000000000003E-2</v>
      </c>
      <c r="E22" s="28">
        <v>0</v>
      </c>
      <c r="F22" s="28">
        <v>0</v>
      </c>
      <c r="G22" s="28">
        <v>6.1740000000000003E-2</v>
      </c>
      <c r="H22" s="28">
        <v>6.1740000000000003E-2</v>
      </c>
      <c r="I22" s="28">
        <v>6.1740000000000003E-2</v>
      </c>
      <c r="J22" s="28">
        <v>6.1740000000000003E-2</v>
      </c>
      <c r="K22" s="28">
        <v>6.1740000000000003E-2</v>
      </c>
      <c r="L22" s="28">
        <v>6.1740000000000003E-2</v>
      </c>
      <c r="M22" s="28">
        <v>6.1740000000000003E-2</v>
      </c>
      <c r="N22" s="28">
        <v>6.1740000000000003E-2</v>
      </c>
      <c r="O22" s="28">
        <v>6.1740000000000003E-2</v>
      </c>
      <c r="P22" s="28">
        <v>6.1740000000000003E-2</v>
      </c>
    </row>
    <row r="23" spans="2:16" x14ac:dyDescent="0.2">
      <c r="B23" s="27">
        <v>74</v>
      </c>
      <c r="C23" s="28">
        <v>0.91840999999999995</v>
      </c>
      <c r="D23" s="28">
        <v>9.41E-3</v>
      </c>
      <c r="E23" s="28">
        <v>4.1799999999999997E-3</v>
      </c>
      <c r="F23" s="28">
        <v>4.1799999999999997E-3</v>
      </c>
      <c r="G23" s="28">
        <v>4.1799999999999997E-3</v>
      </c>
      <c r="H23" s="28">
        <v>4.1799999999999997E-3</v>
      </c>
      <c r="I23" s="28">
        <v>9.41E-3</v>
      </c>
      <c r="J23" s="28">
        <v>4.1799999999999997E-3</v>
      </c>
      <c r="K23" s="28">
        <v>7.3200000000000001E-3</v>
      </c>
      <c r="L23" s="28">
        <v>4.1799999999999997E-3</v>
      </c>
      <c r="M23" s="28">
        <v>4.1799999999999997E-3</v>
      </c>
      <c r="N23" s="28">
        <v>4.1799999999999997E-3</v>
      </c>
      <c r="O23" s="28">
        <v>4.1799999999999997E-3</v>
      </c>
      <c r="P23" s="28">
        <v>4.1799999999999997E-3</v>
      </c>
    </row>
    <row r="24" spans="2:16" x14ac:dyDescent="0.2">
      <c r="B24" s="27">
        <v>75</v>
      </c>
      <c r="C24" s="28">
        <v>0.89571000000000001</v>
      </c>
      <c r="D24" s="28">
        <v>1</v>
      </c>
      <c r="E24" s="28">
        <v>0</v>
      </c>
      <c r="F24" s="28">
        <v>0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8">
        <v>1</v>
      </c>
      <c r="P24" s="28">
        <v>1</v>
      </c>
    </row>
    <row r="25" spans="2:16" x14ac:dyDescent="0.2">
      <c r="B25" s="27">
        <v>76</v>
      </c>
      <c r="C25" s="28">
        <v>0.91100999999999999</v>
      </c>
      <c r="D25" s="28">
        <v>9.3979999999999994E-2</v>
      </c>
      <c r="E25" s="28">
        <v>0</v>
      </c>
      <c r="F25" s="28">
        <v>0</v>
      </c>
      <c r="G25" s="28">
        <v>9.3979999999999994E-2</v>
      </c>
      <c r="H25" s="28">
        <v>9.3979999999999994E-2</v>
      </c>
      <c r="I25" s="28">
        <v>9.3979999999999994E-2</v>
      </c>
      <c r="J25" s="28">
        <v>9.3979999999999994E-2</v>
      </c>
      <c r="K25" s="28">
        <v>9.3979999999999994E-2</v>
      </c>
      <c r="L25" s="28">
        <v>9.3979999999999994E-2</v>
      </c>
      <c r="M25" s="28">
        <v>9.3979999999999994E-2</v>
      </c>
      <c r="N25" s="28">
        <v>9.3979999999999994E-2</v>
      </c>
      <c r="O25" s="28">
        <v>9.3979999999999994E-2</v>
      </c>
      <c r="P25" s="28">
        <v>9.3979999999999994E-2</v>
      </c>
    </row>
    <row r="26" spans="2:16" x14ac:dyDescent="0.2">
      <c r="B26" s="27">
        <v>77</v>
      </c>
      <c r="C26" s="28">
        <v>0.96025000000000005</v>
      </c>
      <c r="D26" s="28">
        <v>1</v>
      </c>
      <c r="E26" s="28">
        <v>0</v>
      </c>
      <c r="F26" s="28">
        <v>0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v>1</v>
      </c>
    </row>
    <row r="27" spans="2:16" x14ac:dyDescent="0.2">
      <c r="B27" s="27">
        <v>78</v>
      </c>
      <c r="C27" s="28">
        <v>0.95862000000000003</v>
      </c>
      <c r="D27" s="28">
        <v>1</v>
      </c>
      <c r="E27" s="28">
        <v>0</v>
      </c>
      <c r="F27" s="28">
        <v>0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</row>
    <row r="28" spans="2:16" x14ac:dyDescent="0.2">
      <c r="B28" s="27">
        <v>79</v>
      </c>
      <c r="C28" s="28">
        <v>0.94023999999999996</v>
      </c>
      <c r="D28" s="28">
        <v>9.7629999999999995E-2</v>
      </c>
      <c r="E28" s="28">
        <v>0</v>
      </c>
      <c r="F28" s="28">
        <v>0</v>
      </c>
      <c r="G28" s="28">
        <v>9.7629999999999995E-2</v>
      </c>
      <c r="H28" s="28">
        <v>9.7629999999999995E-2</v>
      </c>
      <c r="I28" s="28">
        <v>9.7629999999999995E-2</v>
      </c>
      <c r="J28" s="28">
        <v>9.7629999999999995E-2</v>
      </c>
      <c r="K28" s="28">
        <v>9.7629999999999995E-2</v>
      </c>
      <c r="L28" s="28">
        <v>9.7629999999999995E-2</v>
      </c>
      <c r="M28" s="28">
        <v>9.7629999999999995E-2</v>
      </c>
      <c r="N28" s="28">
        <v>9.7629999999999995E-2</v>
      </c>
      <c r="O28" s="28">
        <v>9.7629999999999995E-2</v>
      </c>
      <c r="P28" s="28">
        <v>9.7629999999999995E-2</v>
      </c>
    </row>
    <row r="29" spans="2:16" x14ac:dyDescent="0.2">
      <c r="B29" s="27">
        <v>80</v>
      </c>
      <c r="C29" s="28">
        <v>0.57655999999999996</v>
      </c>
      <c r="D29" s="28">
        <v>4.8689999999999997E-2</v>
      </c>
      <c r="E29" s="28">
        <v>0.63858999999999999</v>
      </c>
      <c r="F29" s="28">
        <v>0.73079000000000005</v>
      </c>
      <c r="G29" s="28">
        <v>4.8689999999999997E-2</v>
      </c>
      <c r="H29" s="28">
        <v>4.8689999999999997E-2</v>
      </c>
      <c r="I29" s="28">
        <v>4.8689999999999997E-2</v>
      </c>
      <c r="J29" s="28">
        <v>4.8689999999999997E-2</v>
      </c>
      <c r="K29" s="28">
        <v>4.8689999999999997E-2</v>
      </c>
      <c r="L29" s="28">
        <v>4.8689999999999997E-2</v>
      </c>
      <c r="M29" s="28">
        <v>4.8689999999999997E-2</v>
      </c>
      <c r="N29" s="28">
        <v>4.8689999999999997E-2</v>
      </c>
      <c r="O29" s="28">
        <v>4.8689999999999997E-2</v>
      </c>
      <c r="P29" s="28">
        <v>4.8689999999999997E-2</v>
      </c>
    </row>
    <row r="30" spans="2:16" x14ac:dyDescent="0.2">
      <c r="B30" s="27">
        <v>81</v>
      </c>
      <c r="C30" s="28">
        <v>0.97106000000000003</v>
      </c>
      <c r="D30" s="28">
        <v>1</v>
      </c>
      <c r="E30" s="28">
        <v>0.99933000000000005</v>
      </c>
      <c r="F30" s="28">
        <v>0.99933000000000005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</row>
    <row r="31" spans="2:16" x14ac:dyDescent="0.2">
      <c r="B31" s="27">
        <v>82</v>
      </c>
      <c r="C31" s="28">
        <v>0.70865999999999996</v>
      </c>
      <c r="D31" s="28">
        <v>5.7480000000000003E-2</v>
      </c>
      <c r="E31" s="28">
        <v>0</v>
      </c>
      <c r="F31" s="28">
        <v>0</v>
      </c>
      <c r="G31" s="28">
        <v>5.7480000000000003E-2</v>
      </c>
      <c r="H31" s="28">
        <v>5.7480000000000003E-2</v>
      </c>
      <c r="I31" s="28">
        <v>5.7480000000000003E-2</v>
      </c>
      <c r="J31" s="28">
        <v>5.7480000000000003E-2</v>
      </c>
      <c r="K31" s="28">
        <v>5.7480000000000003E-2</v>
      </c>
      <c r="L31" s="28">
        <v>5.7480000000000003E-2</v>
      </c>
      <c r="M31" s="28">
        <v>5.7480000000000003E-2</v>
      </c>
      <c r="N31" s="28">
        <v>5.7480000000000003E-2</v>
      </c>
      <c r="O31" s="28">
        <v>5.7480000000000003E-2</v>
      </c>
      <c r="P31" s="28">
        <v>5.7480000000000003E-2</v>
      </c>
    </row>
    <row r="32" spans="2:16" x14ac:dyDescent="0.2">
      <c r="B32" s="27">
        <v>83</v>
      </c>
      <c r="C32" s="28">
        <v>0.83176000000000005</v>
      </c>
      <c r="D32" s="28">
        <v>5.6370000000000003E-2</v>
      </c>
      <c r="E32" s="28">
        <v>0</v>
      </c>
      <c r="F32" s="28">
        <v>0</v>
      </c>
      <c r="G32" s="28">
        <v>5.6370000000000003E-2</v>
      </c>
      <c r="H32" s="28">
        <v>5.6370000000000003E-2</v>
      </c>
      <c r="I32" s="28">
        <v>5.6370000000000003E-2</v>
      </c>
      <c r="J32" s="28">
        <v>5.6370000000000003E-2</v>
      </c>
      <c r="K32" s="28">
        <v>5.6370000000000003E-2</v>
      </c>
      <c r="L32" s="28">
        <v>5.6370000000000003E-2</v>
      </c>
      <c r="M32" s="28">
        <v>5.6370000000000003E-2</v>
      </c>
      <c r="N32" s="28">
        <v>5.6370000000000003E-2</v>
      </c>
      <c r="O32" s="28">
        <v>5.6370000000000003E-2</v>
      </c>
      <c r="P32" s="28">
        <v>5.6370000000000003E-2</v>
      </c>
    </row>
    <row r="33" spans="2:16" x14ac:dyDescent="0.2">
      <c r="B33" s="27">
        <v>84</v>
      </c>
      <c r="C33" s="28">
        <v>0.92567999999999995</v>
      </c>
      <c r="D33" s="28">
        <v>1</v>
      </c>
      <c r="E33" s="28">
        <v>0</v>
      </c>
      <c r="F33" s="28">
        <v>0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  <c r="O33" s="28">
        <v>1</v>
      </c>
      <c r="P33" s="28">
        <v>0.99812000000000001</v>
      </c>
    </row>
    <row r="34" spans="2:16" x14ac:dyDescent="0.2">
      <c r="B34" s="27">
        <v>85</v>
      </c>
      <c r="C34" s="28">
        <v>0.80627000000000004</v>
      </c>
      <c r="D34" s="28">
        <v>6.6059999999999994E-2</v>
      </c>
      <c r="E34" s="28">
        <v>0.64390000000000003</v>
      </c>
      <c r="F34" s="28">
        <v>0.73016999999999999</v>
      </c>
      <c r="G34" s="28">
        <v>6.6059999999999994E-2</v>
      </c>
      <c r="H34" s="28">
        <v>6.6059999999999994E-2</v>
      </c>
      <c r="I34" s="28">
        <v>6.6059999999999994E-2</v>
      </c>
      <c r="J34" s="28">
        <v>6.6059999999999994E-2</v>
      </c>
      <c r="K34" s="28">
        <v>6.6059999999999994E-2</v>
      </c>
      <c r="L34" s="28">
        <v>6.6059999999999994E-2</v>
      </c>
      <c r="M34" s="28">
        <v>6.6059999999999994E-2</v>
      </c>
      <c r="N34" s="28">
        <v>6.6059999999999994E-2</v>
      </c>
      <c r="O34" s="28">
        <v>6.6059999999999994E-2</v>
      </c>
      <c r="P34" s="28">
        <v>6.6059999999999994E-2</v>
      </c>
    </row>
    <row r="35" spans="2:16" x14ac:dyDescent="0.2">
      <c r="B35" s="27">
        <v>88</v>
      </c>
      <c r="C35" s="28">
        <v>0.76895999999999998</v>
      </c>
      <c r="D35" s="28">
        <v>0.22128999999999999</v>
      </c>
      <c r="E35" s="28">
        <v>0</v>
      </c>
      <c r="F35" s="28">
        <v>0</v>
      </c>
      <c r="G35" s="28">
        <v>0.22128999999999999</v>
      </c>
      <c r="H35" s="28">
        <v>0.22128999999999999</v>
      </c>
      <c r="I35" s="28">
        <v>0.22128999999999999</v>
      </c>
      <c r="J35" s="28">
        <v>0.22128999999999999</v>
      </c>
      <c r="K35" s="28">
        <v>0.22128999999999999</v>
      </c>
      <c r="L35" s="28">
        <v>0.22128999999999999</v>
      </c>
      <c r="M35" s="28">
        <v>0.22128999999999999</v>
      </c>
      <c r="N35" s="28">
        <v>0.22128999999999999</v>
      </c>
      <c r="O35" s="28">
        <v>0.22128999999999999</v>
      </c>
      <c r="P35" s="28">
        <v>0.22128999999999999</v>
      </c>
    </row>
    <row r="36" spans="2:16" x14ac:dyDescent="0.2">
      <c r="B36" s="27">
        <v>89</v>
      </c>
      <c r="C36" s="28">
        <v>0.97423000000000004</v>
      </c>
      <c r="D36" s="28">
        <v>1</v>
      </c>
      <c r="E36" s="28">
        <v>0</v>
      </c>
      <c r="F36" s="28">
        <v>0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</row>
    <row r="37" spans="2:16" x14ac:dyDescent="0.2">
      <c r="B37" s="27">
        <v>90</v>
      </c>
      <c r="C37" s="28">
        <v>0.78424000000000005</v>
      </c>
      <c r="D37" s="28">
        <v>5.9619999999999999E-2</v>
      </c>
      <c r="E37" s="28">
        <v>0</v>
      </c>
      <c r="F37" s="28">
        <v>0</v>
      </c>
      <c r="G37" s="28">
        <v>5.9619999999999999E-2</v>
      </c>
      <c r="H37" s="28">
        <v>5.9619999999999999E-2</v>
      </c>
      <c r="I37" s="28">
        <v>5.9619999999999999E-2</v>
      </c>
      <c r="J37" s="28">
        <v>5.9619999999999999E-2</v>
      </c>
      <c r="K37" s="28">
        <v>5.9619999999999999E-2</v>
      </c>
      <c r="L37" s="28">
        <v>5.9619999999999999E-2</v>
      </c>
      <c r="M37" s="28">
        <v>5.9619999999999999E-2</v>
      </c>
      <c r="N37" s="28">
        <v>5.9619999999999999E-2</v>
      </c>
      <c r="O37" s="28">
        <v>5.9619999999999999E-2</v>
      </c>
      <c r="P37" s="28">
        <v>5.9619999999999999E-2</v>
      </c>
    </row>
    <row r="38" spans="2:16" x14ac:dyDescent="0.2">
      <c r="B38" s="27">
        <v>91</v>
      </c>
      <c r="C38" s="28">
        <v>0.90939000000000003</v>
      </c>
      <c r="D38" s="28">
        <v>9.2020000000000005E-2</v>
      </c>
      <c r="E38" s="28">
        <v>0</v>
      </c>
      <c r="F38" s="28">
        <v>0</v>
      </c>
      <c r="G38" s="28">
        <v>9.2020000000000005E-2</v>
      </c>
      <c r="H38" s="28">
        <v>9.2020000000000005E-2</v>
      </c>
      <c r="I38" s="28">
        <v>9.2020000000000005E-2</v>
      </c>
      <c r="J38" s="28">
        <v>9.2020000000000005E-2</v>
      </c>
      <c r="K38" s="28">
        <v>9.2020000000000005E-2</v>
      </c>
      <c r="L38" s="28">
        <v>9.2020000000000005E-2</v>
      </c>
      <c r="M38" s="28">
        <v>9.2020000000000005E-2</v>
      </c>
      <c r="N38" s="28">
        <v>9.2020000000000005E-2</v>
      </c>
      <c r="O38" s="28">
        <v>9.2020000000000005E-2</v>
      </c>
      <c r="P38" s="28">
        <v>9.2020000000000005E-2</v>
      </c>
    </row>
    <row r="39" spans="2:16" x14ac:dyDescent="0.2">
      <c r="B39" s="27">
        <v>92</v>
      </c>
      <c r="C39" s="28">
        <v>0.92801999999999996</v>
      </c>
      <c r="D39" s="28">
        <v>1</v>
      </c>
      <c r="E39" s="28">
        <v>0</v>
      </c>
      <c r="F39" s="28">
        <v>0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</row>
    <row r="40" spans="2:16" x14ac:dyDescent="0.2">
      <c r="B40" s="27">
        <v>94</v>
      </c>
      <c r="C40" s="28">
        <v>1</v>
      </c>
      <c r="D40" s="28">
        <v>1</v>
      </c>
      <c r="E40" s="28">
        <v>0</v>
      </c>
      <c r="F40" s="28">
        <v>0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  <c r="O40" s="28">
        <v>1</v>
      </c>
      <c r="P40" s="28">
        <v>1</v>
      </c>
    </row>
    <row r="41" spans="2:16" x14ac:dyDescent="0.2">
      <c r="B41" s="27">
        <v>95</v>
      </c>
      <c r="C41" s="28">
        <v>0.95972000000000002</v>
      </c>
      <c r="D41" s="28">
        <v>9.3140000000000001E-2</v>
      </c>
      <c r="E41" s="28">
        <v>0</v>
      </c>
      <c r="F41" s="28">
        <v>0</v>
      </c>
      <c r="G41" s="28">
        <v>9.3140000000000001E-2</v>
      </c>
      <c r="H41" s="28">
        <v>9.3140000000000001E-2</v>
      </c>
      <c r="I41" s="28">
        <v>9.3140000000000001E-2</v>
      </c>
      <c r="J41" s="28">
        <v>9.3140000000000001E-2</v>
      </c>
      <c r="K41" s="28">
        <v>9.3140000000000001E-2</v>
      </c>
      <c r="L41" s="28">
        <v>9.3140000000000001E-2</v>
      </c>
      <c r="M41" s="28">
        <v>9.3140000000000001E-2</v>
      </c>
      <c r="N41" s="28">
        <v>9.3140000000000001E-2</v>
      </c>
      <c r="O41" s="28">
        <v>9.3140000000000001E-2</v>
      </c>
      <c r="P41" s="28">
        <v>9.3140000000000001E-2</v>
      </c>
    </row>
    <row r="42" spans="2:16" x14ac:dyDescent="0.2">
      <c r="B42" s="27">
        <v>971</v>
      </c>
      <c r="C42" s="28">
        <v>0.84823000000000004</v>
      </c>
      <c r="D42" s="28">
        <v>6.1609999999999998E-2</v>
      </c>
      <c r="E42" s="28">
        <v>0</v>
      </c>
      <c r="F42" s="28">
        <v>0</v>
      </c>
      <c r="G42" s="28">
        <v>6.1609999999999998E-2</v>
      </c>
      <c r="H42" s="28">
        <v>6.1609999999999998E-2</v>
      </c>
      <c r="I42" s="28">
        <v>6.1609999999999998E-2</v>
      </c>
      <c r="J42" s="28">
        <v>6.1609999999999998E-2</v>
      </c>
      <c r="K42" s="28">
        <v>6.1609999999999998E-2</v>
      </c>
      <c r="L42" s="28">
        <v>6.1609999999999998E-2</v>
      </c>
      <c r="M42" s="28">
        <v>6.1609999999999998E-2</v>
      </c>
      <c r="N42" s="28">
        <v>6.1609999999999998E-2</v>
      </c>
      <c r="O42" s="28">
        <v>6.1609999999999998E-2</v>
      </c>
      <c r="P42" s="28">
        <v>6.1609999999999998E-2</v>
      </c>
    </row>
    <row r="43" spans="2:16" x14ac:dyDescent="0.2">
      <c r="B43" s="27">
        <v>974</v>
      </c>
      <c r="C43" s="28">
        <v>0.98812</v>
      </c>
      <c r="D43" s="28">
        <v>1</v>
      </c>
      <c r="E43" s="28">
        <v>1</v>
      </c>
      <c r="F43" s="28">
        <v>1</v>
      </c>
      <c r="G43" s="28">
        <v>1</v>
      </c>
      <c r="H43" s="28">
        <v>1</v>
      </c>
      <c r="I43" s="28">
        <v>1</v>
      </c>
      <c r="J43" s="28">
        <v>1</v>
      </c>
      <c r="K43" s="28">
        <v>1</v>
      </c>
      <c r="L43" s="28">
        <v>1</v>
      </c>
      <c r="M43" s="28">
        <v>1</v>
      </c>
      <c r="N43" s="28">
        <v>1</v>
      </c>
      <c r="O43" s="28">
        <v>1</v>
      </c>
      <c r="P43" s="28">
        <v>1</v>
      </c>
    </row>
    <row r="44" spans="2:16" x14ac:dyDescent="0.2">
      <c r="B44" s="29" t="s">
        <v>320</v>
      </c>
      <c r="C44" s="28">
        <v>0.86231000000000002</v>
      </c>
      <c r="D44" s="28">
        <v>0.63166999999999995</v>
      </c>
      <c r="E44" s="28">
        <v>0.21518999999999999</v>
      </c>
      <c r="F44" s="28">
        <v>0.22625000000000001</v>
      </c>
      <c r="G44" s="28">
        <v>0.58728999999999998</v>
      </c>
      <c r="H44" s="28">
        <v>0.60265000000000002</v>
      </c>
      <c r="I44" s="28">
        <v>0.60270999999999997</v>
      </c>
      <c r="J44" s="28">
        <v>0.60263999999999995</v>
      </c>
      <c r="K44" s="28">
        <v>0.60267999999999999</v>
      </c>
      <c r="L44" s="28">
        <v>0.60265000000000002</v>
      </c>
      <c r="M44" s="28">
        <v>0.60265000000000002</v>
      </c>
      <c r="N44" s="28">
        <v>0.60263999999999995</v>
      </c>
      <c r="O44" s="28">
        <v>0.60263999999999995</v>
      </c>
      <c r="P44" s="28">
        <v>0.58181000000000005</v>
      </c>
    </row>
    <row r="45" spans="2:16" ht="22.5" x14ac:dyDescent="0.2">
      <c r="B45" s="30" t="s">
        <v>321</v>
      </c>
      <c r="C45" s="157">
        <v>0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</row>
  </sheetData>
  <mergeCells count="1">
    <mergeCell ref="C45:P45"/>
  </mergeCells>
  <phoneticPr fontId="8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workbookViewId="0"/>
  </sheetViews>
  <sheetFormatPr baseColWidth="10" defaultRowHeight="11.25" x14ac:dyDescent="0.2"/>
  <cols>
    <col min="1" max="1" width="3.7109375" style="39" customWidth="1"/>
    <col min="2" max="2" width="30.140625" style="39" customWidth="1"/>
    <col min="3" max="3" width="7.85546875" style="39" customWidth="1"/>
    <col min="4" max="4" width="7.28515625" style="39" customWidth="1"/>
    <col min="5" max="5" width="34.85546875" style="39" customWidth="1"/>
    <col min="6" max="6" width="8.140625" style="39" customWidth="1"/>
    <col min="7" max="7" width="7.5703125" style="39" customWidth="1"/>
    <col min="8" max="8" width="59.42578125" style="39" customWidth="1"/>
    <col min="9" max="10" width="8.28515625" style="39" customWidth="1"/>
    <col min="11" max="11" width="19.140625" style="39" customWidth="1"/>
    <col min="12" max="12" width="8.42578125" style="39" customWidth="1"/>
    <col min="13" max="13" width="7.85546875" style="39" customWidth="1"/>
    <col min="14" max="14" width="8.42578125" style="39" customWidth="1"/>
    <col min="15" max="15" width="7.5703125" style="39" customWidth="1"/>
    <col min="16" max="16384" width="11.42578125" style="39"/>
  </cols>
  <sheetData>
    <row r="1" spans="2:15" x14ac:dyDescent="0.2">
      <c r="B1" s="164" t="s">
        <v>754</v>
      </c>
      <c r="C1" s="165"/>
      <c r="D1" s="165"/>
      <c r="E1" s="165"/>
    </row>
    <row r="4" spans="2:15" ht="32.25" customHeight="1" x14ac:dyDescent="0.2">
      <c r="B4" s="40" t="s">
        <v>370</v>
      </c>
      <c r="C4" s="161" t="s">
        <v>371</v>
      </c>
      <c r="D4" s="161"/>
      <c r="E4" s="166" t="s">
        <v>372</v>
      </c>
      <c r="F4" s="161"/>
      <c r="G4" s="161"/>
      <c r="H4" s="161" t="s">
        <v>373</v>
      </c>
      <c r="I4" s="161"/>
      <c r="J4" s="161"/>
      <c r="K4" s="161" t="s">
        <v>374</v>
      </c>
      <c r="L4" s="161"/>
      <c r="M4" s="161"/>
      <c r="N4" s="161" t="s">
        <v>375</v>
      </c>
      <c r="O4" s="161"/>
    </row>
    <row r="5" spans="2:15" x14ac:dyDescent="0.2">
      <c r="B5" s="40"/>
      <c r="C5" s="161" t="s">
        <v>376</v>
      </c>
      <c r="D5" s="161"/>
      <c r="E5" s="41"/>
      <c r="F5" s="161" t="s">
        <v>376</v>
      </c>
      <c r="G5" s="161"/>
      <c r="H5" s="40"/>
      <c r="I5" s="161" t="s">
        <v>376</v>
      </c>
      <c r="J5" s="161"/>
      <c r="K5" s="40"/>
      <c r="L5" s="161" t="s">
        <v>376</v>
      </c>
      <c r="M5" s="161"/>
      <c r="N5" s="161" t="s">
        <v>376</v>
      </c>
      <c r="O5" s="163"/>
    </row>
    <row r="6" spans="2:15" x14ac:dyDescent="0.2">
      <c r="B6" s="40"/>
      <c r="C6" s="40">
        <v>2008</v>
      </c>
      <c r="D6" s="40">
        <v>2009</v>
      </c>
      <c r="E6" s="41" t="s">
        <v>377</v>
      </c>
      <c r="F6" s="40">
        <v>2008</v>
      </c>
      <c r="G6" s="40">
        <v>2009</v>
      </c>
      <c r="H6" s="40" t="s">
        <v>377</v>
      </c>
      <c r="I6" s="40">
        <v>2008</v>
      </c>
      <c r="J6" s="40">
        <v>2009</v>
      </c>
      <c r="K6" s="40" t="s">
        <v>377</v>
      </c>
      <c r="L6" s="40">
        <v>2008</v>
      </c>
      <c r="M6" s="40">
        <v>2009</v>
      </c>
      <c r="N6" s="40">
        <v>2008</v>
      </c>
      <c r="O6" s="40">
        <v>2009</v>
      </c>
    </row>
    <row r="7" spans="2:15" x14ac:dyDescent="0.2">
      <c r="B7" s="42" t="s">
        <v>295</v>
      </c>
      <c r="C7" s="43">
        <v>1.5059999999999962E-2</v>
      </c>
      <c r="D7" s="43">
        <v>7.1600000000000552E-3</v>
      </c>
      <c r="E7" s="44"/>
      <c r="F7" s="45">
        <v>0</v>
      </c>
      <c r="G7" s="45">
        <v>0</v>
      </c>
      <c r="H7" s="44"/>
      <c r="I7" s="45">
        <v>0</v>
      </c>
      <c r="J7" s="45">
        <v>0</v>
      </c>
      <c r="K7" s="44"/>
      <c r="L7" s="45">
        <v>0</v>
      </c>
      <c r="M7" s="45">
        <v>0</v>
      </c>
      <c r="N7" s="43">
        <v>1.5063018751921304E-2</v>
      </c>
      <c r="O7" s="43">
        <v>7.155463355729634E-3</v>
      </c>
    </row>
    <row r="8" spans="2:15" x14ac:dyDescent="0.2">
      <c r="B8" s="42" t="s">
        <v>296</v>
      </c>
      <c r="C8" s="43">
        <v>0</v>
      </c>
      <c r="D8" s="43">
        <v>0</v>
      </c>
      <c r="E8" s="44"/>
      <c r="F8" s="45">
        <v>0</v>
      </c>
      <c r="G8" s="45">
        <v>0</v>
      </c>
      <c r="H8" s="44"/>
      <c r="I8" s="45">
        <v>0</v>
      </c>
      <c r="J8" s="45">
        <v>0</v>
      </c>
      <c r="K8" s="44"/>
      <c r="L8" s="45">
        <v>0</v>
      </c>
      <c r="M8" s="45">
        <v>0</v>
      </c>
      <c r="N8" s="43">
        <v>0</v>
      </c>
      <c r="O8" s="43">
        <v>0</v>
      </c>
    </row>
    <row r="9" spans="2:15" ht="22.5" x14ac:dyDescent="0.2">
      <c r="B9" s="42" t="s">
        <v>252</v>
      </c>
      <c r="C9" s="43">
        <v>0</v>
      </c>
      <c r="D9" s="43">
        <v>0.01</v>
      </c>
      <c r="E9" s="46"/>
      <c r="F9" s="45">
        <v>0</v>
      </c>
      <c r="G9" s="45">
        <v>0</v>
      </c>
      <c r="H9" s="47" t="s">
        <v>784</v>
      </c>
      <c r="I9" s="48" t="s">
        <v>378</v>
      </c>
      <c r="J9" s="48" t="s">
        <v>379</v>
      </c>
      <c r="K9" s="44"/>
      <c r="L9" s="48" t="s">
        <v>380</v>
      </c>
      <c r="M9" s="48" t="s">
        <v>378</v>
      </c>
      <c r="N9" s="48" t="s">
        <v>380</v>
      </c>
      <c r="O9" s="48" t="s">
        <v>381</v>
      </c>
    </row>
    <row r="10" spans="2:15" x14ac:dyDescent="0.2">
      <c r="B10" s="42" t="s">
        <v>382</v>
      </c>
      <c r="C10" s="43">
        <v>0.28144000000000002</v>
      </c>
      <c r="D10" s="43">
        <v>0.24458000000000002</v>
      </c>
      <c r="E10" s="44"/>
      <c r="F10" s="45">
        <v>0.12167815789088461</v>
      </c>
      <c r="G10" s="45">
        <v>0.11818744775056507</v>
      </c>
      <c r="H10" s="44"/>
      <c r="I10" s="45">
        <v>0</v>
      </c>
      <c r="J10" s="45">
        <v>0</v>
      </c>
      <c r="K10" s="44"/>
      <c r="L10" s="45">
        <v>0</v>
      </c>
      <c r="M10" s="45">
        <v>0</v>
      </c>
      <c r="N10" s="43">
        <v>0.15975875748393426</v>
      </c>
      <c r="O10" s="43">
        <v>0.12638944793634083</v>
      </c>
    </row>
    <row r="11" spans="2:15" ht="22.5" x14ac:dyDescent="0.2">
      <c r="B11" s="42" t="s">
        <v>383</v>
      </c>
      <c r="C11" s="43">
        <v>0.89775000000000005</v>
      </c>
      <c r="D11" s="43">
        <v>0.97223999999999999</v>
      </c>
      <c r="E11" s="162" t="s">
        <v>384</v>
      </c>
      <c r="F11" s="45">
        <v>0</v>
      </c>
      <c r="G11" s="45">
        <v>0</v>
      </c>
      <c r="H11" s="50" t="s">
        <v>385</v>
      </c>
      <c r="I11" s="45">
        <v>0.59473013921215578</v>
      </c>
      <c r="J11" s="45">
        <v>0.44977242468340711</v>
      </c>
      <c r="K11" s="44" t="s">
        <v>386</v>
      </c>
      <c r="L11" s="45">
        <v>0.3029789351953508</v>
      </c>
      <c r="M11" s="45">
        <v>0.52244790537820851</v>
      </c>
      <c r="N11" s="43">
        <v>0</v>
      </c>
      <c r="O11" s="43">
        <v>0</v>
      </c>
    </row>
    <row r="12" spans="2:15" x14ac:dyDescent="0.2">
      <c r="B12" s="42" t="s">
        <v>387</v>
      </c>
      <c r="C12" s="43">
        <v>9.5670000000000033E-2</v>
      </c>
      <c r="D12" s="43">
        <v>6.516999999999995E-2</v>
      </c>
      <c r="E12" s="162"/>
      <c r="F12" s="45">
        <v>0</v>
      </c>
      <c r="G12" s="45">
        <v>0</v>
      </c>
      <c r="H12" s="51" t="s">
        <v>388</v>
      </c>
      <c r="I12" s="45">
        <v>6.7846529943056233E-2</v>
      </c>
      <c r="J12" s="45">
        <v>5.0661052110103105E-2</v>
      </c>
      <c r="K12" s="44" t="s">
        <v>386</v>
      </c>
      <c r="L12" s="45">
        <v>2.7827792660255004E-2</v>
      </c>
      <c r="M12" s="45">
        <v>1.4505991268538873E-2</v>
      </c>
      <c r="N12" s="43">
        <v>0</v>
      </c>
      <c r="O12" s="43">
        <v>0</v>
      </c>
    </row>
    <row r="13" spans="2:15" x14ac:dyDescent="0.2">
      <c r="B13" s="42" t="s">
        <v>389</v>
      </c>
      <c r="C13" s="43">
        <v>0.19750999999999996</v>
      </c>
      <c r="D13" s="43">
        <v>0.10392000000000001</v>
      </c>
      <c r="E13" s="162"/>
      <c r="F13" s="45">
        <v>0</v>
      </c>
      <c r="G13" s="45">
        <v>0</v>
      </c>
      <c r="H13" s="51" t="s">
        <v>388</v>
      </c>
      <c r="I13" s="45">
        <v>0.12938386544288788</v>
      </c>
      <c r="J13" s="45">
        <v>7.4660185156516082E-2</v>
      </c>
      <c r="K13" s="44" t="s">
        <v>386</v>
      </c>
      <c r="L13" s="45">
        <v>6.8124661484636889E-2</v>
      </c>
      <c r="M13" s="45">
        <v>2.9256587299129951E-2</v>
      </c>
      <c r="N13" s="43">
        <v>0</v>
      </c>
      <c r="O13" s="43">
        <v>0</v>
      </c>
    </row>
    <row r="14" spans="2:15" x14ac:dyDescent="0.2">
      <c r="B14" s="42" t="s">
        <v>390</v>
      </c>
      <c r="C14" s="43">
        <v>0.15056000000000003</v>
      </c>
      <c r="D14" s="43">
        <v>0.14395999999999998</v>
      </c>
      <c r="E14" s="162"/>
      <c r="F14" s="45">
        <v>0</v>
      </c>
      <c r="G14" s="45">
        <v>0</v>
      </c>
      <c r="H14" s="51" t="s">
        <v>388</v>
      </c>
      <c r="I14" s="45">
        <v>0.10980047721517135</v>
      </c>
      <c r="J14" s="45">
        <v>9.4265721274421774E-2</v>
      </c>
      <c r="K14" s="44" t="s">
        <v>386</v>
      </c>
      <c r="L14" s="45">
        <v>4.0756517793099412E-2</v>
      </c>
      <c r="M14" s="45">
        <v>4.9695018113137444E-2</v>
      </c>
      <c r="N14" s="43">
        <v>0</v>
      </c>
      <c r="O14" s="43">
        <v>0</v>
      </c>
    </row>
    <row r="15" spans="2:15" x14ac:dyDescent="0.2">
      <c r="B15" s="42" t="s">
        <v>391</v>
      </c>
      <c r="C15" s="43">
        <v>9.2990000000000017E-2</v>
      </c>
      <c r="D15" s="43">
        <v>6.4159999999999995E-2</v>
      </c>
      <c r="E15" s="162"/>
      <c r="F15" s="45">
        <v>0</v>
      </c>
      <c r="G15" s="45">
        <v>0</v>
      </c>
      <c r="H15" s="51" t="s">
        <v>388</v>
      </c>
      <c r="I15" s="45">
        <v>6.7846529943056233E-2</v>
      </c>
      <c r="J15" s="45">
        <v>5.0657955847292317E-2</v>
      </c>
      <c r="K15" s="44" t="s">
        <v>386</v>
      </c>
      <c r="L15" s="45">
        <v>2.5146019059329849E-2</v>
      </c>
      <c r="M15" s="45">
        <v>1.3502802117843762E-2</v>
      </c>
      <c r="N15" s="43">
        <v>0</v>
      </c>
      <c r="O15" s="43">
        <v>0</v>
      </c>
    </row>
    <row r="16" spans="2:15" x14ac:dyDescent="0.2">
      <c r="B16" s="42" t="s">
        <v>392</v>
      </c>
      <c r="C16" s="43">
        <v>9.6579999999999999E-2</v>
      </c>
      <c r="D16" s="43">
        <v>6.5309999999999979E-2</v>
      </c>
      <c r="E16" s="162"/>
      <c r="F16" s="45">
        <v>0</v>
      </c>
      <c r="G16" s="45">
        <v>0</v>
      </c>
      <c r="H16" s="51" t="s">
        <v>388</v>
      </c>
      <c r="I16" s="45">
        <v>6.7846529943056233E-2</v>
      </c>
      <c r="J16" s="45">
        <v>5.0661052110103105E-2</v>
      </c>
      <c r="K16" s="44" t="s">
        <v>386</v>
      </c>
      <c r="L16" s="45">
        <v>2.8738307496376972E-2</v>
      </c>
      <c r="M16" s="45">
        <v>1.4645323095024306E-2</v>
      </c>
      <c r="N16" s="43">
        <v>0</v>
      </c>
      <c r="O16" s="43">
        <v>0</v>
      </c>
    </row>
    <row r="17" spans="2:15" x14ac:dyDescent="0.2">
      <c r="B17" s="42" t="s">
        <v>393</v>
      </c>
      <c r="C17" s="43">
        <v>9.7219999999999973E-2</v>
      </c>
      <c r="D17" s="43">
        <v>6.5579999999999972E-2</v>
      </c>
      <c r="E17" s="162"/>
      <c r="F17" s="45">
        <v>0</v>
      </c>
      <c r="G17" s="45">
        <v>0</v>
      </c>
      <c r="H17" s="51" t="s">
        <v>388</v>
      </c>
      <c r="I17" s="45">
        <v>6.7846529943056233E-2</v>
      </c>
      <c r="J17" s="45">
        <v>5.0661052110103105E-2</v>
      </c>
      <c r="K17" s="44" t="s">
        <v>386</v>
      </c>
      <c r="L17" s="45">
        <v>2.9376546191793657E-2</v>
      </c>
      <c r="M17" s="45">
        <v>1.4917794222373595E-2</v>
      </c>
      <c r="N17" s="43">
        <v>0</v>
      </c>
      <c r="O17" s="43">
        <v>0</v>
      </c>
    </row>
    <row r="18" spans="2:15" x14ac:dyDescent="0.2">
      <c r="B18" s="42" t="s">
        <v>394</v>
      </c>
      <c r="C18" s="43">
        <v>9.7520000000000051E-2</v>
      </c>
      <c r="D18" s="43">
        <v>8.3609999999999962E-2</v>
      </c>
      <c r="E18" s="162"/>
      <c r="F18" s="45">
        <v>0</v>
      </c>
      <c r="G18" s="45">
        <v>0</v>
      </c>
      <c r="H18" s="51" t="s">
        <v>388</v>
      </c>
      <c r="I18" s="45">
        <v>6.7846529943056233E-2</v>
      </c>
      <c r="J18" s="45">
        <v>5.0661052110103105E-2</v>
      </c>
      <c r="K18" s="44" t="s">
        <v>386</v>
      </c>
      <c r="L18" s="45">
        <v>2.9669316235562779E-2</v>
      </c>
      <c r="M18" s="45">
        <v>3.2950428832399292E-2</v>
      </c>
      <c r="N18" s="43">
        <v>0</v>
      </c>
      <c r="O18" s="43">
        <v>0</v>
      </c>
    </row>
    <row r="19" spans="2:15" x14ac:dyDescent="0.2">
      <c r="B19" s="42" t="s">
        <v>395</v>
      </c>
      <c r="C19" s="43">
        <v>9.5559999999999978E-2</v>
      </c>
      <c r="D19" s="43">
        <v>6.5089999999999981E-2</v>
      </c>
      <c r="E19" s="162"/>
      <c r="F19" s="45">
        <v>0</v>
      </c>
      <c r="G19" s="45">
        <v>0</v>
      </c>
      <c r="H19" s="51" t="s">
        <v>388</v>
      </c>
      <c r="I19" s="45">
        <v>6.7846529943056233E-2</v>
      </c>
      <c r="J19" s="45">
        <v>5.0661052110103105E-2</v>
      </c>
      <c r="K19" s="44" t="s">
        <v>386</v>
      </c>
      <c r="L19" s="45">
        <v>2.7713612343185045E-2</v>
      </c>
      <c r="M19" s="45">
        <v>1.4425488435458402E-2</v>
      </c>
      <c r="N19" s="43">
        <v>0</v>
      </c>
      <c r="O19" s="43">
        <v>0</v>
      </c>
    </row>
    <row r="20" spans="2:15" x14ac:dyDescent="0.2">
      <c r="B20" s="42" t="s">
        <v>396</v>
      </c>
      <c r="C20" s="43">
        <v>0.14366999999999996</v>
      </c>
      <c r="D20" s="43">
        <v>0.10833000000000004</v>
      </c>
      <c r="E20" s="162"/>
      <c r="F20" s="45">
        <v>0</v>
      </c>
      <c r="G20" s="45">
        <v>0</v>
      </c>
      <c r="H20" s="51" t="s">
        <v>388</v>
      </c>
      <c r="I20" s="45">
        <v>8.7933482646055661E-2</v>
      </c>
      <c r="J20" s="45">
        <v>5.2085333003065303E-2</v>
      </c>
      <c r="K20" s="44" t="s">
        <v>386</v>
      </c>
      <c r="L20" s="45">
        <v>5.574048863320305E-2</v>
      </c>
      <c r="M20" s="45">
        <v>5.6246710220763538E-2</v>
      </c>
      <c r="N20" s="43">
        <v>0</v>
      </c>
      <c r="O20" s="43">
        <v>0</v>
      </c>
    </row>
    <row r="21" spans="2:15" x14ac:dyDescent="0.2">
      <c r="B21" s="42" t="s">
        <v>309</v>
      </c>
      <c r="C21" s="43">
        <v>0.13060000000000005</v>
      </c>
      <c r="D21" s="43">
        <v>0.11485000000000001</v>
      </c>
      <c r="E21" s="44"/>
      <c r="F21" s="45">
        <v>0</v>
      </c>
      <c r="G21" s="45">
        <v>0</v>
      </c>
      <c r="H21" s="51" t="s">
        <v>388</v>
      </c>
      <c r="I21" s="45">
        <v>0.10509566261180156</v>
      </c>
      <c r="J21" s="45">
        <v>0.10128804532928755</v>
      </c>
      <c r="K21" s="44" t="s">
        <v>386</v>
      </c>
      <c r="L21" s="45">
        <v>2.5500270812290487E-2</v>
      </c>
      <c r="M21" s="45">
        <v>1.3561631111248723E-2</v>
      </c>
      <c r="N21" s="43">
        <v>0</v>
      </c>
      <c r="O21" s="43">
        <v>0</v>
      </c>
    </row>
    <row r="22" spans="2:15" x14ac:dyDescent="0.2">
      <c r="B22" s="42" t="s">
        <v>397</v>
      </c>
      <c r="C22" s="43">
        <v>0</v>
      </c>
      <c r="D22" s="43">
        <v>0</v>
      </c>
      <c r="E22" s="44"/>
      <c r="F22" s="45">
        <v>0</v>
      </c>
      <c r="G22" s="45">
        <v>0</v>
      </c>
      <c r="H22" s="44"/>
      <c r="I22" s="45">
        <v>0</v>
      </c>
      <c r="J22" s="45">
        <v>0</v>
      </c>
      <c r="K22" s="44"/>
      <c r="L22" s="45">
        <v>0</v>
      </c>
      <c r="M22" s="45">
        <v>0</v>
      </c>
      <c r="N22" s="43">
        <v>0</v>
      </c>
      <c r="O22" s="43">
        <v>0</v>
      </c>
    </row>
    <row r="23" spans="2:15" x14ac:dyDescent="0.2">
      <c r="B23" s="42" t="s">
        <v>311</v>
      </c>
      <c r="C23" s="43">
        <v>9.9369999999999958E-2</v>
      </c>
      <c r="D23" s="43">
        <v>5.6200000000000028E-2</v>
      </c>
      <c r="E23" s="44"/>
      <c r="F23" s="45">
        <v>3.8320671028940316E-2</v>
      </c>
      <c r="G23" s="45">
        <v>2.8946961018051214E-2</v>
      </c>
      <c r="H23" s="44"/>
      <c r="I23" s="45">
        <v>0</v>
      </c>
      <c r="J23" s="45">
        <v>0</v>
      </c>
      <c r="K23" s="44"/>
      <c r="L23" s="45">
        <v>0</v>
      </c>
      <c r="M23" s="45">
        <v>0</v>
      </c>
      <c r="N23" s="43">
        <v>6.1051337227174915E-2</v>
      </c>
      <c r="O23" s="43">
        <v>2.7253305260550517E-2</v>
      </c>
    </row>
    <row r="24" spans="2:15" ht="22.5" x14ac:dyDescent="0.2">
      <c r="B24" s="42" t="s">
        <v>312</v>
      </c>
      <c r="C24" s="43">
        <v>7.0379999999999998E-2</v>
      </c>
      <c r="D24" s="43">
        <v>5.327000000000004E-2</v>
      </c>
      <c r="E24" s="46"/>
      <c r="F24" s="45">
        <v>2.9754219548255821E-2</v>
      </c>
      <c r="G24" s="45">
        <v>2.8946961018051214E-2</v>
      </c>
      <c r="H24" s="47" t="s">
        <v>784</v>
      </c>
      <c r="I24" s="48" t="s">
        <v>398</v>
      </c>
      <c r="J24" s="48" t="s">
        <v>399</v>
      </c>
      <c r="K24" s="44"/>
      <c r="L24" s="48" t="s">
        <v>380</v>
      </c>
      <c r="M24" s="48" t="s">
        <v>378</v>
      </c>
      <c r="N24" s="48" t="s">
        <v>400</v>
      </c>
      <c r="O24" s="48" t="s">
        <v>401</v>
      </c>
    </row>
    <row r="25" spans="2:15" x14ac:dyDescent="0.2">
      <c r="B25" s="42" t="s">
        <v>313</v>
      </c>
      <c r="C25" s="43">
        <v>0.72748999999999997</v>
      </c>
      <c r="D25" s="43">
        <v>0.73326999999999998</v>
      </c>
      <c r="E25" s="167" t="s">
        <v>402</v>
      </c>
      <c r="F25" s="45">
        <v>0</v>
      </c>
      <c r="G25" s="45">
        <v>0</v>
      </c>
      <c r="H25" s="44"/>
      <c r="I25" s="45">
        <v>0</v>
      </c>
      <c r="J25" s="45">
        <v>0</v>
      </c>
      <c r="K25" s="44"/>
      <c r="L25" s="45">
        <v>0</v>
      </c>
      <c r="M25" s="45">
        <v>0</v>
      </c>
      <c r="N25" s="43">
        <v>0.72748671555926403</v>
      </c>
      <c r="O25" s="43">
        <v>0.73326624763909964</v>
      </c>
    </row>
    <row r="26" spans="2:15" x14ac:dyDescent="0.2">
      <c r="B26" s="42" t="s">
        <v>403</v>
      </c>
      <c r="C26" s="43">
        <v>0.39383999999999997</v>
      </c>
      <c r="D26" s="43">
        <v>0.41359000000000001</v>
      </c>
      <c r="E26" s="167"/>
      <c r="F26" s="45">
        <v>0</v>
      </c>
      <c r="G26" s="45">
        <v>0</v>
      </c>
      <c r="H26" s="44" t="s">
        <v>404</v>
      </c>
      <c r="I26" s="45">
        <v>1.9284762783072035E-2</v>
      </c>
      <c r="J26" s="45">
        <v>7.9357215840480545E-3</v>
      </c>
      <c r="K26" s="44"/>
      <c r="L26" s="45">
        <v>0</v>
      </c>
      <c r="M26" s="45">
        <v>0</v>
      </c>
      <c r="N26" s="43">
        <v>0.34816213605023932</v>
      </c>
      <c r="O26" s="43">
        <v>0.37992383193485463</v>
      </c>
    </row>
    <row r="27" spans="2:15" x14ac:dyDescent="0.2">
      <c r="B27" s="42" t="s">
        <v>405</v>
      </c>
      <c r="C27" s="43">
        <v>0.21662000000000003</v>
      </c>
      <c r="D27" s="43">
        <v>0.18911</v>
      </c>
      <c r="E27" s="167"/>
      <c r="F27" s="45">
        <v>0</v>
      </c>
      <c r="G27" s="45">
        <v>0</v>
      </c>
      <c r="H27" s="44"/>
      <c r="I27" s="45">
        <v>0</v>
      </c>
      <c r="J27" s="45">
        <v>0</v>
      </c>
      <c r="K27" s="44"/>
      <c r="L27" s="45">
        <v>0</v>
      </c>
      <c r="M27" s="45">
        <v>0</v>
      </c>
      <c r="N27" s="43">
        <v>0.21662348308521073</v>
      </c>
      <c r="O27" s="43">
        <v>0.18910734743165</v>
      </c>
    </row>
    <row r="28" spans="2:15" x14ac:dyDescent="0.2">
      <c r="B28" s="42" t="s">
        <v>406</v>
      </c>
      <c r="C28" s="43">
        <v>0.71</v>
      </c>
      <c r="D28" s="43">
        <v>0.70950999999999997</v>
      </c>
      <c r="E28" s="167" t="s">
        <v>407</v>
      </c>
      <c r="F28" s="45">
        <v>0</v>
      </c>
      <c r="G28" s="45">
        <v>0</v>
      </c>
      <c r="H28" s="44"/>
      <c r="I28" s="45">
        <v>0</v>
      </c>
      <c r="J28" s="45">
        <v>0</v>
      </c>
      <c r="K28" s="44"/>
      <c r="L28" s="45">
        <v>0</v>
      </c>
      <c r="M28" s="45">
        <v>0</v>
      </c>
      <c r="N28" s="43">
        <v>0.71000248854537207</v>
      </c>
      <c r="O28" s="43">
        <v>0.70950552682911727</v>
      </c>
    </row>
    <row r="29" spans="2:15" x14ac:dyDescent="0.2">
      <c r="B29" s="42" t="s">
        <v>408</v>
      </c>
      <c r="C29" s="43">
        <v>0.30074999999999996</v>
      </c>
      <c r="D29" s="43">
        <v>0.29129000000000005</v>
      </c>
      <c r="E29" s="167"/>
      <c r="F29" s="45">
        <v>0</v>
      </c>
      <c r="G29" s="45">
        <v>0</v>
      </c>
      <c r="H29" s="44" t="s">
        <v>404</v>
      </c>
      <c r="I29" s="45">
        <v>1.6383411649320043E-2</v>
      </c>
      <c r="J29" s="45">
        <v>9.4343127844691461E-3</v>
      </c>
      <c r="K29" s="44"/>
      <c r="L29" s="45">
        <v>0</v>
      </c>
      <c r="M29" s="45">
        <v>0</v>
      </c>
      <c r="N29" s="43">
        <v>0.27314274003483963</v>
      </c>
      <c r="O29" s="43">
        <v>0.27208099823513021</v>
      </c>
    </row>
    <row r="30" spans="2:15" x14ac:dyDescent="0.2">
      <c r="B30" s="42" t="s">
        <v>409</v>
      </c>
      <c r="C30" s="43">
        <v>0.30800000000000005</v>
      </c>
      <c r="D30" s="43">
        <v>0.27903</v>
      </c>
      <c r="E30" s="167"/>
      <c r="F30" s="45">
        <v>0</v>
      </c>
      <c r="G30" s="45">
        <v>0</v>
      </c>
      <c r="H30" s="44"/>
      <c r="I30" s="45">
        <v>0</v>
      </c>
      <c r="J30" s="45">
        <v>0</v>
      </c>
      <c r="K30" s="44"/>
      <c r="L30" s="45">
        <v>0</v>
      </c>
      <c r="M30" s="45">
        <v>0</v>
      </c>
      <c r="N30" s="43">
        <v>0.30799701374555355</v>
      </c>
      <c r="O30" s="43">
        <v>0.27902591571972629</v>
      </c>
    </row>
    <row r="31" spans="2:15" x14ac:dyDescent="0.2">
      <c r="B31" s="42" t="s">
        <v>319</v>
      </c>
      <c r="C31" s="43">
        <v>0.80318000000000001</v>
      </c>
      <c r="D31" s="43">
        <v>0.83728999999999998</v>
      </c>
      <c r="E31" s="44"/>
      <c r="F31" s="45">
        <v>0.3781974148405135</v>
      </c>
      <c r="G31" s="45">
        <v>0.49417283339009815</v>
      </c>
      <c r="H31" s="44"/>
      <c r="I31" s="45">
        <v>0</v>
      </c>
      <c r="J31" s="45">
        <v>0</v>
      </c>
      <c r="K31" s="44" t="s">
        <v>386</v>
      </c>
      <c r="L31" s="45">
        <v>0.42498206783481912</v>
      </c>
      <c r="M31" s="45">
        <v>0.34311236337740347</v>
      </c>
      <c r="N31" s="43">
        <v>0</v>
      </c>
      <c r="O31" s="43">
        <v>0</v>
      </c>
    </row>
    <row r="32" spans="2:15" x14ac:dyDescent="0.2">
      <c r="B32" s="42" t="s">
        <v>322</v>
      </c>
      <c r="C32" s="43">
        <v>7.8219999999999956E-2</v>
      </c>
      <c r="D32" s="43">
        <v>6.628999999999996E-2</v>
      </c>
      <c r="E32" s="44"/>
      <c r="F32" s="45">
        <v>3.0743782296195454E-2</v>
      </c>
      <c r="G32" s="45">
        <v>2.2389076384803541E-2</v>
      </c>
      <c r="H32" s="44"/>
      <c r="I32" s="45">
        <v>0</v>
      </c>
      <c r="J32" s="45">
        <v>0</v>
      </c>
      <c r="K32" s="44"/>
      <c r="L32" s="45">
        <v>0</v>
      </c>
      <c r="M32" s="45">
        <v>0</v>
      </c>
      <c r="N32" s="43">
        <v>4.7472662597163061E-2</v>
      </c>
      <c r="O32" s="43">
        <v>4.3901910394154253E-2</v>
      </c>
    </row>
    <row r="33" spans="2:15" x14ac:dyDescent="0.2">
      <c r="B33" s="42" t="s">
        <v>323</v>
      </c>
      <c r="C33" s="43">
        <v>0.13739000000000001</v>
      </c>
      <c r="D33" s="43">
        <v>0.10289000000000004</v>
      </c>
      <c r="E33" s="44"/>
      <c r="F33" s="45">
        <v>3.5700379137206681E-2</v>
      </c>
      <c r="G33" s="45">
        <v>2.2389076384803541E-2</v>
      </c>
      <c r="H33" s="44"/>
      <c r="I33" s="45">
        <v>0</v>
      </c>
      <c r="J33" s="45">
        <v>0</v>
      </c>
      <c r="K33" s="44"/>
      <c r="L33" s="45">
        <v>0</v>
      </c>
      <c r="M33" s="45">
        <v>0</v>
      </c>
      <c r="N33" s="43">
        <v>0.10168781930232898</v>
      </c>
      <c r="O33" s="43">
        <v>8.0502833080471875E-2</v>
      </c>
    </row>
    <row r="34" spans="2:15" x14ac:dyDescent="0.2">
      <c r="B34" s="42" t="s">
        <v>324</v>
      </c>
      <c r="C34" s="43">
        <v>7.0130000000000026E-2</v>
      </c>
      <c r="D34" s="43">
        <v>7.0209999999999995E-2</v>
      </c>
      <c r="E34" s="44"/>
      <c r="F34" s="45">
        <v>2.9754219548255821E-2</v>
      </c>
      <c r="G34" s="45">
        <v>3.6408954392048797E-2</v>
      </c>
      <c r="H34" s="44"/>
      <c r="I34" s="45">
        <v>0</v>
      </c>
      <c r="J34" s="45">
        <v>0</v>
      </c>
      <c r="K34" s="44"/>
      <c r="L34" s="45">
        <v>0</v>
      </c>
      <c r="M34" s="45">
        <v>0</v>
      </c>
      <c r="N34" s="43">
        <v>4.0378844436637244E-2</v>
      </c>
      <c r="O34" s="43">
        <v>3.3798804842555034E-2</v>
      </c>
    </row>
    <row r="35" spans="2:15" x14ac:dyDescent="0.2">
      <c r="B35" s="42" t="s">
        <v>325</v>
      </c>
      <c r="C35" s="43">
        <v>7.016E-2</v>
      </c>
      <c r="D35" s="43">
        <v>7.0209999999999995E-2</v>
      </c>
      <c r="E35" s="44"/>
      <c r="F35" s="45">
        <v>2.9754219548255821E-2</v>
      </c>
      <c r="G35" s="45">
        <v>3.6408954392048797E-2</v>
      </c>
      <c r="H35" s="44"/>
      <c r="I35" s="45">
        <v>0</v>
      </c>
      <c r="J35" s="45">
        <v>0</v>
      </c>
      <c r="K35" s="44"/>
      <c r="L35" s="45">
        <v>0</v>
      </c>
      <c r="M35" s="45">
        <v>0</v>
      </c>
      <c r="N35" s="43">
        <v>4.0405193740576467E-2</v>
      </c>
      <c r="O35" s="43">
        <v>3.3801901105365822E-2</v>
      </c>
    </row>
    <row r="36" spans="2:15" ht="12.75" customHeight="1" x14ac:dyDescent="0.2">
      <c r="B36" s="168" t="s">
        <v>410</v>
      </c>
      <c r="C36" s="169"/>
      <c r="D36" s="169"/>
      <c r="E36" s="169"/>
      <c r="F36" s="169"/>
      <c r="G36" s="169"/>
      <c r="H36" s="169"/>
    </row>
    <row r="37" spans="2:15" x14ac:dyDescent="0.2">
      <c r="B37" s="170" t="s">
        <v>411</v>
      </c>
      <c r="C37" s="169"/>
      <c r="D37" s="169"/>
      <c r="E37" s="169"/>
      <c r="F37" s="169"/>
      <c r="G37" s="169"/>
      <c r="H37" s="169"/>
    </row>
    <row r="39" spans="2:15" ht="12.75" customHeight="1" x14ac:dyDescent="0.2"/>
    <row r="42" spans="2:15" ht="12.75" customHeight="1" x14ac:dyDescent="0.2"/>
    <row r="45" spans="2:15" ht="12.75" customHeight="1" x14ac:dyDescent="0.2"/>
    <row r="48" spans="2:15" ht="12.75" customHeight="1" x14ac:dyDescent="0.2"/>
    <row r="51" ht="12.75" customHeight="1" x14ac:dyDescent="0.2"/>
    <row r="54" ht="12.75" customHeight="1" x14ac:dyDescent="0.2"/>
  </sheetData>
  <mergeCells count="16">
    <mergeCell ref="B36:H36"/>
    <mergeCell ref="B37:H37"/>
    <mergeCell ref="B1:E1"/>
    <mergeCell ref="C4:D4"/>
    <mergeCell ref="E4:G4"/>
    <mergeCell ref="H4:J4"/>
    <mergeCell ref="E25:E27"/>
    <mergeCell ref="E28:E30"/>
    <mergeCell ref="K4:M4"/>
    <mergeCell ref="E11:E20"/>
    <mergeCell ref="N4:O4"/>
    <mergeCell ref="C5:D5"/>
    <mergeCell ref="F5:G5"/>
    <mergeCell ref="I5:J5"/>
    <mergeCell ref="L5:M5"/>
    <mergeCell ref="N5:O5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3"/>
  <sheetViews>
    <sheetView workbookViewId="0"/>
  </sheetViews>
  <sheetFormatPr baseColWidth="10" defaultColWidth="50.85546875" defaultRowHeight="11.25" x14ac:dyDescent="0.2"/>
  <cols>
    <col min="1" max="1" width="3.7109375" style="8" customWidth="1"/>
    <col min="2" max="2" width="42.7109375" style="8" customWidth="1"/>
    <col min="3" max="16384" width="50.85546875" style="8"/>
  </cols>
  <sheetData>
    <row r="1" spans="2:4" x14ac:dyDescent="0.2">
      <c r="B1" s="154" t="s">
        <v>752</v>
      </c>
      <c r="C1" s="154"/>
    </row>
    <row r="3" spans="2:4" x14ac:dyDescent="0.2">
      <c r="B3" s="155" t="s">
        <v>141</v>
      </c>
      <c r="C3" s="156" t="s">
        <v>142</v>
      </c>
      <c r="D3" s="156"/>
    </row>
    <row r="4" spans="2:4" x14ac:dyDescent="0.2">
      <c r="B4" s="155"/>
      <c r="C4" s="21" t="s">
        <v>143</v>
      </c>
      <c r="D4" s="21" t="s">
        <v>144</v>
      </c>
    </row>
    <row r="5" spans="2:4" x14ac:dyDescent="0.2">
      <c r="B5" s="151" t="s">
        <v>145</v>
      </c>
      <c r="C5" s="22" t="s">
        <v>146</v>
      </c>
      <c r="D5" s="22" t="s">
        <v>147</v>
      </c>
    </row>
    <row r="6" spans="2:4" x14ac:dyDescent="0.2">
      <c r="B6" s="151"/>
      <c r="C6" s="22" t="s">
        <v>148</v>
      </c>
      <c r="D6" s="22" t="s">
        <v>149</v>
      </c>
    </row>
    <row r="7" spans="2:4" x14ac:dyDescent="0.2">
      <c r="B7" s="151"/>
      <c r="C7" s="22" t="s">
        <v>150</v>
      </c>
      <c r="D7" s="22" t="s">
        <v>151</v>
      </c>
    </row>
    <row r="8" spans="2:4" x14ac:dyDescent="0.2">
      <c r="B8" s="151"/>
      <c r="C8" s="22" t="s">
        <v>152</v>
      </c>
      <c r="D8" s="22"/>
    </row>
    <row r="9" spans="2:4" x14ac:dyDescent="0.2">
      <c r="B9" s="151"/>
      <c r="C9" s="22" t="s">
        <v>153</v>
      </c>
      <c r="D9" s="22" t="s">
        <v>154</v>
      </c>
    </row>
    <row r="10" spans="2:4" x14ac:dyDescent="0.2">
      <c r="B10" s="151"/>
      <c r="C10" s="22" t="s">
        <v>155</v>
      </c>
      <c r="D10" s="22" t="s">
        <v>156</v>
      </c>
    </row>
    <row r="11" spans="2:4" x14ac:dyDescent="0.2">
      <c r="B11" s="151"/>
      <c r="C11" s="22" t="s">
        <v>157</v>
      </c>
      <c r="D11" s="22" t="s">
        <v>158</v>
      </c>
    </row>
    <row r="12" spans="2:4" x14ac:dyDescent="0.2">
      <c r="B12" s="151"/>
      <c r="C12" s="22" t="s">
        <v>159</v>
      </c>
      <c r="D12" s="22" t="s">
        <v>160</v>
      </c>
    </row>
    <row r="13" spans="2:4" x14ac:dyDescent="0.2">
      <c r="B13" s="151"/>
      <c r="C13" s="22" t="s">
        <v>161</v>
      </c>
      <c r="D13" s="22" t="s">
        <v>162</v>
      </c>
    </row>
    <row r="14" spans="2:4" x14ac:dyDescent="0.2">
      <c r="B14" s="151"/>
      <c r="C14" s="22" t="s">
        <v>163</v>
      </c>
      <c r="D14" s="22" t="s">
        <v>164</v>
      </c>
    </row>
    <row r="15" spans="2:4" x14ac:dyDescent="0.2">
      <c r="B15" s="151"/>
      <c r="C15" s="22" t="s">
        <v>165</v>
      </c>
      <c r="D15" s="22" t="s">
        <v>166</v>
      </c>
    </row>
    <row r="16" spans="2:4" x14ac:dyDescent="0.2">
      <c r="B16" s="151"/>
      <c r="C16" s="22" t="s">
        <v>167</v>
      </c>
      <c r="D16" s="22" t="s">
        <v>147</v>
      </c>
    </row>
    <row r="17" spans="2:4" x14ac:dyDescent="0.2">
      <c r="B17" s="151" t="s">
        <v>168</v>
      </c>
      <c r="C17" s="22" t="s">
        <v>169</v>
      </c>
      <c r="D17" s="151" t="s">
        <v>147</v>
      </c>
    </row>
    <row r="18" spans="2:4" x14ac:dyDescent="0.2">
      <c r="B18" s="151"/>
      <c r="C18" s="22" t="s">
        <v>170</v>
      </c>
      <c r="D18" s="151"/>
    </row>
    <row r="19" spans="2:4" x14ac:dyDescent="0.2">
      <c r="B19" s="151"/>
      <c r="C19" s="22" t="s">
        <v>171</v>
      </c>
      <c r="D19" s="151"/>
    </row>
    <row r="20" spans="2:4" x14ac:dyDescent="0.2">
      <c r="B20" s="151"/>
      <c r="C20" s="22" t="s">
        <v>172</v>
      </c>
      <c r="D20" s="22" t="s">
        <v>173</v>
      </c>
    </row>
    <row r="21" spans="2:4" x14ac:dyDescent="0.2">
      <c r="B21" s="151"/>
      <c r="C21" s="22" t="s">
        <v>174</v>
      </c>
      <c r="D21" s="22" t="s">
        <v>175</v>
      </c>
    </row>
    <row r="22" spans="2:4" x14ac:dyDescent="0.2">
      <c r="B22" s="151"/>
      <c r="C22" s="22" t="s">
        <v>157</v>
      </c>
      <c r="D22" s="22" t="s">
        <v>176</v>
      </c>
    </row>
    <row r="23" spans="2:4" x14ac:dyDescent="0.2">
      <c r="B23" s="151"/>
      <c r="C23" s="22" t="s">
        <v>177</v>
      </c>
      <c r="D23" s="22" t="s">
        <v>178</v>
      </c>
    </row>
    <row r="24" spans="2:4" ht="22.5" x14ac:dyDescent="0.2">
      <c r="B24" s="151"/>
      <c r="C24" s="22" t="s">
        <v>179</v>
      </c>
      <c r="D24" s="22" t="s">
        <v>147</v>
      </c>
    </row>
    <row r="25" spans="2:4" x14ac:dyDescent="0.2">
      <c r="B25" s="151" t="s">
        <v>180</v>
      </c>
      <c r="C25" s="22" t="s">
        <v>181</v>
      </c>
      <c r="D25" s="22" t="s">
        <v>147</v>
      </c>
    </row>
    <row r="26" spans="2:4" x14ac:dyDescent="0.2">
      <c r="B26" s="151"/>
      <c r="C26" s="22" t="s">
        <v>182</v>
      </c>
      <c r="D26" s="22" t="s">
        <v>183</v>
      </c>
    </row>
    <row r="27" spans="2:4" x14ac:dyDescent="0.2">
      <c r="B27" s="151"/>
      <c r="C27" s="22" t="s">
        <v>184</v>
      </c>
      <c r="D27" s="22" t="s">
        <v>185</v>
      </c>
    </row>
    <row r="28" spans="2:4" x14ac:dyDescent="0.2">
      <c r="B28" s="151"/>
      <c r="C28" s="22" t="s">
        <v>186</v>
      </c>
      <c r="D28" s="22" t="s">
        <v>147</v>
      </c>
    </row>
    <row r="29" spans="2:4" x14ac:dyDescent="0.2">
      <c r="B29" s="151" t="s">
        <v>187</v>
      </c>
      <c r="C29" s="22" t="s">
        <v>188</v>
      </c>
      <c r="D29" s="22" t="s">
        <v>147</v>
      </c>
    </row>
    <row r="30" spans="2:4" x14ac:dyDescent="0.2">
      <c r="B30" s="151"/>
      <c r="C30" s="22" t="s">
        <v>189</v>
      </c>
      <c r="D30" s="22" t="s">
        <v>185</v>
      </c>
    </row>
    <row r="31" spans="2:4" x14ac:dyDescent="0.2">
      <c r="B31" s="151"/>
      <c r="C31" s="22" t="s">
        <v>190</v>
      </c>
      <c r="D31" s="22" t="s">
        <v>183</v>
      </c>
    </row>
    <row r="32" spans="2:4" x14ac:dyDescent="0.2">
      <c r="B32" s="151"/>
      <c r="C32" s="22" t="s">
        <v>191</v>
      </c>
      <c r="D32" s="22" t="s">
        <v>191</v>
      </c>
    </row>
    <row r="33" spans="2:4" x14ac:dyDescent="0.2">
      <c r="B33" s="151"/>
      <c r="C33" s="22" t="s">
        <v>192</v>
      </c>
      <c r="D33" s="22" t="s">
        <v>147</v>
      </c>
    </row>
    <row r="34" spans="2:4" x14ac:dyDescent="0.2">
      <c r="B34" s="151"/>
      <c r="C34" s="22" t="s">
        <v>189</v>
      </c>
      <c r="D34" s="22" t="s">
        <v>185</v>
      </c>
    </row>
    <row r="35" spans="2:4" x14ac:dyDescent="0.2">
      <c r="B35" s="151"/>
      <c r="C35" s="22" t="s">
        <v>193</v>
      </c>
      <c r="D35" s="22" t="s">
        <v>183</v>
      </c>
    </row>
    <row r="36" spans="2:4" x14ac:dyDescent="0.2">
      <c r="B36" s="151" t="s">
        <v>194</v>
      </c>
      <c r="C36" s="22" t="s">
        <v>195</v>
      </c>
      <c r="D36" s="22" t="s">
        <v>147</v>
      </c>
    </row>
    <row r="37" spans="2:4" x14ac:dyDescent="0.2">
      <c r="B37" s="151"/>
      <c r="C37" s="22" t="s">
        <v>196</v>
      </c>
      <c r="D37" s="22" t="s">
        <v>183</v>
      </c>
    </row>
    <row r="38" spans="2:4" x14ac:dyDescent="0.2">
      <c r="B38" s="151"/>
      <c r="C38" s="22" t="s">
        <v>197</v>
      </c>
      <c r="D38" s="22" t="s">
        <v>198</v>
      </c>
    </row>
    <row r="39" spans="2:4" x14ac:dyDescent="0.2">
      <c r="B39" s="151"/>
      <c r="C39" s="22" t="s">
        <v>199</v>
      </c>
      <c r="D39" s="22" t="s">
        <v>200</v>
      </c>
    </row>
    <row r="40" spans="2:4" x14ac:dyDescent="0.2">
      <c r="B40" s="151"/>
      <c r="C40" s="22" t="s">
        <v>191</v>
      </c>
      <c r="D40" s="22" t="s">
        <v>191</v>
      </c>
    </row>
    <row r="41" spans="2:4" x14ac:dyDescent="0.2">
      <c r="B41" s="22" t="s">
        <v>201</v>
      </c>
      <c r="C41" s="22" t="s">
        <v>202</v>
      </c>
      <c r="D41" s="22" t="s">
        <v>147</v>
      </c>
    </row>
    <row r="42" spans="2:4" x14ac:dyDescent="0.2">
      <c r="B42" s="151" t="s">
        <v>203</v>
      </c>
      <c r="C42" s="22" t="s">
        <v>204</v>
      </c>
      <c r="D42" s="22" t="s">
        <v>205</v>
      </c>
    </row>
    <row r="43" spans="2:4" x14ac:dyDescent="0.2">
      <c r="B43" s="151"/>
      <c r="C43" s="22" t="s">
        <v>206</v>
      </c>
      <c r="D43" s="22" t="s">
        <v>207</v>
      </c>
    </row>
    <row r="44" spans="2:4" x14ac:dyDescent="0.2">
      <c r="B44" s="151"/>
      <c r="C44" s="22" t="s">
        <v>208</v>
      </c>
      <c r="D44" s="22" t="s">
        <v>209</v>
      </c>
    </row>
    <row r="45" spans="2:4" x14ac:dyDescent="0.2">
      <c r="B45" s="151"/>
      <c r="C45" s="22" t="s">
        <v>210</v>
      </c>
      <c r="D45" s="22" t="s">
        <v>147</v>
      </c>
    </row>
    <row r="46" spans="2:4" x14ac:dyDescent="0.2">
      <c r="B46" s="151" t="s">
        <v>211</v>
      </c>
      <c r="C46" s="22" t="s">
        <v>212</v>
      </c>
      <c r="D46" s="22" t="s">
        <v>147</v>
      </c>
    </row>
    <row r="47" spans="2:4" x14ac:dyDescent="0.2">
      <c r="B47" s="151"/>
      <c r="C47" s="22" t="s">
        <v>213</v>
      </c>
      <c r="D47" s="22" t="s">
        <v>205</v>
      </c>
    </row>
    <row r="48" spans="2:4" x14ac:dyDescent="0.2">
      <c r="B48" s="151"/>
      <c r="C48" s="22" t="s">
        <v>152</v>
      </c>
      <c r="D48" s="22" t="s">
        <v>152</v>
      </c>
    </row>
    <row r="49" spans="2:4" x14ac:dyDescent="0.2">
      <c r="B49" s="151"/>
      <c r="C49" s="22" t="s">
        <v>214</v>
      </c>
      <c r="D49" s="22" t="s">
        <v>215</v>
      </c>
    </row>
    <row r="50" spans="2:4" x14ac:dyDescent="0.2">
      <c r="B50" s="151"/>
      <c r="C50" s="22" t="s">
        <v>216</v>
      </c>
      <c r="D50" s="22" t="s">
        <v>209</v>
      </c>
    </row>
    <row r="51" spans="2:4" x14ac:dyDescent="0.2">
      <c r="B51" s="151" t="s">
        <v>217</v>
      </c>
      <c r="C51" s="22" t="s">
        <v>218</v>
      </c>
      <c r="D51" s="22" t="s">
        <v>147</v>
      </c>
    </row>
    <row r="52" spans="2:4" x14ac:dyDescent="0.2">
      <c r="B52" s="151"/>
      <c r="C52" s="22" t="s">
        <v>219</v>
      </c>
      <c r="D52" s="22" t="s">
        <v>220</v>
      </c>
    </row>
    <row r="53" spans="2:4" x14ac:dyDescent="0.2">
      <c r="B53" s="151"/>
      <c r="C53" s="22" t="s">
        <v>221</v>
      </c>
      <c r="D53" s="22" t="s">
        <v>222</v>
      </c>
    </row>
    <row r="54" spans="2:4" x14ac:dyDescent="0.2">
      <c r="B54" s="151"/>
      <c r="C54" s="22" t="s">
        <v>223</v>
      </c>
      <c r="D54" s="22" t="s">
        <v>147</v>
      </c>
    </row>
    <row r="55" spans="2:4" x14ac:dyDescent="0.2">
      <c r="B55" s="151" t="s">
        <v>224</v>
      </c>
      <c r="C55" s="22" t="s">
        <v>225</v>
      </c>
      <c r="D55" s="22" t="s">
        <v>147</v>
      </c>
    </row>
    <row r="56" spans="2:4" x14ac:dyDescent="0.2">
      <c r="B56" s="151"/>
      <c r="C56" s="22" t="s">
        <v>219</v>
      </c>
      <c r="D56" s="22" t="s">
        <v>220</v>
      </c>
    </row>
    <row r="57" spans="2:4" x14ac:dyDescent="0.2">
      <c r="B57" s="151"/>
      <c r="C57" s="22" t="s">
        <v>152</v>
      </c>
      <c r="D57" s="22" t="s">
        <v>152</v>
      </c>
    </row>
    <row r="58" spans="2:4" x14ac:dyDescent="0.2">
      <c r="B58" s="151"/>
      <c r="C58" s="22" t="s">
        <v>221</v>
      </c>
      <c r="D58" s="22" t="s">
        <v>222</v>
      </c>
    </row>
    <row r="59" spans="2:4" x14ac:dyDescent="0.2">
      <c r="B59" s="151"/>
      <c r="C59" s="22" t="s">
        <v>226</v>
      </c>
      <c r="D59" s="22" t="s">
        <v>227</v>
      </c>
    </row>
    <row r="60" spans="2:4" x14ac:dyDescent="0.2">
      <c r="B60" s="151"/>
      <c r="C60" s="22" t="s">
        <v>228</v>
      </c>
      <c r="D60" s="22" t="s">
        <v>229</v>
      </c>
    </row>
    <row r="61" spans="2:4" x14ac:dyDescent="0.2">
      <c r="B61" s="151"/>
      <c r="C61" s="22" t="s">
        <v>230</v>
      </c>
      <c r="D61" s="22" t="s">
        <v>231</v>
      </c>
    </row>
    <row r="62" spans="2:4" x14ac:dyDescent="0.2">
      <c r="B62" s="151"/>
      <c r="C62" s="22" t="s">
        <v>232</v>
      </c>
      <c r="D62" s="22" t="s">
        <v>233</v>
      </c>
    </row>
    <row r="63" spans="2:4" x14ac:dyDescent="0.2">
      <c r="B63" s="151"/>
      <c r="C63" s="22" t="s">
        <v>234</v>
      </c>
      <c r="D63" s="22" t="s">
        <v>235</v>
      </c>
    </row>
    <row r="64" spans="2:4" x14ac:dyDescent="0.2">
      <c r="B64" s="151"/>
      <c r="C64" s="22" t="s">
        <v>236</v>
      </c>
      <c r="D64" s="22" t="s">
        <v>237</v>
      </c>
    </row>
    <row r="65" spans="2:4" x14ac:dyDescent="0.2">
      <c r="B65" s="151"/>
      <c r="C65" s="22" t="s">
        <v>238</v>
      </c>
      <c r="D65" s="22" t="s">
        <v>239</v>
      </c>
    </row>
    <row r="66" spans="2:4" x14ac:dyDescent="0.2">
      <c r="B66" s="151"/>
      <c r="C66" s="22" t="s">
        <v>240</v>
      </c>
      <c r="D66" s="22" t="s">
        <v>241</v>
      </c>
    </row>
    <row r="67" spans="2:4" x14ac:dyDescent="0.2">
      <c r="B67" s="151"/>
      <c r="C67" s="22" t="s">
        <v>242</v>
      </c>
      <c r="D67" s="22" t="s">
        <v>243</v>
      </c>
    </row>
    <row r="68" spans="2:4" x14ac:dyDescent="0.2">
      <c r="B68" s="151"/>
      <c r="C68" s="22" t="s">
        <v>244</v>
      </c>
      <c r="D68" s="22" t="s">
        <v>245</v>
      </c>
    </row>
    <row r="69" spans="2:4" x14ac:dyDescent="0.2">
      <c r="B69" s="151"/>
      <c r="C69" s="22" t="s">
        <v>246</v>
      </c>
      <c r="D69" s="22" t="s">
        <v>247</v>
      </c>
    </row>
    <row r="70" spans="2:4" x14ac:dyDescent="0.2">
      <c r="B70" s="151"/>
      <c r="C70" s="22" t="s">
        <v>248</v>
      </c>
      <c r="D70" s="22" t="s">
        <v>249</v>
      </c>
    </row>
    <row r="71" spans="2:4" x14ac:dyDescent="0.2">
      <c r="B71" s="151"/>
      <c r="C71" s="22" t="s">
        <v>250</v>
      </c>
      <c r="D71" s="22" t="s">
        <v>251</v>
      </c>
    </row>
    <row r="72" spans="2:4" x14ac:dyDescent="0.2">
      <c r="B72" s="151" t="s">
        <v>252</v>
      </c>
      <c r="C72" s="22" t="s">
        <v>253</v>
      </c>
      <c r="D72" s="22" t="s">
        <v>147</v>
      </c>
    </row>
    <row r="73" spans="2:4" x14ac:dyDescent="0.2">
      <c r="B73" s="151"/>
      <c r="C73" s="22" t="s">
        <v>254</v>
      </c>
      <c r="D73" s="22" t="s">
        <v>255</v>
      </c>
    </row>
    <row r="74" spans="2:4" x14ac:dyDescent="0.2">
      <c r="B74" s="151"/>
      <c r="C74" s="22" t="s">
        <v>256</v>
      </c>
      <c r="D74" s="22" t="s">
        <v>257</v>
      </c>
    </row>
    <row r="75" spans="2:4" x14ac:dyDescent="0.2">
      <c r="B75" s="151" t="s">
        <v>258</v>
      </c>
      <c r="C75" s="22" t="s">
        <v>259</v>
      </c>
      <c r="D75" s="22" t="s">
        <v>147</v>
      </c>
    </row>
    <row r="76" spans="2:4" x14ac:dyDescent="0.2">
      <c r="B76" s="151"/>
      <c r="C76" s="22" t="s">
        <v>196</v>
      </c>
      <c r="D76" s="22" t="s">
        <v>183</v>
      </c>
    </row>
    <row r="77" spans="2:4" x14ac:dyDescent="0.2">
      <c r="B77" s="151"/>
      <c r="C77" s="22" t="s">
        <v>260</v>
      </c>
      <c r="D77" s="22" t="s">
        <v>255</v>
      </c>
    </row>
    <row r="78" spans="2:4" x14ac:dyDescent="0.2">
      <c r="B78" s="151"/>
      <c r="C78" s="22" t="s">
        <v>261</v>
      </c>
      <c r="D78" s="22" t="s">
        <v>198</v>
      </c>
    </row>
    <row r="79" spans="2:4" x14ac:dyDescent="0.2">
      <c r="B79" s="151" t="s">
        <v>262</v>
      </c>
      <c r="C79" s="22" t="s">
        <v>263</v>
      </c>
      <c r="D79" s="22" t="s">
        <v>264</v>
      </c>
    </row>
    <row r="80" spans="2:4" x14ac:dyDescent="0.2">
      <c r="B80" s="151"/>
      <c r="C80" s="22" t="s">
        <v>265</v>
      </c>
      <c r="D80" s="22" t="s">
        <v>266</v>
      </c>
    </row>
    <row r="81" spans="2:4" x14ac:dyDescent="0.2">
      <c r="B81" s="151"/>
      <c r="C81" s="22" t="s">
        <v>267</v>
      </c>
      <c r="D81" s="22" t="s">
        <v>268</v>
      </c>
    </row>
    <row r="82" spans="2:4" x14ac:dyDescent="0.2">
      <c r="B82" s="151"/>
      <c r="C82" s="22" t="s">
        <v>269</v>
      </c>
      <c r="D82" s="22" t="s">
        <v>270</v>
      </c>
    </row>
    <row r="83" spans="2:4" x14ac:dyDescent="0.2">
      <c r="B83" s="151" t="s">
        <v>271</v>
      </c>
      <c r="C83" s="22" t="s">
        <v>272</v>
      </c>
      <c r="D83" s="22" t="s">
        <v>273</v>
      </c>
    </row>
    <row r="84" spans="2:4" x14ac:dyDescent="0.2">
      <c r="B84" s="151"/>
      <c r="C84" s="22" t="s">
        <v>274</v>
      </c>
      <c r="D84" s="22" t="s">
        <v>275</v>
      </c>
    </row>
    <row r="85" spans="2:4" x14ac:dyDescent="0.2">
      <c r="B85" s="151"/>
      <c r="C85" s="22" t="s">
        <v>276</v>
      </c>
      <c r="D85" s="22" t="s">
        <v>277</v>
      </c>
    </row>
    <row r="86" spans="2:4" x14ac:dyDescent="0.2">
      <c r="B86" s="151"/>
      <c r="C86" s="22" t="s">
        <v>278</v>
      </c>
      <c r="D86" s="22" t="s">
        <v>279</v>
      </c>
    </row>
    <row r="87" spans="2:4" x14ac:dyDescent="0.2">
      <c r="B87" s="151"/>
      <c r="C87" s="22" t="s">
        <v>280</v>
      </c>
      <c r="D87" s="22" t="s">
        <v>147</v>
      </c>
    </row>
    <row r="88" spans="2:4" x14ac:dyDescent="0.2">
      <c r="B88" s="152" t="s">
        <v>281</v>
      </c>
      <c r="C88" s="22" t="s">
        <v>282</v>
      </c>
      <c r="D88" s="22" t="s">
        <v>147</v>
      </c>
    </row>
    <row r="89" spans="2:4" x14ac:dyDescent="0.2">
      <c r="B89" s="153"/>
      <c r="C89" s="22" t="s">
        <v>283</v>
      </c>
      <c r="D89" s="22" t="s">
        <v>284</v>
      </c>
    </row>
    <row r="90" spans="2:4" x14ac:dyDescent="0.2">
      <c r="B90" s="151" t="s">
        <v>285</v>
      </c>
      <c r="C90" s="22" t="s">
        <v>286</v>
      </c>
      <c r="D90" s="22" t="s">
        <v>147</v>
      </c>
    </row>
    <row r="91" spans="2:4" x14ac:dyDescent="0.2">
      <c r="B91" s="151"/>
      <c r="C91" s="22" t="s">
        <v>287</v>
      </c>
      <c r="D91" s="22" t="s">
        <v>288</v>
      </c>
    </row>
    <row r="92" spans="2:4" x14ac:dyDescent="0.2">
      <c r="B92" s="22" t="s">
        <v>289</v>
      </c>
      <c r="C92" s="22" t="s">
        <v>290</v>
      </c>
      <c r="D92" s="22" t="s">
        <v>147</v>
      </c>
    </row>
    <row r="93" spans="2:4" x14ac:dyDescent="0.2">
      <c r="B93" s="22" t="s">
        <v>291</v>
      </c>
      <c r="C93" s="22" t="s">
        <v>292</v>
      </c>
      <c r="D93" s="22" t="s">
        <v>147</v>
      </c>
    </row>
  </sheetData>
  <mergeCells count="19">
    <mergeCell ref="B75:B78"/>
    <mergeCell ref="B79:B82"/>
    <mergeCell ref="B25:B28"/>
    <mergeCell ref="B1:C1"/>
    <mergeCell ref="B3:B4"/>
    <mergeCell ref="C3:D3"/>
    <mergeCell ref="B5:B16"/>
    <mergeCell ref="B17:B24"/>
    <mergeCell ref="D17:D19"/>
    <mergeCell ref="B83:B87"/>
    <mergeCell ref="B88:B89"/>
    <mergeCell ref="B90:B91"/>
    <mergeCell ref="B29:B35"/>
    <mergeCell ref="B36:B40"/>
    <mergeCell ref="B42:B45"/>
    <mergeCell ref="B46:B50"/>
    <mergeCell ref="B51:B54"/>
    <mergeCell ref="B55:B71"/>
    <mergeCell ref="B72:B74"/>
  </mergeCells>
  <phoneticPr fontId="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"/>
  <sheetViews>
    <sheetView workbookViewId="0"/>
  </sheetViews>
  <sheetFormatPr baseColWidth="10" defaultRowHeight="11.25" x14ac:dyDescent="0.2"/>
  <cols>
    <col min="1" max="1" width="3.7109375" style="39" customWidth="1"/>
    <col min="2" max="2" width="31.140625" style="39" customWidth="1"/>
    <col min="3" max="3" width="7.85546875" style="39" customWidth="1"/>
    <col min="4" max="4" width="7.28515625" style="39" customWidth="1"/>
    <col min="5" max="5" width="34.85546875" style="39" customWidth="1"/>
    <col min="6" max="6" width="8.140625" style="39" customWidth="1"/>
    <col min="7" max="7" width="7.5703125" style="39" customWidth="1"/>
    <col min="8" max="8" width="59.42578125" style="39" customWidth="1"/>
    <col min="9" max="10" width="8.28515625" style="39" customWidth="1"/>
    <col min="11" max="11" width="19.140625" style="39" customWidth="1"/>
    <col min="12" max="12" width="8.42578125" style="39" customWidth="1"/>
    <col min="13" max="14" width="9.42578125" style="39" customWidth="1"/>
    <col min="15" max="16384" width="11.42578125" style="39"/>
  </cols>
  <sheetData>
    <row r="1" spans="2:15" x14ac:dyDescent="0.2">
      <c r="B1" s="164" t="s">
        <v>755</v>
      </c>
      <c r="C1" s="165"/>
      <c r="D1" s="165"/>
      <c r="E1" s="165"/>
    </row>
    <row r="4" spans="2:15" ht="38.25" customHeight="1" x14ac:dyDescent="0.2">
      <c r="B4" s="40" t="s">
        <v>370</v>
      </c>
      <c r="C4" s="161" t="s">
        <v>371</v>
      </c>
      <c r="D4" s="161"/>
      <c r="E4" s="166" t="s">
        <v>372</v>
      </c>
      <c r="F4" s="161"/>
      <c r="G4" s="161"/>
      <c r="H4" s="174" t="s">
        <v>373</v>
      </c>
      <c r="I4" s="174"/>
      <c r="J4" s="174"/>
      <c r="K4" s="161" t="s">
        <v>374</v>
      </c>
      <c r="L4" s="161"/>
      <c r="M4" s="161"/>
      <c r="N4" s="161" t="s">
        <v>375</v>
      </c>
      <c r="O4" s="163"/>
    </row>
    <row r="5" spans="2:15" x14ac:dyDescent="0.2">
      <c r="B5" s="40"/>
      <c r="C5" s="161" t="s">
        <v>376</v>
      </c>
      <c r="D5" s="161"/>
      <c r="E5" s="41"/>
      <c r="F5" s="161" t="s">
        <v>376</v>
      </c>
      <c r="G5" s="161"/>
      <c r="H5" s="40"/>
      <c r="I5" s="161" t="s">
        <v>376</v>
      </c>
      <c r="J5" s="161"/>
      <c r="K5" s="40"/>
      <c r="L5" s="161" t="s">
        <v>376</v>
      </c>
      <c r="M5" s="161"/>
      <c r="N5" s="161" t="s">
        <v>376</v>
      </c>
      <c r="O5" s="163"/>
    </row>
    <row r="6" spans="2:15" x14ac:dyDescent="0.2">
      <c r="B6" s="40"/>
      <c r="C6" s="40">
        <v>2008</v>
      </c>
      <c r="D6" s="40">
        <v>2009</v>
      </c>
      <c r="E6" s="41" t="s">
        <v>377</v>
      </c>
      <c r="F6" s="40">
        <v>2008</v>
      </c>
      <c r="G6" s="40">
        <v>2009</v>
      </c>
      <c r="H6" s="40" t="s">
        <v>377</v>
      </c>
      <c r="I6" s="40">
        <v>2008</v>
      </c>
      <c r="J6" s="40">
        <v>2009</v>
      </c>
      <c r="K6" s="40" t="s">
        <v>377</v>
      </c>
      <c r="L6" s="40">
        <v>2008</v>
      </c>
      <c r="M6" s="40">
        <v>2009</v>
      </c>
      <c r="N6" s="40">
        <v>2008</v>
      </c>
      <c r="O6" s="40">
        <v>2009</v>
      </c>
    </row>
    <row r="7" spans="2:15" x14ac:dyDescent="0.2">
      <c r="B7" s="42" t="s">
        <v>412</v>
      </c>
      <c r="C7" s="43">
        <v>0.17266999999999999</v>
      </c>
      <c r="D7" s="43">
        <v>0.60211999999999999</v>
      </c>
      <c r="E7" s="167" t="s">
        <v>413</v>
      </c>
      <c r="F7" s="45">
        <v>0.14000000000000001</v>
      </c>
      <c r="G7" s="45">
        <v>0.59</v>
      </c>
      <c r="H7" s="53" t="s">
        <v>785</v>
      </c>
      <c r="I7" s="44">
        <v>0</v>
      </c>
      <c r="J7" s="44">
        <v>0</v>
      </c>
      <c r="K7" s="53" t="s">
        <v>386</v>
      </c>
      <c r="L7" s="45">
        <v>0.01</v>
      </c>
      <c r="M7" s="54">
        <v>2.8999999999999998E-3</v>
      </c>
      <c r="N7" s="43">
        <v>2.1363430093832798E-2</v>
      </c>
      <c r="O7" s="55">
        <v>5.7999999999999996E-3</v>
      </c>
    </row>
    <row r="8" spans="2:15" x14ac:dyDescent="0.2">
      <c r="B8" s="42" t="s">
        <v>414</v>
      </c>
      <c r="C8" s="43">
        <v>0.17269999999999996</v>
      </c>
      <c r="D8" s="43">
        <v>0.70062999999999998</v>
      </c>
      <c r="E8" s="167"/>
      <c r="F8" s="45">
        <v>0.14000000000000001</v>
      </c>
      <c r="G8" s="45">
        <v>0.59</v>
      </c>
      <c r="H8" s="53" t="s">
        <v>786</v>
      </c>
      <c r="I8" s="44">
        <v>0</v>
      </c>
      <c r="J8" s="44">
        <v>0</v>
      </c>
      <c r="K8" s="53" t="s">
        <v>386</v>
      </c>
      <c r="L8" s="45">
        <v>0.01</v>
      </c>
      <c r="M8" s="45">
        <v>2.7E-2</v>
      </c>
      <c r="N8" s="43">
        <v>2.1363430093832798E-2</v>
      </c>
      <c r="O8" s="43">
        <v>5.5999999999999999E-3</v>
      </c>
    </row>
    <row r="9" spans="2:15" x14ac:dyDescent="0.2">
      <c r="B9" s="42" t="s">
        <v>415</v>
      </c>
      <c r="C9" s="43">
        <v>0.17273000000000005</v>
      </c>
      <c r="D9" s="43">
        <v>0.70052999999999999</v>
      </c>
      <c r="E9" s="167"/>
      <c r="F9" s="45">
        <v>0.14000000000000001</v>
      </c>
      <c r="G9" s="45">
        <v>0.59</v>
      </c>
      <c r="H9" s="44"/>
      <c r="I9" s="44">
        <v>0</v>
      </c>
      <c r="J9" s="44">
        <v>0</v>
      </c>
      <c r="K9" s="53" t="s">
        <v>386</v>
      </c>
      <c r="L9" s="45">
        <v>0.01</v>
      </c>
      <c r="M9" s="45">
        <v>2.7E-2</v>
      </c>
      <c r="N9" s="43">
        <v>2.1363430093832798E-2</v>
      </c>
      <c r="O9" s="43">
        <v>5.4999999999999997E-3</v>
      </c>
    </row>
    <row r="10" spans="2:15" x14ac:dyDescent="0.2">
      <c r="B10" s="42" t="s">
        <v>329</v>
      </c>
      <c r="C10" s="43">
        <v>0.17276999999999998</v>
      </c>
      <c r="D10" s="43">
        <v>0.71253999999999995</v>
      </c>
      <c r="E10" s="167" t="s">
        <v>413</v>
      </c>
      <c r="F10" s="45">
        <v>0.14000000000000001</v>
      </c>
      <c r="G10" s="45">
        <v>0.59</v>
      </c>
      <c r="H10" s="53" t="s">
        <v>785</v>
      </c>
      <c r="I10" s="44">
        <v>0</v>
      </c>
      <c r="J10" s="44">
        <v>0.01</v>
      </c>
      <c r="K10" s="53" t="s">
        <v>386</v>
      </c>
      <c r="L10" s="45">
        <v>0.01</v>
      </c>
      <c r="M10" s="45">
        <v>2.9600000000000001E-2</v>
      </c>
      <c r="N10" s="43">
        <v>2.1451261106963534E-2</v>
      </c>
      <c r="O10" s="43">
        <v>5.5999999999999999E-3</v>
      </c>
    </row>
    <row r="11" spans="2:15" ht="25.5" customHeight="1" x14ac:dyDescent="0.2">
      <c r="B11" s="42" t="s">
        <v>330</v>
      </c>
      <c r="C11" s="43">
        <v>0.17279999999999995</v>
      </c>
      <c r="D11" s="43">
        <v>0.71253999999999995</v>
      </c>
      <c r="E11" s="167"/>
      <c r="F11" s="45">
        <v>0.14000000000000001</v>
      </c>
      <c r="G11" s="45">
        <v>0.59</v>
      </c>
      <c r="H11" s="53" t="s">
        <v>786</v>
      </c>
      <c r="I11" s="44">
        <v>0</v>
      </c>
      <c r="J11" s="44">
        <v>0.01</v>
      </c>
      <c r="K11" s="53" t="s">
        <v>386</v>
      </c>
      <c r="L11" s="45">
        <v>0.01</v>
      </c>
      <c r="M11" s="45">
        <v>2.7E-2</v>
      </c>
      <c r="N11" s="43">
        <v>2.1451261106963534E-2</v>
      </c>
      <c r="O11" s="43">
        <v>6.8999999999999999E-3</v>
      </c>
    </row>
    <row r="12" spans="2:15" x14ac:dyDescent="0.2">
      <c r="B12" s="42" t="s">
        <v>331</v>
      </c>
      <c r="C12" s="43">
        <v>0.17283000000000004</v>
      </c>
      <c r="D12" s="43">
        <v>0.71253999999999995</v>
      </c>
      <c r="E12" s="167"/>
      <c r="F12" s="45">
        <v>0.14000000000000001</v>
      </c>
      <c r="G12" s="45">
        <v>0.59</v>
      </c>
      <c r="H12" s="44"/>
      <c r="I12" s="44">
        <v>0</v>
      </c>
      <c r="J12" s="44">
        <v>0.01</v>
      </c>
      <c r="K12" s="53" t="s">
        <v>386</v>
      </c>
      <c r="L12" s="45">
        <v>0.01</v>
      </c>
      <c r="M12" s="45">
        <v>2.7099999999999999E-2</v>
      </c>
      <c r="N12" s="43">
        <v>2.1451261106963534E-2</v>
      </c>
      <c r="O12" s="43">
        <v>6.7999999999999996E-3</v>
      </c>
    </row>
    <row r="13" spans="2:15" x14ac:dyDescent="0.2">
      <c r="B13" s="42" t="s">
        <v>332</v>
      </c>
      <c r="C13" s="43">
        <v>7.3699999999999988E-2</v>
      </c>
      <c r="D13" s="43">
        <v>0.16298000000000001</v>
      </c>
      <c r="E13" s="167" t="s">
        <v>413</v>
      </c>
      <c r="F13" s="45">
        <v>7.0000000000000007E-2</v>
      </c>
      <c r="G13" s="45">
        <v>0.09</v>
      </c>
      <c r="H13" s="53" t="s">
        <v>787</v>
      </c>
      <c r="I13" s="44">
        <v>0</v>
      </c>
      <c r="J13" s="44">
        <v>0.02</v>
      </c>
      <c r="K13" s="53" t="s">
        <v>386</v>
      </c>
      <c r="L13" s="45">
        <v>0</v>
      </c>
      <c r="M13" s="45">
        <v>5.9999999999999995E-4</v>
      </c>
      <c r="N13" s="43">
        <v>3.190900707039656E-2</v>
      </c>
      <c r="O13" s="43">
        <v>6.6E-3</v>
      </c>
    </row>
    <row r="14" spans="2:15" x14ac:dyDescent="0.2">
      <c r="B14" s="42" t="s">
        <v>333</v>
      </c>
      <c r="C14" s="43">
        <v>7.3879999999999946E-2</v>
      </c>
      <c r="D14" s="43">
        <v>6.4479999999999982E-2</v>
      </c>
      <c r="E14" s="167"/>
      <c r="F14" s="45">
        <v>7.0000000000000007E-2</v>
      </c>
      <c r="G14" s="45">
        <v>0.09</v>
      </c>
      <c r="H14" s="53" t="s">
        <v>788</v>
      </c>
      <c r="I14" s="44">
        <v>0</v>
      </c>
      <c r="J14" s="44">
        <v>0</v>
      </c>
      <c r="K14" s="53" t="s">
        <v>386</v>
      </c>
      <c r="L14" s="45">
        <v>0</v>
      </c>
      <c r="M14" s="45">
        <v>1E-4</v>
      </c>
      <c r="N14" s="43">
        <v>3.2236909519417975E-2</v>
      </c>
      <c r="O14" s="43">
        <v>6.6E-3</v>
      </c>
    </row>
    <row r="15" spans="2:15" x14ac:dyDescent="0.2">
      <c r="B15" s="42" t="s">
        <v>334</v>
      </c>
      <c r="C15" s="43">
        <v>7.1980000000000044E-2</v>
      </c>
      <c r="D15" s="43">
        <v>5.8370000000000033E-2</v>
      </c>
      <c r="E15" s="167"/>
      <c r="F15" s="45">
        <v>7.0000000000000007E-2</v>
      </c>
      <c r="G15" s="45">
        <v>0.09</v>
      </c>
      <c r="H15" s="44"/>
      <c r="I15" s="44">
        <v>0</v>
      </c>
      <c r="J15" s="44">
        <v>0</v>
      </c>
      <c r="K15" s="53" t="s">
        <v>386</v>
      </c>
      <c r="L15" s="45">
        <v>0</v>
      </c>
      <c r="M15" s="45">
        <v>1E-4</v>
      </c>
      <c r="N15" s="43">
        <v>3.269070308726011E-2</v>
      </c>
      <c r="O15" s="43">
        <v>4.2728426788865841E-4</v>
      </c>
    </row>
    <row r="16" spans="2:15" x14ac:dyDescent="0.2">
      <c r="B16" s="42" t="s">
        <v>335</v>
      </c>
      <c r="C16" s="43">
        <v>7.1999999999999842E-3</v>
      </c>
      <c r="D16" s="43">
        <v>8.2699999999999996E-3</v>
      </c>
      <c r="E16" s="167" t="s">
        <v>413</v>
      </c>
      <c r="F16" s="45">
        <v>0</v>
      </c>
      <c r="G16" s="45">
        <v>0</v>
      </c>
      <c r="H16" s="53" t="s">
        <v>789</v>
      </c>
      <c r="I16" s="44">
        <v>0</v>
      </c>
      <c r="J16" s="44">
        <v>0</v>
      </c>
      <c r="K16" s="53" t="s">
        <v>386</v>
      </c>
      <c r="L16" s="45">
        <v>0.01</v>
      </c>
      <c r="M16" s="45">
        <v>8.3000000000000001E-3</v>
      </c>
      <c r="N16" s="43">
        <v>3.191193477083425E-3</v>
      </c>
      <c r="O16" s="43">
        <v>0</v>
      </c>
    </row>
    <row r="17" spans="2:15" x14ac:dyDescent="0.2">
      <c r="B17" s="42" t="s">
        <v>336</v>
      </c>
      <c r="C17" s="43">
        <v>7.4100000000000277E-3</v>
      </c>
      <c r="D17" s="43">
        <v>8.2799999999999541E-3</v>
      </c>
      <c r="E17" s="167"/>
      <c r="F17" s="45">
        <v>0</v>
      </c>
      <c r="G17" s="45">
        <v>0</v>
      </c>
      <c r="H17" s="53" t="s">
        <v>790</v>
      </c>
      <c r="I17" s="44">
        <v>0</v>
      </c>
      <c r="J17" s="44">
        <v>0</v>
      </c>
      <c r="K17" s="53" t="s">
        <v>386</v>
      </c>
      <c r="L17" s="45">
        <v>0.01</v>
      </c>
      <c r="M17" s="45">
        <v>8.3000000000000001E-3</v>
      </c>
      <c r="N17" s="43">
        <v>3.191193477083425E-3</v>
      </c>
      <c r="O17" s="43">
        <v>0</v>
      </c>
    </row>
    <row r="18" spans="2:15" x14ac:dyDescent="0.2">
      <c r="B18" s="42" t="s">
        <v>337</v>
      </c>
      <c r="C18" s="43">
        <v>5.6899999999999729E-3</v>
      </c>
      <c r="D18" s="43">
        <v>2.0599999999999508E-3</v>
      </c>
      <c r="E18" s="167"/>
      <c r="F18" s="45">
        <v>0</v>
      </c>
      <c r="G18" s="45">
        <v>0</v>
      </c>
      <c r="H18" s="44"/>
      <c r="I18" s="44">
        <v>0</v>
      </c>
      <c r="J18" s="44">
        <v>0</v>
      </c>
      <c r="K18" s="53" t="s">
        <v>386</v>
      </c>
      <c r="L18" s="45">
        <v>0.01</v>
      </c>
      <c r="M18" s="45">
        <v>2.0999999999999999E-3</v>
      </c>
      <c r="N18" s="43">
        <v>3.191193477083425E-3</v>
      </c>
      <c r="O18" s="43">
        <v>0</v>
      </c>
    </row>
    <row r="19" spans="2:15" x14ac:dyDescent="0.2">
      <c r="B19" s="42" t="s">
        <v>338</v>
      </c>
      <c r="C19" s="43">
        <v>7.7300000000000146E-3</v>
      </c>
      <c r="D19" s="43">
        <v>8.580000000000032E-3</v>
      </c>
      <c r="E19" s="167" t="s">
        <v>413</v>
      </c>
      <c r="F19" s="45">
        <v>0</v>
      </c>
      <c r="G19" s="45">
        <v>0</v>
      </c>
      <c r="H19" s="53" t="s">
        <v>789</v>
      </c>
      <c r="I19" s="44">
        <v>0</v>
      </c>
      <c r="J19" s="44">
        <v>0</v>
      </c>
      <c r="K19" s="53" t="s">
        <v>386</v>
      </c>
      <c r="L19" s="45">
        <v>0.01</v>
      </c>
      <c r="M19" s="45">
        <v>8.6E-3</v>
      </c>
      <c r="N19" s="43">
        <v>3.191193477083425E-3</v>
      </c>
      <c r="O19" s="43">
        <v>0</v>
      </c>
    </row>
    <row r="20" spans="2:15" x14ac:dyDescent="0.2">
      <c r="B20" s="42" t="s">
        <v>339</v>
      </c>
      <c r="C20" s="43">
        <v>7.9700000000000326E-3</v>
      </c>
      <c r="D20" s="43">
        <v>8.600000000000052E-3</v>
      </c>
      <c r="E20" s="167"/>
      <c r="F20" s="45">
        <v>0</v>
      </c>
      <c r="G20" s="45">
        <v>0</v>
      </c>
      <c r="H20" s="53" t="s">
        <v>790</v>
      </c>
      <c r="I20" s="44">
        <v>0</v>
      </c>
      <c r="J20" s="44">
        <v>0</v>
      </c>
      <c r="K20" s="53" t="s">
        <v>386</v>
      </c>
      <c r="L20" s="45">
        <v>0.01</v>
      </c>
      <c r="M20" s="45">
        <v>8.6E-3</v>
      </c>
      <c r="N20" s="43">
        <v>3.191193477083425E-3</v>
      </c>
      <c r="O20" s="43">
        <v>0</v>
      </c>
    </row>
    <row r="21" spans="2:15" x14ac:dyDescent="0.2">
      <c r="B21" s="42" t="s">
        <v>416</v>
      </c>
      <c r="C21" s="43">
        <v>6.3999999999999613E-3</v>
      </c>
      <c r="D21" s="43">
        <v>2.4800000000000377E-3</v>
      </c>
      <c r="E21" s="167"/>
      <c r="F21" s="45">
        <v>0</v>
      </c>
      <c r="G21" s="45">
        <v>0</v>
      </c>
      <c r="H21" s="44"/>
      <c r="I21" s="44">
        <v>0</v>
      </c>
      <c r="J21" s="44">
        <v>0</v>
      </c>
      <c r="K21" s="53" t="s">
        <v>386</v>
      </c>
      <c r="L21" s="45">
        <v>0.01</v>
      </c>
      <c r="M21" s="45">
        <v>2.5000000000000001E-3</v>
      </c>
      <c r="N21" s="43">
        <v>3.191193477083425E-3</v>
      </c>
      <c r="O21" s="43">
        <v>0</v>
      </c>
    </row>
    <row r="22" spans="2:15" x14ac:dyDescent="0.2">
      <c r="B22" s="42" t="s">
        <v>341</v>
      </c>
      <c r="C22" s="43">
        <v>4.1470000000000007E-2</v>
      </c>
      <c r="D22" s="43">
        <v>2.3510000000000031E-2</v>
      </c>
      <c r="E22" s="167" t="s">
        <v>413</v>
      </c>
      <c r="F22" s="45">
        <v>0</v>
      </c>
      <c r="G22" s="45">
        <v>0</v>
      </c>
      <c r="H22" s="53" t="s">
        <v>789</v>
      </c>
      <c r="I22" s="44">
        <v>0</v>
      </c>
      <c r="J22" s="44">
        <v>0</v>
      </c>
      <c r="K22" s="53" t="s">
        <v>386</v>
      </c>
      <c r="L22" s="45">
        <v>0.04</v>
      </c>
      <c r="M22" s="45">
        <v>0</v>
      </c>
      <c r="N22" s="43">
        <v>0</v>
      </c>
      <c r="O22" s="43">
        <v>5.1478465492150974E-2</v>
      </c>
    </row>
    <row r="23" spans="2:15" x14ac:dyDescent="0.2">
      <c r="B23" s="42" t="s">
        <v>342</v>
      </c>
      <c r="C23" s="43">
        <v>4.2969999999999953E-2</v>
      </c>
      <c r="D23" s="43">
        <v>2.2279999999999966E-2</v>
      </c>
      <c r="E23" s="167"/>
      <c r="F23" s="45">
        <v>0</v>
      </c>
      <c r="G23" s="45">
        <v>0</v>
      </c>
      <c r="H23" s="53" t="s">
        <v>790</v>
      </c>
      <c r="I23" s="44">
        <v>0</v>
      </c>
      <c r="J23" s="44">
        <v>0</v>
      </c>
      <c r="K23" s="53" t="s">
        <v>386</v>
      </c>
      <c r="L23" s="45">
        <v>0.04</v>
      </c>
      <c r="M23" s="45">
        <v>0</v>
      </c>
      <c r="N23" s="43">
        <v>0</v>
      </c>
      <c r="O23" s="43">
        <v>5.1478465492150974E-2</v>
      </c>
    </row>
    <row r="24" spans="2:15" x14ac:dyDescent="0.2">
      <c r="B24" s="42" t="s">
        <v>343</v>
      </c>
      <c r="C24" s="43">
        <v>5.2459999999999951E-2</v>
      </c>
      <c r="D24" s="43">
        <v>2.6309999999999945E-2</v>
      </c>
      <c r="E24" s="167"/>
      <c r="F24" s="45">
        <v>0</v>
      </c>
      <c r="G24" s="45">
        <v>0</v>
      </c>
      <c r="H24" s="44"/>
      <c r="I24" s="44">
        <v>0</v>
      </c>
      <c r="J24" s="44">
        <v>0</v>
      </c>
      <c r="K24" s="53" t="s">
        <v>386</v>
      </c>
      <c r="L24" s="45">
        <v>0.05</v>
      </c>
      <c r="M24" s="45">
        <v>0</v>
      </c>
      <c r="N24" s="43">
        <v>0</v>
      </c>
      <c r="O24" s="43">
        <v>5.1478465492150974E-2</v>
      </c>
    </row>
    <row r="25" spans="2:15" x14ac:dyDescent="0.2">
      <c r="B25" s="56" t="s">
        <v>417</v>
      </c>
      <c r="C25" s="57">
        <v>7.2969999999999979E-2</v>
      </c>
      <c r="D25" s="57">
        <v>5.4499999999999993E-2</v>
      </c>
      <c r="E25" s="171" t="s">
        <v>413</v>
      </c>
      <c r="F25" s="58">
        <v>0</v>
      </c>
      <c r="G25" s="58">
        <v>0</v>
      </c>
      <c r="H25" s="35"/>
      <c r="I25" s="35">
        <v>0</v>
      </c>
      <c r="J25" s="35">
        <v>0</v>
      </c>
      <c r="K25" s="35"/>
      <c r="L25" s="58">
        <v>0</v>
      </c>
      <c r="M25" s="58">
        <v>0</v>
      </c>
      <c r="N25" s="57">
        <v>7.2967078008578157E-2</v>
      </c>
      <c r="O25" s="57">
        <v>5.4503514258290246E-2</v>
      </c>
    </row>
    <row r="26" spans="2:15" ht="12.75" customHeight="1" x14ac:dyDescent="0.2">
      <c r="B26" s="56" t="s">
        <v>418</v>
      </c>
      <c r="C26" s="57">
        <v>7.3339999999999961E-2</v>
      </c>
      <c r="D26" s="57">
        <v>5.4400000000000004E-2</v>
      </c>
      <c r="E26" s="171"/>
      <c r="F26" s="58">
        <v>0</v>
      </c>
      <c r="G26" s="58">
        <v>0</v>
      </c>
      <c r="H26" s="35"/>
      <c r="I26" s="35">
        <v>0</v>
      </c>
      <c r="J26" s="35">
        <v>0</v>
      </c>
      <c r="K26" s="35"/>
      <c r="L26" s="58">
        <v>0</v>
      </c>
      <c r="M26" s="58">
        <v>0</v>
      </c>
      <c r="N26" s="57">
        <v>7.3341823664602637E-2</v>
      </c>
      <c r="O26" s="57">
        <v>5.4398241322723473E-2</v>
      </c>
    </row>
    <row r="27" spans="2:15" ht="19.5" customHeight="1" x14ac:dyDescent="0.2">
      <c r="B27" s="56" t="s">
        <v>419</v>
      </c>
      <c r="C27" s="57">
        <v>7.350000000000001E-2</v>
      </c>
      <c r="D27" s="57">
        <v>5.0950000000000051E-2</v>
      </c>
      <c r="E27" s="171"/>
      <c r="F27" s="58">
        <v>0</v>
      </c>
      <c r="G27" s="58">
        <v>0</v>
      </c>
      <c r="H27" s="35"/>
      <c r="I27" s="35">
        <v>0</v>
      </c>
      <c r="J27" s="35">
        <v>0</v>
      </c>
      <c r="K27" s="35"/>
      <c r="L27" s="58">
        <v>0</v>
      </c>
      <c r="M27" s="58">
        <v>0</v>
      </c>
      <c r="N27" s="57">
        <v>7.3502847188675655E-2</v>
      </c>
      <c r="O27" s="57">
        <v>5.0952100814317121E-2</v>
      </c>
    </row>
    <row r="28" spans="2:15" x14ac:dyDescent="0.2">
      <c r="B28" s="42" t="s">
        <v>347</v>
      </c>
      <c r="C28" s="43">
        <v>0.23872000000000004</v>
      </c>
      <c r="D28" s="43">
        <v>0.21504999999999996</v>
      </c>
      <c r="E28" s="53" t="s">
        <v>420</v>
      </c>
      <c r="F28" s="45">
        <v>0</v>
      </c>
      <c r="G28" s="45">
        <v>0</v>
      </c>
      <c r="H28" s="44"/>
      <c r="I28" s="44">
        <v>0</v>
      </c>
      <c r="J28" s="44">
        <v>0</v>
      </c>
      <c r="K28" s="44" t="s">
        <v>386</v>
      </c>
      <c r="L28" s="45">
        <v>0.19070000000000001</v>
      </c>
      <c r="M28" s="45">
        <v>0.17480000000000001</v>
      </c>
      <c r="N28" s="43">
        <v>6.6500000000000004E-2</v>
      </c>
      <c r="O28" s="43">
        <v>5.5652227761092361E-2</v>
      </c>
    </row>
    <row r="29" spans="2:15" x14ac:dyDescent="0.2">
      <c r="B29" s="42" t="s">
        <v>348</v>
      </c>
      <c r="C29" s="43">
        <v>2.0930000000000004E-2</v>
      </c>
      <c r="D29" s="43">
        <v>1.7220000000000013E-2</v>
      </c>
      <c r="E29" s="44"/>
      <c r="F29" s="45">
        <v>0</v>
      </c>
      <c r="G29" s="45">
        <v>0</v>
      </c>
      <c r="H29" s="44"/>
      <c r="I29" s="45">
        <v>0</v>
      </c>
      <c r="J29" s="45">
        <v>0</v>
      </c>
      <c r="K29" s="44"/>
      <c r="L29" s="45">
        <v>0</v>
      </c>
      <c r="M29" s="45">
        <v>0</v>
      </c>
      <c r="N29" s="43">
        <v>2.1372213195145873E-2</v>
      </c>
      <c r="O29" s="43">
        <v>1.7602254079326252E-2</v>
      </c>
    </row>
    <row r="30" spans="2:15" x14ac:dyDescent="0.2">
      <c r="B30" s="42" t="s">
        <v>349</v>
      </c>
      <c r="C30" s="43">
        <v>2.4020000000000041E-2</v>
      </c>
      <c r="D30" s="43">
        <v>2.0349999999999979E-2</v>
      </c>
      <c r="E30" s="44"/>
      <c r="F30" s="45">
        <v>0</v>
      </c>
      <c r="G30" s="45">
        <v>0</v>
      </c>
      <c r="H30" s="44"/>
      <c r="I30" s="45">
        <v>0</v>
      </c>
      <c r="J30" s="45">
        <v>0</v>
      </c>
      <c r="K30" s="44"/>
      <c r="L30" s="45">
        <v>0</v>
      </c>
      <c r="M30" s="45">
        <v>0</v>
      </c>
      <c r="N30" s="43">
        <v>2.9499999999999998E-2</v>
      </c>
      <c r="O30" s="43">
        <v>2.1218689042325913E-2</v>
      </c>
    </row>
    <row r="31" spans="2:15" x14ac:dyDescent="0.2">
      <c r="B31" s="42" t="s">
        <v>350</v>
      </c>
      <c r="C31" s="43">
        <v>0.70984999999999998</v>
      </c>
      <c r="D31" s="43">
        <v>0.62345000000000006</v>
      </c>
      <c r="E31" s="172" t="s">
        <v>421</v>
      </c>
      <c r="F31" s="45">
        <v>1.5871064072724077E-2</v>
      </c>
      <c r="G31" s="45">
        <v>2.9306127504102549E-2</v>
      </c>
      <c r="H31" s="44" t="s">
        <v>422</v>
      </c>
      <c r="I31" s="45">
        <v>0.69397918404988801</v>
      </c>
      <c r="J31" s="45">
        <v>0.59414496702480102</v>
      </c>
      <c r="K31" s="44"/>
      <c r="L31" s="45">
        <v>0</v>
      </c>
      <c r="M31" s="45">
        <v>0</v>
      </c>
      <c r="N31" s="43">
        <v>0</v>
      </c>
      <c r="O31" s="43">
        <v>0</v>
      </c>
    </row>
    <row r="32" spans="2:15" x14ac:dyDescent="0.2">
      <c r="B32" s="42" t="s">
        <v>423</v>
      </c>
      <c r="C32" s="43">
        <v>0.77393999999999996</v>
      </c>
      <c r="D32" s="43">
        <v>0.76794000000000007</v>
      </c>
      <c r="E32" s="172"/>
      <c r="F32" s="45">
        <v>1.5871064072724077E-2</v>
      </c>
      <c r="G32" s="45">
        <v>2.9306127504102549E-2</v>
      </c>
      <c r="H32" s="44" t="s">
        <v>424</v>
      </c>
      <c r="I32" s="45">
        <v>0.74520223090773352</v>
      </c>
      <c r="J32" s="45">
        <v>0.68324921819364026</v>
      </c>
      <c r="K32" s="59">
        <v>0</v>
      </c>
      <c r="L32" s="45">
        <v>1.2870171124090583E-2</v>
      </c>
      <c r="M32" s="45">
        <v>1.3623556367464471E-2</v>
      </c>
      <c r="N32" s="43">
        <v>0</v>
      </c>
      <c r="O32" s="43">
        <v>0</v>
      </c>
    </row>
    <row r="33" spans="2:15" ht="22.5" x14ac:dyDescent="0.2">
      <c r="B33" s="42" t="s">
        <v>353</v>
      </c>
      <c r="C33" s="43">
        <v>0.17920000000000003</v>
      </c>
      <c r="D33" s="43">
        <v>0.13768999999999998</v>
      </c>
      <c r="E33" s="162" t="s">
        <v>425</v>
      </c>
      <c r="F33" s="45">
        <v>0</v>
      </c>
      <c r="G33" s="45">
        <v>0</v>
      </c>
      <c r="H33" s="44" t="s">
        <v>426</v>
      </c>
      <c r="I33" s="45">
        <v>0.17919868839020392</v>
      </c>
      <c r="J33" s="45">
        <v>0.13769390345852556</v>
      </c>
      <c r="K33" s="44" t="s">
        <v>386</v>
      </c>
      <c r="L33" s="45">
        <v>0</v>
      </c>
      <c r="M33" s="45">
        <v>0</v>
      </c>
      <c r="N33" s="43">
        <v>0</v>
      </c>
      <c r="O33" s="43">
        <v>0</v>
      </c>
    </row>
    <row r="34" spans="2:15" x14ac:dyDescent="0.2">
      <c r="B34" s="42" t="s">
        <v>354</v>
      </c>
      <c r="C34" s="43">
        <v>0.46026999999999996</v>
      </c>
      <c r="D34" s="43">
        <v>0.36833000000000005</v>
      </c>
      <c r="E34" s="162"/>
      <c r="F34" s="45">
        <v>0</v>
      </c>
      <c r="G34" s="45">
        <v>0</v>
      </c>
      <c r="H34" s="44" t="s">
        <v>427</v>
      </c>
      <c r="I34" s="45">
        <v>0.45517837014916634</v>
      </c>
      <c r="J34" s="45">
        <v>0.36567792674242189</v>
      </c>
      <c r="K34" s="44" t="s">
        <v>386</v>
      </c>
      <c r="L34" s="45">
        <v>5.0941987615827147E-3</v>
      </c>
      <c r="M34" s="45">
        <v>2.650400966033997E-3</v>
      </c>
      <c r="N34" s="43">
        <v>0</v>
      </c>
      <c r="O34" s="43">
        <v>0</v>
      </c>
    </row>
    <row r="35" spans="2:15" x14ac:dyDescent="0.2">
      <c r="B35" s="42" t="s">
        <v>355</v>
      </c>
      <c r="C35" s="43">
        <v>0.45474999999999999</v>
      </c>
      <c r="D35" s="43">
        <v>0.78481000000000001</v>
      </c>
      <c r="E35" s="162"/>
      <c r="F35" s="45">
        <v>0</v>
      </c>
      <c r="G35" s="45">
        <v>0</v>
      </c>
      <c r="H35" s="44" t="s">
        <v>427</v>
      </c>
      <c r="I35" s="45">
        <v>0.41841230805264007</v>
      </c>
      <c r="J35" s="45">
        <v>0.72102362448524626</v>
      </c>
      <c r="K35" s="44" t="s">
        <v>386</v>
      </c>
      <c r="L35" s="45">
        <v>3.6341545533061057E-2</v>
      </c>
      <c r="M35" s="45">
        <v>6.378301390222002E-2</v>
      </c>
      <c r="N35" s="43">
        <v>0</v>
      </c>
      <c r="O35" s="43">
        <v>0</v>
      </c>
    </row>
    <row r="36" spans="2:15" x14ac:dyDescent="0.2">
      <c r="B36" s="42" t="s">
        <v>356</v>
      </c>
      <c r="C36" s="43">
        <v>0.35401000000000005</v>
      </c>
      <c r="D36" s="43">
        <v>0.77375000000000005</v>
      </c>
      <c r="E36" s="162"/>
      <c r="F36" s="45">
        <v>0</v>
      </c>
      <c r="G36" s="45">
        <v>0</v>
      </c>
      <c r="H36" s="44" t="s">
        <v>427</v>
      </c>
      <c r="I36" s="45">
        <v>0.32713831920717873</v>
      </c>
      <c r="J36" s="45">
        <v>0.71100721429234914</v>
      </c>
      <c r="K36" s="44" t="s">
        <v>386</v>
      </c>
      <c r="L36" s="45">
        <v>2.6876290018005358E-2</v>
      </c>
      <c r="M36" s="45">
        <v>6.2742669597795467E-2</v>
      </c>
      <c r="N36" s="43">
        <v>0</v>
      </c>
      <c r="O36" s="43">
        <v>0</v>
      </c>
    </row>
    <row r="37" spans="2:15" ht="12.75" customHeight="1" x14ac:dyDescent="0.2">
      <c r="B37" s="42" t="s">
        <v>428</v>
      </c>
      <c r="C37" s="43">
        <v>0.48970999999999998</v>
      </c>
      <c r="D37" s="43">
        <v>0.41271000000000002</v>
      </c>
      <c r="E37" s="162"/>
      <c r="F37" s="45">
        <v>0</v>
      </c>
      <c r="G37" s="45">
        <v>0</v>
      </c>
      <c r="H37" s="44" t="s">
        <v>427</v>
      </c>
      <c r="I37" s="45">
        <v>0.48449929003264386</v>
      </c>
      <c r="J37" s="45">
        <v>0.40847137505031428</v>
      </c>
      <c r="K37" s="44" t="s">
        <v>386</v>
      </c>
      <c r="L37" s="45">
        <v>5.2113067790903632E-3</v>
      </c>
      <c r="M37" s="45">
        <v>4.2418800507787102E-3</v>
      </c>
      <c r="N37" s="43">
        <v>0</v>
      </c>
      <c r="O37" s="43">
        <v>0</v>
      </c>
    </row>
    <row r="38" spans="2:15" x14ac:dyDescent="0.2">
      <c r="B38" s="42" t="s">
        <v>429</v>
      </c>
      <c r="C38" s="43">
        <v>0.48970000000000002</v>
      </c>
      <c r="D38" s="43">
        <v>0.39734999999999998</v>
      </c>
      <c r="E38" s="162"/>
      <c r="F38" s="45">
        <v>0</v>
      </c>
      <c r="G38" s="45">
        <v>0</v>
      </c>
      <c r="H38" s="44" t="s">
        <v>427</v>
      </c>
      <c r="I38" s="45">
        <v>0.48449636233220617</v>
      </c>
      <c r="J38" s="45">
        <v>0.39462798402328392</v>
      </c>
      <c r="K38" s="44" t="s">
        <v>386</v>
      </c>
      <c r="L38" s="45">
        <v>5.208379078652672E-3</v>
      </c>
      <c r="M38" s="45">
        <v>2.7216150106821068E-3</v>
      </c>
      <c r="N38" s="43">
        <v>0</v>
      </c>
      <c r="O38" s="43">
        <v>0</v>
      </c>
    </row>
    <row r="39" spans="2:15" x14ac:dyDescent="0.2">
      <c r="B39" s="42" t="s">
        <v>359</v>
      </c>
      <c r="C39" s="43">
        <v>0.48963999999999996</v>
      </c>
      <c r="D39" s="43">
        <v>0.39729000000000003</v>
      </c>
      <c r="E39" s="162"/>
      <c r="F39" s="45">
        <v>0</v>
      </c>
      <c r="G39" s="45">
        <v>0</v>
      </c>
      <c r="H39" s="44" t="s">
        <v>427</v>
      </c>
      <c r="I39" s="45">
        <v>0.48449050693133078</v>
      </c>
      <c r="J39" s="45">
        <v>0.39462798402328392</v>
      </c>
      <c r="K39" s="44" t="s">
        <v>386</v>
      </c>
      <c r="L39" s="45">
        <v>5.1468973694611571E-3</v>
      </c>
      <c r="M39" s="45">
        <v>2.6658822800879338E-3</v>
      </c>
      <c r="N39" s="43">
        <v>0</v>
      </c>
      <c r="O39" s="43">
        <v>0</v>
      </c>
    </row>
    <row r="40" spans="2:15" ht="12.75" customHeight="1" x14ac:dyDescent="0.2">
      <c r="B40" s="42" t="s">
        <v>360</v>
      </c>
      <c r="C40" s="43">
        <v>0.48965999999999998</v>
      </c>
      <c r="D40" s="43">
        <v>0.39736000000000005</v>
      </c>
      <c r="E40" s="162"/>
      <c r="F40" s="45">
        <v>0</v>
      </c>
      <c r="G40" s="45">
        <v>0</v>
      </c>
      <c r="H40" s="44" t="s">
        <v>427</v>
      </c>
      <c r="I40" s="45">
        <v>0.48449929003264386</v>
      </c>
      <c r="J40" s="45">
        <v>0.39462798402328392</v>
      </c>
      <c r="K40" s="44" t="s">
        <v>386</v>
      </c>
      <c r="L40" s="45">
        <v>5.164463572087304E-3</v>
      </c>
      <c r="M40" s="45">
        <v>2.7278075363036816E-3</v>
      </c>
      <c r="N40" s="43">
        <v>0</v>
      </c>
      <c r="O40" s="43">
        <v>0</v>
      </c>
    </row>
    <row r="41" spans="2:15" x14ac:dyDescent="0.2">
      <c r="B41" s="42" t="s">
        <v>361</v>
      </c>
      <c r="C41" s="43">
        <v>0.48960999999999999</v>
      </c>
      <c r="D41" s="43">
        <v>0.39732000000000001</v>
      </c>
      <c r="E41" s="162"/>
      <c r="F41" s="45">
        <v>0</v>
      </c>
      <c r="G41" s="45">
        <v>0</v>
      </c>
      <c r="H41" s="44" t="s">
        <v>427</v>
      </c>
      <c r="I41" s="45">
        <v>0.48449343463176847</v>
      </c>
      <c r="J41" s="45">
        <v>0.39462798402328392</v>
      </c>
      <c r="K41" s="44" t="s">
        <v>386</v>
      </c>
      <c r="L41" s="45">
        <v>5.1205480655219359E-3</v>
      </c>
      <c r="M41" s="45">
        <v>2.6968449081958075E-3</v>
      </c>
      <c r="N41" s="43">
        <v>0</v>
      </c>
      <c r="O41" s="43">
        <v>0</v>
      </c>
    </row>
    <row r="42" spans="2:15" x14ac:dyDescent="0.2">
      <c r="B42" s="42" t="s">
        <v>362</v>
      </c>
      <c r="C42" s="43">
        <v>0.48972000000000004</v>
      </c>
      <c r="D42" s="43">
        <v>0.39734999999999998</v>
      </c>
      <c r="E42" s="162"/>
      <c r="F42" s="45">
        <v>0</v>
      </c>
      <c r="G42" s="45">
        <v>0</v>
      </c>
      <c r="H42" s="44" t="s">
        <v>427</v>
      </c>
      <c r="I42" s="45">
        <v>0.48449929003264386</v>
      </c>
      <c r="J42" s="45">
        <v>0.39462488776047311</v>
      </c>
      <c r="K42" s="44" t="s">
        <v>386</v>
      </c>
      <c r="L42" s="45">
        <v>5.2171621799657463E-3</v>
      </c>
      <c r="M42" s="45">
        <v>2.724711273492894E-3</v>
      </c>
      <c r="N42" s="43">
        <v>0</v>
      </c>
      <c r="O42" s="43">
        <v>0</v>
      </c>
    </row>
    <row r="43" spans="2:15" ht="12.75" customHeight="1" x14ac:dyDescent="0.2">
      <c r="B43" s="42" t="s">
        <v>363</v>
      </c>
      <c r="C43" s="43">
        <v>0.48970000000000002</v>
      </c>
      <c r="D43" s="43">
        <v>0.39734999999999998</v>
      </c>
      <c r="E43" s="162"/>
      <c r="F43" s="45">
        <v>0</v>
      </c>
      <c r="G43" s="45">
        <v>0</v>
      </c>
      <c r="H43" s="44" t="s">
        <v>427</v>
      </c>
      <c r="I43" s="45">
        <v>0.48449929003264386</v>
      </c>
      <c r="J43" s="45">
        <v>0.39462798402328392</v>
      </c>
      <c r="K43" s="44" t="s">
        <v>386</v>
      </c>
      <c r="L43" s="45">
        <v>5.1966682769019074E-3</v>
      </c>
      <c r="M43" s="45">
        <v>2.7185187478713192E-3</v>
      </c>
      <c r="N43" s="43">
        <v>0</v>
      </c>
      <c r="O43" s="43">
        <v>0</v>
      </c>
    </row>
    <row r="44" spans="2:15" x14ac:dyDescent="0.2">
      <c r="B44" s="42" t="s">
        <v>430</v>
      </c>
      <c r="C44" s="43">
        <v>0.48970999999999998</v>
      </c>
      <c r="D44" s="43">
        <v>0.39736000000000005</v>
      </c>
      <c r="E44" s="162"/>
      <c r="F44" s="45">
        <v>0</v>
      </c>
      <c r="G44" s="45">
        <v>0</v>
      </c>
      <c r="H44" s="44" t="s">
        <v>427</v>
      </c>
      <c r="I44" s="45">
        <v>0.48449929003264386</v>
      </c>
      <c r="J44" s="45">
        <v>0.39462798402328392</v>
      </c>
      <c r="K44" s="44" t="s">
        <v>386</v>
      </c>
      <c r="L44" s="45">
        <v>5.2142344795280543E-3</v>
      </c>
      <c r="M44" s="45">
        <v>2.7278075363036816E-3</v>
      </c>
      <c r="N44" s="43">
        <v>0</v>
      </c>
      <c r="O44" s="43">
        <v>0</v>
      </c>
    </row>
    <row r="45" spans="2:15" x14ac:dyDescent="0.2">
      <c r="B45" s="42" t="s">
        <v>365</v>
      </c>
      <c r="C45" s="43">
        <v>0.48965999999999998</v>
      </c>
      <c r="D45" s="43">
        <v>0.39736000000000005</v>
      </c>
      <c r="E45" s="162"/>
      <c r="F45" s="45">
        <v>0</v>
      </c>
      <c r="G45" s="45">
        <v>0</v>
      </c>
      <c r="H45" s="44" t="s">
        <v>427</v>
      </c>
      <c r="I45" s="45">
        <v>0.48449929003264386</v>
      </c>
      <c r="J45" s="45">
        <v>0.39462798402328392</v>
      </c>
      <c r="K45" s="44" t="s">
        <v>386</v>
      </c>
      <c r="L45" s="45">
        <v>5.164463572087304E-3</v>
      </c>
      <c r="M45" s="45">
        <v>2.7278075363036816E-3</v>
      </c>
      <c r="N45" s="43">
        <v>0</v>
      </c>
      <c r="O45" s="43">
        <v>0</v>
      </c>
    </row>
    <row r="46" spans="2:15" ht="12.75" customHeight="1" x14ac:dyDescent="0.2">
      <c r="B46" s="42" t="s">
        <v>366</v>
      </c>
      <c r="C46" s="43">
        <v>0.48970999999999998</v>
      </c>
      <c r="D46" s="43">
        <v>0.41818999999999995</v>
      </c>
      <c r="E46" s="162"/>
      <c r="F46" s="45">
        <v>0</v>
      </c>
      <c r="G46" s="45">
        <v>0</v>
      </c>
      <c r="H46" s="44" t="s">
        <v>427</v>
      </c>
      <c r="I46" s="45">
        <v>0.48449929003264386</v>
      </c>
      <c r="J46" s="45">
        <v>0.41379075455924696</v>
      </c>
      <c r="K46" s="44" t="s">
        <v>386</v>
      </c>
      <c r="L46" s="45">
        <v>5.2142344795280543E-3</v>
      </c>
      <c r="M46" s="45">
        <v>4.3966931913180787E-3</v>
      </c>
      <c r="N46" s="43">
        <v>0</v>
      </c>
      <c r="O46" s="43">
        <v>0</v>
      </c>
    </row>
    <row r="47" spans="2:15" x14ac:dyDescent="0.2">
      <c r="B47" s="42" t="s">
        <v>431</v>
      </c>
      <c r="C47" s="43">
        <v>0.41569999999999996</v>
      </c>
      <c r="D47" s="43">
        <v>0.38370000000000004</v>
      </c>
      <c r="E47" s="44"/>
      <c r="F47" s="45">
        <v>0.12167815789088461</v>
      </c>
      <c r="G47" s="45">
        <v>0.13620460104653684</v>
      </c>
      <c r="H47" s="44"/>
      <c r="I47" s="45">
        <v>0</v>
      </c>
      <c r="J47" s="45">
        <v>0</v>
      </c>
      <c r="K47" s="44"/>
      <c r="L47" s="45">
        <v>0</v>
      </c>
      <c r="M47" s="45">
        <v>0</v>
      </c>
      <c r="N47" s="43">
        <v>0.29402602725689109</v>
      </c>
      <c r="O47" s="43">
        <v>0.24749357525466761</v>
      </c>
    </row>
    <row r="48" spans="2:15" x14ac:dyDescent="0.2">
      <c r="B48" s="42" t="s">
        <v>368</v>
      </c>
      <c r="C48" s="43">
        <v>0.49121999999999999</v>
      </c>
      <c r="D48" s="43">
        <v>0.43344000000000005</v>
      </c>
      <c r="E48" s="44"/>
      <c r="F48" s="45">
        <v>0.12167815789088461</v>
      </c>
      <c r="G48" s="45">
        <v>0.13620460104653684</v>
      </c>
      <c r="H48" s="44"/>
      <c r="I48" s="45">
        <v>0</v>
      </c>
      <c r="J48" s="45">
        <v>0</v>
      </c>
      <c r="K48" s="44"/>
      <c r="L48" s="45">
        <v>0</v>
      </c>
      <c r="M48" s="45">
        <v>0</v>
      </c>
      <c r="N48" s="43">
        <v>0.36954606004713597</v>
      </c>
      <c r="O48" s="43">
        <v>0.29723194104715606</v>
      </c>
    </row>
    <row r="49" spans="2:15" ht="12.75" customHeight="1" x14ac:dyDescent="0.2">
      <c r="B49" s="42" t="s">
        <v>432</v>
      </c>
      <c r="C49" s="43">
        <v>0.46325000000000005</v>
      </c>
      <c r="D49" s="43">
        <v>0.44621999999999995</v>
      </c>
      <c r="E49" s="44"/>
      <c r="F49" s="45">
        <v>9.2041046360136436E-2</v>
      </c>
      <c r="G49" s="45">
        <v>9.8114375948230484E-2</v>
      </c>
      <c r="H49" s="44"/>
      <c r="I49" s="45">
        <v>0</v>
      </c>
      <c r="J49" s="45">
        <v>0</v>
      </c>
      <c r="K49" s="44"/>
      <c r="L49" s="45">
        <v>0</v>
      </c>
      <c r="M49" s="45">
        <v>0</v>
      </c>
      <c r="N49" s="43">
        <v>0.37120899389574458</v>
      </c>
      <c r="O49" s="43">
        <v>0.34810353902839275</v>
      </c>
    </row>
    <row r="50" spans="2:15" x14ac:dyDescent="0.2">
      <c r="B50" s="42" t="s">
        <v>433</v>
      </c>
      <c r="C50" s="43">
        <v>0.55225999999999997</v>
      </c>
      <c r="D50" s="43">
        <v>0.53872999999999993</v>
      </c>
      <c r="E50" s="49"/>
      <c r="F50" s="45">
        <v>5.1793948443195292E-2</v>
      </c>
      <c r="G50" s="45">
        <v>6.7195095519707718E-2</v>
      </c>
      <c r="H50" s="44"/>
      <c r="I50" s="45">
        <v>0</v>
      </c>
      <c r="J50" s="45">
        <v>0</v>
      </c>
      <c r="K50" s="44"/>
      <c r="L50" s="45">
        <v>0</v>
      </c>
      <c r="M50" s="45">
        <v>0</v>
      </c>
      <c r="N50" s="43">
        <v>0.50083878617539856</v>
      </c>
      <c r="O50" s="43">
        <v>0.47186735610118585</v>
      </c>
    </row>
    <row r="51" spans="2:15" x14ac:dyDescent="0.2">
      <c r="B51" s="168" t="s">
        <v>434</v>
      </c>
      <c r="C51" s="173"/>
      <c r="D51" s="173"/>
      <c r="E51" s="173"/>
      <c r="F51" s="173"/>
      <c r="G51" s="173"/>
      <c r="H51" s="173"/>
    </row>
    <row r="52" spans="2:15" ht="12.75" customHeight="1" x14ac:dyDescent="0.2"/>
    <row r="55" spans="2:15" ht="12.75" customHeight="1" x14ac:dyDescent="0.2"/>
  </sheetData>
  <mergeCells count="21">
    <mergeCell ref="E22:E24"/>
    <mergeCell ref="C4:D4"/>
    <mergeCell ref="E19:E21"/>
    <mergeCell ref="E25:E27"/>
    <mergeCell ref="E31:E32"/>
    <mergeCell ref="E33:E46"/>
    <mergeCell ref="B51:H51"/>
    <mergeCell ref="B1:E1"/>
    <mergeCell ref="E7:E9"/>
    <mergeCell ref="E10:E12"/>
    <mergeCell ref="E13:E15"/>
    <mergeCell ref="E16:E18"/>
    <mergeCell ref="H4:J4"/>
    <mergeCell ref="K4:M4"/>
    <mergeCell ref="N4:O4"/>
    <mergeCell ref="C5:D5"/>
    <mergeCell ref="F5:G5"/>
    <mergeCell ref="I5:J5"/>
    <mergeCell ref="L5:M5"/>
    <mergeCell ref="N5:O5"/>
    <mergeCell ref="E4:G4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2"/>
  <sheetViews>
    <sheetView workbookViewId="0"/>
  </sheetViews>
  <sheetFormatPr baseColWidth="10" defaultRowHeight="11.25" x14ac:dyDescent="0.2"/>
  <cols>
    <col min="1" max="1" width="3.7109375" style="60" customWidth="1"/>
    <col min="2" max="2" width="49.85546875" style="60" customWidth="1"/>
    <col min="3" max="3" width="20" style="60" customWidth="1"/>
    <col min="4" max="4" width="72.85546875" style="60" customWidth="1"/>
    <col min="5" max="16384" width="11.42578125" style="60"/>
  </cols>
  <sheetData>
    <row r="1" spans="2:4" x14ac:dyDescent="0.2">
      <c r="B1" s="164" t="s">
        <v>756</v>
      </c>
      <c r="C1" s="165"/>
      <c r="D1" s="165"/>
    </row>
    <row r="2" spans="2:4" ht="19.5" customHeight="1" x14ac:dyDescent="0.2"/>
    <row r="3" spans="2:4" ht="12" customHeight="1" x14ac:dyDescent="0.2">
      <c r="B3" s="176" t="s">
        <v>759</v>
      </c>
      <c r="C3" s="176"/>
      <c r="D3" s="176"/>
    </row>
    <row r="4" spans="2:4" x14ac:dyDescent="0.2">
      <c r="B4" s="61" t="s">
        <v>370</v>
      </c>
      <c r="C4" s="61" t="s">
        <v>435</v>
      </c>
      <c r="D4" s="61" t="s">
        <v>436</v>
      </c>
    </row>
    <row r="5" spans="2:4" x14ac:dyDescent="0.2">
      <c r="B5" s="62" t="s">
        <v>437</v>
      </c>
      <c r="C5" s="62" t="s">
        <v>438</v>
      </c>
      <c r="D5" s="62" t="s">
        <v>439</v>
      </c>
    </row>
    <row r="6" spans="2:4" x14ac:dyDescent="0.2">
      <c r="B6" s="62" t="s">
        <v>440</v>
      </c>
      <c r="C6" s="62" t="s">
        <v>441</v>
      </c>
      <c r="D6" s="62"/>
    </row>
    <row r="7" spans="2:4" x14ac:dyDescent="0.2">
      <c r="B7" s="63" t="s">
        <v>442</v>
      </c>
      <c r="C7" s="63" t="s">
        <v>443</v>
      </c>
      <c r="D7" s="63" t="s">
        <v>444</v>
      </c>
    </row>
    <row r="8" spans="2:4" x14ac:dyDescent="0.2">
      <c r="B8" s="62" t="s">
        <v>445</v>
      </c>
      <c r="C8" s="62" t="s">
        <v>446</v>
      </c>
      <c r="D8" s="62" t="s">
        <v>449</v>
      </c>
    </row>
    <row r="9" spans="2:4" x14ac:dyDescent="0.2">
      <c r="B9" s="62" t="s">
        <v>447</v>
      </c>
      <c r="C9" s="62" t="s">
        <v>448</v>
      </c>
      <c r="D9" s="62" t="s">
        <v>449</v>
      </c>
    </row>
    <row r="10" spans="2:4" x14ac:dyDescent="0.2">
      <c r="B10" s="62" t="s">
        <v>450</v>
      </c>
      <c r="C10" s="62" t="s">
        <v>451</v>
      </c>
      <c r="D10" s="62" t="s">
        <v>452</v>
      </c>
    </row>
    <row r="11" spans="2:4" x14ac:dyDescent="0.2">
      <c r="B11" s="62" t="s">
        <v>453</v>
      </c>
      <c r="C11" s="62" t="s">
        <v>454</v>
      </c>
      <c r="D11" s="62" t="s">
        <v>449</v>
      </c>
    </row>
    <row r="12" spans="2:4" x14ac:dyDescent="0.2">
      <c r="B12" s="62" t="s">
        <v>455</v>
      </c>
      <c r="C12" s="62" t="s">
        <v>456</v>
      </c>
      <c r="D12" s="62" t="s">
        <v>449</v>
      </c>
    </row>
    <row r="13" spans="2:4" x14ac:dyDescent="0.2">
      <c r="B13" s="62" t="s">
        <v>457</v>
      </c>
      <c r="C13" s="62" t="s">
        <v>458</v>
      </c>
      <c r="D13" s="62" t="s">
        <v>449</v>
      </c>
    </row>
    <row r="14" spans="2:4" x14ac:dyDescent="0.2">
      <c r="B14" s="62" t="s">
        <v>459</v>
      </c>
      <c r="C14" s="62" t="s">
        <v>460</v>
      </c>
      <c r="D14" s="62" t="s">
        <v>449</v>
      </c>
    </row>
    <row r="15" spans="2:4" x14ac:dyDescent="0.2">
      <c r="B15" s="62" t="s">
        <v>461</v>
      </c>
      <c r="C15" s="62" t="s">
        <v>462</v>
      </c>
      <c r="D15" s="62" t="s">
        <v>449</v>
      </c>
    </row>
    <row r="16" spans="2:4" x14ac:dyDescent="0.2">
      <c r="B16" s="62" t="s">
        <v>463</v>
      </c>
      <c r="C16" s="62" t="s">
        <v>464</v>
      </c>
      <c r="D16" s="62" t="s">
        <v>449</v>
      </c>
    </row>
    <row r="17" spans="2:4" x14ac:dyDescent="0.2">
      <c r="B17" s="62" t="s">
        <v>465</v>
      </c>
      <c r="C17" s="62" t="s">
        <v>466</v>
      </c>
      <c r="D17" s="62" t="s">
        <v>449</v>
      </c>
    </row>
    <row r="18" spans="2:4" x14ac:dyDescent="0.2">
      <c r="B18" s="62" t="s">
        <v>309</v>
      </c>
      <c r="C18" s="62" t="s">
        <v>467</v>
      </c>
      <c r="D18" s="62" t="s">
        <v>449</v>
      </c>
    </row>
    <row r="19" spans="2:4" x14ac:dyDescent="0.2">
      <c r="B19" s="62" t="s">
        <v>468</v>
      </c>
      <c r="C19" s="62" t="s">
        <v>469</v>
      </c>
      <c r="D19" s="62" t="s">
        <v>760</v>
      </c>
    </row>
    <row r="20" spans="2:4" x14ac:dyDescent="0.2">
      <c r="B20" s="62" t="s">
        <v>470</v>
      </c>
      <c r="C20" s="62" t="s">
        <v>471</v>
      </c>
      <c r="D20" s="62" t="s">
        <v>439</v>
      </c>
    </row>
    <row r="21" spans="2:4" x14ac:dyDescent="0.2">
      <c r="B21" s="62" t="s">
        <v>168</v>
      </c>
      <c r="C21" s="62" t="s">
        <v>472</v>
      </c>
      <c r="D21" s="64"/>
    </row>
    <row r="22" spans="2:4" x14ac:dyDescent="0.2">
      <c r="B22" s="62" t="s">
        <v>473</v>
      </c>
      <c r="C22" s="62" t="s">
        <v>474</v>
      </c>
      <c r="D22" s="64" t="s">
        <v>475</v>
      </c>
    </row>
    <row r="23" spans="2:4" ht="22.5" x14ac:dyDescent="0.2">
      <c r="B23" s="62" t="s">
        <v>476</v>
      </c>
      <c r="C23" s="62" t="s">
        <v>477</v>
      </c>
      <c r="D23" s="62" t="s">
        <v>761</v>
      </c>
    </row>
    <row r="24" spans="2:4" ht="22.5" x14ac:dyDescent="0.2">
      <c r="B24" s="62" t="s">
        <v>478</v>
      </c>
      <c r="C24" s="62" t="s">
        <v>479</v>
      </c>
      <c r="D24" s="62" t="s">
        <v>762</v>
      </c>
    </row>
    <row r="25" spans="2:4" x14ac:dyDescent="0.2">
      <c r="B25" s="62" t="s">
        <v>480</v>
      </c>
      <c r="C25" s="62" t="s">
        <v>481</v>
      </c>
      <c r="D25" s="64" t="s">
        <v>475</v>
      </c>
    </row>
    <row r="26" spans="2:4" ht="22.5" x14ac:dyDescent="0.2">
      <c r="B26" s="62" t="s">
        <v>482</v>
      </c>
      <c r="C26" s="62" t="s">
        <v>483</v>
      </c>
      <c r="D26" s="62" t="s">
        <v>761</v>
      </c>
    </row>
    <row r="27" spans="2:4" ht="26.25" customHeight="1" x14ac:dyDescent="0.2">
      <c r="B27" s="62" t="s">
        <v>484</v>
      </c>
      <c r="C27" s="62" t="s">
        <v>485</v>
      </c>
      <c r="D27" s="62" t="s">
        <v>763</v>
      </c>
    </row>
    <row r="28" spans="2:4" x14ac:dyDescent="0.2">
      <c r="B28" s="62" t="s">
        <v>319</v>
      </c>
      <c r="C28" s="62" t="s">
        <v>486</v>
      </c>
      <c r="D28" s="62" t="s">
        <v>487</v>
      </c>
    </row>
    <row r="29" spans="2:4" x14ac:dyDescent="0.2">
      <c r="B29" s="62" t="s">
        <v>488</v>
      </c>
      <c r="C29" s="62" t="s">
        <v>489</v>
      </c>
      <c r="D29" s="65" t="s">
        <v>490</v>
      </c>
    </row>
    <row r="30" spans="2:4" x14ac:dyDescent="0.2">
      <c r="B30" s="62" t="s">
        <v>491</v>
      </c>
      <c r="C30" s="62" t="s">
        <v>492</v>
      </c>
      <c r="D30" s="62" t="s">
        <v>493</v>
      </c>
    </row>
    <row r="31" spans="2:4" x14ac:dyDescent="0.2">
      <c r="B31" s="62" t="s">
        <v>494</v>
      </c>
      <c r="C31" s="62" t="s">
        <v>495</v>
      </c>
      <c r="D31" s="62" t="s">
        <v>439</v>
      </c>
    </row>
    <row r="32" spans="2:4" x14ac:dyDescent="0.2">
      <c r="B32" s="62" t="s">
        <v>496</v>
      </c>
      <c r="C32" s="62" t="s">
        <v>497</v>
      </c>
      <c r="D32" s="62"/>
    </row>
    <row r="33" spans="2:4" x14ac:dyDescent="0.2">
      <c r="B33" s="62" t="s">
        <v>764</v>
      </c>
      <c r="C33" s="62" t="s">
        <v>498</v>
      </c>
      <c r="D33" s="62" t="s">
        <v>449</v>
      </c>
    </row>
    <row r="34" spans="2:4" x14ac:dyDescent="0.2">
      <c r="B34" s="62" t="s">
        <v>765</v>
      </c>
      <c r="C34" s="62" t="s">
        <v>499</v>
      </c>
      <c r="D34" s="62" t="s">
        <v>449</v>
      </c>
    </row>
    <row r="35" spans="2:4" x14ac:dyDescent="0.2">
      <c r="B35" s="62" t="s">
        <v>766</v>
      </c>
      <c r="C35" s="62" t="s">
        <v>500</v>
      </c>
      <c r="D35" s="62" t="s">
        <v>449</v>
      </c>
    </row>
    <row r="36" spans="2:4" x14ac:dyDescent="0.2">
      <c r="B36" s="62" t="s">
        <v>767</v>
      </c>
      <c r="C36" s="62" t="s">
        <v>501</v>
      </c>
      <c r="D36" s="62" t="s">
        <v>449</v>
      </c>
    </row>
    <row r="37" spans="2:4" ht="14.25" customHeight="1" x14ac:dyDescent="0.2">
      <c r="B37" s="62" t="s">
        <v>768</v>
      </c>
      <c r="C37" s="62" t="s">
        <v>502</v>
      </c>
      <c r="D37" s="62" t="s">
        <v>449</v>
      </c>
    </row>
    <row r="38" spans="2:4" x14ac:dyDescent="0.2">
      <c r="B38" s="62" t="s">
        <v>769</v>
      </c>
      <c r="C38" s="62" t="s">
        <v>503</v>
      </c>
      <c r="D38" s="62" t="s">
        <v>449</v>
      </c>
    </row>
    <row r="39" spans="2:4" x14ac:dyDescent="0.2">
      <c r="B39" s="62" t="s">
        <v>770</v>
      </c>
      <c r="C39" s="62" t="s">
        <v>504</v>
      </c>
      <c r="D39" s="62" t="s">
        <v>449</v>
      </c>
    </row>
    <row r="40" spans="2:4" x14ac:dyDescent="0.2">
      <c r="B40" s="62" t="s">
        <v>771</v>
      </c>
      <c r="C40" s="62" t="s">
        <v>505</v>
      </c>
      <c r="D40" s="62" t="s">
        <v>449</v>
      </c>
    </row>
    <row r="41" spans="2:4" x14ac:dyDescent="0.2">
      <c r="B41" s="62" t="s">
        <v>772</v>
      </c>
      <c r="C41" s="62" t="s">
        <v>506</v>
      </c>
      <c r="D41" s="62" t="s">
        <v>449</v>
      </c>
    </row>
    <row r="42" spans="2:4" ht="15" customHeight="1" x14ac:dyDescent="0.2">
      <c r="B42" s="62" t="s">
        <v>773</v>
      </c>
      <c r="C42" s="62" t="s">
        <v>507</v>
      </c>
      <c r="D42" s="62" t="s">
        <v>449</v>
      </c>
    </row>
    <row r="43" spans="2:4" ht="11.25" customHeight="1" x14ac:dyDescent="0.2">
      <c r="B43" s="62" t="s">
        <v>774</v>
      </c>
      <c r="C43" s="62" t="s">
        <v>508</v>
      </c>
      <c r="D43" s="62" t="s">
        <v>449</v>
      </c>
    </row>
    <row r="44" spans="2:4" ht="14.25" customHeight="1" x14ac:dyDescent="0.2">
      <c r="B44" s="62" t="s">
        <v>775</v>
      </c>
      <c r="C44" s="62" t="s">
        <v>509</v>
      </c>
      <c r="D44" s="62" t="s">
        <v>449</v>
      </c>
    </row>
    <row r="45" spans="2:4" x14ac:dyDescent="0.2">
      <c r="B45" s="62" t="s">
        <v>776</v>
      </c>
      <c r="C45" s="62" t="s">
        <v>510</v>
      </c>
      <c r="D45" s="62" t="s">
        <v>449</v>
      </c>
    </row>
    <row r="46" spans="2:4" x14ac:dyDescent="0.2">
      <c r="B46" s="62" t="s">
        <v>777</v>
      </c>
      <c r="C46" s="62" t="s">
        <v>511</v>
      </c>
      <c r="D46" s="62" t="s">
        <v>449</v>
      </c>
    </row>
    <row r="47" spans="2:4" x14ac:dyDescent="0.2">
      <c r="B47" s="62" t="s">
        <v>778</v>
      </c>
      <c r="C47" s="62" t="s">
        <v>512</v>
      </c>
      <c r="D47" s="62" t="s">
        <v>449</v>
      </c>
    </row>
    <row r="48" spans="2:4" x14ac:dyDescent="0.2">
      <c r="B48" s="62" t="s">
        <v>779</v>
      </c>
      <c r="C48" s="62" t="s">
        <v>513</v>
      </c>
      <c r="D48" s="62" t="s">
        <v>514</v>
      </c>
    </row>
    <row r="49" spans="2:4" x14ac:dyDescent="0.2">
      <c r="B49" s="62" t="s">
        <v>515</v>
      </c>
      <c r="C49" s="62" t="s">
        <v>516</v>
      </c>
      <c r="D49" s="62" t="s">
        <v>514</v>
      </c>
    </row>
    <row r="50" spans="2:4" x14ac:dyDescent="0.2">
      <c r="B50" s="62" t="s">
        <v>517</v>
      </c>
      <c r="C50" s="62" t="s">
        <v>518</v>
      </c>
      <c r="D50" s="62" t="s">
        <v>514</v>
      </c>
    </row>
    <row r="51" spans="2:4" x14ac:dyDescent="0.2">
      <c r="B51" s="62" t="s">
        <v>519</v>
      </c>
      <c r="C51" s="62" t="s">
        <v>520</v>
      </c>
      <c r="D51" s="62" t="s">
        <v>449</v>
      </c>
    </row>
    <row r="52" spans="2:4" x14ac:dyDescent="0.2">
      <c r="B52" s="62" t="s">
        <v>521</v>
      </c>
      <c r="C52" s="62" t="s">
        <v>522</v>
      </c>
      <c r="D52" s="62" t="s">
        <v>449</v>
      </c>
    </row>
    <row r="53" spans="2:4" x14ac:dyDescent="0.2">
      <c r="B53" s="62" t="s">
        <v>523</v>
      </c>
      <c r="C53" s="62" t="s">
        <v>524</v>
      </c>
      <c r="D53" s="62" t="s">
        <v>449</v>
      </c>
    </row>
    <row r="54" spans="2:4" x14ac:dyDescent="0.2">
      <c r="B54" s="62" t="s">
        <v>525</v>
      </c>
      <c r="C54" s="62" t="s">
        <v>526</v>
      </c>
      <c r="D54" s="62" t="s">
        <v>449</v>
      </c>
    </row>
    <row r="55" spans="2:4" x14ac:dyDescent="0.2">
      <c r="B55" s="62" t="s">
        <v>527</v>
      </c>
      <c r="C55" s="62" t="s">
        <v>180</v>
      </c>
      <c r="D55" s="62" t="s">
        <v>449</v>
      </c>
    </row>
    <row r="56" spans="2:4" x14ac:dyDescent="0.2">
      <c r="B56" s="62" t="s">
        <v>528</v>
      </c>
      <c r="C56" s="62" t="s">
        <v>529</v>
      </c>
      <c r="D56" s="62" t="s">
        <v>449</v>
      </c>
    </row>
    <row r="57" spans="2:4" x14ac:dyDescent="0.2">
      <c r="B57" s="62" t="s">
        <v>530</v>
      </c>
      <c r="C57" s="62" t="s">
        <v>531</v>
      </c>
      <c r="D57" s="62" t="s">
        <v>449</v>
      </c>
    </row>
    <row r="58" spans="2:4" ht="15.75" customHeight="1" x14ac:dyDescent="0.2">
      <c r="B58" s="62" t="s">
        <v>532</v>
      </c>
      <c r="C58" s="62" t="s">
        <v>533</v>
      </c>
      <c r="D58" s="62" t="s">
        <v>449</v>
      </c>
    </row>
    <row r="59" spans="2:4" x14ac:dyDescent="0.2">
      <c r="B59" s="62" t="s">
        <v>534</v>
      </c>
      <c r="C59" s="62" t="s">
        <v>535</v>
      </c>
      <c r="D59" s="62" t="s">
        <v>449</v>
      </c>
    </row>
    <row r="60" spans="2:4" x14ac:dyDescent="0.2">
      <c r="B60" s="62" t="s">
        <v>536</v>
      </c>
      <c r="C60" s="62" t="s">
        <v>537</v>
      </c>
      <c r="D60" s="62" t="s">
        <v>449</v>
      </c>
    </row>
    <row r="61" spans="2:4" x14ac:dyDescent="0.2">
      <c r="B61" s="62" t="s">
        <v>538</v>
      </c>
      <c r="C61" s="62" t="s">
        <v>539</v>
      </c>
      <c r="D61" s="62" t="s">
        <v>449</v>
      </c>
    </row>
    <row r="62" spans="2:4" x14ac:dyDescent="0.2">
      <c r="B62" s="62" t="s">
        <v>540</v>
      </c>
      <c r="C62" s="62" t="s">
        <v>541</v>
      </c>
      <c r="D62" s="62" t="s">
        <v>449</v>
      </c>
    </row>
    <row r="63" spans="2:4" ht="22.5" x14ac:dyDescent="0.2">
      <c r="B63" s="62" t="s">
        <v>542</v>
      </c>
      <c r="C63" s="62" t="s">
        <v>543</v>
      </c>
      <c r="D63" s="62" t="s">
        <v>449</v>
      </c>
    </row>
    <row r="64" spans="2:4" x14ac:dyDescent="0.2">
      <c r="B64" s="62" t="s">
        <v>544</v>
      </c>
      <c r="C64" s="62" t="s">
        <v>545</v>
      </c>
      <c r="D64" s="62" t="s">
        <v>546</v>
      </c>
    </row>
    <row r="65" spans="2:11" x14ac:dyDescent="0.2">
      <c r="B65" s="62" t="s">
        <v>547</v>
      </c>
      <c r="C65" s="62" t="s">
        <v>548</v>
      </c>
      <c r="D65" s="62" t="s">
        <v>546</v>
      </c>
    </row>
    <row r="66" spans="2:11" x14ac:dyDescent="0.2">
      <c r="B66" s="62" t="s">
        <v>369</v>
      </c>
      <c r="C66" s="62" t="s">
        <v>549</v>
      </c>
      <c r="D66" s="62" t="s">
        <v>546</v>
      </c>
    </row>
    <row r="67" spans="2:11" x14ac:dyDescent="0.2">
      <c r="B67" s="62" t="s">
        <v>550</v>
      </c>
      <c r="C67" s="62" t="s">
        <v>551</v>
      </c>
      <c r="D67" s="64" t="s">
        <v>552</v>
      </c>
    </row>
    <row r="68" spans="2:11" x14ac:dyDescent="0.2">
      <c r="B68" s="62" t="s">
        <v>553</v>
      </c>
      <c r="C68" s="62" t="s">
        <v>554</v>
      </c>
      <c r="D68" s="62"/>
    </row>
    <row r="69" spans="2:11" x14ac:dyDescent="0.2">
      <c r="B69" s="63" t="s">
        <v>555</v>
      </c>
      <c r="C69" s="63" t="s">
        <v>556</v>
      </c>
      <c r="D69" s="66"/>
    </row>
    <row r="70" spans="2:11" x14ac:dyDescent="0.2">
      <c r="B70" s="62" t="s">
        <v>557</v>
      </c>
      <c r="C70" s="62" t="s">
        <v>281</v>
      </c>
      <c r="D70" s="64" t="s">
        <v>558</v>
      </c>
    </row>
    <row r="71" spans="2:11" x14ac:dyDescent="0.2">
      <c r="B71" s="62" t="s">
        <v>559</v>
      </c>
      <c r="C71" s="62" t="s">
        <v>560</v>
      </c>
      <c r="D71" s="62"/>
    </row>
    <row r="72" spans="2:11" x14ac:dyDescent="0.2">
      <c r="B72" s="62" t="s">
        <v>561</v>
      </c>
      <c r="C72" s="62" t="s">
        <v>562</v>
      </c>
      <c r="D72" s="64" t="s">
        <v>563</v>
      </c>
    </row>
    <row r="73" spans="2:11" ht="16.5" customHeight="1" x14ac:dyDescent="0.2">
      <c r="B73" s="62" t="s">
        <v>564</v>
      </c>
      <c r="C73" s="62" t="s">
        <v>565</v>
      </c>
      <c r="D73" s="62"/>
    </row>
    <row r="74" spans="2:11" x14ac:dyDescent="0.2">
      <c r="B74" s="62" t="s">
        <v>566</v>
      </c>
      <c r="C74" s="62" t="s">
        <v>567</v>
      </c>
      <c r="D74" s="62"/>
    </row>
    <row r="75" spans="2:11" x14ac:dyDescent="0.2">
      <c r="B75" s="62" t="s">
        <v>568</v>
      </c>
      <c r="C75" s="62" t="s">
        <v>271</v>
      </c>
      <c r="D75" s="64" t="s">
        <v>569</v>
      </c>
    </row>
    <row r="76" spans="2:11" x14ac:dyDescent="0.2">
      <c r="B76" s="62" t="s">
        <v>570</v>
      </c>
      <c r="C76" s="62" t="s">
        <v>262</v>
      </c>
      <c r="D76" s="64" t="s">
        <v>571</v>
      </c>
    </row>
    <row r="77" spans="2:11" x14ac:dyDescent="0.2">
      <c r="B77" s="62" t="s">
        <v>572</v>
      </c>
      <c r="C77" s="62" t="s">
        <v>573</v>
      </c>
      <c r="D77" s="62" t="s">
        <v>780</v>
      </c>
    </row>
    <row r="78" spans="2:11" x14ac:dyDescent="0.2">
      <c r="B78" s="177" t="s">
        <v>574</v>
      </c>
      <c r="C78" s="177"/>
      <c r="D78" s="177"/>
      <c r="E78" s="67"/>
      <c r="F78" s="67"/>
      <c r="G78" s="67"/>
      <c r="H78" s="67"/>
      <c r="I78" s="67"/>
      <c r="J78" s="67"/>
      <c r="K78" s="67"/>
    </row>
    <row r="79" spans="2:11" x14ac:dyDescent="0.2">
      <c r="B79" s="175" t="s">
        <v>575</v>
      </c>
      <c r="C79" s="175"/>
      <c r="D79" s="175"/>
      <c r="E79" s="36"/>
      <c r="F79" s="36"/>
      <c r="G79" s="36"/>
      <c r="H79" s="36"/>
      <c r="I79" s="36"/>
      <c r="J79" s="36"/>
      <c r="K79" s="36"/>
    </row>
    <row r="80" spans="2:11" x14ac:dyDescent="0.2">
      <c r="B80" s="175" t="s">
        <v>576</v>
      </c>
      <c r="C80" s="175"/>
      <c r="D80" s="175"/>
      <c r="E80" s="36"/>
      <c r="F80" s="36"/>
      <c r="G80" s="36"/>
      <c r="H80" s="36"/>
      <c r="I80" s="36"/>
      <c r="J80" s="36"/>
      <c r="K80" s="36"/>
    </row>
    <row r="81" spans="2:4" x14ac:dyDescent="0.2">
      <c r="B81" s="175" t="s">
        <v>781</v>
      </c>
      <c r="C81" s="175"/>
      <c r="D81" s="175"/>
    </row>
    <row r="82" spans="2:4" x14ac:dyDescent="0.2">
      <c r="B82" s="175" t="s">
        <v>782</v>
      </c>
      <c r="C82" s="175"/>
      <c r="D82" s="175"/>
    </row>
  </sheetData>
  <mergeCells count="7">
    <mergeCell ref="B80:D80"/>
    <mergeCell ref="B81:D81"/>
    <mergeCell ref="B82:D82"/>
    <mergeCell ref="B1:D1"/>
    <mergeCell ref="B3:D3"/>
    <mergeCell ref="B78:D78"/>
    <mergeCell ref="B79:D79"/>
  </mergeCells>
  <phoneticPr fontId="8" type="noConversion"/>
  <pageMargins left="0.78740157480314965" right="0.78740157480314965" top="0.6692913385826772" bottom="0.94488188976377963" header="0.35433070866141736" footer="0.15748031496062992"/>
  <pageSetup paperSize="9" scale="38" fitToHeight="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10" ht="15" customHeight="1" x14ac:dyDescent="0.2">
      <c r="B1" s="164" t="s">
        <v>822</v>
      </c>
      <c r="C1" s="164"/>
      <c r="D1" s="164"/>
      <c r="E1" s="164"/>
      <c r="F1" s="164"/>
      <c r="G1" s="164"/>
      <c r="H1" s="164"/>
      <c r="I1" s="164"/>
      <c r="J1" s="52"/>
    </row>
    <row r="2" spans="2:10" ht="15" customHeight="1" x14ac:dyDescent="0.2">
      <c r="B2" s="164" t="s">
        <v>823</v>
      </c>
      <c r="C2" s="164"/>
    </row>
    <row r="4" spans="2:10" ht="11.25" customHeight="1" x14ac:dyDescent="0.2">
      <c r="B4" s="179" t="s">
        <v>577</v>
      </c>
      <c r="C4" s="180" t="s">
        <v>578</v>
      </c>
      <c r="D4" s="180"/>
      <c r="E4" s="180" t="s">
        <v>579</v>
      </c>
      <c r="F4" s="180"/>
      <c r="G4" s="180"/>
      <c r="H4" s="180"/>
      <c r="I4" s="180"/>
      <c r="J4" s="180"/>
    </row>
    <row r="5" spans="2:10" x14ac:dyDescent="0.2">
      <c r="B5" s="179"/>
      <c r="C5" s="180"/>
      <c r="D5" s="180"/>
      <c r="E5" s="180"/>
      <c r="F5" s="180"/>
      <c r="G5" s="180"/>
      <c r="H5" s="180"/>
      <c r="I5" s="180"/>
      <c r="J5" s="180"/>
    </row>
    <row r="6" spans="2:10" ht="42" customHeight="1" x14ac:dyDescent="0.2">
      <c r="B6" s="179"/>
      <c r="C6" s="71" t="s">
        <v>581</v>
      </c>
      <c r="D6" s="71" t="s">
        <v>582</v>
      </c>
      <c r="E6" s="71" t="s">
        <v>583</v>
      </c>
      <c r="F6" s="71" t="s">
        <v>584</v>
      </c>
      <c r="G6" s="71" t="s">
        <v>585</v>
      </c>
      <c r="H6" s="71" t="s">
        <v>586</v>
      </c>
      <c r="I6" s="71" t="s">
        <v>587</v>
      </c>
      <c r="J6" s="71" t="s">
        <v>588</v>
      </c>
    </row>
    <row r="7" spans="2:10" ht="14.25" customHeight="1" x14ac:dyDescent="0.2">
      <c r="B7" s="86" t="s">
        <v>596</v>
      </c>
      <c r="C7" s="72">
        <v>51.2</v>
      </c>
      <c r="D7" s="72">
        <v>48.8</v>
      </c>
      <c r="E7" s="72">
        <v>2.1</v>
      </c>
      <c r="F7" s="72">
        <v>13.6</v>
      </c>
      <c r="G7" s="72">
        <v>31.7</v>
      </c>
      <c r="H7" s="72">
        <v>31.6</v>
      </c>
      <c r="I7" s="72">
        <v>16.8</v>
      </c>
      <c r="J7" s="72">
        <v>4.2</v>
      </c>
    </row>
    <row r="8" spans="2:10" x14ac:dyDescent="0.2">
      <c r="B8" s="71">
        <v>1</v>
      </c>
      <c r="C8" s="73">
        <v>51.6</v>
      </c>
      <c r="D8" s="73">
        <v>48.4</v>
      </c>
      <c r="E8" s="73">
        <v>1.2</v>
      </c>
      <c r="F8" s="73">
        <v>12.9</v>
      </c>
      <c r="G8" s="73">
        <v>33.5</v>
      </c>
      <c r="H8" s="73">
        <v>33.299999999999997</v>
      </c>
      <c r="I8" s="73">
        <v>16</v>
      </c>
      <c r="J8" s="73">
        <v>3.2</v>
      </c>
    </row>
    <row r="9" spans="2:10" x14ac:dyDescent="0.2">
      <c r="B9" s="71">
        <v>3</v>
      </c>
      <c r="C9" s="73">
        <v>49.8</v>
      </c>
      <c r="D9" s="73">
        <v>50.2</v>
      </c>
      <c r="E9" s="73">
        <v>2.5</v>
      </c>
      <c r="F9" s="73">
        <v>16.8</v>
      </c>
      <c r="G9" s="73">
        <v>33.6</v>
      </c>
      <c r="H9" s="73">
        <v>28.6</v>
      </c>
      <c r="I9" s="73">
        <v>15.3</v>
      </c>
      <c r="J9" s="73">
        <v>3.2</v>
      </c>
    </row>
    <row r="10" spans="2:10" x14ac:dyDescent="0.2">
      <c r="B10" s="71">
        <v>8</v>
      </c>
      <c r="C10" s="73">
        <v>53.1</v>
      </c>
      <c r="D10" s="73">
        <v>46.9</v>
      </c>
      <c r="E10" s="73">
        <v>3.1</v>
      </c>
      <c r="F10" s="73">
        <v>19.8</v>
      </c>
      <c r="G10" s="73">
        <v>34.200000000000003</v>
      </c>
      <c r="H10" s="73">
        <v>26.9</v>
      </c>
      <c r="I10" s="73">
        <v>13.3</v>
      </c>
      <c r="J10" s="73">
        <v>2.8</v>
      </c>
    </row>
    <row r="11" spans="2:10" x14ac:dyDescent="0.2">
      <c r="B11" s="71">
        <v>9</v>
      </c>
      <c r="C11" s="73">
        <v>50.5</v>
      </c>
      <c r="D11" s="73">
        <v>49.5</v>
      </c>
      <c r="E11" s="73">
        <v>2.6</v>
      </c>
      <c r="F11" s="73">
        <v>13.6</v>
      </c>
      <c r="G11" s="73">
        <v>33.9</v>
      </c>
      <c r="H11" s="73">
        <v>29.4</v>
      </c>
      <c r="I11" s="73">
        <v>17.399999999999999</v>
      </c>
      <c r="J11" s="73">
        <v>3.1</v>
      </c>
    </row>
    <row r="12" spans="2:10" x14ac:dyDescent="0.2">
      <c r="B12" s="71">
        <v>10</v>
      </c>
      <c r="C12" s="73">
        <v>55.3</v>
      </c>
      <c r="D12" s="73">
        <v>44.7</v>
      </c>
      <c r="E12" s="73">
        <v>2.6</v>
      </c>
      <c r="F12" s="73">
        <v>16.5</v>
      </c>
      <c r="G12" s="73">
        <v>33.4</v>
      </c>
      <c r="H12" s="73">
        <v>29.4</v>
      </c>
      <c r="I12" s="73">
        <v>14.8</v>
      </c>
      <c r="J12" s="73">
        <v>3.3</v>
      </c>
    </row>
    <row r="13" spans="2:10" x14ac:dyDescent="0.2">
      <c r="B13" s="71">
        <v>11</v>
      </c>
      <c r="C13" s="73">
        <v>50</v>
      </c>
      <c r="D13" s="73">
        <v>50</v>
      </c>
      <c r="E13" s="73">
        <v>2.8</v>
      </c>
      <c r="F13" s="73">
        <v>14.9</v>
      </c>
      <c r="G13" s="73">
        <v>32.700000000000003</v>
      </c>
      <c r="H13" s="73">
        <v>28.7</v>
      </c>
      <c r="I13" s="73">
        <v>16.2</v>
      </c>
      <c r="J13" s="73">
        <v>4.7</v>
      </c>
    </row>
    <row r="14" spans="2:10" x14ac:dyDescent="0.2">
      <c r="B14" s="71">
        <v>12</v>
      </c>
      <c r="C14" s="73">
        <v>51.6</v>
      </c>
      <c r="D14" s="73">
        <v>48.4</v>
      </c>
      <c r="E14" s="73">
        <v>1.3</v>
      </c>
      <c r="F14" s="73">
        <v>11.1</v>
      </c>
      <c r="G14" s="73">
        <v>33.299999999999997</v>
      </c>
      <c r="H14" s="73">
        <v>34.200000000000003</v>
      </c>
      <c r="I14" s="73">
        <v>16.8</v>
      </c>
      <c r="J14" s="73">
        <v>3.4</v>
      </c>
    </row>
    <row r="15" spans="2:10" x14ac:dyDescent="0.2">
      <c r="B15" s="71">
        <v>13</v>
      </c>
      <c r="C15" s="73">
        <v>51.7</v>
      </c>
      <c r="D15" s="73">
        <v>48.3</v>
      </c>
      <c r="E15" s="73">
        <v>1.6</v>
      </c>
      <c r="F15" s="73">
        <v>13</v>
      </c>
      <c r="G15" s="73">
        <v>30.1</v>
      </c>
      <c r="H15" s="73">
        <v>31.9</v>
      </c>
      <c r="I15" s="73">
        <v>18.2</v>
      </c>
      <c r="J15" s="73">
        <v>5.2</v>
      </c>
    </row>
    <row r="16" spans="2:10" x14ac:dyDescent="0.2">
      <c r="B16" s="71">
        <v>14</v>
      </c>
      <c r="C16" s="73">
        <v>50.5</v>
      </c>
      <c r="D16" s="73">
        <v>49.5</v>
      </c>
      <c r="E16" s="73">
        <v>2</v>
      </c>
      <c r="F16" s="73">
        <v>14</v>
      </c>
      <c r="G16" s="73">
        <v>34.200000000000003</v>
      </c>
      <c r="H16" s="73">
        <v>31.8</v>
      </c>
      <c r="I16" s="73">
        <v>15.2</v>
      </c>
      <c r="J16" s="73">
        <v>2.9</v>
      </c>
    </row>
    <row r="17" spans="2:10" x14ac:dyDescent="0.2">
      <c r="B17" s="71">
        <v>15</v>
      </c>
      <c r="C17" s="73">
        <v>49.8</v>
      </c>
      <c r="D17" s="73">
        <v>50.2</v>
      </c>
      <c r="E17" s="73">
        <v>1.8</v>
      </c>
      <c r="F17" s="73">
        <v>11.6</v>
      </c>
      <c r="G17" s="73">
        <v>34.299999999999997</v>
      </c>
      <c r="H17" s="73">
        <v>32.299999999999997</v>
      </c>
      <c r="I17" s="73">
        <v>15.6</v>
      </c>
      <c r="J17" s="73">
        <v>4.3</v>
      </c>
    </row>
    <row r="18" spans="2:10" x14ac:dyDescent="0.2">
      <c r="B18" s="71">
        <v>16</v>
      </c>
      <c r="C18" s="73">
        <v>50.8</v>
      </c>
      <c r="D18" s="73">
        <v>49.2</v>
      </c>
      <c r="E18" s="73">
        <v>2.8</v>
      </c>
      <c r="F18" s="73">
        <v>16</v>
      </c>
      <c r="G18" s="73">
        <v>32</v>
      </c>
      <c r="H18" s="73">
        <v>30.7</v>
      </c>
      <c r="I18" s="73">
        <v>15.2</v>
      </c>
      <c r="J18" s="73">
        <v>3.2</v>
      </c>
    </row>
    <row r="19" spans="2:10" x14ac:dyDescent="0.2">
      <c r="B19" s="71">
        <v>19</v>
      </c>
      <c r="C19" s="73">
        <v>52.1</v>
      </c>
      <c r="D19" s="73">
        <v>47.9</v>
      </c>
      <c r="E19" s="73">
        <v>2.1</v>
      </c>
      <c r="F19" s="73">
        <v>14.3</v>
      </c>
      <c r="G19" s="73">
        <v>34.200000000000003</v>
      </c>
      <c r="H19" s="73">
        <v>30</v>
      </c>
      <c r="I19" s="73">
        <v>15.6</v>
      </c>
      <c r="J19" s="73">
        <v>3.8</v>
      </c>
    </row>
    <row r="20" spans="2:10" x14ac:dyDescent="0.2">
      <c r="B20" s="71">
        <v>21</v>
      </c>
      <c r="C20" s="73">
        <v>50.9</v>
      </c>
      <c r="D20" s="73">
        <v>49.1</v>
      </c>
      <c r="E20" s="73">
        <v>1.5</v>
      </c>
      <c r="F20" s="73">
        <v>13</v>
      </c>
      <c r="G20" s="73">
        <v>33.799999999999997</v>
      </c>
      <c r="H20" s="73">
        <v>32.5</v>
      </c>
      <c r="I20" s="73">
        <v>16.2</v>
      </c>
      <c r="J20" s="73">
        <v>3.1</v>
      </c>
    </row>
    <row r="21" spans="2:10" x14ac:dyDescent="0.2">
      <c r="B21" s="71">
        <v>22</v>
      </c>
      <c r="C21" s="73">
        <v>51.4</v>
      </c>
      <c r="D21" s="73">
        <v>48.6</v>
      </c>
      <c r="E21" s="73">
        <v>1.4</v>
      </c>
      <c r="F21" s="73">
        <v>11.9</v>
      </c>
      <c r="G21" s="73">
        <v>32.799999999999997</v>
      </c>
      <c r="H21" s="73">
        <v>32.4</v>
      </c>
      <c r="I21" s="73">
        <v>18.100000000000001</v>
      </c>
      <c r="J21" s="73">
        <v>3.4</v>
      </c>
    </row>
    <row r="22" spans="2:10" x14ac:dyDescent="0.2">
      <c r="B22" s="71">
        <v>24</v>
      </c>
      <c r="C22" s="73">
        <v>53.3</v>
      </c>
      <c r="D22" s="73">
        <v>46.7</v>
      </c>
      <c r="E22" s="73">
        <v>2.4</v>
      </c>
      <c r="F22" s="73">
        <v>14.7</v>
      </c>
      <c r="G22" s="73">
        <v>32.1</v>
      </c>
      <c r="H22" s="73">
        <v>29.7</v>
      </c>
      <c r="I22" s="73">
        <v>17.100000000000001</v>
      </c>
      <c r="J22" s="73">
        <v>4</v>
      </c>
    </row>
    <row r="23" spans="2:10" x14ac:dyDescent="0.2">
      <c r="B23" s="71">
        <v>25</v>
      </c>
      <c r="C23" s="73">
        <v>50.9</v>
      </c>
      <c r="D23" s="73">
        <v>49.1</v>
      </c>
      <c r="E23" s="73">
        <v>1.5</v>
      </c>
      <c r="F23" s="73">
        <v>14.8</v>
      </c>
      <c r="G23" s="73">
        <v>35.700000000000003</v>
      </c>
      <c r="H23" s="73">
        <v>30.9</v>
      </c>
      <c r="I23" s="73">
        <v>14.1</v>
      </c>
      <c r="J23" s="73">
        <v>3.1</v>
      </c>
    </row>
    <row r="24" spans="2:10" x14ac:dyDescent="0.2">
      <c r="B24" s="71">
        <v>26</v>
      </c>
      <c r="C24" s="73">
        <v>50.8</v>
      </c>
      <c r="D24" s="73">
        <v>49.2</v>
      </c>
      <c r="E24" s="73">
        <v>1.5</v>
      </c>
      <c r="F24" s="73">
        <v>14.1</v>
      </c>
      <c r="G24" s="73">
        <v>33.4</v>
      </c>
      <c r="H24" s="73">
        <v>30</v>
      </c>
      <c r="I24" s="73">
        <v>16.600000000000001</v>
      </c>
      <c r="J24" s="73">
        <v>4.4000000000000004</v>
      </c>
    </row>
    <row r="25" spans="2:10" x14ac:dyDescent="0.2">
      <c r="B25" s="71">
        <v>27</v>
      </c>
      <c r="C25" s="73">
        <v>51.6</v>
      </c>
      <c r="D25" s="73">
        <v>48.4</v>
      </c>
      <c r="E25" s="73">
        <v>2</v>
      </c>
      <c r="F25" s="73">
        <v>16.100000000000001</v>
      </c>
      <c r="G25" s="73">
        <v>35</v>
      </c>
      <c r="H25" s="73">
        <v>28.6</v>
      </c>
      <c r="I25" s="73">
        <v>14.8</v>
      </c>
      <c r="J25" s="73">
        <v>3.6</v>
      </c>
    </row>
    <row r="26" spans="2:10" x14ac:dyDescent="0.2">
      <c r="B26" s="71">
        <v>28</v>
      </c>
      <c r="C26" s="73">
        <v>51</v>
      </c>
      <c r="D26" s="73">
        <v>49</v>
      </c>
      <c r="E26" s="73">
        <v>2</v>
      </c>
      <c r="F26" s="73">
        <v>14.5</v>
      </c>
      <c r="G26" s="73">
        <v>33.799999999999997</v>
      </c>
      <c r="H26" s="73">
        <v>30.2</v>
      </c>
      <c r="I26" s="73">
        <v>16.100000000000001</v>
      </c>
      <c r="J26" s="73">
        <v>3.3</v>
      </c>
    </row>
    <row r="27" spans="2:10" x14ac:dyDescent="0.2">
      <c r="B27" s="71" t="s">
        <v>122</v>
      </c>
      <c r="C27" s="73">
        <v>50.9</v>
      </c>
      <c r="D27" s="73">
        <v>49.1</v>
      </c>
      <c r="E27" s="73">
        <v>0.7</v>
      </c>
      <c r="F27" s="73">
        <v>11.8</v>
      </c>
      <c r="G27" s="73">
        <v>30</v>
      </c>
      <c r="H27" s="73">
        <v>30.7</v>
      </c>
      <c r="I27" s="73">
        <v>21.3</v>
      </c>
      <c r="J27" s="73">
        <v>5.5</v>
      </c>
    </row>
    <row r="28" spans="2:10" x14ac:dyDescent="0.2">
      <c r="B28" s="71" t="s">
        <v>124</v>
      </c>
      <c r="C28" s="73">
        <v>52</v>
      </c>
      <c r="D28" s="73">
        <v>48</v>
      </c>
      <c r="E28" s="73">
        <v>1.3</v>
      </c>
      <c r="F28" s="73">
        <v>13.6</v>
      </c>
      <c r="G28" s="73">
        <v>29.2</v>
      </c>
      <c r="H28" s="73">
        <v>30.7</v>
      </c>
      <c r="I28" s="73">
        <v>19.399999999999999</v>
      </c>
      <c r="J28" s="73">
        <v>5.9</v>
      </c>
    </row>
    <row r="29" spans="2:10" x14ac:dyDescent="0.2">
      <c r="B29" s="71">
        <v>30</v>
      </c>
      <c r="C29" s="73">
        <v>52.3</v>
      </c>
      <c r="D29" s="73">
        <v>47.7</v>
      </c>
      <c r="E29" s="73">
        <v>2.1</v>
      </c>
      <c r="F29" s="73">
        <v>14.9</v>
      </c>
      <c r="G29" s="73">
        <v>32.299999999999997</v>
      </c>
      <c r="H29" s="73">
        <v>30</v>
      </c>
      <c r="I29" s="73">
        <v>16.600000000000001</v>
      </c>
      <c r="J29" s="73">
        <v>4.0999999999999996</v>
      </c>
    </row>
    <row r="30" spans="2:10" x14ac:dyDescent="0.2">
      <c r="B30" s="71">
        <v>32</v>
      </c>
      <c r="C30" s="73">
        <v>51.6</v>
      </c>
      <c r="D30" s="73">
        <v>48.4</v>
      </c>
      <c r="E30" s="73">
        <v>1.9</v>
      </c>
      <c r="F30" s="73">
        <v>10.3</v>
      </c>
      <c r="G30" s="73">
        <v>30.6</v>
      </c>
      <c r="H30" s="73">
        <v>31.9</v>
      </c>
      <c r="I30" s="73">
        <v>20.8</v>
      </c>
      <c r="J30" s="73">
        <v>4.5</v>
      </c>
    </row>
    <row r="31" spans="2:10" x14ac:dyDescent="0.2">
      <c r="B31" s="71">
        <v>33</v>
      </c>
      <c r="C31" s="73">
        <v>50.5</v>
      </c>
      <c r="D31" s="73">
        <v>49.5</v>
      </c>
      <c r="E31" s="73">
        <v>1.6</v>
      </c>
      <c r="F31" s="73">
        <v>12.3</v>
      </c>
      <c r="G31" s="73">
        <v>30.7</v>
      </c>
      <c r="H31" s="73">
        <v>33.1</v>
      </c>
      <c r="I31" s="73">
        <v>18.2</v>
      </c>
      <c r="J31" s="73">
        <v>4.0999999999999996</v>
      </c>
    </row>
    <row r="32" spans="2:10" x14ac:dyDescent="0.2">
      <c r="B32" s="71">
        <v>34</v>
      </c>
      <c r="C32" s="73">
        <v>51.7</v>
      </c>
      <c r="D32" s="73">
        <v>48.3</v>
      </c>
      <c r="E32" s="73">
        <v>2.1</v>
      </c>
      <c r="F32" s="73">
        <v>13.4</v>
      </c>
      <c r="G32" s="73">
        <v>30.4</v>
      </c>
      <c r="H32" s="73">
        <v>31.5</v>
      </c>
      <c r="I32" s="73">
        <v>17.399999999999999</v>
      </c>
      <c r="J32" s="73">
        <v>5.2</v>
      </c>
    </row>
    <row r="33" spans="2:10" x14ac:dyDescent="0.2">
      <c r="B33" s="71">
        <v>35</v>
      </c>
      <c r="C33" s="73">
        <v>51</v>
      </c>
      <c r="D33" s="73">
        <v>49</v>
      </c>
      <c r="E33" s="73">
        <v>1.2</v>
      </c>
      <c r="F33" s="73">
        <v>9.8000000000000007</v>
      </c>
      <c r="G33" s="73">
        <v>33.4</v>
      </c>
      <c r="H33" s="73">
        <v>35.299999999999997</v>
      </c>
      <c r="I33" s="73">
        <v>16.899999999999999</v>
      </c>
      <c r="J33" s="73">
        <v>3.5</v>
      </c>
    </row>
    <row r="34" spans="2:10" x14ac:dyDescent="0.2">
      <c r="B34" s="71">
        <v>36</v>
      </c>
      <c r="C34" s="73">
        <v>51.1</v>
      </c>
      <c r="D34" s="73">
        <v>48.9</v>
      </c>
      <c r="E34" s="73">
        <v>2.4</v>
      </c>
      <c r="F34" s="73">
        <v>15</v>
      </c>
      <c r="G34" s="73">
        <v>32.9</v>
      </c>
      <c r="H34" s="73">
        <v>30.8</v>
      </c>
      <c r="I34" s="73">
        <v>15.1</v>
      </c>
      <c r="J34" s="73">
        <v>3.8</v>
      </c>
    </row>
    <row r="35" spans="2:10" x14ac:dyDescent="0.2">
      <c r="B35" s="71">
        <v>37</v>
      </c>
      <c r="C35" s="73">
        <v>52.6</v>
      </c>
      <c r="D35" s="73">
        <v>47.4</v>
      </c>
      <c r="E35" s="73">
        <v>1.7</v>
      </c>
      <c r="F35" s="73">
        <v>13.3</v>
      </c>
      <c r="G35" s="73">
        <v>31.8</v>
      </c>
      <c r="H35" s="73">
        <v>33.4</v>
      </c>
      <c r="I35" s="73">
        <v>16.5</v>
      </c>
      <c r="J35" s="73">
        <v>3.2</v>
      </c>
    </row>
    <row r="36" spans="2:10" x14ac:dyDescent="0.2">
      <c r="B36" s="71">
        <v>39</v>
      </c>
      <c r="C36" s="73">
        <v>51.1</v>
      </c>
      <c r="D36" s="73">
        <v>48.9</v>
      </c>
      <c r="E36" s="73">
        <v>1.6</v>
      </c>
      <c r="F36" s="73">
        <v>14.1</v>
      </c>
      <c r="G36" s="73">
        <v>35.6</v>
      </c>
      <c r="H36" s="73">
        <v>31.4</v>
      </c>
      <c r="I36" s="73">
        <v>14.1</v>
      </c>
      <c r="J36" s="73">
        <v>3.3</v>
      </c>
    </row>
    <row r="37" spans="2:10" x14ac:dyDescent="0.2">
      <c r="B37" s="71">
        <v>40</v>
      </c>
      <c r="C37" s="73">
        <v>51.7</v>
      </c>
      <c r="D37" s="73">
        <v>48.3</v>
      </c>
      <c r="E37" s="73">
        <v>1.7</v>
      </c>
      <c r="F37" s="73">
        <v>11.2</v>
      </c>
      <c r="G37" s="73">
        <v>31.6</v>
      </c>
      <c r="H37" s="73">
        <v>33.299999999999997</v>
      </c>
      <c r="I37" s="73">
        <v>18.5</v>
      </c>
      <c r="J37" s="73">
        <v>3.6</v>
      </c>
    </row>
    <row r="38" spans="2:10" x14ac:dyDescent="0.2">
      <c r="B38" s="71">
        <v>41</v>
      </c>
      <c r="C38" s="73">
        <v>51.2</v>
      </c>
      <c r="D38" s="73">
        <v>48.8</v>
      </c>
      <c r="E38" s="73">
        <v>1.9</v>
      </c>
      <c r="F38" s="73">
        <v>14.8</v>
      </c>
      <c r="G38" s="73">
        <v>34.1</v>
      </c>
      <c r="H38" s="73">
        <v>29.2</v>
      </c>
      <c r="I38" s="73">
        <v>16.5</v>
      </c>
      <c r="J38" s="73">
        <v>3.6</v>
      </c>
    </row>
    <row r="39" spans="2:10" x14ac:dyDescent="0.2">
      <c r="B39" s="71">
        <v>42</v>
      </c>
      <c r="C39" s="73">
        <v>50.7</v>
      </c>
      <c r="D39" s="73">
        <v>49.3</v>
      </c>
      <c r="E39" s="73">
        <v>1.4</v>
      </c>
      <c r="F39" s="73">
        <v>13.4</v>
      </c>
      <c r="G39" s="73">
        <v>34.9</v>
      </c>
      <c r="H39" s="73">
        <v>31.4</v>
      </c>
      <c r="I39" s="73">
        <v>15.6</v>
      </c>
      <c r="J39" s="73">
        <v>3.2</v>
      </c>
    </row>
    <row r="40" spans="2:10" x14ac:dyDescent="0.2">
      <c r="B40" s="71">
        <v>43</v>
      </c>
      <c r="C40" s="73">
        <v>49</v>
      </c>
      <c r="D40" s="73">
        <v>51</v>
      </c>
      <c r="E40" s="73">
        <v>1.6</v>
      </c>
      <c r="F40" s="73">
        <v>11.5</v>
      </c>
      <c r="G40" s="73">
        <v>34.6</v>
      </c>
      <c r="H40" s="73">
        <v>33.6</v>
      </c>
      <c r="I40" s="73">
        <v>15.5</v>
      </c>
      <c r="J40" s="73">
        <v>3.2</v>
      </c>
    </row>
    <row r="41" spans="2:10" x14ac:dyDescent="0.2">
      <c r="B41" s="71">
        <v>45</v>
      </c>
      <c r="C41" s="73">
        <v>50.9</v>
      </c>
      <c r="D41" s="73">
        <v>49.1</v>
      </c>
      <c r="E41" s="73">
        <v>2</v>
      </c>
      <c r="F41" s="73">
        <v>14.9</v>
      </c>
      <c r="G41" s="73">
        <v>33.299999999999997</v>
      </c>
      <c r="H41" s="73">
        <v>30.7</v>
      </c>
      <c r="I41" s="73">
        <v>15.8</v>
      </c>
      <c r="J41" s="73">
        <v>3.3</v>
      </c>
    </row>
    <row r="42" spans="2:10" x14ac:dyDescent="0.2">
      <c r="B42" s="71">
        <v>46</v>
      </c>
      <c r="C42" s="73">
        <v>50.9</v>
      </c>
      <c r="D42" s="73">
        <v>49.1</v>
      </c>
      <c r="E42" s="73">
        <v>1.5</v>
      </c>
      <c r="F42" s="73">
        <v>12.6</v>
      </c>
      <c r="G42" s="73">
        <v>31.8</v>
      </c>
      <c r="H42" s="73">
        <v>31.6</v>
      </c>
      <c r="I42" s="73">
        <v>17.899999999999999</v>
      </c>
      <c r="J42" s="73">
        <v>4.5999999999999996</v>
      </c>
    </row>
    <row r="43" spans="2:10" x14ac:dyDescent="0.2">
      <c r="B43" s="71">
        <v>47</v>
      </c>
      <c r="C43" s="73">
        <v>51.8</v>
      </c>
      <c r="D43" s="73">
        <v>48.2</v>
      </c>
      <c r="E43" s="73">
        <v>2.7</v>
      </c>
      <c r="F43" s="73">
        <v>15.5</v>
      </c>
      <c r="G43" s="73">
        <v>32.299999999999997</v>
      </c>
      <c r="H43" s="73">
        <v>29.1</v>
      </c>
      <c r="I43" s="73">
        <v>16.100000000000001</v>
      </c>
      <c r="J43" s="73">
        <v>4.3</v>
      </c>
    </row>
    <row r="44" spans="2:10" ht="23.25" customHeight="1" x14ac:dyDescent="0.2">
      <c r="B44" s="170" t="s">
        <v>835</v>
      </c>
      <c r="C44" s="173"/>
      <c r="D44" s="173"/>
      <c r="E44" s="173"/>
      <c r="F44" s="173"/>
      <c r="G44" s="173"/>
      <c r="H44" s="173"/>
      <c r="I44" s="173"/>
      <c r="J44" s="173"/>
    </row>
    <row r="45" spans="2:10" x14ac:dyDescent="0.2">
      <c r="B45" s="139"/>
      <c r="C45" s="178" t="s">
        <v>757</v>
      </c>
      <c r="D45" s="178"/>
      <c r="E45" s="178"/>
      <c r="F45" s="178"/>
      <c r="G45" s="178"/>
      <c r="H45" s="178"/>
      <c r="I45" s="178"/>
      <c r="J45" s="178"/>
    </row>
    <row r="49" spans="7:7" x14ac:dyDescent="0.2">
      <c r="G49" s="70"/>
    </row>
    <row r="50" spans="7:7" x14ac:dyDescent="0.2">
      <c r="G50" s="70"/>
    </row>
  </sheetData>
  <mergeCells count="7">
    <mergeCell ref="B44:J44"/>
    <mergeCell ref="C45:J45"/>
    <mergeCell ref="B1:I1"/>
    <mergeCell ref="B2:C2"/>
    <mergeCell ref="B4:B6"/>
    <mergeCell ref="C4:D5"/>
    <mergeCell ref="E4:J5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10" ht="15" customHeight="1" x14ac:dyDescent="0.2">
      <c r="B1" s="164" t="s">
        <v>821</v>
      </c>
      <c r="C1" s="164"/>
      <c r="D1" s="164"/>
      <c r="E1" s="164"/>
      <c r="F1" s="164"/>
      <c r="G1" s="164"/>
      <c r="H1" s="164"/>
      <c r="I1" s="164"/>
      <c r="J1" s="52"/>
    </row>
    <row r="2" spans="2:10" ht="15" customHeight="1" x14ac:dyDescent="0.2">
      <c r="B2" s="164" t="s">
        <v>824</v>
      </c>
      <c r="C2" s="164"/>
    </row>
    <row r="4" spans="2:10" ht="11.25" customHeight="1" x14ac:dyDescent="0.2">
      <c r="B4" s="179" t="s">
        <v>577</v>
      </c>
      <c r="C4" s="180" t="s">
        <v>578</v>
      </c>
      <c r="D4" s="180"/>
      <c r="E4" s="180" t="s">
        <v>579</v>
      </c>
      <c r="F4" s="180"/>
      <c r="G4" s="180"/>
      <c r="H4" s="180"/>
      <c r="I4" s="180"/>
      <c r="J4" s="180"/>
    </row>
    <row r="5" spans="2:10" x14ac:dyDescent="0.2">
      <c r="B5" s="179"/>
      <c r="C5" s="180"/>
      <c r="D5" s="180"/>
      <c r="E5" s="180"/>
      <c r="F5" s="180"/>
      <c r="G5" s="180"/>
      <c r="H5" s="180"/>
      <c r="I5" s="180"/>
      <c r="J5" s="180"/>
    </row>
    <row r="6" spans="2:10" ht="42" customHeight="1" x14ac:dyDescent="0.2">
      <c r="B6" s="179"/>
      <c r="C6" s="71" t="s">
        <v>581</v>
      </c>
      <c r="D6" s="71" t="s">
        <v>582</v>
      </c>
      <c r="E6" s="71" t="s">
        <v>583</v>
      </c>
      <c r="F6" s="71" t="s">
        <v>584</v>
      </c>
      <c r="G6" s="71" t="s">
        <v>585</v>
      </c>
      <c r="H6" s="71" t="s">
        <v>586</v>
      </c>
      <c r="I6" s="71" t="s">
        <v>587</v>
      </c>
      <c r="J6" s="71" t="s">
        <v>588</v>
      </c>
    </row>
    <row r="7" spans="2:10" ht="14.25" customHeight="1" x14ac:dyDescent="0.2">
      <c r="B7" s="86" t="s">
        <v>596</v>
      </c>
      <c r="C7" s="72">
        <v>51.2</v>
      </c>
      <c r="D7" s="72">
        <v>48.8</v>
      </c>
      <c r="E7" s="72">
        <v>2.1</v>
      </c>
      <c r="F7" s="72">
        <v>13.6</v>
      </c>
      <c r="G7" s="72">
        <v>31.7</v>
      </c>
      <c r="H7" s="72">
        <v>31.6</v>
      </c>
      <c r="I7" s="72">
        <v>16.8</v>
      </c>
      <c r="J7" s="72">
        <v>4.2</v>
      </c>
    </row>
    <row r="8" spans="2:10" x14ac:dyDescent="0.2">
      <c r="B8" s="71">
        <v>50</v>
      </c>
      <c r="C8" s="73">
        <v>50.8</v>
      </c>
      <c r="D8" s="73">
        <v>49.2</v>
      </c>
      <c r="E8" s="73">
        <v>1.9</v>
      </c>
      <c r="F8" s="73">
        <v>15.8</v>
      </c>
      <c r="G8" s="73">
        <v>35.1</v>
      </c>
      <c r="H8" s="73">
        <v>30.2</v>
      </c>
      <c r="I8" s="73">
        <v>14.2</v>
      </c>
      <c r="J8" s="73">
        <v>2.9</v>
      </c>
    </row>
    <row r="9" spans="2:10" x14ac:dyDescent="0.2">
      <c r="B9" s="71">
        <v>51</v>
      </c>
      <c r="C9" s="73">
        <v>50.4</v>
      </c>
      <c r="D9" s="73">
        <v>49.6</v>
      </c>
      <c r="E9" s="73">
        <v>2.2999999999999998</v>
      </c>
      <c r="F9" s="73">
        <v>15.5</v>
      </c>
      <c r="G9" s="73">
        <v>34.200000000000003</v>
      </c>
      <c r="H9" s="73">
        <v>29.9</v>
      </c>
      <c r="I9" s="73">
        <v>15.1</v>
      </c>
      <c r="J9" s="73">
        <v>3.2</v>
      </c>
    </row>
    <row r="10" spans="2:10" x14ac:dyDescent="0.2">
      <c r="B10" s="71">
        <v>52</v>
      </c>
      <c r="C10" s="73">
        <v>50.9</v>
      </c>
      <c r="D10" s="73">
        <v>49.1</v>
      </c>
      <c r="E10" s="73">
        <v>2.9</v>
      </c>
      <c r="F10" s="73">
        <v>17.600000000000001</v>
      </c>
      <c r="G10" s="73">
        <v>34.6</v>
      </c>
      <c r="H10" s="73">
        <v>28.5</v>
      </c>
      <c r="I10" s="73">
        <v>13.3</v>
      </c>
      <c r="J10" s="73">
        <v>3.2</v>
      </c>
    </row>
    <row r="11" spans="2:10" x14ac:dyDescent="0.2">
      <c r="B11" s="71">
        <v>54</v>
      </c>
      <c r="C11" s="73">
        <v>50.4</v>
      </c>
      <c r="D11" s="73">
        <v>49.6</v>
      </c>
      <c r="E11" s="73">
        <v>2</v>
      </c>
      <c r="F11" s="73">
        <v>15</v>
      </c>
      <c r="G11" s="73">
        <v>34.299999999999997</v>
      </c>
      <c r="H11" s="73">
        <v>29.8</v>
      </c>
      <c r="I11" s="73">
        <v>15.6</v>
      </c>
      <c r="J11" s="73">
        <v>3.2</v>
      </c>
    </row>
    <row r="12" spans="2:10" x14ac:dyDescent="0.2">
      <c r="B12" s="71">
        <v>55</v>
      </c>
      <c r="C12" s="73">
        <v>51.6</v>
      </c>
      <c r="D12" s="73">
        <v>48.4</v>
      </c>
      <c r="E12" s="73">
        <v>2.6</v>
      </c>
      <c r="F12" s="73">
        <v>18.2</v>
      </c>
      <c r="G12" s="73">
        <v>36.700000000000003</v>
      </c>
      <c r="H12" s="73">
        <v>26.3</v>
      </c>
      <c r="I12" s="73">
        <v>13</v>
      </c>
      <c r="J12" s="73">
        <v>3.3</v>
      </c>
    </row>
    <row r="13" spans="2:10" x14ac:dyDescent="0.2">
      <c r="B13" s="71">
        <v>56</v>
      </c>
      <c r="C13" s="73">
        <v>51.5</v>
      </c>
      <c r="D13" s="73">
        <v>48.5</v>
      </c>
      <c r="E13" s="73">
        <v>1.3</v>
      </c>
      <c r="F13" s="73">
        <v>12.1</v>
      </c>
      <c r="G13" s="73">
        <v>32.1</v>
      </c>
      <c r="H13" s="73">
        <v>34.299999999999997</v>
      </c>
      <c r="I13" s="73">
        <v>16.899999999999999</v>
      </c>
      <c r="J13" s="73">
        <v>3.2</v>
      </c>
    </row>
    <row r="14" spans="2:10" x14ac:dyDescent="0.2">
      <c r="B14" s="71">
        <v>57</v>
      </c>
      <c r="C14" s="73">
        <v>50.4</v>
      </c>
      <c r="D14" s="73">
        <v>49.6</v>
      </c>
      <c r="E14" s="73">
        <v>1.9</v>
      </c>
      <c r="F14" s="73">
        <v>15.2</v>
      </c>
      <c r="G14" s="73">
        <v>34.6</v>
      </c>
      <c r="H14" s="73">
        <v>30.1</v>
      </c>
      <c r="I14" s="73">
        <v>14.8</v>
      </c>
      <c r="J14" s="73">
        <v>3.4</v>
      </c>
    </row>
    <row r="15" spans="2:10" x14ac:dyDescent="0.2">
      <c r="B15" s="71">
        <v>59</v>
      </c>
      <c r="C15" s="73">
        <v>51</v>
      </c>
      <c r="D15" s="73">
        <v>49</v>
      </c>
      <c r="E15" s="73">
        <v>3.2</v>
      </c>
      <c r="F15" s="73">
        <v>17.3</v>
      </c>
      <c r="G15" s="73">
        <v>33.299999999999997</v>
      </c>
      <c r="H15" s="73">
        <v>29.2</v>
      </c>
      <c r="I15" s="73">
        <v>13.9</v>
      </c>
      <c r="J15" s="73">
        <v>3.2</v>
      </c>
    </row>
    <row r="16" spans="2:10" x14ac:dyDescent="0.2">
      <c r="B16" s="71">
        <v>60</v>
      </c>
      <c r="C16" s="73">
        <v>50.8</v>
      </c>
      <c r="D16" s="73">
        <v>49.2</v>
      </c>
      <c r="E16" s="73">
        <v>2.2000000000000002</v>
      </c>
      <c r="F16" s="73">
        <v>16</v>
      </c>
      <c r="G16" s="73">
        <v>33.200000000000003</v>
      </c>
      <c r="H16" s="73">
        <v>29.3</v>
      </c>
      <c r="I16" s="73">
        <v>15.4</v>
      </c>
      <c r="J16" s="73">
        <v>3.9</v>
      </c>
    </row>
    <row r="17" spans="2:10" x14ac:dyDescent="0.2">
      <c r="B17" s="71">
        <v>62</v>
      </c>
      <c r="C17" s="73">
        <v>51.2</v>
      </c>
      <c r="D17" s="73">
        <v>48.8</v>
      </c>
      <c r="E17" s="73">
        <v>3.9</v>
      </c>
      <c r="F17" s="73">
        <v>19.5</v>
      </c>
      <c r="G17" s="73">
        <v>34.5</v>
      </c>
      <c r="H17" s="73">
        <v>27.2</v>
      </c>
      <c r="I17" s="73">
        <v>12.2</v>
      </c>
      <c r="J17" s="73">
        <v>2.6</v>
      </c>
    </row>
    <row r="18" spans="2:10" x14ac:dyDescent="0.2">
      <c r="B18" s="71">
        <v>63</v>
      </c>
      <c r="C18" s="73">
        <v>50.7</v>
      </c>
      <c r="D18" s="73">
        <v>49.3</v>
      </c>
      <c r="E18" s="73">
        <v>1.8</v>
      </c>
      <c r="F18" s="73">
        <v>12.5</v>
      </c>
      <c r="G18" s="73">
        <v>33.799999999999997</v>
      </c>
      <c r="H18" s="73">
        <v>32.1</v>
      </c>
      <c r="I18" s="73">
        <v>16.100000000000001</v>
      </c>
      <c r="J18" s="73">
        <v>3.7</v>
      </c>
    </row>
    <row r="19" spans="2:10" x14ac:dyDescent="0.2">
      <c r="B19" s="71">
        <v>65</v>
      </c>
      <c r="C19" s="73">
        <v>53.6</v>
      </c>
      <c r="D19" s="73">
        <v>46.4</v>
      </c>
      <c r="E19" s="73">
        <v>1.9</v>
      </c>
      <c r="F19" s="73">
        <v>14.7</v>
      </c>
      <c r="G19" s="73">
        <v>31.2</v>
      </c>
      <c r="H19" s="73">
        <v>30.4</v>
      </c>
      <c r="I19" s="73">
        <v>17.899999999999999</v>
      </c>
      <c r="J19" s="73">
        <v>4</v>
      </c>
    </row>
    <row r="20" spans="2:10" x14ac:dyDescent="0.2">
      <c r="B20" s="71">
        <v>67</v>
      </c>
      <c r="C20" s="73">
        <v>51.3</v>
      </c>
      <c r="D20" s="73">
        <v>48.7</v>
      </c>
      <c r="E20" s="73">
        <v>2</v>
      </c>
      <c r="F20" s="73">
        <v>13.7</v>
      </c>
      <c r="G20" s="73">
        <v>33.5</v>
      </c>
      <c r="H20" s="73">
        <v>30.7</v>
      </c>
      <c r="I20" s="73">
        <v>16.600000000000001</v>
      </c>
      <c r="J20" s="73">
        <v>3.5</v>
      </c>
    </row>
    <row r="21" spans="2:10" x14ac:dyDescent="0.2">
      <c r="B21" s="71">
        <v>68</v>
      </c>
      <c r="C21" s="73">
        <v>51.7</v>
      </c>
      <c r="D21" s="73">
        <v>48.3</v>
      </c>
      <c r="E21" s="73">
        <v>2.2999999999999998</v>
      </c>
      <c r="F21" s="73">
        <v>15.9</v>
      </c>
      <c r="G21" s="73">
        <v>33.200000000000003</v>
      </c>
      <c r="H21" s="73">
        <v>29.6</v>
      </c>
      <c r="I21" s="73">
        <v>15.6</v>
      </c>
      <c r="J21" s="73">
        <v>3.4</v>
      </c>
    </row>
    <row r="22" spans="2:10" x14ac:dyDescent="0.2">
      <c r="B22" s="71">
        <v>69</v>
      </c>
      <c r="C22" s="73">
        <v>51.1</v>
      </c>
      <c r="D22" s="73">
        <v>48.9</v>
      </c>
      <c r="E22" s="73">
        <v>1.2</v>
      </c>
      <c r="F22" s="73">
        <v>11.3</v>
      </c>
      <c r="G22" s="73">
        <v>32</v>
      </c>
      <c r="H22" s="73">
        <v>33.6</v>
      </c>
      <c r="I22" s="73">
        <v>17.7</v>
      </c>
      <c r="J22" s="73">
        <v>4.2</v>
      </c>
    </row>
    <row r="23" spans="2:10" x14ac:dyDescent="0.2">
      <c r="B23" s="71">
        <v>70</v>
      </c>
      <c r="C23" s="73">
        <v>53.6</v>
      </c>
      <c r="D23" s="73">
        <v>46.4</v>
      </c>
      <c r="E23" s="73">
        <v>2.6</v>
      </c>
      <c r="F23" s="73">
        <v>15.6</v>
      </c>
      <c r="G23" s="73">
        <v>36.4</v>
      </c>
      <c r="H23" s="73">
        <v>28.2</v>
      </c>
      <c r="I23" s="73">
        <v>14.4</v>
      </c>
      <c r="J23" s="73">
        <v>2.9</v>
      </c>
    </row>
    <row r="24" spans="2:10" x14ac:dyDescent="0.2">
      <c r="B24" s="71">
        <v>72</v>
      </c>
      <c r="C24" s="73">
        <v>50.4</v>
      </c>
      <c r="D24" s="73">
        <v>49.6</v>
      </c>
      <c r="E24" s="73">
        <v>1.7</v>
      </c>
      <c r="F24" s="73">
        <v>13.9</v>
      </c>
      <c r="G24" s="73">
        <v>35.6</v>
      </c>
      <c r="H24" s="73">
        <v>31.7</v>
      </c>
      <c r="I24" s="73">
        <v>14.4</v>
      </c>
      <c r="J24" s="73">
        <v>2.7</v>
      </c>
    </row>
    <row r="25" spans="2:10" x14ac:dyDescent="0.2">
      <c r="B25" s="71">
        <v>73</v>
      </c>
      <c r="C25" s="73">
        <v>52.1</v>
      </c>
      <c r="D25" s="73">
        <v>47.9</v>
      </c>
      <c r="E25" s="73">
        <v>1.4</v>
      </c>
      <c r="F25" s="73">
        <v>12.1</v>
      </c>
      <c r="G25" s="73">
        <v>31.8</v>
      </c>
      <c r="H25" s="73">
        <v>33.299999999999997</v>
      </c>
      <c r="I25" s="73">
        <v>17.8</v>
      </c>
      <c r="J25" s="73">
        <v>3.6</v>
      </c>
    </row>
    <row r="26" spans="2:10" x14ac:dyDescent="0.2">
      <c r="B26" s="71">
        <v>75</v>
      </c>
      <c r="C26" s="73">
        <v>50.8</v>
      </c>
      <c r="D26" s="73">
        <v>49.2</v>
      </c>
      <c r="E26" s="73">
        <v>0.8</v>
      </c>
      <c r="F26" s="73">
        <v>7.1</v>
      </c>
      <c r="G26" s="73">
        <v>22.1</v>
      </c>
      <c r="H26" s="73">
        <v>38.1</v>
      </c>
      <c r="I26" s="73">
        <v>24.7</v>
      </c>
      <c r="J26" s="73">
        <v>7.3</v>
      </c>
    </row>
    <row r="27" spans="2:10" x14ac:dyDescent="0.2">
      <c r="B27" s="71">
        <v>76</v>
      </c>
      <c r="C27" s="73">
        <v>51.5</v>
      </c>
      <c r="D27" s="73">
        <v>48.5</v>
      </c>
      <c r="E27" s="73">
        <v>2.5</v>
      </c>
      <c r="F27" s="73">
        <v>17.399999999999999</v>
      </c>
      <c r="G27" s="73">
        <v>34.5</v>
      </c>
      <c r="H27" s="73">
        <v>28.7</v>
      </c>
      <c r="I27" s="73">
        <v>13.8</v>
      </c>
      <c r="J27" s="73">
        <v>3.1</v>
      </c>
    </row>
    <row r="28" spans="2:10" x14ac:dyDescent="0.2">
      <c r="B28" s="71">
        <v>77</v>
      </c>
      <c r="C28" s="73">
        <v>50.5</v>
      </c>
      <c r="D28" s="73">
        <v>49.5</v>
      </c>
      <c r="E28" s="73">
        <v>1.6</v>
      </c>
      <c r="F28" s="73">
        <v>13</v>
      </c>
      <c r="G28" s="73">
        <v>33</v>
      </c>
      <c r="H28" s="73">
        <v>31.5</v>
      </c>
      <c r="I28" s="73">
        <v>16.8</v>
      </c>
      <c r="J28" s="73">
        <v>4.0999999999999996</v>
      </c>
    </row>
    <row r="29" spans="2:10" x14ac:dyDescent="0.2">
      <c r="B29" s="71">
        <v>78</v>
      </c>
      <c r="C29" s="73">
        <v>50.3</v>
      </c>
      <c r="D29" s="73">
        <v>49.7</v>
      </c>
      <c r="E29" s="73">
        <v>1.1000000000000001</v>
      </c>
      <c r="F29" s="73">
        <v>9.5</v>
      </c>
      <c r="G29" s="73">
        <v>28.7</v>
      </c>
      <c r="H29" s="73">
        <v>35.9</v>
      </c>
      <c r="I29" s="73">
        <v>20</v>
      </c>
      <c r="J29" s="73">
        <v>4.9000000000000004</v>
      </c>
    </row>
    <row r="30" spans="2:10" x14ac:dyDescent="0.2">
      <c r="B30" s="71">
        <v>80</v>
      </c>
      <c r="C30" s="73">
        <v>51.6</v>
      </c>
      <c r="D30" s="73">
        <v>48.4</v>
      </c>
      <c r="E30" s="73">
        <v>3</v>
      </c>
      <c r="F30" s="73">
        <v>17.899999999999999</v>
      </c>
      <c r="G30" s="73">
        <v>33.299999999999997</v>
      </c>
      <c r="H30" s="73">
        <v>28.2</v>
      </c>
      <c r="I30" s="73">
        <v>14.1</v>
      </c>
      <c r="J30" s="73">
        <v>3.4</v>
      </c>
    </row>
    <row r="31" spans="2:10" x14ac:dyDescent="0.2">
      <c r="B31" s="71">
        <v>81</v>
      </c>
      <c r="C31" s="73">
        <v>52.9</v>
      </c>
      <c r="D31" s="73">
        <v>47.1</v>
      </c>
      <c r="E31" s="73">
        <v>1.8</v>
      </c>
      <c r="F31" s="73">
        <v>13.1</v>
      </c>
      <c r="G31" s="73">
        <v>32.200000000000003</v>
      </c>
      <c r="H31" s="73">
        <v>32.200000000000003</v>
      </c>
      <c r="I31" s="73">
        <v>16.8</v>
      </c>
      <c r="J31" s="73">
        <v>3.9</v>
      </c>
    </row>
    <row r="32" spans="2:10" x14ac:dyDescent="0.2">
      <c r="B32" s="71">
        <v>82</v>
      </c>
      <c r="C32" s="73">
        <v>49.8</v>
      </c>
      <c r="D32" s="73">
        <v>50.2</v>
      </c>
      <c r="E32" s="73">
        <v>2.2000000000000002</v>
      </c>
      <c r="F32" s="73">
        <v>16.100000000000001</v>
      </c>
      <c r="G32" s="73">
        <v>33.4</v>
      </c>
      <c r="H32" s="73">
        <v>29.9</v>
      </c>
      <c r="I32" s="73">
        <v>14.5</v>
      </c>
      <c r="J32" s="73">
        <v>3.9</v>
      </c>
    </row>
    <row r="33" spans="2:10" x14ac:dyDescent="0.2">
      <c r="B33" s="71">
        <v>83</v>
      </c>
      <c r="C33" s="73">
        <v>51.8</v>
      </c>
      <c r="D33" s="73">
        <v>48.2</v>
      </c>
      <c r="E33" s="73">
        <v>1.7</v>
      </c>
      <c r="F33" s="73">
        <v>13.5</v>
      </c>
      <c r="G33" s="73">
        <v>32.1</v>
      </c>
      <c r="H33" s="73">
        <v>30.2</v>
      </c>
      <c r="I33" s="73">
        <v>17.8</v>
      </c>
      <c r="J33" s="73">
        <v>4.5999999999999996</v>
      </c>
    </row>
    <row r="34" spans="2:10" x14ac:dyDescent="0.2">
      <c r="B34" s="71">
        <v>85</v>
      </c>
      <c r="C34" s="73">
        <v>50.9</v>
      </c>
      <c r="D34" s="73">
        <v>49.1</v>
      </c>
      <c r="E34" s="73">
        <v>1</v>
      </c>
      <c r="F34" s="73">
        <v>11.8</v>
      </c>
      <c r="G34" s="73">
        <v>36.9</v>
      </c>
      <c r="H34" s="73">
        <v>33.299999999999997</v>
      </c>
      <c r="I34" s="73">
        <v>14.7</v>
      </c>
      <c r="J34" s="73">
        <v>2.4</v>
      </c>
    </row>
    <row r="35" spans="2:10" x14ac:dyDescent="0.2">
      <c r="B35" s="71">
        <v>87</v>
      </c>
      <c r="C35" s="73">
        <v>49.2</v>
      </c>
      <c r="D35" s="73">
        <v>50.8</v>
      </c>
      <c r="E35" s="73">
        <v>2.5</v>
      </c>
      <c r="F35" s="73">
        <v>13.5</v>
      </c>
      <c r="G35" s="73">
        <v>32</v>
      </c>
      <c r="H35" s="73">
        <v>31.9</v>
      </c>
      <c r="I35" s="73">
        <v>17</v>
      </c>
      <c r="J35" s="73">
        <v>3.1</v>
      </c>
    </row>
    <row r="36" spans="2:10" x14ac:dyDescent="0.2">
      <c r="B36" s="71">
        <v>88</v>
      </c>
      <c r="C36" s="73">
        <v>51.8</v>
      </c>
      <c r="D36" s="73">
        <v>48.2</v>
      </c>
      <c r="E36" s="73">
        <v>2.5</v>
      </c>
      <c r="F36" s="73">
        <v>17</v>
      </c>
      <c r="G36" s="73">
        <v>36.4</v>
      </c>
      <c r="H36" s="73">
        <v>27.6</v>
      </c>
      <c r="I36" s="73">
        <v>13.6</v>
      </c>
      <c r="J36" s="73">
        <v>2.9</v>
      </c>
    </row>
    <row r="37" spans="2:10" x14ac:dyDescent="0.2">
      <c r="B37" s="71">
        <v>89</v>
      </c>
      <c r="C37" s="73">
        <v>50.7</v>
      </c>
      <c r="D37" s="73">
        <v>49.3</v>
      </c>
      <c r="E37" s="73">
        <v>2.8</v>
      </c>
      <c r="F37" s="73">
        <v>16.899999999999999</v>
      </c>
      <c r="G37" s="73">
        <v>32.700000000000003</v>
      </c>
      <c r="H37" s="73">
        <v>29.6</v>
      </c>
      <c r="I37" s="73">
        <v>14.3</v>
      </c>
      <c r="J37" s="73">
        <v>3.7</v>
      </c>
    </row>
    <row r="38" spans="2:10" x14ac:dyDescent="0.2">
      <c r="B38" s="71">
        <v>90</v>
      </c>
      <c r="C38" s="73">
        <v>50.1</v>
      </c>
      <c r="D38" s="73">
        <v>49.9</v>
      </c>
      <c r="E38" s="73">
        <v>2.6</v>
      </c>
      <c r="F38" s="73">
        <v>16.100000000000001</v>
      </c>
      <c r="G38" s="73">
        <v>33.299999999999997</v>
      </c>
      <c r="H38" s="73">
        <v>30.1</v>
      </c>
      <c r="I38" s="73">
        <v>14.3</v>
      </c>
      <c r="J38" s="73">
        <v>3.6</v>
      </c>
    </row>
    <row r="39" spans="2:10" x14ac:dyDescent="0.2">
      <c r="B39" s="71">
        <v>91</v>
      </c>
      <c r="C39" s="73">
        <v>51.6</v>
      </c>
      <c r="D39" s="73">
        <v>48.4</v>
      </c>
      <c r="E39" s="73">
        <v>1.5</v>
      </c>
      <c r="F39" s="73">
        <v>12.4</v>
      </c>
      <c r="G39" s="73">
        <v>31.2</v>
      </c>
      <c r="H39" s="73">
        <v>32.799999999999997</v>
      </c>
      <c r="I39" s="73">
        <v>17.399999999999999</v>
      </c>
      <c r="J39" s="73">
        <v>4.8</v>
      </c>
    </row>
    <row r="40" spans="2:10" x14ac:dyDescent="0.2">
      <c r="B40" s="71">
        <v>92</v>
      </c>
      <c r="C40" s="73">
        <v>51.3</v>
      </c>
      <c r="D40" s="73">
        <v>48.7</v>
      </c>
      <c r="E40" s="73">
        <v>0.9</v>
      </c>
      <c r="F40" s="73">
        <v>7.1</v>
      </c>
      <c r="G40" s="73">
        <v>25.5</v>
      </c>
      <c r="H40" s="73">
        <v>38.4</v>
      </c>
      <c r="I40" s="73">
        <v>22.1</v>
      </c>
      <c r="J40" s="73">
        <v>6</v>
      </c>
    </row>
    <row r="41" spans="2:10" x14ac:dyDescent="0.2">
      <c r="B41" s="71">
        <v>94</v>
      </c>
      <c r="C41" s="73">
        <v>50.2</v>
      </c>
      <c r="D41" s="73">
        <v>49.8</v>
      </c>
      <c r="E41" s="73">
        <v>1.3</v>
      </c>
      <c r="F41" s="73">
        <v>11</v>
      </c>
      <c r="G41" s="73">
        <v>29</v>
      </c>
      <c r="H41" s="73">
        <v>33.700000000000003</v>
      </c>
      <c r="I41" s="73">
        <v>19.5</v>
      </c>
      <c r="J41" s="73">
        <v>5.6</v>
      </c>
    </row>
    <row r="42" spans="2:10" x14ac:dyDescent="0.2">
      <c r="B42" s="71">
        <v>95</v>
      </c>
      <c r="C42" s="73">
        <v>51.4</v>
      </c>
      <c r="D42" s="73">
        <v>48.6</v>
      </c>
      <c r="E42" s="73">
        <v>1.7</v>
      </c>
      <c r="F42" s="73">
        <v>13</v>
      </c>
      <c r="G42" s="73">
        <v>31.8</v>
      </c>
      <c r="H42" s="73">
        <v>32.200000000000003</v>
      </c>
      <c r="I42" s="73">
        <v>16.600000000000001</v>
      </c>
      <c r="J42" s="73">
        <v>4.7</v>
      </c>
    </row>
    <row r="43" spans="2:10" x14ac:dyDescent="0.2">
      <c r="B43" s="71">
        <v>971</v>
      </c>
      <c r="C43" s="73">
        <v>52.1</v>
      </c>
      <c r="D43" s="73">
        <v>47.9</v>
      </c>
      <c r="E43" s="73">
        <v>6.1</v>
      </c>
      <c r="F43" s="73">
        <v>15.9</v>
      </c>
      <c r="G43" s="73">
        <v>23</v>
      </c>
      <c r="H43" s="73">
        <v>27.4</v>
      </c>
      <c r="I43" s="73">
        <v>20.100000000000001</v>
      </c>
      <c r="J43" s="73">
        <v>7.5</v>
      </c>
    </row>
    <row r="44" spans="2:10" x14ac:dyDescent="0.2">
      <c r="B44" s="71">
        <v>973</v>
      </c>
      <c r="C44" s="73">
        <v>50.5</v>
      </c>
      <c r="D44" s="73">
        <v>49.5</v>
      </c>
      <c r="E44" s="73">
        <v>13.3</v>
      </c>
      <c r="F44" s="73">
        <v>23.1</v>
      </c>
      <c r="G44" s="73">
        <v>24.9</v>
      </c>
      <c r="H44" s="73">
        <v>20.5</v>
      </c>
      <c r="I44" s="73">
        <v>13.2</v>
      </c>
      <c r="J44" s="73">
        <v>4.9000000000000004</v>
      </c>
    </row>
    <row r="45" spans="2:10" x14ac:dyDescent="0.2">
      <c r="B45" s="71">
        <v>974</v>
      </c>
      <c r="C45" s="73">
        <v>50.5</v>
      </c>
      <c r="D45" s="73">
        <v>49.5</v>
      </c>
      <c r="E45" s="73">
        <v>8.5</v>
      </c>
      <c r="F45" s="73">
        <v>21.9</v>
      </c>
      <c r="G45" s="73">
        <v>26.7</v>
      </c>
      <c r="H45" s="73">
        <v>23.8</v>
      </c>
      <c r="I45" s="73">
        <v>14.1</v>
      </c>
      <c r="J45" s="73">
        <v>4.9000000000000004</v>
      </c>
    </row>
    <row r="46" spans="2:10" ht="27.75" customHeight="1" x14ac:dyDescent="0.2">
      <c r="B46" s="170" t="s">
        <v>835</v>
      </c>
      <c r="C46" s="173"/>
      <c r="D46" s="173"/>
      <c r="E46" s="173"/>
      <c r="F46" s="173"/>
      <c r="G46" s="173"/>
      <c r="H46" s="173"/>
      <c r="I46" s="173"/>
      <c r="J46" s="173"/>
    </row>
    <row r="47" spans="2:10" x14ac:dyDescent="0.2">
      <c r="B47" s="139"/>
      <c r="C47" s="178" t="s">
        <v>757</v>
      </c>
      <c r="D47" s="178"/>
      <c r="E47" s="178"/>
      <c r="F47" s="178"/>
      <c r="G47" s="178"/>
      <c r="H47" s="178"/>
      <c r="I47" s="178"/>
      <c r="J47" s="178"/>
    </row>
    <row r="51" spans="7:7" x14ac:dyDescent="0.2">
      <c r="G51" s="70"/>
    </row>
    <row r="52" spans="7:7" x14ac:dyDescent="0.2">
      <c r="G52" s="70"/>
    </row>
  </sheetData>
  <mergeCells count="7">
    <mergeCell ref="B46:J46"/>
    <mergeCell ref="C47:J47"/>
    <mergeCell ref="B1:I1"/>
    <mergeCell ref="B2:C2"/>
    <mergeCell ref="B4:B6"/>
    <mergeCell ref="C4:D5"/>
    <mergeCell ref="E4:J5"/>
  </mergeCells>
  <phoneticPr fontId="8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9" ht="15" customHeight="1" x14ac:dyDescent="0.2">
      <c r="B1" s="52" t="s">
        <v>821</v>
      </c>
      <c r="C1" s="52"/>
    </row>
    <row r="2" spans="2:9" ht="15" customHeight="1" x14ac:dyDescent="0.2">
      <c r="B2" s="52" t="s">
        <v>825</v>
      </c>
    </row>
    <row r="4" spans="2:9" ht="11.25" customHeight="1" x14ac:dyDescent="0.2">
      <c r="B4" s="179" t="s">
        <v>577</v>
      </c>
      <c r="C4" s="180" t="s">
        <v>580</v>
      </c>
      <c r="D4" s="180"/>
      <c r="E4" s="180"/>
      <c r="F4" s="180"/>
      <c r="G4" s="180"/>
      <c r="H4" s="180"/>
      <c r="I4" s="180"/>
    </row>
    <row r="5" spans="2:9" x14ac:dyDescent="0.2">
      <c r="B5" s="179"/>
      <c r="C5" s="180"/>
      <c r="D5" s="180"/>
      <c r="E5" s="180"/>
      <c r="F5" s="180"/>
      <c r="G5" s="180"/>
      <c r="H5" s="180"/>
      <c r="I5" s="180"/>
    </row>
    <row r="6" spans="2:9" ht="42" customHeight="1" x14ac:dyDescent="0.2">
      <c r="B6" s="179"/>
      <c r="C6" s="71" t="s">
        <v>589</v>
      </c>
      <c r="D6" s="71" t="s">
        <v>590</v>
      </c>
      <c r="E6" s="71" t="s">
        <v>591</v>
      </c>
      <c r="F6" s="71" t="s">
        <v>592</v>
      </c>
      <c r="G6" s="71" t="s">
        <v>593</v>
      </c>
      <c r="H6" s="71" t="s">
        <v>594</v>
      </c>
      <c r="I6" s="71" t="s">
        <v>595</v>
      </c>
    </row>
    <row r="7" spans="2:9" ht="14.25" customHeight="1" x14ac:dyDescent="0.2">
      <c r="B7" s="86" t="s">
        <v>596</v>
      </c>
      <c r="C7" s="72">
        <v>0.6</v>
      </c>
      <c r="D7" s="72">
        <v>2.5</v>
      </c>
      <c r="E7" s="72">
        <v>17.2</v>
      </c>
      <c r="F7" s="72">
        <v>11.5</v>
      </c>
      <c r="G7" s="72">
        <v>56.8</v>
      </c>
      <c r="H7" s="72">
        <v>4.8</v>
      </c>
      <c r="I7" s="72">
        <v>6.7</v>
      </c>
    </row>
    <row r="8" spans="2:9" x14ac:dyDescent="0.2">
      <c r="B8" s="71">
        <v>1</v>
      </c>
      <c r="C8" s="73">
        <v>0.5</v>
      </c>
      <c r="D8" s="73">
        <v>2.5</v>
      </c>
      <c r="E8" s="73">
        <v>14.2</v>
      </c>
      <c r="F8" s="73">
        <v>10.1</v>
      </c>
      <c r="G8" s="73">
        <v>64.8</v>
      </c>
      <c r="H8" s="73">
        <v>8</v>
      </c>
      <c r="I8" s="73">
        <v>0</v>
      </c>
    </row>
    <row r="9" spans="2:9" x14ac:dyDescent="0.2">
      <c r="B9" s="71">
        <v>3</v>
      </c>
      <c r="C9" s="73">
        <v>1.3</v>
      </c>
      <c r="D9" s="73">
        <v>2.5</v>
      </c>
      <c r="E9" s="73">
        <v>8.6999999999999993</v>
      </c>
      <c r="F9" s="73">
        <v>5.5</v>
      </c>
      <c r="G9" s="73">
        <v>59.6</v>
      </c>
      <c r="H9" s="73">
        <v>9.6</v>
      </c>
      <c r="I9" s="73">
        <v>12.9</v>
      </c>
    </row>
    <row r="10" spans="2:9" x14ac:dyDescent="0.2">
      <c r="B10" s="71">
        <v>8</v>
      </c>
      <c r="C10" s="111">
        <v>0</v>
      </c>
      <c r="D10" s="111">
        <v>1.1000000000000001</v>
      </c>
      <c r="E10" s="111">
        <v>8.6</v>
      </c>
      <c r="F10" s="111">
        <v>13.1</v>
      </c>
      <c r="G10" s="111">
        <v>19.899999999999999</v>
      </c>
      <c r="H10" s="111">
        <v>1.7</v>
      </c>
      <c r="I10" s="111">
        <v>55.7</v>
      </c>
    </row>
    <row r="11" spans="2:9" x14ac:dyDescent="0.2">
      <c r="B11" s="71">
        <v>9</v>
      </c>
      <c r="C11" s="73">
        <v>1.7</v>
      </c>
      <c r="D11" s="73">
        <v>4.7</v>
      </c>
      <c r="E11" s="73">
        <v>30.1</v>
      </c>
      <c r="F11" s="73">
        <v>11.5</v>
      </c>
      <c r="G11" s="73">
        <v>51</v>
      </c>
      <c r="H11" s="73">
        <v>1</v>
      </c>
      <c r="I11" s="73">
        <v>0</v>
      </c>
    </row>
    <row r="12" spans="2:9" x14ac:dyDescent="0.2">
      <c r="B12" s="71">
        <v>10</v>
      </c>
      <c r="C12" s="73">
        <v>1.3</v>
      </c>
      <c r="D12" s="73">
        <v>2.8</v>
      </c>
      <c r="E12" s="73">
        <v>13.6</v>
      </c>
      <c r="F12" s="73">
        <v>14.5</v>
      </c>
      <c r="G12" s="73">
        <v>61.5</v>
      </c>
      <c r="H12" s="73">
        <v>6.3</v>
      </c>
      <c r="I12" s="73">
        <v>0</v>
      </c>
    </row>
    <row r="13" spans="2:9" x14ac:dyDescent="0.2">
      <c r="B13" s="71">
        <v>11</v>
      </c>
      <c r="C13" s="73">
        <v>0.7</v>
      </c>
      <c r="D13" s="73">
        <v>3.5</v>
      </c>
      <c r="E13" s="73">
        <v>12.4</v>
      </c>
      <c r="F13" s="73">
        <v>19</v>
      </c>
      <c r="G13" s="73">
        <v>60.6</v>
      </c>
      <c r="H13" s="73">
        <v>3.4</v>
      </c>
      <c r="I13" s="73">
        <v>0.4</v>
      </c>
    </row>
    <row r="14" spans="2:9" x14ac:dyDescent="0.2">
      <c r="B14" s="71">
        <v>12</v>
      </c>
      <c r="C14" s="73">
        <v>3.1</v>
      </c>
      <c r="D14" s="73">
        <v>2.7</v>
      </c>
      <c r="E14" s="73">
        <v>10.4</v>
      </c>
      <c r="F14" s="73">
        <v>4.0999999999999996</v>
      </c>
      <c r="G14" s="73">
        <v>67.8</v>
      </c>
      <c r="H14" s="73">
        <v>1.4</v>
      </c>
      <c r="I14" s="73">
        <v>10.6</v>
      </c>
    </row>
    <row r="15" spans="2:9" x14ac:dyDescent="0.2">
      <c r="B15" s="71">
        <v>13</v>
      </c>
      <c r="C15" s="73">
        <v>0.5</v>
      </c>
      <c r="D15" s="73">
        <v>3.3</v>
      </c>
      <c r="E15" s="73">
        <v>20.399999999999999</v>
      </c>
      <c r="F15" s="73">
        <v>8.6</v>
      </c>
      <c r="G15" s="73">
        <v>58.2</v>
      </c>
      <c r="H15" s="73">
        <v>2.5</v>
      </c>
      <c r="I15" s="73">
        <v>6.4</v>
      </c>
    </row>
    <row r="16" spans="2:9" x14ac:dyDescent="0.2">
      <c r="B16" s="71">
        <v>14</v>
      </c>
      <c r="C16" s="73">
        <v>0.9</v>
      </c>
      <c r="D16" s="73">
        <v>4.2</v>
      </c>
      <c r="E16" s="73">
        <v>13.8</v>
      </c>
      <c r="F16" s="73">
        <v>12.8</v>
      </c>
      <c r="G16" s="73">
        <v>61.7</v>
      </c>
      <c r="H16" s="73">
        <v>6.6</v>
      </c>
      <c r="I16" s="73">
        <v>0</v>
      </c>
    </row>
    <row r="17" spans="2:9" x14ac:dyDescent="0.2">
      <c r="B17" s="71">
        <v>15</v>
      </c>
      <c r="C17" s="73">
        <v>3.8</v>
      </c>
      <c r="D17" s="73">
        <v>3.1</v>
      </c>
      <c r="E17" s="73">
        <v>11.2</v>
      </c>
      <c r="F17" s="73">
        <v>12.4</v>
      </c>
      <c r="G17" s="73">
        <v>64.7</v>
      </c>
      <c r="H17" s="73">
        <v>4.8</v>
      </c>
      <c r="I17" s="73">
        <v>0</v>
      </c>
    </row>
    <row r="18" spans="2:9" x14ac:dyDescent="0.2">
      <c r="B18" s="71">
        <v>16</v>
      </c>
      <c r="C18" s="73">
        <v>0.7</v>
      </c>
      <c r="D18" s="73">
        <v>4</v>
      </c>
      <c r="E18" s="73">
        <v>13.3</v>
      </c>
      <c r="F18" s="73">
        <v>10.1</v>
      </c>
      <c r="G18" s="73">
        <v>64.8</v>
      </c>
      <c r="H18" s="73">
        <v>7.1</v>
      </c>
      <c r="I18" s="73">
        <v>0</v>
      </c>
    </row>
    <row r="19" spans="2:9" x14ac:dyDescent="0.2">
      <c r="B19" s="71">
        <v>19</v>
      </c>
      <c r="C19" s="73">
        <v>1.6</v>
      </c>
      <c r="D19" s="73">
        <v>2.9</v>
      </c>
      <c r="E19" s="73">
        <v>12.3</v>
      </c>
      <c r="F19" s="73">
        <v>11.3</v>
      </c>
      <c r="G19" s="73">
        <v>65.3</v>
      </c>
      <c r="H19" s="73">
        <v>6.7</v>
      </c>
      <c r="I19" s="73">
        <v>0</v>
      </c>
    </row>
    <row r="20" spans="2:9" x14ac:dyDescent="0.2">
      <c r="B20" s="71">
        <v>21</v>
      </c>
      <c r="C20" s="73">
        <v>0.4</v>
      </c>
      <c r="D20" s="73">
        <v>2.4</v>
      </c>
      <c r="E20" s="73">
        <v>13.8</v>
      </c>
      <c r="F20" s="73">
        <v>10</v>
      </c>
      <c r="G20" s="73">
        <v>55.1</v>
      </c>
      <c r="H20" s="73">
        <v>4.4000000000000004</v>
      </c>
      <c r="I20" s="73">
        <v>14</v>
      </c>
    </row>
    <row r="21" spans="2:9" x14ac:dyDescent="0.2">
      <c r="B21" s="71">
        <v>22</v>
      </c>
      <c r="C21" s="73">
        <v>1.3</v>
      </c>
      <c r="D21" s="73">
        <v>2.7</v>
      </c>
      <c r="E21" s="73">
        <v>10.199999999999999</v>
      </c>
      <c r="F21" s="73">
        <v>16.399999999999999</v>
      </c>
      <c r="G21" s="73">
        <v>63.5</v>
      </c>
      <c r="H21" s="73">
        <v>6</v>
      </c>
      <c r="I21" s="73">
        <v>0</v>
      </c>
    </row>
    <row r="22" spans="2:9" x14ac:dyDescent="0.2">
      <c r="B22" s="71">
        <v>24</v>
      </c>
      <c r="C22" s="111">
        <v>0</v>
      </c>
      <c r="D22" s="111">
        <v>0</v>
      </c>
      <c r="E22" s="111">
        <v>0</v>
      </c>
      <c r="F22" s="111">
        <v>17.100000000000001</v>
      </c>
      <c r="G22" s="111">
        <v>40.6</v>
      </c>
      <c r="H22" s="111">
        <v>0</v>
      </c>
      <c r="I22" s="111">
        <v>42.3</v>
      </c>
    </row>
    <row r="23" spans="2:9" x14ac:dyDescent="0.2">
      <c r="B23" s="71">
        <v>25</v>
      </c>
      <c r="C23" s="73">
        <v>0.8</v>
      </c>
      <c r="D23" s="73">
        <v>2.6</v>
      </c>
      <c r="E23" s="73">
        <v>15.6</v>
      </c>
      <c r="F23" s="73">
        <v>9.8000000000000007</v>
      </c>
      <c r="G23" s="73">
        <v>62.2</v>
      </c>
      <c r="H23" s="73">
        <v>8.9</v>
      </c>
      <c r="I23" s="73">
        <v>0</v>
      </c>
    </row>
    <row r="24" spans="2:9" x14ac:dyDescent="0.2">
      <c r="B24" s="71">
        <v>26</v>
      </c>
      <c r="C24" s="73">
        <v>1.2</v>
      </c>
      <c r="D24" s="73">
        <v>4.2</v>
      </c>
      <c r="E24" s="73">
        <v>13.9</v>
      </c>
      <c r="F24" s="73">
        <v>9.6999999999999993</v>
      </c>
      <c r="G24" s="73">
        <v>65.8</v>
      </c>
      <c r="H24" s="73">
        <v>5.3</v>
      </c>
      <c r="I24" s="73">
        <v>0</v>
      </c>
    </row>
    <row r="25" spans="2:9" x14ac:dyDescent="0.2">
      <c r="B25" s="71">
        <v>27</v>
      </c>
      <c r="C25" s="73">
        <v>0.4</v>
      </c>
      <c r="D25" s="73">
        <v>2.4</v>
      </c>
      <c r="E25" s="73">
        <v>15.2</v>
      </c>
      <c r="F25" s="73">
        <v>9.4</v>
      </c>
      <c r="G25" s="73">
        <v>64.599999999999994</v>
      </c>
      <c r="H25" s="73">
        <v>8.1</v>
      </c>
      <c r="I25" s="73">
        <v>0</v>
      </c>
    </row>
    <row r="26" spans="2:9" x14ac:dyDescent="0.2">
      <c r="B26" s="71">
        <v>28</v>
      </c>
      <c r="C26" s="73">
        <v>0.4</v>
      </c>
      <c r="D26" s="73">
        <v>2.2999999999999998</v>
      </c>
      <c r="E26" s="73">
        <v>14.7</v>
      </c>
      <c r="F26" s="73">
        <v>9.1</v>
      </c>
      <c r="G26" s="73">
        <v>66.5</v>
      </c>
      <c r="H26" s="73">
        <v>7</v>
      </c>
      <c r="I26" s="73">
        <v>0</v>
      </c>
    </row>
    <row r="27" spans="2:9" x14ac:dyDescent="0.2">
      <c r="B27" s="71" t="s">
        <v>122</v>
      </c>
      <c r="C27" s="111">
        <v>0</v>
      </c>
      <c r="D27" s="111">
        <v>2.5</v>
      </c>
      <c r="E27" s="111">
        <v>2.8</v>
      </c>
      <c r="F27" s="111">
        <v>18.399999999999999</v>
      </c>
      <c r="G27" s="111">
        <v>28.5</v>
      </c>
      <c r="H27" s="111">
        <v>12.3</v>
      </c>
      <c r="I27" s="111">
        <v>35.5</v>
      </c>
    </row>
    <row r="28" spans="2:9" x14ac:dyDescent="0.2">
      <c r="B28" s="71" t="s">
        <v>124</v>
      </c>
      <c r="C28" s="73">
        <v>0.9</v>
      </c>
      <c r="D28" s="73">
        <v>4.7</v>
      </c>
      <c r="E28" s="73">
        <v>15.3</v>
      </c>
      <c r="F28" s="73">
        <v>17.2</v>
      </c>
      <c r="G28" s="73">
        <v>58</v>
      </c>
      <c r="H28" s="73">
        <v>2.8</v>
      </c>
      <c r="I28" s="73">
        <v>1</v>
      </c>
    </row>
    <row r="29" spans="2:9" x14ac:dyDescent="0.2">
      <c r="B29" s="71">
        <v>30</v>
      </c>
      <c r="C29" s="73">
        <v>0.6</v>
      </c>
      <c r="D29" s="73">
        <v>2.4</v>
      </c>
      <c r="E29" s="73">
        <v>15.6</v>
      </c>
      <c r="F29" s="73">
        <v>12.4</v>
      </c>
      <c r="G29" s="73">
        <v>57</v>
      </c>
      <c r="H29" s="73">
        <v>1.3</v>
      </c>
      <c r="I29" s="73">
        <v>10.8</v>
      </c>
    </row>
    <row r="30" spans="2:9" x14ac:dyDescent="0.2">
      <c r="B30" s="71">
        <v>32</v>
      </c>
      <c r="C30" s="73">
        <v>1.9</v>
      </c>
      <c r="D30" s="73">
        <v>2.7</v>
      </c>
      <c r="E30" s="73">
        <v>13.5</v>
      </c>
      <c r="F30" s="73">
        <v>11.7</v>
      </c>
      <c r="G30" s="73">
        <v>48.9</v>
      </c>
      <c r="H30" s="73">
        <v>5</v>
      </c>
      <c r="I30" s="73">
        <v>16.3</v>
      </c>
    </row>
    <row r="31" spans="2:9" x14ac:dyDescent="0.2">
      <c r="B31" s="71">
        <v>33</v>
      </c>
      <c r="C31" s="111">
        <v>0.4</v>
      </c>
      <c r="D31" s="111">
        <v>1.7</v>
      </c>
      <c r="E31" s="111">
        <v>9.1</v>
      </c>
      <c r="F31" s="111">
        <v>25.8</v>
      </c>
      <c r="G31" s="111">
        <v>25.6</v>
      </c>
      <c r="H31" s="111">
        <v>3</v>
      </c>
      <c r="I31" s="111">
        <v>34.299999999999997</v>
      </c>
    </row>
    <row r="32" spans="2:9" x14ac:dyDescent="0.2">
      <c r="B32" s="71">
        <v>34</v>
      </c>
      <c r="C32" s="73">
        <v>0.7</v>
      </c>
      <c r="D32" s="73">
        <v>3.6</v>
      </c>
      <c r="E32" s="73">
        <v>19.600000000000001</v>
      </c>
      <c r="F32" s="73">
        <v>7.9</v>
      </c>
      <c r="G32" s="73">
        <v>65.8</v>
      </c>
      <c r="H32" s="73">
        <v>1.5</v>
      </c>
      <c r="I32" s="73">
        <v>1</v>
      </c>
    </row>
    <row r="33" spans="2:10" x14ac:dyDescent="0.2">
      <c r="B33" s="71">
        <v>35</v>
      </c>
      <c r="C33" s="73">
        <v>0.9</v>
      </c>
      <c r="D33" s="73">
        <v>2.6</v>
      </c>
      <c r="E33" s="73">
        <v>18.8</v>
      </c>
      <c r="F33" s="73">
        <v>10.3</v>
      </c>
      <c r="G33" s="73">
        <v>60.5</v>
      </c>
      <c r="H33" s="73">
        <v>6.9</v>
      </c>
      <c r="I33" s="73">
        <v>0</v>
      </c>
    </row>
    <row r="34" spans="2:10" x14ac:dyDescent="0.2">
      <c r="B34" s="71">
        <v>36</v>
      </c>
      <c r="C34" s="73">
        <v>0.7</v>
      </c>
      <c r="D34" s="73">
        <v>2.9</v>
      </c>
      <c r="E34" s="73">
        <v>10.6</v>
      </c>
      <c r="F34" s="73">
        <v>11.4</v>
      </c>
      <c r="G34" s="73">
        <v>65.2</v>
      </c>
      <c r="H34" s="73">
        <v>6.9</v>
      </c>
      <c r="I34" s="73">
        <v>2.2999999999999998</v>
      </c>
    </row>
    <row r="35" spans="2:10" x14ac:dyDescent="0.2">
      <c r="B35" s="71">
        <v>37</v>
      </c>
      <c r="C35" s="111">
        <v>0</v>
      </c>
      <c r="D35" s="111">
        <v>0</v>
      </c>
      <c r="E35" s="111">
        <v>0</v>
      </c>
      <c r="F35" s="111">
        <v>7.5</v>
      </c>
      <c r="G35" s="111">
        <v>34.700000000000003</v>
      </c>
      <c r="H35" s="111">
        <v>0</v>
      </c>
      <c r="I35" s="111">
        <v>57.8</v>
      </c>
    </row>
    <row r="36" spans="2:10" x14ac:dyDescent="0.2">
      <c r="B36" s="71">
        <v>39</v>
      </c>
      <c r="C36" s="73">
        <v>0.4</v>
      </c>
      <c r="D36" s="73">
        <v>2.9</v>
      </c>
      <c r="E36" s="73">
        <v>13.5</v>
      </c>
      <c r="F36" s="73">
        <v>9</v>
      </c>
      <c r="G36" s="73">
        <v>64.099999999999994</v>
      </c>
      <c r="H36" s="73">
        <v>10</v>
      </c>
      <c r="I36" s="73">
        <v>0</v>
      </c>
    </row>
    <row r="37" spans="2:10" x14ac:dyDescent="0.2">
      <c r="B37" s="71">
        <v>40</v>
      </c>
      <c r="C37" s="73">
        <v>0.5</v>
      </c>
      <c r="D37" s="73">
        <v>3.9</v>
      </c>
      <c r="E37" s="73">
        <v>14.6</v>
      </c>
      <c r="F37" s="73">
        <v>9.6999999999999993</v>
      </c>
      <c r="G37" s="73">
        <v>66.599999999999994</v>
      </c>
      <c r="H37" s="73">
        <v>4.5999999999999996</v>
      </c>
      <c r="I37" s="73">
        <v>0</v>
      </c>
    </row>
    <row r="38" spans="2:10" x14ac:dyDescent="0.2">
      <c r="B38" s="71">
        <v>41</v>
      </c>
      <c r="C38" s="73">
        <v>0.6</v>
      </c>
      <c r="D38" s="73">
        <v>2.7</v>
      </c>
      <c r="E38" s="73">
        <v>11.4</v>
      </c>
      <c r="F38" s="73">
        <v>6.9</v>
      </c>
      <c r="G38" s="73">
        <v>58.4</v>
      </c>
      <c r="H38" s="73">
        <v>7.8</v>
      </c>
      <c r="I38" s="73">
        <v>12.2</v>
      </c>
    </row>
    <row r="39" spans="2:10" x14ac:dyDescent="0.2">
      <c r="B39" s="71">
        <v>42</v>
      </c>
      <c r="C39" s="73">
        <v>0.5</v>
      </c>
      <c r="D39" s="73">
        <v>2.8</v>
      </c>
      <c r="E39" s="73">
        <v>12.5</v>
      </c>
      <c r="F39" s="73">
        <v>8.3000000000000007</v>
      </c>
      <c r="G39" s="73">
        <v>69.7</v>
      </c>
      <c r="H39" s="73">
        <v>5.7</v>
      </c>
      <c r="I39" s="73">
        <v>0.4</v>
      </c>
    </row>
    <row r="40" spans="2:10" x14ac:dyDescent="0.2">
      <c r="B40" s="71">
        <v>43</v>
      </c>
      <c r="C40" s="73">
        <v>1.6</v>
      </c>
      <c r="D40" s="73">
        <v>4.2</v>
      </c>
      <c r="E40" s="73">
        <v>11.4</v>
      </c>
      <c r="F40" s="73">
        <v>9.1999999999999993</v>
      </c>
      <c r="G40" s="73">
        <v>66.7</v>
      </c>
      <c r="H40" s="73">
        <v>6.9</v>
      </c>
      <c r="I40" s="73">
        <v>0</v>
      </c>
    </row>
    <row r="41" spans="2:10" x14ac:dyDescent="0.2">
      <c r="B41" s="71">
        <v>45</v>
      </c>
      <c r="C41" s="73">
        <v>0.3</v>
      </c>
      <c r="D41" s="73">
        <v>2.2999999999999998</v>
      </c>
      <c r="E41" s="73">
        <v>15.8</v>
      </c>
      <c r="F41" s="73">
        <v>9.3000000000000007</v>
      </c>
      <c r="G41" s="73">
        <v>65.099999999999994</v>
      </c>
      <c r="H41" s="73">
        <v>7.3</v>
      </c>
      <c r="I41" s="73">
        <v>0</v>
      </c>
    </row>
    <row r="42" spans="2:10" x14ac:dyDescent="0.2">
      <c r="B42" s="71">
        <v>46</v>
      </c>
      <c r="C42" s="73">
        <v>2</v>
      </c>
      <c r="D42" s="73">
        <v>4.3</v>
      </c>
      <c r="E42" s="73">
        <v>15</v>
      </c>
      <c r="F42" s="73">
        <v>11.4</v>
      </c>
      <c r="G42" s="73">
        <v>61.9</v>
      </c>
      <c r="H42" s="73">
        <v>5.4</v>
      </c>
      <c r="I42" s="73">
        <v>0</v>
      </c>
    </row>
    <row r="43" spans="2:10" x14ac:dyDescent="0.2">
      <c r="B43" s="71">
        <v>47</v>
      </c>
      <c r="C43" s="73">
        <v>1.3</v>
      </c>
      <c r="D43" s="73">
        <v>3.7</v>
      </c>
      <c r="E43" s="73">
        <v>12</v>
      </c>
      <c r="F43" s="73">
        <v>8.4</v>
      </c>
      <c r="G43" s="73">
        <v>66.3</v>
      </c>
      <c r="H43" s="73">
        <v>6.8</v>
      </c>
      <c r="I43" s="73">
        <v>1.5</v>
      </c>
    </row>
    <row r="44" spans="2:10" ht="23.25" customHeight="1" x14ac:dyDescent="0.2">
      <c r="B44" s="170" t="s">
        <v>836</v>
      </c>
      <c r="C44" s="173"/>
      <c r="D44" s="173"/>
      <c r="E44" s="173"/>
      <c r="F44" s="173"/>
      <c r="G44" s="173"/>
      <c r="H44" s="13"/>
      <c r="I44" s="13"/>
    </row>
    <row r="45" spans="2:10" x14ac:dyDescent="0.2">
      <c r="B45" s="139"/>
      <c r="C45" s="181" t="s">
        <v>757</v>
      </c>
      <c r="D45" s="181"/>
      <c r="E45" s="181"/>
      <c r="F45" s="181"/>
      <c r="G45" s="181"/>
      <c r="H45" s="181"/>
      <c r="I45" s="181"/>
      <c r="J45" s="75"/>
    </row>
  </sheetData>
  <mergeCells count="4">
    <mergeCell ref="B44:G44"/>
    <mergeCell ref="B4:B6"/>
    <mergeCell ref="C4:I5"/>
    <mergeCell ref="C45:I45"/>
  </mergeCells>
  <phoneticPr fontId="8" type="noConversion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topLeftCell="A4"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9" ht="15" customHeight="1" x14ac:dyDescent="0.2">
      <c r="B1" s="52" t="s">
        <v>821</v>
      </c>
      <c r="C1" s="52"/>
    </row>
    <row r="2" spans="2:9" ht="15" customHeight="1" x14ac:dyDescent="0.2">
      <c r="B2" s="52" t="s">
        <v>826</v>
      </c>
    </row>
    <row r="4" spans="2:9" ht="11.25" customHeight="1" x14ac:dyDescent="0.2">
      <c r="B4" s="179" t="s">
        <v>577</v>
      </c>
      <c r="C4" s="180" t="s">
        <v>580</v>
      </c>
      <c r="D4" s="180"/>
      <c r="E4" s="180"/>
      <c r="F4" s="180"/>
      <c r="G4" s="180"/>
      <c r="H4" s="180"/>
      <c r="I4" s="180"/>
    </row>
    <row r="5" spans="2:9" x14ac:dyDescent="0.2">
      <c r="B5" s="179"/>
      <c r="C5" s="180"/>
      <c r="D5" s="180"/>
      <c r="E5" s="180"/>
      <c r="F5" s="180"/>
      <c r="G5" s="180"/>
      <c r="H5" s="180"/>
      <c r="I5" s="180"/>
    </row>
    <row r="6" spans="2:9" ht="42" customHeight="1" x14ac:dyDescent="0.2">
      <c r="B6" s="179"/>
      <c r="C6" s="71" t="s">
        <v>589</v>
      </c>
      <c r="D6" s="71" t="s">
        <v>590</v>
      </c>
      <c r="E6" s="71" t="s">
        <v>591</v>
      </c>
      <c r="F6" s="71" t="s">
        <v>592</v>
      </c>
      <c r="G6" s="71" t="s">
        <v>593</v>
      </c>
      <c r="H6" s="71" t="s">
        <v>594</v>
      </c>
      <c r="I6" s="71" t="s">
        <v>595</v>
      </c>
    </row>
    <row r="7" spans="2:9" ht="14.25" customHeight="1" x14ac:dyDescent="0.2">
      <c r="B7" s="86" t="s">
        <v>596</v>
      </c>
      <c r="C7" s="72">
        <v>0.6</v>
      </c>
      <c r="D7" s="72">
        <v>2.5</v>
      </c>
      <c r="E7" s="72">
        <v>17.2</v>
      </c>
      <c r="F7" s="72">
        <v>11.5</v>
      </c>
      <c r="G7" s="72">
        <v>56.8</v>
      </c>
      <c r="H7" s="72">
        <v>4.8</v>
      </c>
      <c r="I7" s="72">
        <v>6.7</v>
      </c>
    </row>
    <row r="8" spans="2:9" x14ac:dyDescent="0.2">
      <c r="B8" s="71">
        <v>50</v>
      </c>
      <c r="C8" s="73">
        <v>1.4</v>
      </c>
      <c r="D8" s="73">
        <v>3</v>
      </c>
      <c r="E8" s="73">
        <v>10.1</v>
      </c>
      <c r="F8" s="73">
        <v>9.3000000000000007</v>
      </c>
      <c r="G8" s="73">
        <v>71.7</v>
      </c>
      <c r="H8" s="73">
        <v>4.3</v>
      </c>
      <c r="I8" s="73">
        <v>0</v>
      </c>
    </row>
    <row r="9" spans="2:9" x14ac:dyDescent="0.2">
      <c r="B9" s="71">
        <v>51</v>
      </c>
      <c r="C9" s="73">
        <v>1.4</v>
      </c>
      <c r="D9" s="73">
        <v>2.5</v>
      </c>
      <c r="E9" s="73">
        <v>16.600000000000001</v>
      </c>
      <c r="F9" s="73">
        <v>9.6999999999999993</v>
      </c>
      <c r="G9" s="73">
        <v>64.400000000000006</v>
      </c>
      <c r="H9" s="73">
        <v>5.5</v>
      </c>
      <c r="I9" s="73">
        <v>0</v>
      </c>
    </row>
    <row r="10" spans="2:9" x14ac:dyDescent="0.2">
      <c r="B10" s="71">
        <v>52</v>
      </c>
      <c r="C10" s="73">
        <v>1.5</v>
      </c>
      <c r="D10" s="73">
        <v>2.4</v>
      </c>
      <c r="E10" s="73">
        <v>13.1</v>
      </c>
      <c r="F10" s="73">
        <v>9.1999999999999993</v>
      </c>
      <c r="G10" s="73">
        <v>66.7</v>
      </c>
      <c r="H10" s="73">
        <v>7</v>
      </c>
      <c r="I10" s="73">
        <v>0</v>
      </c>
    </row>
    <row r="11" spans="2:9" x14ac:dyDescent="0.2">
      <c r="B11" s="71">
        <v>54</v>
      </c>
      <c r="C11" s="73">
        <v>0.3</v>
      </c>
      <c r="D11" s="73">
        <v>2.1</v>
      </c>
      <c r="E11" s="73">
        <v>18.899999999999999</v>
      </c>
      <c r="F11" s="73">
        <v>11.1</v>
      </c>
      <c r="G11" s="73">
        <v>62.3</v>
      </c>
      <c r="H11" s="73">
        <v>5.3</v>
      </c>
      <c r="I11" s="73">
        <v>0</v>
      </c>
    </row>
    <row r="12" spans="2:9" x14ac:dyDescent="0.2">
      <c r="B12" s="71">
        <v>55</v>
      </c>
      <c r="C12" s="73">
        <v>0.9</v>
      </c>
      <c r="D12" s="73">
        <v>2.4</v>
      </c>
      <c r="E12" s="73">
        <v>14.8</v>
      </c>
      <c r="F12" s="73">
        <v>8.9</v>
      </c>
      <c r="G12" s="73">
        <v>66.900000000000006</v>
      </c>
      <c r="H12" s="73">
        <v>4.9000000000000004</v>
      </c>
      <c r="I12" s="73">
        <v>1.2</v>
      </c>
    </row>
    <row r="13" spans="2:9" x14ac:dyDescent="0.2">
      <c r="B13" s="71">
        <v>56</v>
      </c>
      <c r="C13" s="73">
        <v>1</v>
      </c>
      <c r="D13" s="73">
        <v>3.4</v>
      </c>
      <c r="E13" s="73">
        <v>12.1</v>
      </c>
      <c r="F13" s="73">
        <v>9.6999999999999993</v>
      </c>
      <c r="G13" s="73">
        <v>65.900000000000006</v>
      </c>
      <c r="H13" s="73">
        <v>7.8</v>
      </c>
      <c r="I13" s="73">
        <v>0</v>
      </c>
    </row>
    <row r="14" spans="2:9" x14ac:dyDescent="0.2">
      <c r="B14" s="71">
        <v>57</v>
      </c>
      <c r="C14" s="111">
        <v>0</v>
      </c>
      <c r="D14" s="111">
        <v>0</v>
      </c>
      <c r="E14" s="111">
        <v>9.1</v>
      </c>
      <c r="F14" s="111">
        <v>13.5</v>
      </c>
      <c r="G14" s="111">
        <v>18.2</v>
      </c>
      <c r="H14" s="111">
        <v>13.5</v>
      </c>
      <c r="I14" s="111">
        <v>45.8</v>
      </c>
    </row>
    <row r="15" spans="2:9" x14ac:dyDescent="0.2">
      <c r="B15" s="71">
        <v>59</v>
      </c>
      <c r="C15" s="73">
        <v>0.1</v>
      </c>
      <c r="D15" s="73">
        <v>0.9</v>
      </c>
      <c r="E15" s="73">
        <v>5.9</v>
      </c>
      <c r="F15" s="73">
        <v>24.7</v>
      </c>
      <c r="G15" s="73">
        <v>25.1</v>
      </c>
      <c r="H15" s="73">
        <v>5.3</v>
      </c>
      <c r="I15" s="73">
        <v>37.9</v>
      </c>
    </row>
    <row r="16" spans="2:9" x14ac:dyDescent="0.2">
      <c r="B16" s="71">
        <v>60</v>
      </c>
      <c r="C16" s="73">
        <v>0.3</v>
      </c>
      <c r="D16" s="73">
        <v>1.8</v>
      </c>
      <c r="E16" s="73">
        <v>14.7</v>
      </c>
      <c r="F16" s="73">
        <v>7.7</v>
      </c>
      <c r="G16" s="73">
        <v>64.2</v>
      </c>
      <c r="H16" s="73">
        <v>5.8</v>
      </c>
      <c r="I16" s="73">
        <v>5.4</v>
      </c>
    </row>
    <row r="17" spans="2:9" x14ac:dyDescent="0.2">
      <c r="B17" s="71">
        <v>62</v>
      </c>
      <c r="C17" s="73">
        <v>0.4</v>
      </c>
      <c r="D17" s="73">
        <v>2.4</v>
      </c>
      <c r="E17" s="73">
        <v>14.7</v>
      </c>
      <c r="F17" s="73">
        <v>9.1999999999999993</v>
      </c>
      <c r="G17" s="73">
        <v>60.8</v>
      </c>
      <c r="H17" s="73">
        <v>6.8</v>
      </c>
      <c r="I17" s="73">
        <v>5.7</v>
      </c>
    </row>
    <row r="18" spans="2:9" x14ac:dyDescent="0.2">
      <c r="B18" s="71">
        <v>63</v>
      </c>
      <c r="C18" s="111">
        <v>0.5</v>
      </c>
      <c r="D18" s="111">
        <v>0.4</v>
      </c>
      <c r="E18" s="111">
        <v>9.6999999999999993</v>
      </c>
      <c r="F18" s="111">
        <v>7.3</v>
      </c>
      <c r="G18" s="111">
        <v>57.2</v>
      </c>
      <c r="H18" s="111">
        <v>0.5</v>
      </c>
      <c r="I18" s="111">
        <v>24.4</v>
      </c>
    </row>
    <row r="19" spans="2:9" x14ac:dyDescent="0.2">
      <c r="B19" s="71">
        <v>65</v>
      </c>
      <c r="C19" s="111">
        <v>0.4</v>
      </c>
      <c r="D19" s="111">
        <v>0.4</v>
      </c>
      <c r="E19" s="111">
        <v>16.899999999999999</v>
      </c>
      <c r="F19" s="111">
        <v>1.7</v>
      </c>
      <c r="G19" s="111">
        <v>54.1</v>
      </c>
      <c r="H19" s="111">
        <v>0.5</v>
      </c>
      <c r="I19" s="111">
        <v>25.9</v>
      </c>
    </row>
    <row r="20" spans="2:9" x14ac:dyDescent="0.2">
      <c r="B20" s="71">
        <v>67</v>
      </c>
      <c r="C20" s="73">
        <v>0.2</v>
      </c>
      <c r="D20" s="73">
        <v>2.1</v>
      </c>
      <c r="E20" s="73">
        <v>13.5</v>
      </c>
      <c r="F20" s="73">
        <v>20.6</v>
      </c>
      <c r="G20" s="73">
        <v>55.9</v>
      </c>
      <c r="H20" s="73">
        <v>7.7</v>
      </c>
      <c r="I20" s="73">
        <v>0</v>
      </c>
    </row>
    <row r="21" spans="2:9" x14ac:dyDescent="0.2">
      <c r="B21" s="71">
        <v>68</v>
      </c>
      <c r="C21" s="111">
        <v>0</v>
      </c>
      <c r="D21" s="111">
        <v>0</v>
      </c>
      <c r="E21" s="111">
        <v>0</v>
      </c>
      <c r="F21" s="111">
        <v>0</v>
      </c>
      <c r="G21" s="111">
        <v>100</v>
      </c>
      <c r="H21" s="111">
        <v>0</v>
      </c>
      <c r="I21" s="111">
        <v>0</v>
      </c>
    </row>
    <row r="22" spans="2:9" x14ac:dyDescent="0.2">
      <c r="B22" s="71">
        <v>69</v>
      </c>
      <c r="C22" s="73"/>
      <c r="D22" s="73"/>
      <c r="E22" s="73"/>
      <c r="F22" s="73"/>
      <c r="G22" s="73"/>
      <c r="H22" s="73"/>
      <c r="I22" s="73"/>
    </row>
    <row r="23" spans="2:9" x14ac:dyDescent="0.2">
      <c r="B23" s="71">
        <v>70</v>
      </c>
      <c r="C23" s="73">
        <v>0.2</v>
      </c>
      <c r="D23" s="73">
        <v>2.2999999999999998</v>
      </c>
      <c r="E23" s="73">
        <v>11.8</v>
      </c>
      <c r="F23" s="73">
        <v>9.9</v>
      </c>
      <c r="G23" s="73">
        <v>65.5</v>
      </c>
      <c r="H23" s="73">
        <v>9.3000000000000007</v>
      </c>
      <c r="I23" s="73">
        <v>1.1000000000000001</v>
      </c>
    </row>
    <row r="24" spans="2:9" x14ac:dyDescent="0.2">
      <c r="B24" s="71">
        <v>72</v>
      </c>
      <c r="C24" s="73">
        <v>0.7</v>
      </c>
      <c r="D24" s="73">
        <v>2.1</v>
      </c>
      <c r="E24" s="73">
        <v>12.1</v>
      </c>
      <c r="F24" s="73">
        <v>8.5</v>
      </c>
      <c r="G24" s="73">
        <v>54.8</v>
      </c>
      <c r="H24" s="73">
        <v>8.8000000000000007</v>
      </c>
      <c r="I24" s="73">
        <v>13.2</v>
      </c>
    </row>
    <row r="25" spans="2:9" x14ac:dyDescent="0.2">
      <c r="B25" s="71">
        <v>73</v>
      </c>
      <c r="C25" s="73">
        <v>0.8</v>
      </c>
      <c r="D25" s="73">
        <v>3.2</v>
      </c>
      <c r="E25" s="73">
        <v>14.6</v>
      </c>
      <c r="F25" s="73">
        <v>12.3</v>
      </c>
      <c r="G25" s="73">
        <v>65.8</v>
      </c>
      <c r="H25" s="73">
        <v>3.3</v>
      </c>
      <c r="I25" s="73">
        <v>0</v>
      </c>
    </row>
    <row r="26" spans="2:9" x14ac:dyDescent="0.2">
      <c r="B26" s="71">
        <v>75</v>
      </c>
      <c r="C26" s="73">
        <v>0.1</v>
      </c>
      <c r="D26" s="73">
        <v>2.9</v>
      </c>
      <c r="E26" s="73">
        <v>44.7</v>
      </c>
      <c r="F26" s="73">
        <v>8.3000000000000007</v>
      </c>
      <c r="G26" s="73">
        <v>41.2</v>
      </c>
      <c r="H26" s="73">
        <v>2.7</v>
      </c>
      <c r="I26" s="73">
        <v>0</v>
      </c>
    </row>
    <row r="27" spans="2:9" x14ac:dyDescent="0.2">
      <c r="B27" s="71">
        <v>76</v>
      </c>
      <c r="C27" s="73">
        <v>0.5</v>
      </c>
      <c r="D27" s="73">
        <v>2.2999999999999998</v>
      </c>
      <c r="E27" s="73">
        <v>14.6</v>
      </c>
      <c r="F27" s="73">
        <v>9.1999999999999993</v>
      </c>
      <c r="G27" s="73">
        <v>66.400000000000006</v>
      </c>
      <c r="H27" s="73">
        <v>7.1</v>
      </c>
      <c r="I27" s="73">
        <v>0</v>
      </c>
    </row>
    <row r="28" spans="2:9" x14ac:dyDescent="0.2">
      <c r="B28" s="71">
        <v>77</v>
      </c>
      <c r="C28" s="73">
        <v>0.4</v>
      </c>
      <c r="D28" s="73">
        <v>2.2000000000000002</v>
      </c>
      <c r="E28" s="73">
        <v>16.3</v>
      </c>
      <c r="F28" s="73">
        <v>8.8000000000000007</v>
      </c>
      <c r="G28" s="73">
        <v>69.5</v>
      </c>
      <c r="H28" s="73">
        <v>2.9</v>
      </c>
      <c r="I28" s="73">
        <v>0</v>
      </c>
    </row>
    <row r="29" spans="2:9" x14ac:dyDescent="0.2">
      <c r="B29" s="71">
        <v>78</v>
      </c>
      <c r="C29" s="73">
        <v>0.4</v>
      </c>
      <c r="D29" s="73">
        <v>2.2999999999999998</v>
      </c>
      <c r="E29" s="73">
        <v>33</v>
      </c>
      <c r="F29" s="73">
        <v>9</v>
      </c>
      <c r="G29" s="73">
        <v>53.8</v>
      </c>
      <c r="H29" s="73">
        <v>1.6</v>
      </c>
      <c r="I29" s="73">
        <v>0</v>
      </c>
    </row>
    <row r="30" spans="2:9" x14ac:dyDescent="0.2">
      <c r="B30" s="71">
        <v>80</v>
      </c>
      <c r="C30" s="73">
        <v>1</v>
      </c>
      <c r="D30" s="73">
        <v>2.5</v>
      </c>
      <c r="E30" s="73">
        <v>15</v>
      </c>
      <c r="F30" s="73">
        <v>12.2</v>
      </c>
      <c r="G30" s="73">
        <v>62.1</v>
      </c>
      <c r="H30" s="73">
        <v>7.2</v>
      </c>
      <c r="I30" s="73">
        <v>0</v>
      </c>
    </row>
    <row r="31" spans="2:9" x14ac:dyDescent="0.2">
      <c r="B31" s="71">
        <v>81</v>
      </c>
      <c r="C31" s="111">
        <v>0</v>
      </c>
      <c r="D31" s="111">
        <v>0</v>
      </c>
      <c r="E31" s="111">
        <v>0</v>
      </c>
      <c r="F31" s="111">
        <v>21.7</v>
      </c>
      <c r="G31" s="111">
        <v>12.3</v>
      </c>
      <c r="H31" s="111">
        <v>5.4</v>
      </c>
      <c r="I31" s="111">
        <v>60.6</v>
      </c>
    </row>
    <row r="32" spans="2:9" x14ac:dyDescent="0.2">
      <c r="B32" s="71">
        <v>82</v>
      </c>
      <c r="C32" s="73">
        <v>1.1000000000000001</v>
      </c>
      <c r="D32" s="73">
        <v>3</v>
      </c>
      <c r="E32" s="73">
        <v>11.6</v>
      </c>
      <c r="F32" s="73">
        <v>14</v>
      </c>
      <c r="G32" s="73">
        <v>62</v>
      </c>
      <c r="H32" s="73">
        <v>8.4</v>
      </c>
      <c r="I32" s="73">
        <v>0</v>
      </c>
    </row>
    <row r="33" spans="2:10" x14ac:dyDescent="0.2">
      <c r="B33" s="71">
        <v>83</v>
      </c>
      <c r="C33" s="73">
        <v>1.2</v>
      </c>
      <c r="D33" s="73">
        <v>3.7</v>
      </c>
      <c r="E33" s="73">
        <v>15.7</v>
      </c>
      <c r="F33" s="73">
        <v>7.9</v>
      </c>
      <c r="G33" s="73">
        <v>69</v>
      </c>
      <c r="H33" s="73">
        <v>2.2999999999999998</v>
      </c>
      <c r="I33" s="73">
        <v>0.1</v>
      </c>
    </row>
    <row r="34" spans="2:10" x14ac:dyDescent="0.2">
      <c r="B34" s="71">
        <v>85</v>
      </c>
      <c r="C34" s="73">
        <v>0.6</v>
      </c>
      <c r="D34" s="73">
        <v>2.8</v>
      </c>
      <c r="E34" s="73">
        <v>7.6</v>
      </c>
      <c r="F34" s="73">
        <v>7.9</v>
      </c>
      <c r="G34" s="73">
        <v>59.3</v>
      </c>
      <c r="H34" s="73">
        <v>9.6999999999999993</v>
      </c>
      <c r="I34" s="73">
        <v>12.1</v>
      </c>
    </row>
    <row r="35" spans="2:10" x14ac:dyDescent="0.2">
      <c r="B35" s="71">
        <v>87</v>
      </c>
      <c r="C35" s="73">
        <v>0.9</v>
      </c>
      <c r="D35" s="73">
        <v>2.5</v>
      </c>
      <c r="E35" s="73">
        <v>15.7</v>
      </c>
      <c r="F35" s="73">
        <v>10</v>
      </c>
      <c r="G35" s="73">
        <v>65.599999999999994</v>
      </c>
      <c r="H35" s="73">
        <v>4.5999999999999996</v>
      </c>
      <c r="I35" s="73">
        <v>0.7</v>
      </c>
    </row>
    <row r="36" spans="2:10" x14ac:dyDescent="0.2">
      <c r="B36" s="71">
        <v>88</v>
      </c>
      <c r="C36" s="73">
        <v>0.6</v>
      </c>
      <c r="D36" s="73">
        <v>2.2999999999999998</v>
      </c>
      <c r="E36" s="73">
        <v>11.3</v>
      </c>
      <c r="F36" s="73">
        <v>11.5</v>
      </c>
      <c r="G36" s="73">
        <v>51</v>
      </c>
      <c r="H36" s="73">
        <v>6.9</v>
      </c>
      <c r="I36" s="73">
        <v>16.3</v>
      </c>
    </row>
    <row r="37" spans="2:10" x14ac:dyDescent="0.2">
      <c r="B37" s="71">
        <v>89</v>
      </c>
      <c r="C37" s="73">
        <v>1.2</v>
      </c>
      <c r="D37" s="73">
        <v>2.2999999999999998</v>
      </c>
      <c r="E37" s="73">
        <v>13</v>
      </c>
      <c r="F37" s="73">
        <v>6.4</v>
      </c>
      <c r="G37" s="73">
        <v>69.3</v>
      </c>
      <c r="H37" s="73">
        <v>7.8</v>
      </c>
      <c r="I37" s="73">
        <v>0</v>
      </c>
    </row>
    <row r="38" spans="2:10" x14ac:dyDescent="0.2">
      <c r="B38" s="71">
        <v>90</v>
      </c>
      <c r="C38" s="73">
        <v>0.5</v>
      </c>
      <c r="D38" s="73">
        <v>2.5</v>
      </c>
      <c r="E38" s="73">
        <v>18.899999999999999</v>
      </c>
      <c r="F38" s="73">
        <v>9.1</v>
      </c>
      <c r="G38" s="73">
        <v>61.2</v>
      </c>
      <c r="H38" s="73">
        <v>7.8</v>
      </c>
      <c r="I38" s="73">
        <v>0</v>
      </c>
    </row>
    <row r="39" spans="2:10" x14ac:dyDescent="0.2">
      <c r="B39" s="71">
        <v>91</v>
      </c>
      <c r="C39" s="73">
        <v>0.3</v>
      </c>
      <c r="D39" s="73">
        <v>1.9</v>
      </c>
      <c r="E39" s="73">
        <v>22.1</v>
      </c>
      <c r="F39" s="73">
        <v>9.6</v>
      </c>
      <c r="G39" s="73">
        <v>63.3</v>
      </c>
      <c r="H39" s="73">
        <v>2.6</v>
      </c>
      <c r="I39" s="73">
        <v>0.3</v>
      </c>
    </row>
    <row r="40" spans="2:10" x14ac:dyDescent="0.2">
      <c r="B40" s="71">
        <v>92</v>
      </c>
      <c r="C40" s="73">
        <v>0.1</v>
      </c>
      <c r="D40" s="73">
        <v>2</v>
      </c>
      <c r="E40" s="73">
        <v>36.6</v>
      </c>
      <c r="F40" s="73">
        <v>9.5</v>
      </c>
      <c r="G40" s="73">
        <v>49.9</v>
      </c>
      <c r="H40" s="73">
        <v>1.1000000000000001</v>
      </c>
      <c r="I40" s="73">
        <v>0.7</v>
      </c>
    </row>
    <row r="41" spans="2:10" x14ac:dyDescent="0.2">
      <c r="B41" s="71">
        <v>94</v>
      </c>
      <c r="C41" s="73">
        <v>0.3</v>
      </c>
      <c r="D41" s="73">
        <v>2.2000000000000002</v>
      </c>
      <c r="E41" s="73">
        <v>26.7</v>
      </c>
      <c r="F41" s="73">
        <v>9.3000000000000007</v>
      </c>
      <c r="G41" s="73">
        <v>59.6</v>
      </c>
      <c r="H41" s="73">
        <v>1.8</v>
      </c>
      <c r="I41" s="73">
        <v>0</v>
      </c>
    </row>
    <row r="42" spans="2:10" x14ac:dyDescent="0.2">
      <c r="B42" s="71">
        <v>95</v>
      </c>
      <c r="C42" s="73">
        <v>0.5</v>
      </c>
      <c r="D42" s="73">
        <v>1.5</v>
      </c>
      <c r="E42" s="73">
        <v>19.2</v>
      </c>
      <c r="F42" s="73">
        <v>7.7</v>
      </c>
      <c r="G42" s="73">
        <v>68.599999999999994</v>
      </c>
      <c r="H42" s="73">
        <v>1.9</v>
      </c>
      <c r="I42" s="73">
        <v>0.6</v>
      </c>
    </row>
    <row r="43" spans="2:10" x14ac:dyDescent="0.2">
      <c r="B43" s="71">
        <v>971</v>
      </c>
      <c r="C43" s="111">
        <v>0.9</v>
      </c>
      <c r="D43" s="111">
        <v>5.6</v>
      </c>
      <c r="E43" s="111">
        <v>14</v>
      </c>
      <c r="F43" s="111">
        <v>17.2</v>
      </c>
      <c r="G43" s="111">
        <v>37.6</v>
      </c>
      <c r="H43" s="111">
        <v>3.2</v>
      </c>
      <c r="I43" s="111">
        <v>21.4</v>
      </c>
    </row>
    <row r="44" spans="2:10" x14ac:dyDescent="0.2">
      <c r="B44" s="71">
        <v>973</v>
      </c>
      <c r="C44" s="73">
        <v>0</v>
      </c>
      <c r="D44" s="73">
        <v>6.9</v>
      </c>
      <c r="E44" s="73">
        <v>24.1</v>
      </c>
      <c r="F44" s="73">
        <v>12.5</v>
      </c>
      <c r="G44" s="73">
        <v>48.9</v>
      </c>
      <c r="H44" s="73">
        <v>7.6</v>
      </c>
      <c r="I44" s="73">
        <v>0</v>
      </c>
    </row>
    <row r="45" spans="2:10" x14ac:dyDescent="0.2">
      <c r="B45" s="71">
        <v>974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100</v>
      </c>
    </row>
    <row r="46" spans="2:10" ht="21.75" customHeight="1" x14ac:dyDescent="0.2">
      <c r="B46" s="170" t="s">
        <v>835</v>
      </c>
      <c r="C46" s="173"/>
      <c r="D46" s="173"/>
      <c r="E46" s="173"/>
      <c r="F46" s="173"/>
      <c r="G46" s="173"/>
      <c r="H46" s="13"/>
      <c r="I46" s="13"/>
    </row>
    <row r="47" spans="2:10" x14ac:dyDescent="0.2">
      <c r="B47" s="139"/>
      <c r="C47" s="126" t="s">
        <v>757</v>
      </c>
      <c r="D47" s="126"/>
      <c r="E47" s="126"/>
      <c r="F47" s="126"/>
      <c r="G47" s="126"/>
      <c r="H47" s="126"/>
      <c r="I47" s="126"/>
      <c r="J47" s="126"/>
    </row>
  </sheetData>
  <mergeCells count="3">
    <mergeCell ref="B46:G46"/>
    <mergeCell ref="B4:B6"/>
    <mergeCell ref="C4:I5"/>
  </mergeCells>
  <phoneticPr fontId="8" type="noConversion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15" ht="11.25" customHeight="1" x14ac:dyDescent="0.2">
      <c r="B1" s="184" t="s">
        <v>577</v>
      </c>
      <c r="C1" s="185" t="s">
        <v>597</v>
      </c>
      <c r="D1" s="185"/>
      <c r="E1" s="185"/>
      <c r="F1" s="185"/>
      <c r="G1" s="185"/>
      <c r="H1" s="185"/>
      <c r="I1" s="185"/>
      <c r="J1" s="185" t="s">
        <v>598</v>
      </c>
      <c r="K1" s="185"/>
      <c r="L1" s="185"/>
      <c r="M1" s="185"/>
      <c r="N1" s="185"/>
      <c r="O1" s="185"/>
    </row>
    <row r="2" spans="2:15" x14ac:dyDescent="0.2"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33.75" x14ac:dyDescent="0.2">
      <c r="B3" s="184"/>
      <c r="C3" s="77" t="s">
        <v>589</v>
      </c>
      <c r="D3" s="77" t="s">
        <v>590</v>
      </c>
      <c r="E3" s="77" t="s">
        <v>591</v>
      </c>
      <c r="F3" s="77" t="s">
        <v>592</v>
      </c>
      <c r="G3" s="77" t="s">
        <v>593</v>
      </c>
      <c r="H3" s="77" t="s">
        <v>594</v>
      </c>
      <c r="I3" s="77" t="s">
        <v>595</v>
      </c>
      <c r="J3" s="77" t="s">
        <v>600</v>
      </c>
      <c r="K3" s="77" t="s">
        <v>601</v>
      </c>
      <c r="L3" s="77" t="s">
        <v>602</v>
      </c>
      <c r="M3" s="77" t="s">
        <v>603</v>
      </c>
      <c r="N3" s="77" t="s">
        <v>604</v>
      </c>
      <c r="O3" s="77" t="s">
        <v>605</v>
      </c>
    </row>
    <row r="4" spans="2:15" x14ac:dyDescent="0.2">
      <c r="B4" s="78" t="s">
        <v>596</v>
      </c>
      <c r="C4" s="79">
        <v>1.9</v>
      </c>
      <c r="D4" s="79">
        <v>7.3</v>
      </c>
      <c r="E4" s="79">
        <v>20</v>
      </c>
      <c r="F4" s="79">
        <v>8.1999999999999993</v>
      </c>
      <c r="G4" s="79">
        <v>38.700000000000003</v>
      </c>
      <c r="H4" s="79">
        <v>22.9</v>
      </c>
      <c r="I4" s="79">
        <v>1</v>
      </c>
      <c r="J4" s="79">
        <v>53</v>
      </c>
      <c r="K4" s="79">
        <v>17.600000000000001</v>
      </c>
      <c r="L4" s="79">
        <v>15.7</v>
      </c>
      <c r="M4" s="79">
        <v>8.1</v>
      </c>
      <c r="N4" s="79">
        <v>1.7</v>
      </c>
      <c r="O4" s="79">
        <v>3.8</v>
      </c>
    </row>
    <row r="5" spans="2:15" x14ac:dyDescent="0.2">
      <c r="B5" s="77">
        <v>1</v>
      </c>
      <c r="C5" s="80">
        <v>2</v>
      </c>
      <c r="D5" s="80">
        <v>7.5</v>
      </c>
      <c r="E5" s="80">
        <v>17.600000000000001</v>
      </c>
      <c r="F5" s="80">
        <v>6.1</v>
      </c>
      <c r="G5" s="80">
        <v>38.4</v>
      </c>
      <c r="H5" s="80">
        <v>28.4</v>
      </c>
      <c r="I5" s="80">
        <v>0</v>
      </c>
      <c r="J5" s="80">
        <v>52.7</v>
      </c>
      <c r="K5" s="80">
        <v>17.399999999999999</v>
      </c>
      <c r="L5" s="80">
        <v>22.3</v>
      </c>
      <c r="M5" s="80">
        <v>4.3</v>
      </c>
      <c r="N5" s="80">
        <v>0.8</v>
      </c>
      <c r="O5" s="80">
        <v>2.6</v>
      </c>
    </row>
    <row r="6" spans="2:15" x14ac:dyDescent="0.2">
      <c r="B6" s="77">
        <v>3</v>
      </c>
      <c r="C6" s="80">
        <v>5.0999999999999996</v>
      </c>
      <c r="D6" s="80">
        <v>6.2</v>
      </c>
      <c r="E6" s="80">
        <v>9.8000000000000007</v>
      </c>
      <c r="F6" s="80">
        <v>4.8</v>
      </c>
      <c r="G6" s="80">
        <v>44.2</v>
      </c>
      <c r="H6" s="80">
        <v>27.2</v>
      </c>
      <c r="I6" s="80">
        <v>2.7</v>
      </c>
      <c r="J6" s="80">
        <v>56.3</v>
      </c>
      <c r="K6" s="80">
        <v>15.6</v>
      </c>
      <c r="L6" s="80">
        <v>11</v>
      </c>
      <c r="M6" s="80">
        <v>7.3</v>
      </c>
      <c r="N6" s="80">
        <v>1.6</v>
      </c>
      <c r="O6" s="80">
        <v>8.3000000000000007</v>
      </c>
    </row>
    <row r="7" spans="2:15" x14ac:dyDescent="0.2">
      <c r="B7" s="77">
        <v>8</v>
      </c>
      <c r="C7" s="80">
        <v>2.8</v>
      </c>
      <c r="D7" s="80">
        <v>4.2</v>
      </c>
      <c r="E7" s="80">
        <v>8.4</v>
      </c>
      <c r="F7" s="80">
        <v>11.4</v>
      </c>
      <c r="G7" s="80">
        <v>27.5</v>
      </c>
      <c r="H7" s="80">
        <v>34.700000000000003</v>
      </c>
      <c r="I7" s="80">
        <v>11</v>
      </c>
      <c r="J7" s="80"/>
      <c r="K7" s="80"/>
      <c r="L7" s="80"/>
      <c r="M7" s="80"/>
      <c r="N7" s="80"/>
      <c r="O7" s="80"/>
    </row>
    <row r="8" spans="2:15" x14ac:dyDescent="0.2">
      <c r="B8" s="77">
        <v>9</v>
      </c>
      <c r="C8" s="80">
        <v>3.9</v>
      </c>
      <c r="D8" s="80">
        <v>22.1</v>
      </c>
      <c r="E8" s="80">
        <v>20.2</v>
      </c>
      <c r="F8" s="80">
        <v>8.3000000000000007</v>
      </c>
      <c r="G8" s="80">
        <v>37.5</v>
      </c>
      <c r="H8" s="80">
        <v>8</v>
      </c>
      <c r="I8" s="80">
        <v>0</v>
      </c>
      <c r="J8" s="112">
        <v>43.8</v>
      </c>
      <c r="K8" s="112">
        <v>4.8</v>
      </c>
      <c r="L8" s="112">
        <v>3.7</v>
      </c>
      <c r="M8" s="112">
        <v>3.2</v>
      </c>
      <c r="N8" s="112">
        <v>0.2</v>
      </c>
      <c r="O8" s="112">
        <v>44.3</v>
      </c>
    </row>
    <row r="9" spans="2:15" x14ac:dyDescent="0.2">
      <c r="B9" s="77">
        <v>10</v>
      </c>
      <c r="C9" s="80">
        <v>3.7</v>
      </c>
      <c r="D9" s="80">
        <v>6</v>
      </c>
      <c r="E9" s="80">
        <v>13.7</v>
      </c>
      <c r="F9" s="80">
        <v>9.8000000000000007</v>
      </c>
      <c r="G9" s="80">
        <v>37.4</v>
      </c>
      <c r="H9" s="80">
        <v>29.3</v>
      </c>
      <c r="I9" s="80">
        <v>0</v>
      </c>
      <c r="J9" s="80">
        <v>49.6</v>
      </c>
      <c r="K9" s="80">
        <v>22.4</v>
      </c>
      <c r="L9" s="80">
        <v>17.7</v>
      </c>
      <c r="M9" s="80">
        <v>5.6</v>
      </c>
      <c r="N9" s="80">
        <v>2.5</v>
      </c>
      <c r="O9" s="80">
        <v>2.2000000000000002</v>
      </c>
    </row>
    <row r="10" spans="2:15" x14ac:dyDescent="0.2">
      <c r="B10" s="77">
        <v>11</v>
      </c>
      <c r="C10" s="80">
        <v>3.3</v>
      </c>
      <c r="D10" s="80">
        <v>10.3</v>
      </c>
      <c r="E10" s="80">
        <v>11</v>
      </c>
      <c r="F10" s="80">
        <v>13</v>
      </c>
      <c r="G10" s="80">
        <v>31.6</v>
      </c>
      <c r="H10" s="80">
        <v>30.8</v>
      </c>
      <c r="I10" s="80">
        <v>0</v>
      </c>
      <c r="J10" s="80">
        <v>42.5</v>
      </c>
      <c r="K10" s="80">
        <v>24.8</v>
      </c>
      <c r="L10" s="80">
        <v>18.2</v>
      </c>
      <c r="M10" s="80">
        <v>8.9</v>
      </c>
      <c r="N10" s="80">
        <v>1.6</v>
      </c>
      <c r="O10" s="80">
        <v>4</v>
      </c>
    </row>
    <row r="11" spans="2:15" x14ac:dyDescent="0.2">
      <c r="B11" s="77">
        <v>12</v>
      </c>
      <c r="C11" s="80">
        <v>10</v>
      </c>
      <c r="D11" s="80">
        <v>13.4</v>
      </c>
      <c r="E11" s="80">
        <v>8.8000000000000007</v>
      </c>
      <c r="F11" s="80">
        <v>2.2000000000000002</v>
      </c>
      <c r="G11" s="80">
        <v>52.4</v>
      </c>
      <c r="H11" s="80">
        <v>12.7</v>
      </c>
      <c r="I11" s="80">
        <v>0.7</v>
      </c>
      <c r="J11" s="80">
        <v>72.599999999999994</v>
      </c>
      <c r="K11" s="80">
        <v>4.5</v>
      </c>
      <c r="L11" s="80">
        <v>14</v>
      </c>
      <c r="M11" s="80">
        <v>1.6</v>
      </c>
      <c r="N11" s="80">
        <v>0.3</v>
      </c>
      <c r="O11" s="80">
        <v>6.9</v>
      </c>
    </row>
    <row r="12" spans="2:15" x14ac:dyDescent="0.2">
      <c r="B12" s="77">
        <v>13</v>
      </c>
      <c r="C12" s="80">
        <v>0.8</v>
      </c>
      <c r="D12" s="80">
        <v>8.5</v>
      </c>
      <c r="E12" s="80">
        <v>22.1</v>
      </c>
      <c r="F12" s="80">
        <v>6.7</v>
      </c>
      <c r="G12" s="80">
        <v>42</v>
      </c>
      <c r="H12" s="80">
        <v>19</v>
      </c>
      <c r="I12" s="80">
        <v>0.9</v>
      </c>
      <c r="J12" s="80">
        <v>50.3</v>
      </c>
      <c r="K12" s="80">
        <v>18.8</v>
      </c>
      <c r="L12" s="80">
        <v>14.9</v>
      </c>
      <c r="M12" s="80">
        <v>8.9</v>
      </c>
      <c r="N12" s="80">
        <v>0.8</v>
      </c>
      <c r="O12" s="80">
        <v>6.3</v>
      </c>
    </row>
    <row r="13" spans="2:15" x14ac:dyDescent="0.2">
      <c r="B13" s="77">
        <v>14</v>
      </c>
      <c r="C13" s="80">
        <v>1.5</v>
      </c>
      <c r="D13" s="80">
        <v>9.3000000000000007</v>
      </c>
      <c r="E13" s="80">
        <v>16.399999999999999</v>
      </c>
      <c r="F13" s="80">
        <v>6.9</v>
      </c>
      <c r="G13" s="80">
        <v>38.6</v>
      </c>
      <c r="H13" s="80">
        <v>27.3</v>
      </c>
      <c r="I13" s="80">
        <v>0</v>
      </c>
      <c r="J13" s="80">
        <v>55.9</v>
      </c>
      <c r="K13" s="80">
        <v>14.5</v>
      </c>
      <c r="L13" s="80">
        <v>18.899999999999999</v>
      </c>
      <c r="M13" s="80">
        <v>6.5</v>
      </c>
      <c r="N13" s="80">
        <v>2.8</v>
      </c>
      <c r="O13" s="80">
        <v>1.3</v>
      </c>
    </row>
    <row r="14" spans="2:15" x14ac:dyDescent="0.2">
      <c r="B14" s="77">
        <v>15</v>
      </c>
      <c r="C14" s="80">
        <v>13</v>
      </c>
      <c r="D14" s="80">
        <v>11</v>
      </c>
      <c r="E14" s="80">
        <v>10.1</v>
      </c>
      <c r="F14" s="80">
        <v>6.2</v>
      </c>
      <c r="G14" s="80">
        <v>40.4</v>
      </c>
      <c r="H14" s="80">
        <v>19.399999999999999</v>
      </c>
      <c r="I14" s="80">
        <v>0</v>
      </c>
      <c r="J14" s="80"/>
      <c r="K14" s="80"/>
      <c r="L14" s="80"/>
      <c r="M14" s="80"/>
      <c r="N14" s="80"/>
      <c r="O14" s="80"/>
    </row>
    <row r="15" spans="2:15" x14ac:dyDescent="0.2">
      <c r="B15" s="77">
        <v>16</v>
      </c>
      <c r="C15" s="80">
        <v>3.4</v>
      </c>
      <c r="D15" s="80">
        <v>8.1999999999999993</v>
      </c>
      <c r="E15" s="80">
        <v>13.8</v>
      </c>
      <c r="F15" s="80">
        <v>6.2</v>
      </c>
      <c r="G15" s="80">
        <v>36.6</v>
      </c>
      <c r="H15" s="80">
        <v>31.8</v>
      </c>
      <c r="I15" s="80">
        <v>0</v>
      </c>
      <c r="J15" s="80">
        <v>52</v>
      </c>
      <c r="K15" s="80">
        <v>21.6</v>
      </c>
      <c r="L15" s="80">
        <v>14.6</v>
      </c>
      <c r="M15" s="80">
        <v>7.1</v>
      </c>
      <c r="N15" s="80">
        <v>1.1000000000000001</v>
      </c>
      <c r="O15" s="80">
        <v>3.7</v>
      </c>
    </row>
    <row r="16" spans="2:15" x14ac:dyDescent="0.2">
      <c r="B16" s="77">
        <v>19</v>
      </c>
      <c r="C16" s="80">
        <v>5.5</v>
      </c>
      <c r="D16" s="80">
        <v>9.3000000000000007</v>
      </c>
      <c r="E16" s="80">
        <v>12.3</v>
      </c>
      <c r="F16" s="80">
        <v>7.7</v>
      </c>
      <c r="G16" s="80">
        <v>41.6</v>
      </c>
      <c r="H16" s="80">
        <v>23.6</v>
      </c>
      <c r="I16" s="80">
        <v>0</v>
      </c>
      <c r="J16" s="80">
        <v>57.3</v>
      </c>
      <c r="K16" s="80">
        <v>12.9</v>
      </c>
      <c r="L16" s="80">
        <v>20.100000000000001</v>
      </c>
      <c r="M16" s="80">
        <v>5.5</v>
      </c>
      <c r="N16" s="80">
        <v>1.4</v>
      </c>
      <c r="O16" s="80">
        <v>2.7</v>
      </c>
    </row>
    <row r="17" spans="2:15" x14ac:dyDescent="0.2">
      <c r="B17" s="77">
        <v>21</v>
      </c>
      <c r="C17" s="80">
        <v>2.1</v>
      </c>
      <c r="D17" s="80">
        <v>7.1</v>
      </c>
      <c r="E17" s="80">
        <v>18.600000000000001</v>
      </c>
      <c r="F17" s="80">
        <v>7.7</v>
      </c>
      <c r="G17" s="80">
        <v>40.1</v>
      </c>
      <c r="H17" s="80">
        <v>22.7</v>
      </c>
      <c r="I17" s="80">
        <v>1.7</v>
      </c>
      <c r="J17" s="80">
        <v>56.3</v>
      </c>
      <c r="K17" s="80">
        <v>17.399999999999999</v>
      </c>
      <c r="L17" s="80">
        <v>15.8</v>
      </c>
      <c r="M17" s="80">
        <v>5.7</v>
      </c>
      <c r="N17" s="80">
        <v>1.6</v>
      </c>
      <c r="O17" s="80">
        <v>3.2</v>
      </c>
    </row>
    <row r="18" spans="2:15" x14ac:dyDescent="0.2">
      <c r="B18" s="77">
        <v>22</v>
      </c>
      <c r="C18" s="80">
        <v>5.3</v>
      </c>
      <c r="D18" s="80">
        <v>9.9</v>
      </c>
      <c r="E18" s="80">
        <v>13.4</v>
      </c>
      <c r="F18" s="80">
        <v>9.1999999999999993</v>
      </c>
      <c r="G18" s="80">
        <v>41.6</v>
      </c>
      <c r="H18" s="80">
        <v>20.6</v>
      </c>
      <c r="I18" s="80">
        <v>0</v>
      </c>
      <c r="J18" s="80">
        <v>62.5</v>
      </c>
      <c r="K18" s="80">
        <v>11.3</v>
      </c>
      <c r="L18" s="80">
        <v>16.399999999999999</v>
      </c>
      <c r="M18" s="80">
        <v>5.0999999999999996</v>
      </c>
      <c r="N18" s="80">
        <v>1.2</v>
      </c>
      <c r="O18" s="80">
        <v>3.5</v>
      </c>
    </row>
    <row r="19" spans="2:15" x14ac:dyDescent="0.2">
      <c r="B19" s="77">
        <v>24</v>
      </c>
      <c r="C19" s="80">
        <v>0</v>
      </c>
      <c r="D19" s="80">
        <v>0</v>
      </c>
      <c r="E19" s="80">
        <v>29.7</v>
      </c>
      <c r="F19" s="80">
        <v>0</v>
      </c>
      <c r="G19" s="80">
        <v>53.2</v>
      </c>
      <c r="H19" s="80">
        <v>17.100000000000001</v>
      </c>
      <c r="I19" s="80">
        <v>0</v>
      </c>
      <c r="J19" s="112">
        <v>1.6</v>
      </c>
      <c r="K19" s="112">
        <v>12.1</v>
      </c>
      <c r="L19" s="112">
        <v>6.7</v>
      </c>
      <c r="M19" s="112">
        <v>69.2</v>
      </c>
      <c r="N19" s="112">
        <v>4.8</v>
      </c>
      <c r="O19" s="112">
        <v>5.6</v>
      </c>
    </row>
    <row r="20" spans="2:15" x14ac:dyDescent="0.2">
      <c r="B20" s="77">
        <v>25</v>
      </c>
      <c r="C20" s="80">
        <v>2.9</v>
      </c>
      <c r="D20" s="80">
        <v>7.4</v>
      </c>
      <c r="E20" s="80">
        <v>16.399999999999999</v>
      </c>
      <c r="F20" s="80">
        <v>6.9</v>
      </c>
      <c r="G20" s="80">
        <v>37</v>
      </c>
      <c r="H20" s="80">
        <v>29.5</v>
      </c>
      <c r="I20" s="80">
        <v>0</v>
      </c>
      <c r="J20" s="80">
        <v>50.3</v>
      </c>
      <c r="K20" s="80">
        <v>17.7</v>
      </c>
      <c r="L20" s="80">
        <v>21.9</v>
      </c>
      <c r="M20" s="80">
        <v>5.7</v>
      </c>
      <c r="N20" s="80">
        <v>1.3</v>
      </c>
      <c r="O20" s="80">
        <v>3.1</v>
      </c>
    </row>
    <row r="21" spans="2:15" x14ac:dyDescent="0.2">
      <c r="B21" s="77">
        <v>26</v>
      </c>
      <c r="C21" s="80">
        <v>3.1</v>
      </c>
      <c r="D21" s="80">
        <v>10.8</v>
      </c>
      <c r="E21" s="80">
        <v>16.2</v>
      </c>
      <c r="F21" s="80">
        <v>6</v>
      </c>
      <c r="G21" s="80">
        <v>42.7</v>
      </c>
      <c r="H21" s="80">
        <v>21.2</v>
      </c>
      <c r="I21" s="80">
        <v>0</v>
      </c>
      <c r="J21" s="80">
        <v>46.1</v>
      </c>
      <c r="K21" s="80">
        <v>19.5</v>
      </c>
      <c r="L21" s="80">
        <v>23.6</v>
      </c>
      <c r="M21" s="80">
        <v>6.9</v>
      </c>
      <c r="N21" s="80">
        <v>0.8</v>
      </c>
      <c r="O21" s="80">
        <v>3.1</v>
      </c>
    </row>
    <row r="22" spans="2:15" x14ac:dyDescent="0.2">
      <c r="B22" s="77">
        <v>27</v>
      </c>
      <c r="C22" s="80">
        <v>1.7</v>
      </c>
      <c r="D22" s="80">
        <v>6</v>
      </c>
      <c r="E22" s="80">
        <v>18.7</v>
      </c>
      <c r="F22" s="80">
        <v>5.3</v>
      </c>
      <c r="G22" s="80">
        <v>40.700000000000003</v>
      </c>
      <c r="H22" s="80">
        <v>27.6</v>
      </c>
      <c r="I22" s="80">
        <v>0</v>
      </c>
      <c r="J22" s="80">
        <v>53.8</v>
      </c>
      <c r="K22" s="80">
        <v>15.1</v>
      </c>
      <c r="L22" s="80">
        <v>21.4</v>
      </c>
      <c r="M22" s="80">
        <v>6.6</v>
      </c>
      <c r="N22" s="80">
        <v>1.2</v>
      </c>
      <c r="O22" s="80">
        <v>1.9</v>
      </c>
    </row>
    <row r="23" spans="2:15" x14ac:dyDescent="0.2">
      <c r="B23" s="77">
        <v>28</v>
      </c>
      <c r="C23" s="80">
        <v>2</v>
      </c>
      <c r="D23" s="80">
        <v>6.6</v>
      </c>
      <c r="E23" s="80">
        <v>19</v>
      </c>
      <c r="F23" s="80">
        <v>6.2</v>
      </c>
      <c r="G23" s="80">
        <v>42.6</v>
      </c>
      <c r="H23" s="80">
        <v>23.5</v>
      </c>
      <c r="I23" s="80">
        <v>0</v>
      </c>
      <c r="J23" s="80">
        <v>54.9</v>
      </c>
      <c r="K23" s="80">
        <v>15.3</v>
      </c>
      <c r="L23" s="80">
        <v>20.2</v>
      </c>
      <c r="M23" s="80">
        <v>5.4</v>
      </c>
      <c r="N23" s="80">
        <v>1</v>
      </c>
      <c r="O23" s="80">
        <v>3.2</v>
      </c>
    </row>
    <row r="24" spans="2:15" x14ac:dyDescent="0.2">
      <c r="B24" s="77" t="s">
        <v>122</v>
      </c>
      <c r="C24" s="80">
        <v>2.9</v>
      </c>
      <c r="D24" s="80">
        <v>7.7</v>
      </c>
      <c r="E24" s="80">
        <v>7.1</v>
      </c>
      <c r="F24" s="80">
        <v>14</v>
      </c>
      <c r="G24" s="80">
        <v>15</v>
      </c>
      <c r="H24" s="80">
        <v>46.6</v>
      </c>
      <c r="I24" s="80">
        <v>6.7</v>
      </c>
      <c r="J24" s="80"/>
      <c r="K24" s="80"/>
      <c r="L24" s="80"/>
      <c r="M24" s="80"/>
      <c r="N24" s="80"/>
      <c r="O24" s="80"/>
    </row>
    <row r="25" spans="2:15" x14ac:dyDescent="0.2">
      <c r="B25" s="77" t="s">
        <v>124</v>
      </c>
      <c r="C25" s="80">
        <v>2.8</v>
      </c>
      <c r="D25" s="80">
        <v>14</v>
      </c>
      <c r="E25" s="80">
        <v>11.9</v>
      </c>
      <c r="F25" s="80">
        <v>15.8</v>
      </c>
      <c r="G25" s="80">
        <v>29.3</v>
      </c>
      <c r="H25" s="80">
        <v>25.9</v>
      </c>
      <c r="I25" s="80">
        <v>0.2</v>
      </c>
      <c r="J25" s="80">
        <v>41.1</v>
      </c>
      <c r="K25" s="80">
        <v>25.8</v>
      </c>
      <c r="L25" s="80">
        <v>16.399999999999999</v>
      </c>
      <c r="M25" s="80">
        <v>7.7</v>
      </c>
      <c r="N25" s="80">
        <v>1.8</v>
      </c>
      <c r="O25" s="80">
        <v>7.3</v>
      </c>
    </row>
    <row r="26" spans="2:15" x14ac:dyDescent="0.2">
      <c r="B26" s="77">
        <v>30</v>
      </c>
      <c r="C26" s="80">
        <v>2.7</v>
      </c>
      <c r="D26" s="80">
        <v>11.6</v>
      </c>
      <c r="E26" s="80">
        <v>15.2</v>
      </c>
      <c r="F26" s="80">
        <v>6.8</v>
      </c>
      <c r="G26" s="80">
        <v>49.2</v>
      </c>
      <c r="H26" s="80">
        <v>13.3</v>
      </c>
      <c r="I26" s="80">
        <v>1.2</v>
      </c>
      <c r="J26" s="80">
        <v>43.2</v>
      </c>
      <c r="K26" s="80">
        <v>21.4</v>
      </c>
      <c r="L26" s="80">
        <v>20.399999999999999</v>
      </c>
      <c r="M26" s="80">
        <v>6.5</v>
      </c>
      <c r="N26" s="80">
        <v>1</v>
      </c>
      <c r="O26" s="80">
        <v>7.4</v>
      </c>
    </row>
    <row r="27" spans="2:15" x14ac:dyDescent="0.2">
      <c r="B27" s="77">
        <v>32</v>
      </c>
      <c r="C27" s="80">
        <v>8.4</v>
      </c>
      <c r="D27" s="80">
        <v>10.5</v>
      </c>
      <c r="E27" s="80">
        <v>16.3</v>
      </c>
      <c r="F27" s="80">
        <v>9.9</v>
      </c>
      <c r="G27" s="80">
        <v>31.2</v>
      </c>
      <c r="H27" s="80">
        <v>22.4</v>
      </c>
      <c r="I27" s="80">
        <v>1.2</v>
      </c>
      <c r="J27" s="80"/>
      <c r="K27" s="80"/>
      <c r="L27" s="80"/>
      <c r="M27" s="80"/>
      <c r="N27" s="80"/>
      <c r="O27" s="80"/>
    </row>
    <row r="28" spans="2:15" x14ac:dyDescent="0.2">
      <c r="B28" s="77">
        <v>33</v>
      </c>
      <c r="C28" s="80">
        <v>1.8</v>
      </c>
      <c r="D28" s="80">
        <v>7.3</v>
      </c>
      <c r="E28" s="80">
        <v>16.100000000000001</v>
      </c>
      <c r="F28" s="80">
        <v>21.4</v>
      </c>
      <c r="G28" s="80">
        <v>20</v>
      </c>
      <c r="H28" s="80">
        <v>27.8</v>
      </c>
      <c r="I28" s="80">
        <v>5.5</v>
      </c>
      <c r="J28" s="80"/>
      <c r="K28" s="80"/>
      <c r="L28" s="80"/>
      <c r="M28" s="80"/>
      <c r="N28" s="80"/>
      <c r="O28" s="80"/>
    </row>
    <row r="29" spans="2:15" x14ac:dyDescent="0.2">
      <c r="B29" s="77">
        <v>34</v>
      </c>
      <c r="C29" s="80">
        <v>2</v>
      </c>
      <c r="D29" s="80">
        <v>11</v>
      </c>
      <c r="E29" s="80">
        <v>21.3</v>
      </c>
      <c r="F29" s="80">
        <v>5.6</v>
      </c>
      <c r="G29" s="80">
        <v>44.9</v>
      </c>
      <c r="H29" s="80">
        <v>15.1</v>
      </c>
      <c r="I29" s="80">
        <v>0.2</v>
      </c>
      <c r="J29" s="80">
        <v>51.1</v>
      </c>
      <c r="K29" s="80">
        <v>17.899999999999999</v>
      </c>
      <c r="L29" s="80">
        <v>14.2</v>
      </c>
      <c r="M29" s="80">
        <v>9.8000000000000007</v>
      </c>
      <c r="N29" s="80">
        <v>2</v>
      </c>
      <c r="O29" s="80">
        <v>4.9000000000000004</v>
      </c>
    </row>
    <row r="30" spans="2:15" x14ac:dyDescent="0.2">
      <c r="B30" s="77">
        <v>35</v>
      </c>
      <c r="C30" s="80">
        <v>3</v>
      </c>
      <c r="D30" s="80">
        <v>7.2</v>
      </c>
      <c r="E30" s="80">
        <v>23.6</v>
      </c>
      <c r="F30" s="80">
        <v>7.1</v>
      </c>
      <c r="G30" s="80">
        <v>37.200000000000003</v>
      </c>
      <c r="H30" s="80">
        <v>22</v>
      </c>
      <c r="I30" s="80">
        <v>0</v>
      </c>
      <c r="J30" s="80">
        <v>62.3</v>
      </c>
      <c r="K30" s="80">
        <v>9.4</v>
      </c>
      <c r="L30" s="80">
        <v>18.8</v>
      </c>
      <c r="M30" s="80">
        <v>5.9</v>
      </c>
      <c r="N30" s="80">
        <v>1.3</v>
      </c>
      <c r="O30" s="80">
        <v>2.2000000000000002</v>
      </c>
    </row>
    <row r="31" spans="2:15" x14ac:dyDescent="0.2">
      <c r="B31" s="77">
        <v>36</v>
      </c>
      <c r="C31" s="80">
        <v>4.2</v>
      </c>
      <c r="D31" s="80">
        <v>7.9</v>
      </c>
      <c r="E31" s="80">
        <v>10.7</v>
      </c>
      <c r="F31" s="80">
        <v>8.4</v>
      </c>
      <c r="G31" s="80">
        <v>31.9</v>
      </c>
      <c r="H31" s="80">
        <v>36.4</v>
      </c>
      <c r="I31" s="80">
        <v>0.5</v>
      </c>
      <c r="J31" s="80">
        <v>53.3</v>
      </c>
      <c r="K31" s="80">
        <v>18.399999999999999</v>
      </c>
      <c r="L31" s="80">
        <v>18.3</v>
      </c>
      <c r="M31" s="80">
        <v>5.5</v>
      </c>
      <c r="N31" s="80">
        <v>1.3</v>
      </c>
      <c r="O31" s="80">
        <v>3.2</v>
      </c>
    </row>
    <row r="32" spans="2:15" x14ac:dyDescent="0.2">
      <c r="B32" s="77">
        <v>37</v>
      </c>
      <c r="C32" s="80">
        <v>0</v>
      </c>
      <c r="D32" s="80">
        <v>8.3000000000000007</v>
      </c>
      <c r="E32" s="80">
        <v>19.5</v>
      </c>
      <c r="F32" s="80">
        <v>11.8</v>
      </c>
      <c r="G32" s="80">
        <v>52</v>
      </c>
      <c r="H32" s="80">
        <v>0</v>
      </c>
      <c r="I32" s="80">
        <v>8.4</v>
      </c>
      <c r="J32" s="112">
        <v>0.5</v>
      </c>
      <c r="K32" s="112">
        <v>16.8</v>
      </c>
      <c r="L32" s="112">
        <v>10.3</v>
      </c>
      <c r="M32" s="112">
        <v>64.8</v>
      </c>
      <c r="N32" s="112">
        <v>4.8</v>
      </c>
      <c r="O32" s="112">
        <v>2.7</v>
      </c>
    </row>
    <row r="33" spans="2:15" x14ac:dyDescent="0.2">
      <c r="B33" s="77">
        <v>39</v>
      </c>
      <c r="C33" s="80">
        <v>3.6</v>
      </c>
      <c r="D33" s="80">
        <v>8.6</v>
      </c>
      <c r="E33" s="80">
        <v>13</v>
      </c>
      <c r="F33" s="80">
        <v>6.1</v>
      </c>
      <c r="G33" s="80">
        <v>37.200000000000003</v>
      </c>
      <c r="H33" s="80">
        <v>31.4</v>
      </c>
      <c r="I33" s="80">
        <v>0.1</v>
      </c>
      <c r="J33" s="80">
        <v>53.1</v>
      </c>
      <c r="K33" s="80">
        <v>14.3</v>
      </c>
      <c r="L33" s="80">
        <v>22.5</v>
      </c>
      <c r="M33" s="80">
        <v>6.2</v>
      </c>
      <c r="N33" s="80">
        <v>1.1000000000000001</v>
      </c>
      <c r="O33" s="80">
        <v>2.8</v>
      </c>
    </row>
    <row r="34" spans="2:15" x14ac:dyDescent="0.2">
      <c r="B34" s="77">
        <v>40</v>
      </c>
      <c r="C34" s="80">
        <v>2.5</v>
      </c>
      <c r="D34" s="80">
        <v>8.8000000000000007</v>
      </c>
      <c r="E34" s="80">
        <v>16.7</v>
      </c>
      <c r="F34" s="80">
        <v>7.1</v>
      </c>
      <c r="G34" s="80">
        <v>42.4</v>
      </c>
      <c r="H34" s="80">
        <v>22.7</v>
      </c>
      <c r="I34" s="80">
        <v>0</v>
      </c>
      <c r="J34" s="80">
        <v>53</v>
      </c>
      <c r="K34" s="80">
        <v>14.4</v>
      </c>
      <c r="L34" s="80">
        <v>20.7</v>
      </c>
      <c r="M34" s="80">
        <v>7.8</v>
      </c>
      <c r="N34" s="80">
        <v>0.9</v>
      </c>
      <c r="O34" s="80">
        <v>3.2</v>
      </c>
    </row>
    <row r="35" spans="2:15" x14ac:dyDescent="0.2">
      <c r="B35" s="77">
        <v>41</v>
      </c>
      <c r="C35" s="80">
        <v>2.6</v>
      </c>
      <c r="D35" s="80">
        <v>8</v>
      </c>
      <c r="E35" s="80">
        <v>15.4</v>
      </c>
      <c r="F35" s="80">
        <v>5.8</v>
      </c>
      <c r="G35" s="80">
        <v>35.5</v>
      </c>
      <c r="H35" s="80">
        <v>31</v>
      </c>
      <c r="I35" s="80">
        <v>1.8</v>
      </c>
      <c r="J35" s="80">
        <v>56.6</v>
      </c>
      <c r="K35" s="80">
        <v>10.9</v>
      </c>
      <c r="L35" s="80">
        <v>20.5</v>
      </c>
      <c r="M35" s="80">
        <v>6.1</v>
      </c>
      <c r="N35" s="80">
        <v>1.3</v>
      </c>
      <c r="O35" s="80">
        <v>4.5999999999999996</v>
      </c>
    </row>
    <row r="36" spans="2:15" x14ac:dyDescent="0.2">
      <c r="B36" s="77">
        <v>42</v>
      </c>
      <c r="C36" s="80">
        <v>2.4</v>
      </c>
      <c r="D36" s="80">
        <v>9.1</v>
      </c>
      <c r="E36" s="80">
        <v>14.7</v>
      </c>
      <c r="F36" s="80">
        <v>4.4000000000000004</v>
      </c>
      <c r="G36" s="80">
        <v>39.799999999999997</v>
      </c>
      <c r="H36" s="80">
        <v>29.5</v>
      </c>
      <c r="I36" s="80">
        <v>0</v>
      </c>
      <c r="J36" s="80">
        <v>49.8</v>
      </c>
      <c r="K36" s="80">
        <v>16.600000000000001</v>
      </c>
      <c r="L36" s="80">
        <v>23.1</v>
      </c>
      <c r="M36" s="80">
        <v>5.7</v>
      </c>
      <c r="N36" s="80">
        <v>1.1000000000000001</v>
      </c>
      <c r="O36" s="80">
        <v>3.8</v>
      </c>
    </row>
    <row r="37" spans="2:15" x14ac:dyDescent="0.2">
      <c r="B37" s="77">
        <v>43</v>
      </c>
      <c r="C37" s="80">
        <v>5.7</v>
      </c>
      <c r="D37" s="80">
        <v>12.5</v>
      </c>
      <c r="E37" s="80">
        <v>10.4</v>
      </c>
      <c r="F37" s="80">
        <v>5.4</v>
      </c>
      <c r="G37" s="80">
        <v>35.9</v>
      </c>
      <c r="H37" s="80">
        <v>30.1</v>
      </c>
      <c r="I37" s="80">
        <v>0</v>
      </c>
      <c r="J37" s="80">
        <v>54.2</v>
      </c>
      <c r="K37" s="80">
        <v>11.6</v>
      </c>
      <c r="L37" s="80">
        <v>24.3</v>
      </c>
      <c r="M37" s="80">
        <v>5.9</v>
      </c>
      <c r="N37" s="80">
        <v>1.2</v>
      </c>
      <c r="O37" s="80">
        <v>2.8</v>
      </c>
    </row>
    <row r="38" spans="2:15" x14ac:dyDescent="0.2">
      <c r="B38" s="77">
        <v>45</v>
      </c>
      <c r="C38" s="80">
        <v>1.2</v>
      </c>
      <c r="D38" s="80">
        <v>5.6</v>
      </c>
      <c r="E38" s="80">
        <v>18.7</v>
      </c>
      <c r="F38" s="80">
        <v>6.8</v>
      </c>
      <c r="G38" s="80">
        <v>40.9</v>
      </c>
      <c r="H38" s="80">
        <v>26.7</v>
      </c>
      <c r="I38" s="80">
        <v>0</v>
      </c>
      <c r="J38" s="80">
        <v>53</v>
      </c>
      <c r="K38" s="80">
        <v>21</v>
      </c>
      <c r="L38" s="80">
        <v>16.2</v>
      </c>
      <c r="M38" s="80">
        <v>5.4</v>
      </c>
      <c r="N38" s="80">
        <v>1.2</v>
      </c>
      <c r="O38" s="80">
        <v>3.1</v>
      </c>
    </row>
    <row r="39" spans="2:15" x14ac:dyDescent="0.2">
      <c r="B39" s="77">
        <v>46</v>
      </c>
      <c r="C39" s="80">
        <v>6.6</v>
      </c>
      <c r="D39" s="80">
        <v>12.1</v>
      </c>
      <c r="E39" s="80">
        <v>12.6</v>
      </c>
      <c r="F39" s="80">
        <v>6.8</v>
      </c>
      <c r="G39" s="80">
        <v>37.299999999999997</v>
      </c>
      <c r="H39" s="80">
        <v>24.6</v>
      </c>
      <c r="I39" s="80">
        <v>0</v>
      </c>
      <c r="J39" s="80">
        <v>57.4</v>
      </c>
      <c r="K39" s="80">
        <v>17.5</v>
      </c>
      <c r="L39" s="80">
        <v>13.5</v>
      </c>
      <c r="M39" s="80">
        <v>6.8</v>
      </c>
      <c r="N39" s="80">
        <v>1.3</v>
      </c>
      <c r="O39" s="80">
        <v>3.4</v>
      </c>
    </row>
    <row r="40" spans="2:15" x14ac:dyDescent="0.2">
      <c r="B40" s="77">
        <v>47</v>
      </c>
      <c r="C40" s="80">
        <v>4.9000000000000004</v>
      </c>
      <c r="D40" s="80">
        <v>10.4</v>
      </c>
      <c r="E40" s="80">
        <v>10.5</v>
      </c>
      <c r="F40" s="80">
        <v>5.6</v>
      </c>
      <c r="G40" s="80">
        <v>40.9</v>
      </c>
      <c r="H40" s="80">
        <v>27.4</v>
      </c>
      <c r="I40" s="80">
        <v>0.4</v>
      </c>
      <c r="J40" s="80">
        <v>48.1</v>
      </c>
      <c r="K40" s="80">
        <v>19.8</v>
      </c>
      <c r="L40" s="80">
        <v>21.5</v>
      </c>
      <c r="M40" s="80">
        <v>7</v>
      </c>
      <c r="N40" s="80">
        <v>0.6</v>
      </c>
      <c r="O40" s="80">
        <v>2.9</v>
      </c>
    </row>
    <row r="41" spans="2:15" x14ac:dyDescent="0.2">
      <c r="B41" s="182" t="s">
        <v>791</v>
      </c>
      <c r="C41" s="182"/>
      <c r="D41" s="182"/>
      <c r="E41" s="182"/>
      <c r="F41" s="182"/>
      <c r="G41" s="182"/>
      <c r="H41" s="182"/>
      <c r="I41" s="182"/>
      <c r="J41" s="183"/>
      <c r="K41" s="183"/>
      <c r="L41" s="183"/>
      <c r="M41" s="183"/>
      <c r="N41" s="183"/>
      <c r="O41" s="183"/>
    </row>
    <row r="42" spans="2:15" x14ac:dyDescent="0.2">
      <c r="B42" s="132"/>
      <c r="C42" s="181" t="s">
        <v>757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</row>
  </sheetData>
  <mergeCells count="5">
    <mergeCell ref="B41:O41"/>
    <mergeCell ref="C42:O42"/>
    <mergeCell ref="B1:B3"/>
    <mergeCell ref="C1:I2"/>
    <mergeCell ref="J1:O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15" ht="11.25" customHeight="1" x14ac:dyDescent="0.2">
      <c r="B1" s="184" t="s">
        <v>577</v>
      </c>
      <c r="C1" s="185" t="s">
        <v>597</v>
      </c>
      <c r="D1" s="185"/>
      <c r="E1" s="185"/>
      <c r="F1" s="185"/>
      <c r="G1" s="185"/>
      <c r="H1" s="185"/>
      <c r="I1" s="185"/>
      <c r="J1" s="185" t="s">
        <v>598</v>
      </c>
      <c r="K1" s="185"/>
      <c r="L1" s="185"/>
      <c r="M1" s="185"/>
      <c r="N1" s="185"/>
      <c r="O1" s="185"/>
    </row>
    <row r="2" spans="2:15" x14ac:dyDescent="0.2"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33.75" x14ac:dyDescent="0.2">
      <c r="B3" s="184"/>
      <c r="C3" s="77" t="s">
        <v>589</v>
      </c>
      <c r="D3" s="77" t="s">
        <v>590</v>
      </c>
      <c r="E3" s="77" t="s">
        <v>591</v>
      </c>
      <c r="F3" s="77" t="s">
        <v>592</v>
      </c>
      <c r="G3" s="77" t="s">
        <v>593</v>
      </c>
      <c r="H3" s="77" t="s">
        <v>594</v>
      </c>
      <c r="I3" s="77" t="s">
        <v>595</v>
      </c>
      <c r="J3" s="77" t="s">
        <v>600</v>
      </c>
      <c r="K3" s="77" t="s">
        <v>601</v>
      </c>
      <c r="L3" s="77" t="s">
        <v>602</v>
      </c>
      <c r="M3" s="77" t="s">
        <v>603</v>
      </c>
      <c r="N3" s="77" t="s">
        <v>604</v>
      </c>
      <c r="O3" s="77" t="s">
        <v>605</v>
      </c>
    </row>
    <row r="4" spans="2:15" x14ac:dyDescent="0.2">
      <c r="B4" s="78" t="s">
        <v>596</v>
      </c>
      <c r="C4" s="79">
        <v>1.9</v>
      </c>
      <c r="D4" s="79">
        <v>7.3</v>
      </c>
      <c r="E4" s="79">
        <v>20</v>
      </c>
      <c r="F4" s="79">
        <v>8.1999999999999993</v>
      </c>
      <c r="G4" s="79">
        <v>38.700000000000003</v>
      </c>
      <c r="H4" s="79">
        <v>22.9</v>
      </c>
      <c r="I4" s="79">
        <v>1</v>
      </c>
      <c r="J4" s="79">
        <v>53</v>
      </c>
      <c r="K4" s="79">
        <v>17.600000000000001</v>
      </c>
      <c r="L4" s="79">
        <v>15.7</v>
      </c>
      <c r="M4" s="79">
        <v>8.1</v>
      </c>
      <c r="N4" s="79">
        <v>1.7</v>
      </c>
      <c r="O4" s="79">
        <v>3.8</v>
      </c>
    </row>
    <row r="5" spans="2:15" x14ac:dyDescent="0.2">
      <c r="B5" s="77">
        <v>50</v>
      </c>
      <c r="C5" s="80">
        <v>4.4000000000000004</v>
      </c>
      <c r="D5" s="80">
        <v>8.3000000000000007</v>
      </c>
      <c r="E5" s="80">
        <v>11.6</v>
      </c>
      <c r="F5" s="80">
        <v>7.1</v>
      </c>
      <c r="G5" s="80">
        <v>45.6</v>
      </c>
      <c r="H5" s="80">
        <v>22.9</v>
      </c>
      <c r="I5" s="80">
        <v>0</v>
      </c>
      <c r="J5" s="80">
        <v>64</v>
      </c>
      <c r="K5" s="80">
        <v>18.2</v>
      </c>
      <c r="L5" s="80">
        <v>12</v>
      </c>
      <c r="M5" s="80">
        <v>2.9</v>
      </c>
      <c r="N5" s="80">
        <v>0.8</v>
      </c>
      <c r="O5" s="80">
        <v>2.1</v>
      </c>
    </row>
    <row r="6" spans="2:15" x14ac:dyDescent="0.2">
      <c r="B6" s="77">
        <v>51</v>
      </c>
      <c r="C6" s="80">
        <v>3.5</v>
      </c>
      <c r="D6" s="80">
        <v>6.7</v>
      </c>
      <c r="E6" s="80">
        <v>19</v>
      </c>
      <c r="F6" s="80">
        <v>6.1</v>
      </c>
      <c r="G6" s="80">
        <v>39.9</v>
      </c>
      <c r="H6" s="80">
        <v>24.8</v>
      </c>
      <c r="I6" s="80">
        <v>0</v>
      </c>
      <c r="J6" s="80">
        <v>52</v>
      </c>
      <c r="K6" s="80">
        <v>17.100000000000001</v>
      </c>
      <c r="L6" s="80">
        <v>19.7</v>
      </c>
      <c r="M6" s="80">
        <v>6.7</v>
      </c>
      <c r="N6" s="80">
        <v>1.9</v>
      </c>
      <c r="O6" s="80">
        <v>2.6</v>
      </c>
    </row>
    <row r="7" spans="2:15" x14ac:dyDescent="0.2">
      <c r="B7" s="77">
        <v>52</v>
      </c>
      <c r="C7" s="80">
        <v>4.5</v>
      </c>
      <c r="D7" s="80">
        <v>5.9</v>
      </c>
      <c r="E7" s="80">
        <v>10.199999999999999</v>
      </c>
      <c r="F7" s="80">
        <v>7.8</v>
      </c>
      <c r="G7" s="80">
        <v>38.299999999999997</v>
      </c>
      <c r="H7" s="80">
        <v>33.4</v>
      </c>
      <c r="I7" s="80">
        <v>0</v>
      </c>
      <c r="J7" s="80">
        <v>52.3</v>
      </c>
      <c r="K7" s="80">
        <v>19.8</v>
      </c>
      <c r="L7" s="80">
        <v>19.2</v>
      </c>
      <c r="M7" s="80">
        <v>4.4000000000000004</v>
      </c>
      <c r="N7" s="80">
        <v>1.5</v>
      </c>
      <c r="O7" s="80">
        <v>2.9</v>
      </c>
    </row>
    <row r="8" spans="2:15" x14ac:dyDescent="0.2">
      <c r="B8" s="77">
        <v>54</v>
      </c>
      <c r="C8" s="80">
        <v>1.3</v>
      </c>
      <c r="D8" s="80">
        <v>6.6</v>
      </c>
      <c r="E8" s="80">
        <v>20</v>
      </c>
      <c r="F8" s="80">
        <v>7.9</v>
      </c>
      <c r="G8" s="80">
        <v>39.5</v>
      </c>
      <c r="H8" s="80">
        <v>24.7</v>
      </c>
      <c r="I8" s="80">
        <v>0</v>
      </c>
      <c r="J8" s="80">
        <v>53</v>
      </c>
      <c r="K8" s="80">
        <v>20.9</v>
      </c>
      <c r="L8" s="80">
        <v>17.5</v>
      </c>
      <c r="M8" s="80">
        <v>4.8</v>
      </c>
      <c r="N8" s="80">
        <v>1.7</v>
      </c>
      <c r="O8" s="80">
        <v>2.1</v>
      </c>
    </row>
    <row r="9" spans="2:15" x14ac:dyDescent="0.2">
      <c r="B9" s="77">
        <v>55</v>
      </c>
      <c r="C9" s="80">
        <v>4.4000000000000004</v>
      </c>
      <c r="D9" s="80">
        <v>6.1</v>
      </c>
      <c r="E9" s="80">
        <v>12.7</v>
      </c>
      <c r="F9" s="80">
        <v>6.1</v>
      </c>
      <c r="G9" s="80">
        <v>43.8</v>
      </c>
      <c r="H9" s="80">
        <v>27</v>
      </c>
      <c r="I9" s="80">
        <v>0</v>
      </c>
      <c r="J9" s="80">
        <v>51.4</v>
      </c>
      <c r="K9" s="80">
        <v>20.399999999999999</v>
      </c>
      <c r="L9" s="80">
        <v>17.399999999999999</v>
      </c>
      <c r="M9" s="80">
        <v>6.7</v>
      </c>
      <c r="N9" s="80">
        <v>1.7</v>
      </c>
      <c r="O9" s="80">
        <v>2.2999999999999998</v>
      </c>
    </row>
    <row r="10" spans="2:15" x14ac:dyDescent="0.2">
      <c r="B10" s="77">
        <v>56</v>
      </c>
      <c r="C10" s="80">
        <v>3.7</v>
      </c>
      <c r="D10" s="80">
        <v>8.8000000000000007</v>
      </c>
      <c r="E10" s="80">
        <v>15.4</v>
      </c>
      <c r="F10" s="80">
        <v>5.6</v>
      </c>
      <c r="G10" s="80">
        <v>41.2</v>
      </c>
      <c r="H10" s="80">
        <v>25.3</v>
      </c>
      <c r="I10" s="80">
        <v>0</v>
      </c>
      <c r="J10" s="80">
        <v>55.6</v>
      </c>
      <c r="K10" s="80">
        <v>10</v>
      </c>
      <c r="L10" s="80">
        <v>23.2</v>
      </c>
      <c r="M10" s="80">
        <v>6.8</v>
      </c>
      <c r="N10" s="80">
        <v>1</v>
      </c>
      <c r="O10" s="80">
        <v>3.4</v>
      </c>
    </row>
    <row r="11" spans="2:15" x14ac:dyDescent="0.2">
      <c r="B11" s="77">
        <v>57</v>
      </c>
      <c r="C11" s="112">
        <v>3.4</v>
      </c>
      <c r="D11" s="112">
        <v>7</v>
      </c>
      <c r="E11" s="112">
        <v>6.5</v>
      </c>
      <c r="F11" s="112">
        <v>16.899999999999999</v>
      </c>
      <c r="G11" s="112">
        <v>14</v>
      </c>
      <c r="H11" s="112">
        <v>34.6</v>
      </c>
      <c r="I11" s="112">
        <v>17.5</v>
      </c>
      <c r="J11" s="112">
        <v>0.3</v>
      </c>
      <c r="K11" s="112">
        <v>12.4</v>
      </c>
      <c r="L11" s="112">
        <v>12.2</v>
      </c>
      <c r="M11" s="112">
        <v>65.099999999999994</v>
      </c>
      <c r="N11" s="112">
        <v>7.6</v>
      </c>
      <c r="O11" s="112">
        <v>2.5</v>
      </c>
    </row>
    <row r="12" spans="2:15" x14ac:dyDescent="0.2">
      <c r="B12" s="77">
        <v>59</v>
      </c>
      <c r="C12" s="80">
        <v>0.6</v>
      </c>
      <c r="D12" s="80">
        <v>4</v>
      </c>
      <c r="E12" s="80">
        <v>9.9</v>
      </c>
      <c r="F12" s="80">
        <v>21</v>
      </c>
      <c r="G12" s="80">
        <v>14.8</v>
      </c>
      <c r="H12" s="80">
        <v>42.2</v>
      </c>
      <c r="I12" s="80">
        <v>7.6</v>
      </c>
      <c r="J12" s="80">
        <v>47.3</v>
      </c>
      <c r="K12" s="80">
        <v>25.7</v>
      </c>
      <c r="L12" s="80">
        <v>15.7</v>
      </c>
      <c r="M12" s="80">
        <v>6</v>
      </c>
      <c r="N12" s="80">
        <v>1.7</v>
      </c>
      <c r="O12" s="80">
        <v>3.6</v>
      </c>
    </row>
    <row r="13" spans="2:15" x14ac:dyDescent="0.2">
      <c r="B13" s="77">
        <v>60</v>
      </c>
      <c r="C13" s="80">
        <v>1.2</v>
      </c>
      <c r="D13" s="80">
        <v>5.4</v>
      </c>
      <c r="E13" s="80">
        <v>18.2</v>
      </c>
      <c r="F13" s="80">
        <v>5.0999999999999996</v>
      </c>
      <c r="G13" s="80">
        <v>43.6</v>
      </c>
      <c r="H13" s="80">
        <v>25.8</v>
      </c>
      <c r="I13" s="80">
        <v>0.6</v>
      </c>
      <c r="J13" s="80">
        <v>50</v>
      </c>
      <c r="K13" s="80">
        <v>18.5</v>
      </c>
      <c r="L13" s="80">
        <v>20.8</v>
      </c>
      <c r="M13" s="80">
        <v>5.7</v>
      </c>
      <c r="N13" s="80">
        <v>1.4</v>
      </c>
      <c r="O13" s="80">
        <v>3.7</v>
      </c>
    </row>
    <row r="14" spans="2:15" x14ac:dyDescent="0.2">
      <c r="B14" s="77">
        <v>62</v>
      </c>
      <c r="C14" s="80">
        <v>1.6</v>
      </c>
      <c r="D14" s="80">
        <v>4.9000000000000004</v>
      </c>
      <c r="E14" s="80">
        <v>13.1</v>
      </c>
      <c r="F14" s="80">
        <v>6.1</v>
      </c>
      <c r="G14" s="80">
        <v>37.5</v>
      </c>
      <c r="H14" s="80">
        <v>35.6</v>
      </c>
      <c r="I14" s="80">
        <v>1.1000000000000001</v>
      </c>
      <c r="J14" s="80">
        <v>40.5</v>
      </c>
      <c r="K14" s="80">
        <v>28</v>
      </c>
      <c r="L14" s="80">
        <v>19.2</v>
      </c>
      <c r="M14" s="80">
        <v>6.7</v>
      </c>
      <c r="N14" s="80">
        <v>1</v>
      </c>
      <c r="O14" s="80">
        <v>4.7</v>
      </c>
    </row>
    <row r="15" spans="2:15" x14ac:dyDescent="0.2">
      <c r="B15" s="77">
        <v>63</v>
      </c>
      <c r="C15" s="80">
        <v>1.8</v>
      </c>
      <c r="D15" s="80">
        <v>2.7</v>
      </c>
      <c r="E15" s="80">
        <v>11.9</v>
      </c>
      <c r="F15" s="80">
        <v>7</v>
      </c>
      <c r="G15" s="80">
        <v>60</v>
      </c>
      <c r="H15" s="80">
        <v>8.5</v>
      </c>
      <c r="I15" s="80">
        <v>8.1</v>
      </c>
      <c r="J15" s="80"/>
      <c r="K15" s="80"/>
      <c r="L15" s="80"/>
      <c r="M15" s="80"/>
      <c r="N15" s="80"/>
      <c r="O15" s="80"/>
    </row>
    <row r="16" spans="2:15" x14ac:dyDescent="0.2">
      <c r="B16" s="77">
        <v>65</v>
      </c>
      <c r="C16" s="80">
        <v>2.7</v>
      </c>
      <c r="D16" s="80">
        <v>2.2000000000000002</v>
      </c>
      <c r="E16" s="80">
        <v>23.3</v>
      </c>
      <c r="F16" s="80">
        <v>3.9</v>
      </c>
      <c r="G16" s="80">
        <v>43.3</v>
      </c>
      <c r="H16" s="80">
        <v>20.3</v>
      </c>
      <c r="I16" s="80">
        <v>4.3</v>
      </c>
      <c r="J16" s="80"/>
      <c r="K16" s="80"/>
      <c r="L16" s="80"/>
      <c r="M16" s="80"/>
      <c r="N16" s="80"/>
      <c r="O16" s="80"/>
    </row>
    <row r="17" spans="2:15" x14ac:dyDescent="0.2">
      <c r="B17" s="77">
        <v>67</v>
      </c>
      <c r="C17" s="80">
        <v>0.9</v>
      </c>
      <c r="D17" s="80">
        <v>6.3</v>
      </c>
      <c r="E17" s="80">
        <v>18.600000000000001</v>
      </c>
      <c r="F17" s="80">
        <v>16</v>
      </c>
      <c r="G17" s="80">
        <v>30</v>
      </c>
      <c r="H17" s="80">
        <v>28.3</v>
      </c>
      <c r="I17" s="80">
        <v>0</v>
      </c>
      <c r="J17" s="80">
        <v>60.2</v>
      </c>
      <c r="K17" s="80">
        <v>18.7</v>
      </c>
      <c r="L17" s="80">
        <v>12.8</v>
      </c>
      <c r="M17" s="80">
        <v>3.1</v>
      </c>
      <c r="N17" s="80">
        <v>1.5</v>
      </c>
      <c r="O17" s="80">
        <v>3.7</v>
      </c>
    </row>
    <row r="18" spans="2:15" x14ac:dyDescent="0.2">
      <c r="B18" s="77">
        <v>68</v>
      </c>
      <c r="C18" s="80"/>
      <c r="D18" s="80"/>
      <c r="E18" s="80"/>
      <c r="F18" s="80"/>
      <c r="G18" s="80"/>
      <c r="H18" s="80"/>
      <c r="I18" s="80"/>
      <c r="J18" s="80">
        <v>51.6</v>
      </c>
      <c r="K18" s="80">
        <v>25</v>
      </c>
      <c r="L18" s="80">
        <v>13.6</v>
      </c>
      <c r="M18" s="80">
        <v>7.3</v>
      </c>
      <c r="N18" s="80">
        <v>0.9</v>
      </c>
      <c r="O18" s="80">
        <v>1.6</v>
      </c>
    </row>
    <row r="19" spans="2:15" x14ac:dyDescent="0.2">
      <c r="B19" s="77">
        <v>69</v>
      </c>
      <c r="C19" s="80"/>
      <c r="D19" s="80"/>
      <c r="E19" s="80"/>
      <c r="F19" s="80"/>
      <c r="G19" s="80"/>
      <c r="H19" s="80"/>
      <c r="I19" s="80"/>
      <c r="J19" s="112">
        <v>100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</row>
    <row r="20" spans="2:15" x14ac:dyDescent="0.2">
      <c r="B20" s="77">
        <v>70</v>
      </c>
      <c r="C20" s="80">
        <v>3.4</v>
      </c>
      <c r="D20" s="80">
        <v>8</v>
      </c>
      <c r="E20" s="80">
        <v>12.6</v>
      </c>
      <c r="F20" s="80">
        <v>6.4</v>
      </c>
      <c r="G20" s="80">
        <v>34.5</v>
      </c>
      <c r="H20" s="80">
        <v>35.1</v>
      </c>
      <c r="I20" s="80">
        <v>0.1</v>
      </c>
      <c r="J20" s="80">
        <v>47.4</v>
      </c>
      <c r="K20" s="80">
        <v>21.5</v>
      </c>
      <c r="L20" s="80">
        <v>19.899999999999999</v>
      </c>
      <c r="M20" s="80">
        <v>5.2</v>
      </c>
      <c r="N20" s="80">
        <v>1.1000000000000001</v>
      </c>
      <c r="O20" s="80">
        <v>4.9000000000000004</v>
      </c>
    </row>
    <row r="21" spans="2:15" x14ac:dyDescent="0.2">
      <c r="B21" s="77">
        <v>72</v>
      </c>
      <c r="C21" s="80">
        <v>2.2999999999999998</v>
      </c>
      <c r="D21" s="80">
        <v>5.3</v>
      </c>
      <c r="E21" s="80">
        <v>16.5</v>
      </c>
      <c r="F21" s="80">
        <v>7</v>
      </c>
      <c r="G21" s="80">
        <v>35.5</v>
      </c>
      <c r="H21" s="80">
        <v>31.9</v>
      </c>
      <c r="I21" s="80">
        <v>1.6</v>
      </c>
      <c r="J21" s="80">
        <v>60.4</v>
      </c>
      <c r="K21" s="80">
        <v>13.6</v>
      </c>
      <c r="L21" s="80">
        <v>15.8</v>
      </c>
      <c r="M21" s="80">
        <v>6.9</v>
      </c>
      <c r="N21" s="80">
        <v>1.1000000000000001</v>
      </c>
      <c r="O21" s="80">
        <v>2.2000000000000002</v>
      </c>
    </row>
    <row r="22" spans="2:15" x14ac:dyDescent="0.2">
      <c r="B22" s="77">
        <v>73</v>
      </c>
      <c r="C22" s="80">
        <v>1.5</v>
      </c>
      <c r="D22" s="80">
        <v>9.9</v>
      </c>
      <c r="E22" s="80">
        <v>16.100000000000001</v>
      </c>
      <c r="F22" s="80">
        <v>12.4</v>
      </c>
      <c r="G22" s="80">
        <v>36.6</v>
      </c>
      <c r="H22" s="80">
        <v>23.4</v>
      </c>
      <c r="I22" s="80">
        <v>0</v>
      </c>
      <c r="J22" s="80">
        <v>73.599999999999994</v>
      </c>
      <c r="K22" s="80">
        <v>19.8</v>
      </c>
      <c r="L22" s="80">
        <v>3.1</v>
      </c>
      <c r="M22" s="80">
        <v>1.6</v>
      </c>
      <c r="N22" s="80">
        <v>1</v>
      </c>
      <c r="O22" s="80">
        <v>0.9</v>
      </c>
    </row>
    <row r="23" spans="2:15" x14ac:dyDescent="0.2">
      <c r="B23" s="77">
        <v>75</v>
      </c>
      <c r="C23" s="80">
        <v>0.1</v>
      </c>
      <c r="D23" s="80">
        <v>8.1</v>
      </c>
      <c r="E23" s="80">
        <v>41.5</v>
      </c>
      <c r="F23" s="80">
        <v>6.2</v>
      </c>
      <c r="G23" s="80">
        <v>34.9</v>
      </c>
      <c r="H23" s="80">
        <v>9.3000000000000007</v>
      </c>
      <c r="I23" s="80">
        <v>0</v>
      </c>
      <c r="J23" s="80">
        <v>57.2</v>
      </c>
      <c r="K23" s="80">
        <v>20.9</v>
      </c>
      <c r="L23" s="80">
        <v>8.5</v>
      </c>
      <c r="M23" s="80">
        <v>3.5</v>
      </c>
      <c r="N23" s="80">
        <v>2.2999999999999998</v>
      </c>
      <c r="O23" s="80">
        <v>7.5</v>
      </c>
    </row>
    <row r="24" spans="2:15" x14ac:dyDescent="0.2">
      <c r="B24" s="77">
        <v>76</v>
      </c>
      <c r="C24" s="80">
        <v>1.5</v>
      </c>
      <c r="D24" s="80">
        <v>5.2</v>
      </c>
      <c r="E24" s="80">
        <v>15.1</v>
      </c>
      <c r="F24" s="80">
        <v>6.7</v>
      </c>
      <c r="G24" s="80">
        <v>39.9</v>
      </c>
      <c r="H24" s="80">
        <v>31.5</v>
      </c>
      <c r="I24" s="80">
        <v>0</v>
      </c>
      <c r="J24" s="80">
        <v>50.3</v>
      </c>
      <c r="K24" s="80">
        <v>23</v>
      </c>
      <c r="L24" s="80">
        <v>15.7</v>
      </c>
      <c r="M24" s="80">
        <v>6.1</v>
      </c>
      <c r="N24" s="80">
        <v>1.7</v>
      </c>
      <c r="O24" s="80">
        <v>3.2</v>
      </c>
    </row>
    <row r="25" spans="2:15" x14ac:dyDescent="0.2">
      <c r="B25" s="77">
        <v>77</v>
      </c>
      <c r="C25" s="80">
        <v>0.9</v>
      </c>
      <c r="D25" s="80">
        <v>5.6</v>
      </c>
      <c r="E25" s="80">
        <v>21</v>
      </c>
      <c r="F25" s="80">
        <v>6.2</v>
      </c>
      <c r="G25" s="80">
        <v>50.8</v>
      </c>
      <c r="H25" s="80">
        <v>15.6</v>
      </c>
      <c r="I25" s="80">
        <v>0</v>
      </c>
      <c r="J25" s="80">
        <v>54</v>
      </c>
      <c r="K25" s="80">
        <v>16.399999999999999</v>
      </c>
      <c r="L25" s="80">
        <v>20</v>
      </c>
      <c r="M25" s="80">
        <v>5.3</v>
      </c>
      <c r="N25" s="80">
        <v>1.6</v>
      </c>
      <c r="O25" s="80">
        <v>2.8</v>
      </c>
    </row>
    <row r="26" spans="2:15" x14ac:dyDescent="0.2">
      <c r="B26" s="77">
        <v>78</v>
      </c>
      <c r="C26" s="80">
        <v>0.5</v>
      </c>
      <c r="D26" s="80">
        <v>5.7</v>
      </c>
      <c r="E26" s="80">
        <v>41.6</v>
      </c>
      <c r="F26" s="80">
        <v>5.3</v>
      </c>
      <c r="G26" s="80">
        <v>36.5</v>
      </c>
      <c r="H26" s="80">
        <v>10.4</v>
      </c>
      <c r="I26" s="80">
        <v>0</v>
      </c>
      <c r="J26" s="80">
        <v>58.3</v>
      </c>
      <c r="K26" s="80">
        <v>12.9</v>
      </c>
      <c r="L26" s="80">
        <v>20.3</v>
      </c>
      <c r="M26" s="80">
        <v>4.0999999999999996</v>
      </c>
      <c r="N26" s="80">
        <v>1.3</v>
      </c>
      <c r="O26" s="80">
        <v>3.1</v>
      </c>
    </row>
    <row r="27" spans="2:15" x14ac:dyDescent="0.2">
      <c r="B27" s="77">
        <v>80</v>
      </c>
      <c r="C27" s="80">
        <v>3</v>
      </c>
      <c r="D27" s="80">
        <v>5.6</v>
      </c>
      <c r="E27" s="80">
        <v>14.2</v>
      </c>
      <c r="F27" s="80">
        <v>8.1999999999999993</v>
      </c>
      <c r="G27" s="80">
        <v>37.6</v>
      </c>
      <c r="H27" s="80">
        <v>31.4</v>
      </c>
      <c r="I27" s="80">
        <v>0</v>
      </c>
      <c r="J27" s="80">
        <v>57.8</v>
      </c>
      <c r="K27" s="80">
        <v>19.7</v>
      </c>
      <c r="L27" s="80">
        <v>9.1999999999999993</v>
      </c>
      <c r="M27" s="80">
        <v>5.3</v>
      </c>
      <c r="N27" s="80">
        <v>2</v>
      </c>
      <c r="O27" s="80">
        <v>5.9</v>
      </c>
    </row>
    <row r="28" spans="2:15" x14ac:dyDescent="0.2">
      <c r="B28" s="77">
        <v>81</v>
      </c>
      <c r="C28" s="112">
        <v>11.2</v>
      </c>
      <c r="D28" s="112">
        <v>0</v>
      </c>
      <c r="E28" s="112">
        <v>0</v>
      </c>
      <c r="F28" s="112">
        <v>10.7</v>
      </c>
      <c r="G28" s="112">
        <v>29.8</v>
      </c>
      <c r="H28" s="112">
        <v>35.9</v>
      </c>
      <c r="I28" s="112">
        <v>12.3</v>
      </c>
      <c r="J28" s="112">
        <v>0.7</v>
      </c>
      <c r="K28" s="112">
        <v>15.8</v>
      </c>
      <c r="L28" s="112">
        <v>9.9</v>
      </c>
      <c r="M28" s="112">
        <v>66.3</v>
      </c>
      <c r="N28" s="112">
        <v>3.9</v>
      </c>
      <c r="O28" s="112">
        <v>3.4</v>
      </c>
    </row>
    <row r="29" spans="2:15" x14ac:dyDescent="0.2">
      <c r="B29" s="77">
        <v>82</v>
      </c>
      <c r="C29" s="80">
        <v>3.8</v>
      </c>
      <c r="D29" s="80">
        <v>10.199999999999999</v>
      </c>
      <c r="E29" s="80">
        <v>12</v>
      </c>
      <c r="F29" s="80">
        <v>10.4</v>
      </c>
      <c r="G29" s="80">
        <v>38.5</v>
      </c>
      <c r="H29" s="80">
        <v>25.1</v>
      </c>
      <c r="I29" s="80">
        <v>0</v>
      </c>
      <c r="J29" s="80">
        <v>43.6</v>
      </c>
      <c r="K29" s="80">
        <v>15.7</v>
      </c>
      <c r="L29" s="80">
        <v>17.7</v>
      </c>
      <c r="M29" s="80">
        <v>8.3000000000000007</v>
      </c>
      <c r="N29" s="80">
        <v>1</v>
      </c>
      <c r="O29" s="80">
        <v>13.7</v>
      </c>
    </row>
    <row r="30" spans="2:15" x14ac:dyDescent="0.2">
      <c r="B30" s="77">
        <v>83</v>
      </c>
      <c r="C30" s="80">
        <v>1.6</v>
      </c>
      <c r="D30" s="80">
        <v>12</v>
      </c>
      <c r="E30" s="80">
        <v>17</v>
      </c>
      <c r="F30" s="80">
        <v>6.8</v>
      </c>
      <c r="G30" s="80">
        <v>49.8</v>
      </c>
      <c r="H30" s="80">
        <v>12.8</v>
      </c>
      <c r="I30" s="80">
        <v>0</v>
      </c>
      <c r="J30" s="80">
        <v>63</v>
      </c>
      <c r="K30" s="80">
        <v>14.7</v>
      </c>
      <c r="L30" s="80">
        <v>6.8</v>
      </c>
      <c r="M30" s="80">
        <v>8.1999999999999993</v>
      </c>
      <c r="N30" s="80">
        <v>1.7</v>
      </c>
      <c r="O30" s="80">
        <v>5.7</v>
      </c>
    </row>
    <row r="31" spans="2:15" x14ac:dyDescent="0.2">
      <c r="B31" s="77">
        <v>85</v>
      </c>
      <c r="C31" s="80">
        <v>3.5</v>
      </c>
      <c r="D31" s="80">
        <v>8</v>
      </c>
      <c r="E31" s="80">
        <v>9.8000000000000007</v>
      </c>
      <c r="F31" s="80">
        <v>6.2</v>
      </c>
      <c r="G31" s="80">
        <v>37.200000000000003</v>
      </c>
      <c r="H31" s="80">
        <v>33.5</v>
      </c>
      <c r="I31" s="80">
        <v>1.8</v>
      </c>
      <c r="J31" s="80">
        <v>60.9</v>
      </c>
      <c r="K31" s="80">
        <v>9.1999999999999993</v>
      </c>
      <c r="L31" s="80">
        <v>22.3</v>
      </c>
      <c r="M31" s="80">
        <v>5.2</v>
      </c>
      <c r="N31" s="80">
        <v>1</v>
      </c>
      <c r="O31" s="80">
        <v>1.4</v>
      </c>
    </row>
    <row r="32" spans="2:15" x14ac:dyDescent="0.2">
      <c r="B32" s="77">
        <v>87</v>
      </c>
      <c r="C32" s="80">
        <v>2.6</v>
      </c>
      <c r="D32" s="80">
        <v>7.4</v>
      </c>
      <c r="E32" s="80">
        <v>14.5</v>
      </c>
      <c r="F32" s="80">
        <v>8.1999999999999993</v>
      </c>
      <c r="G32" s="80">
        <v>43.6</v>
      </c>
      <c r="H32" s="80">
        <v>23.5</v>
      </c>
      <c r="I32" s="80">
        <v>0.2</v>
      </c>
      <c r="J32" s="80">
        <v>60.8</v>
      </c>
      <c r="K32" s="80">
        <v>14</v>
      </c>
      <c r="L32" s="80">
        <v>11.3</v>
      </c>
      <c r="M32" s="80">
        <v>5.0999999999999996</v>
      </c>
      <c r="N32" s="80">
        <v>2.2999999999999998</v>
      </c>
      <c r="O32" s="80">
        <v>6.6</v>
      </c>
    </row>
    <row r="33" spans="2:15" x14ac:dyDescent="0.2">
      <c r="B33" s="77">
        <v>88</v>
      </c>
      <c r="C33" s="80">
        <v>2.2000000000000002</v>
      </c>
      <c r="D33" s="80">
        <v>9.8000000000000007</v>
      </c>
      <c r="E33" s="80">
        <v>11.2</v>
      </c>
      <c r="F33" s="80">
        <v>8.6</v>
      </c>
      <c r="G33" s="80">
        <v>33.700000000000003</v>
      </c>
      <c r="H33" s="80">
        <v>32.1</v>
      </c>
      <c r="I33" s="80">
        <v>2.4</v>
      </c>
      <c r="J33" s="80">
        <v>54.8</v>
      </c>
      <c r="K33" s="80">
        <v>20.7</v>
      </c>
      <c r="L33" s="80">
        <v>13.9</v>
      </c>
      <c r="M33" s="80">
        <v>4.2</v>
      </c>
      <c r="N33" s="80">
        <v>1.2</v>
      </c>
      <c r="O33" s="80">
        <v>5.3</v>
      </c>
    </row>
    <row r="34" spans="2:15" x14ac:dyDescent="0.2">
      <c r="B34" s="77">
        <v>89</v>
      </c>
      <c r="C34" s="80">
        <v>3.4</v>
      </c>
      <c r="D34" s="80">
        <v>7.6</v>
      </c>
      <c r="E34" s="80">
        <v>12.3</v>
      </c>
      <c r="F34" s="80">
        <v>5.3</v>
      </c>
      <c r="G34" s="80">
        <v>42</v>
      </c>
      <c r="H34" s="80">
        <v>29.4</v>
      </c>
      <c r="I34" s="80">
        <v>0</v>
      </c>
      <c r="J34" s="80">
        <v>50.2</v>
      </c>
      <c r="K34" s="80">
        <v>16.3</v>
      </c>
      <c r="L34" s="80">
        <v>21.7</v>
      </c>
      <c r="M34" s="80">
        <v>6.2</v>
      </c>
      <c r="N34" s="80">
        <v>1.6</v>
      </c>
      <c r="O34" s="80">
        <v>4</v>
      </c>
    </row>
    <row r="35" spans="2:15" x14ac:dyDescent="0.2">
      <c r="B35" s="77">
        <v>90</v>
      </c>
      <c r="C35" s="80">
        <v>1.1000000000000001</v>
      </c>
      <c r="D35" s="80">
        <v>4.7</v>
      </c>
      <c r="E35" s="80">
        <v>22.6</v>
      </c>
      <c r="F35" s="80">
        <v>5.4</v>
      </c>
      <c r="G35" s="80">
        <v>35.700000000000003</v>
      </c>
      <c r="H35" s="80">
        <v>30.4</v>
      </c>
      <c r="I35" s="80">
        <v>0</v>
      </c>
      <c r="J35" s="80">
        <v>45.2</v>
      </c>
      <c r="K35" s="80">
        <v>23.2</v>
      </c>
      <c r="L35" s="80">
        <v>17.3</v>
      </c>
      <c r="M35" s="80">
        <v>8.5</v>
      </c>
      <c r="N35" s="80">
        <v>1.8</v>
      </c>
      <c r="O35" s="80">
        <v>4.0999999999999996</v>
      </c>
    </row>
    <row r="36" spans="2:15" x14ac:dyDescent="0.2">
      <c r="B36" s="77">
        <v>91</v>
      </c>
      <c r="C36" s="80">
        <v>0.3</v>
      </c>
      <c r="D36" s="80">
        <v>5.2</v>
      </c>
      <c r="E36" s="80">
        <v>28</v>
      </c>
      <c r="F36" s="80">
        <v>6.6</v>
      </c>
      <c r="G36" s="80">
        <v>47.4</v>
      </c>
      <c r="H36" s="80">
        <v>12.5</v>
      </c>
      <c r="I36" s="80">
        <v>0.1</v>
      </c>
      <c r="J36" s="80">
        <v>54.7</v>
      </c>
      <c r="K36" s="80">
        <v>17.600000000000001</v>
      </c>
      <c r="L36" s="80">
        <v>18.399999999999999</v>
      </c>
      <c r="M36" s="80">
        <v>5</v>
      </c>
      <c r="N36" s="80">
        <v>1.5</v>
      </c>
      <c r="O36" s="80">
        <v>2.9</v>
      </c>
    </row>
    <row r="37" spans="2:15" x14ac:dyDescent="0.2">
      <c r="B37" s="77">
        <v>92</v>
      </c>
      <c r="C37" s="80">
        <v>0.1</v>
      </c>
      <c r="D37" s="80">
        <v>6.5</v>
      </c>
      <c r="E37" s="80">
        <v>41</v>
      </c>
      <c r="F37" s="80">
        <v>6.3</v>
      </c>
      <c r="G37" s="80">
        <v>37.4</v>
      </c>
      <c r="H37" s="80">
        <v>8.5</v>
      </c>
      <c r="I37" s="80">
        <v>0.1</v>
      </c>
      <c r="J37" s="80">
        <v>60.1</v>
      </c>
      <c r="K37" s="80">
        <v>18.2</v>
      </c>
      <c r="L37" s="80">
        <v>11.3</v>
      </c>
      <c r="M37" s="80">
        <v>4.4000000000000004</v>
      </c>
      <c r="N37" s="80">
        <v>2.2000000000000002</v>
      </c>
      <c r="O37" s="80">
        <v>3.9</v>
      </c>
    </row>
    <row r="38" spans="2:15" x14ac:dyDescent="0.2">
      <c r="B38" s="77">
        <v>94</v>
      </c>
      <c r="C38" s="80">
        <v>0.2</v>
      </c>
      <c r="D38" s="80">
        <v>7.4</v>
      </c>
      <c r="E38" s="80">
        <v>27.7</v>
      </c>
      <c r="F38" s="80">
        <v>6.4</v>
      </c>
      <c r="G38" s="80">
        <v>47.1</v>
      </c>
      <c r="H38" s="80">
        <v>11.1</v>
      </c>
      <c r="I38" s="80">
        <v>0</v>
      </c>
      <c r="J38" s="80">
        <v>56.2</v>
      </c>
      <c r="K38" s="80">
        <v>16.8</v>
      </c>
      <c r="L38" s="80">
        <v>13.8</v>
      </c>
      <c r="M38" s="80">
        <v>5.5</v>
      </c>
      <c r="N38" s="80">
        <v>2.2999999999999998</v>
      </c>
      <c r="O38" s="80">
        <v>5.4</v>
      </c>
    </row>
    <row r="39" spans="2:15" x14ac:dyDescent="0.2">
      <c r="B39" s="77">
        <v>95</v>
      </c>
      <c r="C39" s="80">
        <v>0.4</v>
      </c>
      <c r="D39" s="80">
        <v>5.8</v>
      </c>
      <c r="E39" s="80">
        <v>24.6</v>
      </c>
      <c r="F39" s="80">
        <v>5</v>
      </c>
      <c r="G39" s="80">
        <v>51.8</v>
      </c>
      <c r="H39" s="80">
        <v>12.2</v>
      </c>
      <c r="I39" s="80">
        <v>0.2</v>
      </c>
      <c r="J39" s="80">
        <v>53.3</v>
      </c>
      <c r="K39" s="80">
        <v>16.7</v>
      </c>
      <c r="L39" s="80">
        <v>18.600000000000001</v>
      </c>
      <c r="M39" s="80">
        <v>4.9000000000000004</v>
      </c>
      <c r="N39" s="80">
        <v>1.5</v>
      </c>
      <c r="O39" s="80">
        <v>5</v>
      </c>
    </row>
    <row r="40" spans="2:15" x14ac:dyDescent="0.2">
      <c r="B40" s="77">
        <v>971</v>
      </c>
      <c r="C40" s="80">
        <v>5.0999999999999996</v>
      </c>
      <c r="D40" s="80">
        <v>13.7</v>
      </c>
      <c r="E40" s="80">
        <v>13.2</v>
      </c>
      <c r="F40" s="80">
        <v>10.9</v>
      </c>
      <c r="G40" s="80">
        <v>31.8</v>
      </c>
      <c r="H40" s="80">
        <v>24.3</v>
      </c>
      <c r="I40" s="80">
        <v>1.2</v>
      </c>
      <c r="J40" s="80">
        <v>35.299999999999997</v>
      </c>
      <c r="K40" s="80">
        <v>36.9</v>
      </c>
      <c r="L40" s="80">
        <v>3.4</v>
      </c>
      <c r="M40" s="80">
        <v>9.5</v>
      </c>
      <c r="N40" s="80">
        <v>6.1</v>
      </c>
      <c r="O40" s="80">
        <v>8.8000000000000007</v>
      </c>
    </row>
    <row r="41" spans="2:15" x14ac:dyDescent="0.2">
      <c r="B41" s="77">
        <v>973</v>
      </c>
      <c r="C41" s="80">
        <v>1.9</v>
      </c>
      <c r="D41" s="80">
        <v>15.4</v>
      </c>
      <c r="E41" s="80">
        <v>14.6</v>
      </c>
      <c r="F41" s="80">
        <v>6.7</v>
      </c>
      <c r="G41" s="80">
        <v>35.6</v>
      </c>
      <c r="H41" s="80">
        <v>25.8</v>
      </c>
      <c r="I41" s="80">
        <v>0</v>
      </c>
      <c r="J41" s="80">
        <v>18.899999999999999</v>
      </c>
      <c r="K41" s="80">
        <v>48.1</v>
      </c>
      <c r="L41" s="80">
        <v>3.9</v>
      </c>
      <c r="M41" s="80">
        <v>5.0999999999999996</v>
      </c>
      <c r="N41" s="80">
        <v>8.4</v>
      </c>
      <c r="O41" s="80">
        <v>15.5</v>
      </c>
    </row>
    <row r="42" spans="2:15" x14ac:dyDescent="0.2">
      <c r="B42" s="77">
        <v>974</v>
      </c>
      <c r="C42" s="80">
        <v>0</v>
      </c>
      <c r="D42" s="80">
        <v>23.5</v>
      </c>
      <c r="E42" s="80">
        <v>0</v>
      </c>
      <c r="F42" s="80">
        <v>0</v>
      </c>
      <c r="G42" s="80">
        <v>27.7</v>
      </c>
      <c r="H42" s="80">
        <v>0</v>
      </c>
      <c r="I42" s="80">
        <v>48.8</v>
      </c>
      <c r="J42" s="80">
        <v>0.9</v>
      </c>
      <c r="K42" s="80">
        <v>18.399999999999999</v>
      </c>
      <c r="L42" s="80">
        <v>19.399999999999999</v>
      </c>
      <c r="M42" s="80">
        <v>55.4</v>
      </c>
      <c r="N42" s="80">
        <v>1.7</v>
      </c>
      <c r="O42" s="80">
        <v>4.0999999999999996</v>
      </c>
    </row>
    <row r="43" spans="2:15" x14ac:dyDescent="0.2">
      <c r="B43" s="182" t="s">
        <v>791</v>
      </c>
      <c r="C43" s="182"/>
      <c r="D43" s="182"/>
      <c r="E43" s="182"/>
      <c r="F43" s="182"/>
      <c r="G43" s="182"/>
      <c r="H43" s="182"/>
      <c r="I43" s="182"/>
      <c r="J43" s="183"/>
      <c r="K43" s="183"/>
      <c r="L43" s="183"/>
      <c r="M43" s="183"/>
      <c r="N43" s="183"/>
      <c r="O43" s="183"/>
    </row>
    <row r="44" spans="2:15" x14ac:dyDescent="0.2">
      <c r="B44" s="132"/>
      <c r="C44" s="181" t="s">
        <v>757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</row>
  </sheetData>
  <mergeCells count="5">
    <mergeCell ref="C44:O44"/>
    <mergeCell ref="B1:B3"/>
    <mergeCell ref="C1:I2"/>
    <mergeCell ref="J1:O2"/>
    <mergeCell ref="B43:O43"/>
  </mergeCells>
  <phoneticPr fontId="8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8" ht="11.25" customHeight="1" x14ac:dyDescent="0.2">
      <c r="B1" s="184" t="s">
        <v>577</v>
      </c>
      <c r="C1" s="185" t="s">
        <v>599</v>
      </c>
      <c r="D1" s="185"/>
      <c r="E1" s="185"/>
      <c r="F1" s="185"/>
      <c r="G1" s="185"/>
      <c r="H1" s="185"/>
    </row>
    <row r="2" spans="2:8" x14ac:dyDescent="0.2">
      <c r="B2" s="184"/>
      <c r="C2" s="185"/>
      <c r="D2" s="185"/>
      <c r="E2" s="185"/>
      <c r="F2" s="185"/>
      <c r="G2" s="185"/>
      <c r="H2" s="185"/>
    </row>
    <row r="3" spans="2:8" ht="33.75" customHeight="1" x14ac:dyDescent="0.2">
      <c r="B3" s="184"/>
      <c r="C3" s="77" t="s">
        <v>600</v>
      </c>
      <c r="D3" s="77" t="s">
        <v>601</v>
      </c>
      <c r="E3" s="77" t="s">
        <v>602</v>
      </c>
      <c r="F3" s="77" t="s">
        <v>603</v>
      </c>
      <c r="G3" s="77" t="s">
        <v>606</v>
      </c>
      <c r="H3" s="77" t="s">
        <v>605</v>
      </c>
    </row>
    <row r="4" spans="2:8" x14ac:dyDescent="0.2">
      <c r="B4" s="78" t="s">
        <v>596</v>
      </c>
      <c r="C4" s="79">
        <v>84.6</v>
      </c>
      <c r="D4" s="79">
        <v>1.6</v>
      </c>
      <c r="E4" s="79">
        <v>1.2</v>
      </c>
      <c r="F4" s="79">
        <v>6.9</v>
      </c>
      <c r="G4" s="79">
        <v>2.6</v>
      </c>
      <c r="H4" s="79">
        <v>3.1</v>
      </c>
    </row>
    <row r="5" spans="2:8" x14ac:dyDescent="0.2">
      <c r="B5" s="77">
        <v>1</v>
      </c>
      <c r="C5" s="80">
        <v>94.1</v>
      </c>
      <c r="D5" s="80">
        <v>0.5</v>
      </c>
      <c r="E5" s="80">
        <v>0.7</v>
      </c>
      <c r="F5" s="80">
        <v>2.8</v>
      </c>
      <c r="G5" s="80">
        <v>0.6</v>
      </c>
      <c r="H5" s="80">
        <v>1.3</v>
      </c>
    </row>
    <row r="6" spans="2:8" x14ac:dyDescent="0.2">
      <c r="B6" s="77">
        <v>3</v>
      </c>
      <c r="C6" s="80">
        <v>86.7</v>
      </c>
      <c r="D6" s="80">
        <v>0.4</v>
      </c>
      <c r="E6" s="80">
        <v>1.2</v>
      </c>
      <c r="F6" s="80">
        <v>5</v>
      </c>
      <c r="G6" s="80">
        <v>1.2</v>
      </c>
      <c r="H6" s="80">
        <v>5.4</v>
      </c>
    </row>
    <row r="7" spans="2:8" x14ac:dyDescent="0.2">
      <c r="B7" s="77">
        <v>8</v>
      </c>
      <c r="C7" s="80"/>
      <c r="D7" s="80"/>
      <c r="E7" s="80"/>
      <c r="F7" s="80"/>
      <c r="G7" s="80"/>
      <c r="H7" s="80"/>
    </row>
    <row r="8" spans="2:8" x14ac:dyDescent="0.2">
      <c r="B8" s="77">
        <v>9</v>
      </c>
      <c r="C8" s="80">
        <v>79.900000000000006</v>
      </c>
      <c r="D8" s="80">
        <v>0.6</v>
      </c>
      <c r="E8" s="80">
        <v>0.8</v>
      </c>
      <c r="F8" s="80">
        <v>2.6</v>
      </c>
      <c r="G8" s="80">
        <v>0.6</v>
      </c>
      <c r="H8" s="80">
        <v>15.6</v>
      </c>
    </row>
    <row r="9" spans="2:8" x14ac:dyDescent="0.2">
      <c r="B9" s="77">
        <v>10</v>
      </c>
      <c r="C9" s="80">
        <v>88.9</v>
      </c>
      <c r="D9" s="80">
        <v>0.7</v>
      </c>
      <c r="E9" s="80">
        <v>0.5</v>
      </c>
      <c r="F9" s="80">
        <v>6</v>
      </c>
      <c r="G9" s="80">
        <v>1.5</v>
      </c>
      <c r="H9" s="80">
        <v>2.2999999999999998</v>
      </c>
    </row>
    <row r="10" spans="2:8" x14ac:dyDescent="0.2">
      <c r="B10" s="77">
        <v>11</v>
      </c>
      <c r="C10" s="80">
        <v>86</v>
      </c>
      <c r="D10" s="80">
        <v>0.9</v>
      </c>
      <c r="E10" s="80">
        <v>0.7</v>
      </c>
      <c r="F10" s="80">
        <v>6.2</v>
      </c>
      <c r="G10" s="80">
        <v>1</v>
      </c>
      <c r="H10" s="80">
        <v>5.2</v>
      </c>
    </row>
    <row r="11" spans="2:8" x14ac:dyDescent="0.2">
      <c r="B11" s="77">
        <v>12</v>
      </c>
      <c r="C11" s="80">
        <v>96.1</v>
      </c>
      <c r="D11" s="80">
        <v>0.1</v>
      </c>
      <c r="E11" s="80">
        <v>0.3</v>
      </c>
      <c r="F11" s="80">
        <v>1.4</v>
      </c>
      <c r="G11" s="80">
        <v>0.4</v>
      </c>
      <c r="H11" s="80">
        <v>1.8</v>
      </c>
    </row>
    <row r="12" spans="2:8" x14ac:dyDescent="0.2">
      <c r="B12" s="77">
        <v>13</v>
      </c>
      <c r="C12" s="80">
        <v>82.9</v>
      </c>
      <c r="D12" s="80">
        <v>1.1000000000000001</v>
      </c>
      <c r="E12" s="80">
        <v>1.9</v>
      </c>
      <c r="F12" s="80">
        <v>6.6</v>
      </c>
      <c r="G12" s="80">
        <v>2.6</v>
      </c>
      <c r="H12" s="80">
        <v>5</v>
      </c>
    </row>
    <row r="13" spans="2:8" x14ac:dyDescent="0.2">
      <c r="B13" s="77">
        <v>14</v>
      </c>
      <c r="C13" s="80">
        <v>91.4</v>
      </c>
      <c r="D13" s="80">
        <v>0.4</v>
      </c>
      <c r="E13" s="80">
        <v>1</v>
      </c>
      <c r="F13" s="80">
        <v>4.5999999999999996</v>
      </c>
      <c r="G13" s="80">
        <v>1.3</v>
      </c>
      <c r="H13" s="80">
        <v>1.3</v>
      </c>
    </row>
    <row r="14" spans="2:8" x14ac:dyDescent="0.2">
      <c r="B14" s="77">
        <v>15</v>
      </c>
      <c r="C14" s="80"/>
      <c r="D14" s="80"/>
      <c r="E14" s="80"/>
      <c r="F14" s="80"/>
      <c r="G14" s="80"/>
      <c r="H14" s="80"/>
    </row>
    <row r="15" spans="2:8" x14ac:dyDescent="0.2">
      <c r="B15" s="77">
        <v>16</v>
      </c>
      <c r="C15" s="80">
        <v>87.5</v>
      </c>
      <c r="D15" s="80">
        <v>0.8</v>
      </c>
      <c r="E15" s="80">
        <v>0.8</v>
      </c>
      <c r="F15" s="80">
        <v>6.3</v>
      </c>
      <c r="G15" s="80">
        <v>0.9</v>
      </c>
      <c r="H15" s="80">
        <v>3.7</v>
      </c>
    </row>
    <row r="16" spans="2:8" x14ac:dyDescent="0.2">
      <c r="B16" s="77">
        <v>19</v>
      </c>
      <c r="C16" s="80">
        <v>92.2</v>
      </c>
      <c r="D16" s="80">
        <v>0.5</v>
      </c>
      <c r="E16" s="80">
        <v>1.2</v>
      </c>
      <c r="F16" s="80">
        <v>3.1</v>
      </c>
      <c r="G16" s="80">
        <v>0.9</v>
      </c>
      <c r="H16" s="80">
        <v>2.2000000000000002</v>
      </c>
    </row>
    <row r="17" spans="2:8" x14ac:dyDescent="0.2">
      <c r="B17" s="77">
        <v>21</v>
      </c>
      <c r="C17" s="80">
        <v>91.2</v>
      </c>
      <c r="D17" s="80">
        <v>1</v>
      </c>
      <c r="E17" s="80">
        <v>0.6</v>
      </c>
      <c r="F17" s="80">
        <v>4.0999999999999996</v>
      </c>
      <c r="G17" s="80">
        <v>1</v>
      </c>
      <c r="H17" s="80">
        <v>2.1</v>
      </c>
    </row>
    <row r="18" spans="2:8" x14ac:dyDescent="0.2">
      <c r="B18" s="77">
        <v>22</v>
      </c>
      <c r="C18" s="80">
        <v>93.4</v>
      </c>
      <c r="D18" s="80">
        <v>0.4</v>
      </c>
      <c r="E18" s="80">
        <v>0.4</v>
      </c>
      <c r="F18" s="80">
        <v>2.8</v>
      </c>
      <c r="G18" s="80">
        <v>1</v>
      </c>
      <c r="H18" s="80">
        <v>2</v>
      </c>
    </row>
    <row r="19" spans="2:8" x14ac:dyDescent="0.2">
      <c r="B19" s="77">
        <v>24</v>
      </c>
      <c r="C19" s="112">
        <v>5.3</v>
      </c>
      <c r="D19" s="112">
        <v>14.2</v>
      </c>
      <c r="E19" s="112">
        <v>3.7</v>
      </c>
      <c r="F19" s="112">
        <v>40.6</v>
      </c>
      <c r="G19" s="112">
        <v>26.1</v>
      </c>
      <c r="H19" s="112">
        <v>10</v>
      </c>
    </row>
    <row r="20" spans="2:8" x14ac:dyDescent="0.2">
      <c r="B20" s="77">
        <v>25</v>
      </c>
      <c r="C20" s="80">
        <v>91</v>
      </c>
      <c r="D20" s="80">
        <v>0.3</v>
      </c>
      <c r="E20" s="80">
        <v>0.5</v>
      </c>
      <c r="F20" s="80">
        <v>4.3</v>
      </c>
      <c r="G20" s="80">
        <v>1.5</v>
      </c>
      <c r="H20" s="80">
        <v>2.2999999999999998</v>
      </c>
    </row>
    <row r="21" spans="2:8" x14ac:dyDescent="0.2">
      <c r="B21" s="77">
        <v>26</v>
      </c>
      <c r="C21" s="80">
        <v>91.7</v>
      </c>
      <c r="D21" s="80">
        <v>0.4</v>
      </c>
      <c r="E21" s="80">
        <v>0.6</v>
      </c>
      <c r="F21" s="80">
        <v>4</v>
      </c>
      <c r="G21" s="80">
        <v>0.8</v>
      </c>
      <c r="H21" s="80">
        <v>2.5</v>
      </c>
    </row>
    <row r="22" spans="2:8" x14ac:dyDescent="0.2">
      <c r="B22" s="77">
        <v>27</v>
      </c>
      <c r="C22" s="80">
        <v>91</v>
      </c>
      <c r="D22" s="80">
        <v>0.6</v>
      </c>
      <c r="E22" s="80">
        <v>0.5</v>
      </c>
      <c r="F22" s="80">
        <v>5</v>
      </c>
      <c r="G22" s="80">
        <v>1</v>
      </c>
      <c r="H22" s="80">
        <v>2</v>
      </c>
    </row>
    <row r="23" spans="2:8" x14ac:dyDescent="0.2">
      <c r="B23" s="77">
        <v>28</v>
      </c>
      <c r="C23" s="80">
        <v>91.7</v>
      </c>
      <c r="D23" s="80">
        <v>0.3</v>
      </c>
      <c r="E23" s="80">
        <v>0.6</v>
      </c>
      <c r="F23" s="80">
        <v>4.2</v>
      </c>
      <c r="G23" s="80">
        <v>0.8</v>
      </c>
      <c r="H23" s="80">
        <v>2.4</v>
      </c>
    </row>
    <row r="24" spans="2:8" x14ac:dyDescent="0.2">
      <c r="B24" s="77" t="s">
        <v>122</v>
      </c>
      <c r="C24" s="80"/>
      <c r="D24" s="80"/>
      <c r="E24" s="80"/>
      <c r="F24" s="80"/>
      <c r="G24" s="80"/>
      <c r="H24" s="80"/>
    </row>
    <row r="25" spans="2:8" x14ac:dyDescent="0.2">
      <c r="B25" s="77" t="s">
        <v>124</v>
      </c>
      <c r="C25" s="80">
        <v>91.7</v>
      </c>
      <c r="D25" s="80">
        <v>0.1</v>
      </c>
      <c r="E25" s="80">
        <v>0.3</v>
      </c>
      <c r="F25" s="80">
        <v>3.2</v>
      </c>
      <c r="G25" s="80">
        <v>0.5</v>
      </c>
      <c r="H25" s="80">
        <v>4.0999999999999996</v>
      </c>
    </row>
    <row r="26" spans="2:8" x14ac:dyDescent="0.2">
      <c r="B26" s="77">
        <v>30</v>
      </c>
      <c r="C26" s="80">
        <v>85.9</v>
      </c>
      <c r="D26" s="80">
        <v>0.2</v>
      </c>
      <c r="E26" s="80">
        <v>0.7</v>
      </c>
      <c r="F26" s="80">
        <v>5</v>
      </c>
      <c r="G26" s="80">
        <v>1.4</v>
      </c>
      <c r="H26" s="80">
        <v>6.8</v>
      </c>
    </row>
    <row r="27" spans="2:8" x14ac:dyDescent="0.2">
      <c r="B27" s="77">
        <v>32</v>
      </c>
      <c r="C27" s="80"/>
      <c r="D27" s="80"/>
      <c r="E27" s="80"/>
      <c r="F27" s="80"/>
      <c r="G27" s="80"/>
      <c r="H27" s="80"/>
    </row>
    <row r="28" spans="2:8" x14ac:dyDescent="0.2">
      <c r="B28" s="77">
        <v>33</v>
      </c>
      <c r="C28" s="80"/>
      <c r="D28" s="80"/>
      <c r="E28" s="80"/>
      <c r="F28" s="80"/>
      <c r="G28" s="80"/>
      <c r="H28" s="80"/>
    </row>
    <row r="29" spans="2:8" x14ac:dyDescent="0.2">
      <c r="B29" s="77">
        <v>34</v>
      </c>
      <c r="C29" s="80">
        <v>83.7</v>
      </c>
      <c r="D29" s="80">
        <v>0.9</v>
      </c>
      <c r="E29" s="80">
        <v>2.2000000000000002</v>
      </c>
      <c r="F29" s="80">
        <v>7.5</v>
      </c>
      <c r="G29" s="80">
        <v>1.7</v>
      </c>
      <c r="H29" s="80">
        <v>4</v>
      </c>
    </row>
    <row r="30" spans="2:8" x14ac:dyDescent="0.2">
      <c r="B30" s="77">
        <v>35</v>
      </c>
      <c r="C30" s="80">
        <v>93.3</v>
      </c>
      <c r="D30" s="80">
        <v>0.2</v>
      </c>
      <c r="E30" s="80">
        <v>0.6</v>
      </c>
      <c r="F30" s="80">
        <v>3.2</v>
      </c>
      <c r="G30" s="80">
        <v>1.3</v>
      </c>
      <c r="H30" s="80">
        <v>1.4</v>
      </c>
    </row>
    <row r="31" spans="2:8" x14ac:dyDescent="0.2">
      <c r="B31" s="77">
        <v>36</v>
      </c>
      <c r="C31" s="80">
        <v>89.2</v>
      </c>
      <c r="D31" s="80">
        <v>0.8</v>
      </c>
      <c r="E31" s="80">
        <v>0.5</v>
      </c>
      <c r="F31" s="80">
        <v>4.5999999999999996</v>
      </c>
      <c r="G31" s="80">
        <v>1.1000000000000001</v>
      </c>
      <c r="H31" s="80">
        <v>3.7</v>
      </c>
    </row>
    <row r="32" spans="2:8" x14ac:dyDescent="0.2">
      <c r="B32" s="77">
        <v>37</v>
      </c>
      <c r="C32" s="112">
        <v>2.2000000000000002</v>
      </c>
      <c r="D32" s="112">
        <v>19.899999999999999</v>
      </c>
      <c r="E32" s="112">
        <v>7.8</v>
      </c>
      <c r="F32" s="112">
        <v>42.2</v>
      </c>
      <c r="G32" s="112">
        <v>20.5</v>
      </c>
      <c r="H32" s="112">
        <v>7.4</v>
      </c>
    </row>
    <row r="33" spans="2:15" x14ac:dyDescent="0.2">
      <c r="B33" s="77">
        <v>39</v>
      </c>
      <c r="C33" s="80">
        <v>91.5</v>
      </c>
      <c r="D33" s="80">
        <v>0.3</v>
      </c>
      <c r="E33" s="80">
        <v>0.7</v>
      </c>
      <c r="F33" s="80">
        <v>4.3</v>
      </c>
      <c r="G33" s="80">
        <v>1.5</v>
      </c>
      <c r="H33" s="80">
        <v>1.7</v>
      </c>
    </row>
    <row r="34" spans="2:15" x14ac:dyDescent="0.2">
      <c r="B34" s="77">
        <v>40</v>
      </c>
      <c r="C34" s="80">
        <v>91.2</v>
      </c>
      <c r="D34" s="80">
        <v>0.5</v>
      </c>
      <c r="E34" s="80">
        <v>0.9</v>
      </c>
      <c r="F34" s="80">
        <v>4.2</v>
      </c>
      <c r="G34" s="80">
        <v>1</v>
      </c>
      <c r="H34" s="80">
        <v>2.2000000000000002</v>
      </c>
    </row>
    <row r="35" spans="2:15" x14ac:dyDescent="0.2">
      <c r="B35" s="77">
        <v>41</v>
      </c>
      <c r="C35" s="80">
        <v>91</v>
      </c>
      <c r="D35" s="80">
        <v>0.4</v>
      </c>
      <c r="E35" s="80">
        <v>0.3</v>
      </c>
      <c r="F35" s="80">
        <v>4.5</v>
      </c>
      <c r="G35" s="80">
        <v>0.9</v>
      </c>
      <c r="H35" s="80">
        <v>2.9</v>
      </c>
    </row>
    <row r="36" spans="2:15" x14ac:dyDescent="0.2">
      <c r="B36" s="77">
        <v>42</v>
      </c>
      <c r="C36" s="80">
        <v>90.9</v>
      </c>
      <c r="D36" s="80">
        <v>0.4</v>
      </c>
      <c r="E36" s="80">
        <v>0.5</v>
      </c>
      <c r="F36" s="80">
        <v>4.5</v>
      </c>
      <c r="G36" s="80">
        <v>1</v>
      </c>
      <c r="H36" s="80">
        <v>2.7</v>
      </c>
    </row>
    <row r="37" spans="2:15" x14ac:dyDescent="0.2">
      <c r="B37" s="77">
        <v>43</v>
      </c>
      <c r="C37" s="80">
        <v>90.2</v>
      </c>
      <c r="D37" s="80">
        <v>0.4</v>
      </c>
      <c r="E37" s="80">
        <v>1.4</v>
      </c>
      <c r="F37" s="80">
        <v>4.2</v>
      </c>
      <c r="G37" s="80">
        <v>1.3</v>
      </c>
      <c r="H37" s="80">
        <v>2.4</v>
      </c>
    </row>
    <row r="38" spans="2:15" x14ac:dyDescent="0.2">
      <c r="B38" s="77">
        <v>45</v>
      </c>
      <c r="C38" s="80">
        <v>90</v>
      </c>
      <c r="D38" s="80">
        <v>0.5</v>
      </c>
      <c r="E38" s="80">
        <v>0.6</v>
      </c>
      <c r="F38" s="80">
        <v>4.0999999999999996</v>
      </c>
      <c r="G38" s="80">
        <v>0.9</v>
      </c>
      <c r="H38" s="80">
        <v>3.9</v>
      </c>
    </row>
    <row r="39" spans="2:15" x14ac:dyDescent="0.2">
      <c r="B39" s="77">
        <v>46</v>
      </c>
      <c r="C39" s="80">
        <v>91</v>
      </c>
      <c r="D39" s="80">
        <v>1</v>
      </c>
      <c r="E39" s="80">
        <v>0.5</v>
      </c>
      <c r="F39" s="80">
        <v>3.4</v>
      </c>
      <c r="G39" s="80">
        <v>1.3</v>
      </c>
      <c r="H39" s="80">
        <v>2.8</v>
      </c>
    </row>
    <row r="40" spans="2:15" x14ac:dyDescent="0.2">
      <c r="B40" s="77">
        <v>47</v>
      </c>
      <c r="C40" s="80">
        <v>87.8</v>
      </c>
      <c r="D40" s="80">
        <v>0.9</v>
      </c>
      <c r="E40" s="80">
        <v>1.2</v>
      </c>
      <c r="F40" s="80">
        <v>6.4</v>
      </c>
      <c r="G40" s="80">
        <v>0.9</v>
      </c>
      <c r="H40" s="80">
        <v>2.8</v>
      </c>
    </row>
    <row r="41" spans="2:15" ht="25.5" customHeight="1" x14ac:dyDescent="0.2">
      <c r="B41" s="186" t="s">
        <v>837</v>
      </c>
      <c r="C41" s="186"/>
      <c r="D41" s="186"/>
      <c r="E41" s="186"/>
      <c r="F41" s="186"/>
      <c r="G41" s="186"/>
      <c r="H41" s="186"/>
    </row>
    <row r="42" spans="2:15" x14ac:dyDescent="0.2">
      <c r="B42" s="132"/>
      <c r="C42" s="128" t="s">
        <v>757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</row>
  </sheetData>
  <mergeCells count="3">
    <mergeCell ref="B1:B3"/>
    <mergeCell ref="C1:H2"/>
    <mergeCell ref="B41:H41"/>
  </mergeCells>
  <phoneticPr fontId="8" type="noConversion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8" ht="11.25" customHeight="1" x14ac:dyDescent="0.2">
      <c r="B1" s="184" t="s">
        <v>577</v>
      </c>
      <c r="C1" s="185" t="s">
        <v>599</v>
      </c>
      <c r="D1" s="185"/>
      <c r="E1" s="185"/>
      <c r="F1" s="185"/>
      <c r="G1" s="185"/>
      <c r="H1" s="185"/>
    </row>
    <row r="2" spans="2:8" x14ac:dyDescent="0.2">
      <c r="B2" s="184"/>
      <c r="C2" s="185"/>
      <c r="D2" s="185"/>
      <c r="E2" s="185"/>
      <c r="F2" s="185"/>
      <c r="G2" s="185"/>
      <c r="H2" s="185"/>
    </row>
    <row r="3" spans="2:8" ht="37.5" customHeight="1" x14ac:dyDescent="0.2">
      <c r="B3" s="184"/>
      <c r="C3" s="77" t="s">
        <v>600</v>
      </c>
      <c r="D3" s="77" t="s">
        <v>601</v>
      </c>
      <c r="E3" s="77" t="s">
        <v>602</v>
      </c>
      <c r="F3" s="77" t="s">
        <v>603</v>
      </c>
      <c r="G3" s="77" t="s">
        <v>606</v>
      </c>
      <c r="H3" s="77" t="s">
        <v>605</v>
      </c>
    </row>
    <row r="4" spans="2:8" x14ac:dyDescent="0.2">
      <c r="B4" s="78" t="s">
        <v>596</v>
      </c>
      <c r="C4" s="79">
        <v>84.6</v>
      </c>
      <c r="D4" s="79">
        <v>1.6</v>
      </c>
      <c r="E4" s="79">
        <v>1.2</v>
      </c>
      <c r="F4" s="79">
        <v>6.9</v>
      </c>
      <c r="G4" s="79">
        <v>2.6</v>
      </c>
      <c r="H4" s="79">
        <v>3.1</v>
      </c>
    </row>
    <row r="5" spans="2:8" x14ac:dyDescent="0.2">
      <c r="B5" s="77">
        <v>50</v>
      </c>
      <c r="C5" s="80">
        <v>94.1</v>
      </c>
      <c r="D5" s="80">
        <v>0.3</v>
      </c>
      <c r="E5" s="80">
        <v>0.3</v>
      </c>
      <c r="F5" s="80">
        <v>2</v>
      </c>
      <c r="G5" s="80">
        <v>1</v>
      </c>
      <c r="H5" s="80">
        <v>2.4</v>
      </c>
    </row>
    <row r="6" spans="2:8" x14ac:dyDescent="0.2">
      <c r="B6" s="77">
        <v>51</v>
      </c>
      <c r="C6" s="80">
        <v>90.3</v>
      </c>
      <c r="D6" s="80">
        <v>0.6</v>
      </c>
      <c r="E6" s="80">
        <v>0.5</v>
      </c>
      <c r="F6" s="80">
        <v>5.4</v>
      </c>
      <c r="G6" s="80">
        <v>1.3</v>
      </c>
      <c r="H6" s="80">
        <v>1.9</v>
      </c>
    </row>
    <row r="7" spans="2:8" x14ac:dyDescent="0.2">
      <c r="B7" s="77">
        <v>52</v>
      </c>
      <c r="C7" s="80">
        <v>88.5</v>
      </c>
      <c r="D7" s="80">
        <v>0.9</v>
      </c>
      <c r="E7" s="80">
        <v>0.9</v>
      </c>
      <c r="F7" s="80">
        <v>5.0999999999999996</v>
      </c>
      <c r="G7" s="80">
        <v>1.4</v>
      </c>
      <c r="H7" s="80">
        <v>3.2</v>
      </c>
    </row>
    <row r="8" spans="2:8" x14ac:dyDescent="0.2">
      <c r="B8" s="77">
        <v>54</v>
      </c>
      <c r="C8" s="80">
        <v>89.7</v>
      </c>
      <c r="D8" s="80">
        <v>0.6</v>
      </c>
      <c r="E8" s="80">
        <v>1</v>
      </c>
      <c r="F8" s="80">
        <v>5.0999999999999996</v>
      </c>
      <c r="G8" s="80">
        <v>1.7</v>
      </c>
      <c r="H8" s="80">
        <v>2</v>
      </c>
    </row>
    <row r="9" spans="2:8" x14ac:dyDescent="0.2">
      <c r="B9" s="77">
        <v>55</v>
      </c>
      <c r="C9" s="80">
        <v>89.9</v>
      </c>
      <c r="D9" s="80">
        <v>0.8</v>
      </c>
      <c r="E9" s="80">
        <v>0.8</v>
      </c>
      <c r="F9" s="80">
        <v>4.5999999999999996</v>
      </c>
      <c r="G9" s="80">
        <v>1.6</v>
      </c>
      <c r="H9" s="80">
        <v>2.2999999999999998</v>
      </c>
    </row>
    <row r="10" spans="2:8" x14ac:dyDescent="0.2">
      <c r="B10" s="77">
        <v>56</v>
      </c>
      <c r="C10" s="80">
        <v>92.5</v>
      </c>
      <c r="D10" s="80">
        <v>0.4</v>
      </c>
      <c r="E10" s="80">
        <v>0.6</v>
      </c>
      <c r="F10" s="80">
        <v>3.9</v>
      </c>
      <c r="G10" s="80">
        <v>1</v>
      </c>
      <c r="H10" s="80">
        <v>1.6</v>
      </c>
    </row>
    <row r="11" spans="2:8" x14ac:dyDescent="0.2">
      <c r="B11" s="77">
        <v>57</v>
      </c>
      <c r="C11" s="112">
        <v>1.2</v>
      </c>
      <c r="D11" s="112">
        <v>14.5</v>
      </c>
      <c r="E11" s="112">
        <v>9.8000000000000007</v>
      </c>
      <c r="F11" s="112">
        <v>38.799999999999997</v>
      </c>
      <c r="G11" s="112">
        <v>30.6</v>
      </c>
      <c r="H11" s="112">
        <v>5.0999999999999996</v>
      </c>
    </row>
    <row r="12" spans="2:8" x14ac:dyDescent="0.2">
      <c r="B12" s="77">
        <v>59</v>
      </c>
      <c r="C12" s="80">
        <v>86.3</v>
      </c>
      <c r="D12" s="80">
        <v>0.7</v>
      </c>
      <c r="E12" s="80">
        <v>0.9</v>
      </c>
      <c r="F12" s="80">
        <v>7.2</v>
      </c>
      <c r="G12" s="80">
        <v>1.8</v>
      </c>
      <c r="H12" s="80">
        <v>3.2</v>
      </c>
    </row>
    <row r="13" spans="2:8" x14ac:dyDescent="0.2">
      <c r="B13" s="77">
        <v>60</v>
      </c>
      <c r="C13" s="80">
        <v>91.9</v>
      </c>
      <c r="D13" s="80">
        <v>0.5</v>
      </c>
      <c r="E13" s="80">
        <v>0.5</v>
      </c>
      <c r="F13" s="80">
        <v>4.0999999999999996</v>
      </c>
      <c r="G13" s="80">
        <v>0.9</v>
      </c>
      <c r="H13" s="80">
        <v>2.1</v>
      </c>
    </row>
    <row r="14" spans="2:8" x14ac:dyDescent="0.2">
      <c r="B14" s="77">
        <v>62</v>
      </c>
      <c r="C14" s="80">
        <v>86</v>
      </c>
      <c r="D14" s="80">
        <v>0.6</v>
      </c>
      <c r="E14" s="80">
        <v>0.3</v>
      </c>
      <c r="F14" s="80">
        <v>8.4</v>
      </c>
      <c r="G14" s="80">
        <v>1.7</v>
      </c>
      <c r="H14" s="80">
        <v>2.9</v>
      </c>
    </row>
    <row r="15" spans="2:8" x14ac:dyDescent="0.2">
      <c r="B15" s="77">
        <v>63</v>
      </c>
      <c r="C15" s="80"/>
      <c r="D15" s="80"/>
      <c r="E15" s="80"/>
      <c r="F15" s="80"/>
      <c r="G15" s="80"/>
      <c r="H15" s="80"/>
    </row>
    <row r="16" spans="2:8" x14ac:dyDescent="0.2">
      <c r="B16" s="77">
        <v>65</v>
      </c>
      <c r="C16" s="80"/>
      <c r="D16" s="80"/>
      <c r="E16" s="80"/>
      <c r="F16" s="80"/>
      <c r="G16" s="80"/>
      <c r="H16" s="80"/>
    </row>
    <row r="17" spans="2:8" x14ac:dyDescent="0.2">
      <c r="B17" s="77">
        <v>67</v>
      </c>
      <c r="C17" s="80">
        <v>93</v>
      </c>
      <c r="D17" s="80">
        <v>1.1000000000000001</v>
      </c>
      <c r="E17" s="80">
        <v>0.3</v>
      </c>
      <c r="F17" s="80">
        <v>2.8</v>
      </c>
      <c r="G17" s="80">
        <v>1.2</v>
      </c>
      <c r="H17" s="80">
        <v>1.7</v>
      </c>
    </row>
    <row r="18" spans="2:8" x14ac:dyDescent="0.2">
      <c r="B18" s="77">
        <v>68</v>
      </c>
      <c r="C18" s="80">
        <v>91.4</v>
      </c>
      <c r="D18" s="80">
        <v>1.8</v>
      </c>
      <c r="E18" s="80">
        <v>0.2</v>
      </c>
      <c r="F18" s="80">
        <v>4.3</v>
      </c>
      <c r="G18" s="80">
        <v>0.9</v>
      </c>
      <c r="H18" s="80">
        <v>1.4</v>
      </c>
    </row>
    <row r="19" spans="2:8" x14ac:dyDescent="0.2">
      <c r="B19" s="77">
        <v>69</v>
      </c>
      <c r="C19" s="80"/>
      <c r="D19" s="80"/>
      <c r="E19" s="80"/>
      <c r="F19" s="80"/>
      <c r="G19" s="80"/>
      <c r="H19" s="80"/>
    </row>
    <row r="20" spans="2:8" x14ac:dyDescent="0.2">
      <c r="B20" s="77">
        <v>70</v>
      </c>
      <c r="C20" s="80">
        <v>91.7</v>
      </c>
      <c r="D20" s="80">
        <v>0.1</v>
      </c>
      <c r="E20" s="80">
        <v>0.3</v>
      </c>
      <c r="F20" s="80">
        <v>4.7</v>
      </c>
      <c r="G20" s="80">
        <v>0.7</v>
      </c>
      <c r="H20" s="80">
        <v>2.5</v>
      </c>
    </row>
    <row r="21" spans="2:8" x14ac:dyDescent="0.2">
      <c r="B21" s="77">
        <v>72</v>
      </c>
      <c r="C21" s="80">
        <v>92</v>
      </c>
      <c r="D21" s="80">
        <v>0.3</v>
      </c>
      <c r="E21" s="80">
        <v>0.5</v>
      </c>
      <c r="F21" s="80">
        <v>4.5</v>
      </c>
      <c r="G21" s="80">
        <v>1.1000000000000001</v>
      </c>
      <c r="H21" s="80">
        <v>1.6</v>
      </c>
    </row>
    <row r="22" spans="2:8" x14ac:dyDescent="0.2">
      <c r="B22" s="77">
        <v>73</v>
      </c>
      <c r="C22" s="80">
        <v>97.1</v>
      </c>
      <c r="D22" s="80">
        <v>0.5</v>
      </c>
      <c r="E22" s="80">
        <v>0.1</v>
      </c>
      <c r="F22" s="80">
        <v>0.8</v>
      </c>
      <c r="G22" s="80">
        <v>0.4</v>
      </c>
      <c r="H22" s="80">
        <v>1.2</v>
      </c>
    </row>
    <row r="23" spans="2:8" x14ac:dyDescent="0.2">
      <c r="B23" s="77">
        <v>75</v>
      </c>
      <c r="C23" s="80">
        <v>88.7</v>
      </c>
      <c r="D23" s="80">
        <v>0.9</v>
      </c>
      <c r="E23" s="80">
        <v>0.7</v>
      </c>
      <c r="F23" s="80">
        <v>4.5999999999999996</v>
      </c>
      <c r="G23" s="80">
        <v>1.2</v>
      </c>
      <c r="H23" s="80">
        <v>3.9</v>
      </c>
    </row>
    <row r="24" spans="2:8" x14ac:dyDescent="0.2">
      <c r="B24" s="77">
        <v>76</v>
      </c>
      <c r="C24" s="80">
        <v>86.9</v>
      </c>
      <c r="D24" s="80">
        <v>0.7</v>
      </c>
      <c r="E24" s="80">
        <v>1</v>
      </c>
      <c r="F24" s="80">
        <v>6.7</v>
      </c>
      <c r="G24" s="80">
        <v>2</v>
      </c>
      <c r="H24" s="80">
        <v>2.8</v>
      </c>
    </row>
    <row r="25" spans="2:8" x14ac:dyDescent="0.2">
      <c r="B25" s="77">
        <v>77</v>
      </c>
      <c r="C25" s="80">
        <v>91</v>
      </c>
      <c r="D25" s="80">
        <v>0.5</v>
      </c>
      <c r="E25" s="80">
        <v>1.1000000000000001</v>
      </c>
      <c r="F25" s="80">
        <v>4.4000000000000004</v>
      </c>
      <c r="G25" s="80">
        <v>0.8</v>
      </c>
      <c r="H25" s="80">
        <v>2.1</v>
      </c>
    </row>
    <row r="26" spans="2:8" x14ac:dyDescent="0.2">
      <c r="B26" s="77">
        <v>78</v>
      </c>
      <c r="C26" s="80">
        <v>92.7</v>
      </c>
      <c r="D26" s="80">
        <v>0.6</v>
      </c>
      <c r="E26" s="80">
        <v>0.7</v>
      </c>
      <c r="F26" s="80">
        <v>3.5</v>
      </c>
      <c r="G26" s="80">
        <v>0.7</v>
      </c>
      <c r="H26" s="80">
        <v>1.8</v>
      </c>
    </row>
    <row r="27" spans="2:8" x14ac:dyDescent="0.2">
      <c r="B27" s="77">
        <v>80</v>
      </c>
      <c r="C27" s="80">
        <v>89.2</v>
      </c>
      <c r="D27" s="80">
        <v>1.1000000000000001</v>
      </c>
      <c r="E27" s="80">
        <v>0.9</v>
      </c>
      <c r="F27" s="80">
        <v>4.5</v>
      </c>
      <c r="G27" s="80">
        <v>1.4</v>
      </c>
      <c r="H27" s="80">
        <v>2.9</v>
      </c>
    </row>
    <row r="28" spans="2:8" x14ac:dyDescent="0.2">
      <c r="B28" s="77">
        <v>81</v>
      </c>
      <c r="C28" s="112">
        <v>3.4</v>
      </c>
      <c r="D28" s="112">
        <v>15.2</v>
      </c>
      <c r="E28" s="112">
        <v>6.7</v>
      </c>
      <c r="F28" s="112">
        <v>40.299999999999997</v>
      </c>
      <c r="G28" s="112">
        <v>25.1</v>
      </c>
      <c r="H28" s="112">
        <v>9.3000000000000007</v>
      </c>
    </row>
    <row r="29" spans="2:8" x14ac:dyDescent="0.2">
      <c r="B29" s="77">
        <v>82</v>
      </c>
      <c r="C29" s="80">
        <v>85.2</v>
      </c>
      <c r="D29" s="80">
        <v>0.8</v>
      </c>
      <c r="E29" s="80">
        <v>1.2</v>
      </c>
      <c r="F29" s="80">
        <v>4.9000000000000004</v>
      </c>
      <c r="G29" s="80">
        <v>0.9</v>
      </c>
      <c r="H29" s="80">
        <v>6.9</v>
      </c>
    </row>
    <row r="30" spans="2:8" x14ac:dyDescent="0.2">
      <c r="B30" s="77">
        <v>83</v>
      </c>
      <c r="C30" s="80">
        <v>89.6</v>
      </c>
      <c r="D30" s="80">
        <v>0.4</v>
      </c>
      <c r="E30" s="80">
        <v>1.9</v>
      </c>
      <c r="F30" s="80">
        <v>4.2</v>
      </c>
      <c r="G30" s="80">
        <v>0.7</v>
      </c>
      <c r="H30" s="80">
        <v>3.1</v>
      </c>
    </row>
    <row r="31" spans="2:8" x14ac:dyDescent="0.2">
      <c r="B31" s="77">
        <v>85</v>
      </c>
      <c r="C31" s="80">
        <v>93.7</v>
      </c>
      <c r="D31" s="80">
        <v>0.4</v>
      </c>
      <c r="E31" s="80">
        <v>0.6</v>
      </c>
      <c r="F31" s="80">
        <v>3.6</v>
      </c>
      <c r="G31" s="80">
        <v>0.7</v>
      </c>
      <c r="H31" s="80">
        <v>0.9</v>
      </c>
    </row>
    <row r="32" spans="2:8" x14ac:dyDescent="0.2">
      <c r="B32" s="77">
        <v>87</v>
      </c>
      <c r="C32" s="80">
        <v>88</v>
      </c>
      <c r="D32" s="80">
        <v>0.9</v>
      </c>
      <c r="E32" s="80">
        <v>0.9</v>
      </c>
      <c r="F32" s="80">
        <v>4.2</v>
      </c>
      <c r="G32" s="80">
        <v>1.4</v>
      </c>
      <c r="H32" s="80">
        <v>4.5999999999999996</v>
      </c>
    </row>
    <row r="33" spans="2:15" x14ac:dyDescent="0.2">
      <c r="B33" s="77">
        <v>88</v>
      </c>
      <c r="C33" s="80">
        <v>91.8</v>
      </c>
      <c r="D33" s="80">
        <v>0.5</v>
      </c>
      <c r="E33" s="80">
        <v>0.5</v>
      </c>
      <c r="F33" s="80">
        <v>4.3</v>
      </c>
      <c r="G33" s="80">
        <v>0.6</v>
      </c>
      <c r="H33" s="80">
        <v>2.4</v>
      </c>
    </row>
    <row r="34" spans="2:15" x14ac:dyDescent="0.2">
      <c r="B34" s="77">
        <v>89</v>
      </c>
      <c r="C34" s="80">
        <v>90.6</v>
      </c>
      <c r="D34" s="80">
        <v>0.8</v>
      </c>
      <c r="E34" s="80">
        <v>1.2</v>
      </c>
      <c r="F34" s="80">
        <v>4.2</v>
      </c>
      <c r="G34" s="80">
        <v>0.9</v>
      </c>
      <c r="H34" s="80">
        <v>2.2999999999999998</v>
      </c>
    </row>
    <row r="35" spans="2:15" x14ac:dyDescent="0.2">
      <c r="B35" s="77">
        <v>90</v>
      </c>
      <c r="C35" s="80">
        <v>86.7</v>
      </c>
      <c r="D35" s="80">
        <v>0.4</v>
      </c>
      <c r="E35" s="80">
        <v>2</v>
      </c>
      <c r="F35" s="80">
        <v>6.3</v>
      </c>
      <c r="G35" s="80">
        <v>2.1</v>
      </c>
      <c r="H35" s="80">
        <v>2.5</v>
      </c>
    </row>
    <row r="36" spans="2:15" x14ac:dyDescent="0.2">
      <c r="B36" s="77">
        <v>91</v>
      </c>
      <c r="C36" s="80">
        <v>91.3</v>
      </c>
      <c r="D36" s="80">
        <v>0.7</v>
      </c>
      <c r="E36" s="80">
        <v>0.5</v>
      </c>
      <c r="F36" s="80">
        <v>4.2</v>
      </c>
      <c r="G36" s="80">
        <v>1.1000000000000001</v>
      </c>
      <c r="H36" s="80">
        <v>2.2000000000000002</v>
      </c>
    </row>
    <row r="37" spans="2:15" x14ac:dyDescent="0.2">
      <c r="B37" s="77">
        <v>92</v>
      </c>
      <c r="C37" s="80">
        <v>90.3</v>
      </c>
      <c r="D37" s="80">
        <v>0.6</v>
      </c>
      <c r="E37" s="80">
        <v>0.5</v>
      </c>
      <c r="F37" s="80">
        <v>4.7</v>
      </c>
      <c r="G37" s="80">
        <v>1.1000000000000001</v>
      </c>
      <c r="H37" s="80">
        <v>2.8</v>
      </c>
    </row>
    <row r="38" spans="2:15" x14ac:dyDescent="0.2">
      <c r="B38" s="77">
        <v>94</v>
      </c>
      <c r="C38" s="80">
        <v>87.9</v>
      </c>
      <c r="D38" s="80">
        <v>0.9</v>
      </c>
      <c r="E38" s="80">
        <v>1</v>
      </c>
      <c r="F38" s="80">
        <v>5.2</v>
      </c>
      <c r="G38" s="80">
        <v>1.3</v>
      </c>
      <c r="H38" s="80">
        <v>3.7</v>
      </c>
    </row>
    <row r="39" spans="2:15" x14ac:dyDescent="0.2">
      <c r="B39" s="77">
        <v>95</v>
      </c>
      <c r="C39" s="80">
        <v>90.5</v>
      </c>
      <c r="D39" s="80">
        <v>0.7</v>
      </c>
      <c r="E39" s="80">
        <v>0.7</v>
      </c>
      <c r="F39" s="80">
        <v>5</v>
      </c>
      <c r="G39" s="80">
        <v>0.9</v>
      </c>
      <c r="H39" s="80">
        <v>2.2999999999999998</v>
      </c>
    </row>
    <row r="40" spans="2:15" x14ac:dyDescent="0.2">
      <c r="B40" s="77">
        <v>971</v>
      </c>
      <c r="C40" s="80">
        <v>88.2</v>
      </c>
      <c r="D40" s="80">
        <v>2.2999999999999998</v>
      </c>
      <c r="E40" s="80">
        <v>0.4</v>
      </c>
      <c r="F40" s="80">
        <v>4.4000000000000004</v>
      </c>
      <c r="G40" s="80">
        <v>1.2</v>
      </c>
      <c r="H40" s="80">
        <v>3.5</v>
      </c>
    </row>
    <row r="41" spans="2:15" x14ac:dyDescent="0.2">
      <c r="B41" s="77">
        <v>973</v>
      </c>
      <c r="C41" s="80">
        <v>57.8</v>
      </c>
      <c r="D41" s="80">
        <v>8.9</v>
      </c>
      <c r="E41" s="80">
        <v>0</v>
      </c>
      <c r="F41" s="80">
        <v>9.4</v>
      </c>
      <c r="G41" s="80">
        <v>3.6</v>
      </c>
      <c r="H41" s="80">
        <v>20.3</v>
      </c>
    </row>
    <row r="42" spans="2:15" x14ac:dyDescent="0.2">
      <c r="B42" s="77">
        <v>974</v>
      </c>
      <c r="C42" s="80">
        <v>4.5</v>
      </c>
      <c r="D42" s="80">
        <v>14</v>
      </c>
      <c r="E42" s="80">
        <v>12.6</v>
      </c>
      <c r="F42" s="80">
        <v>42</v>
      </c>
      <c r="G42" s="80">
        <v>16.100000000000001</v>
      </c>
      <c r="H42" s="80">
        <v>10.8</v>
      </c>
    </row>
    <row r="43" spans="2:15" ht="21.75" customHeight="1" x14ac:dyDescent="0.2">
      <c r="B43" s="186" t="s">
        <v>838</v>
      </c>
      <c r="C43" s="186"/>
      <c r="D43" s="186"/>
      <c r="E43" s="186"/>
      <c r="F43" s="186"/>
      <c r="G43" s="186"/>
      <c r="H43" s="186"/>
    </row>
    <row r="44" spans="2:15" x14ac:dyDescent="0.2">
      <c r="B44" s="132"/>
      <c r="C44" s="128" t="s">
        <v>757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</row>
  </sheetData>
  <mergeCells count="3">
    <mergeCell ref="B1:B3"/>
    <mergeCell ref="C1:H2"/>
    <mergeCell ref="B43:H43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workbookViewId="0"/>
  </sheetViews>
  <sheetFormatPr baseColWidth="10" defaultRowHeight="11.25" x14ac:dyDescent="0.2"/>
  <cols>
    <col min="1" max="1" width="3.7109375" style="8" customWidth="1"/>
    <col min="2" max="2" width="45.140625" style="8" customWidth="1"/>
    <col min="3" max="3" width="27.42578125" style="8" customWidth="1"/>
    <col min="4" max="4" width="36.85546875" style="8" customWidth="1"/>
    <col min="5" max="16384" width="11.42578125" style="8"/>
  </cols>
  <sheetData>
    <row r="1" spans="2:7" s="23" customFormat="1" x14ac:dyDescent="0.2">
      <c r="B1" s="154" t="s">
        <v>753</v>
      </c>
      <c r="C1" s="154"/>
    </row>
    <row r="3" spans="2:7" x14ac:dyDescent="0.2">
      <c r="B3" s="148" t="s">
        <v>69</v>
      </c>
      <c r="C3" s="148"/>
      <c r="D3" s="148"/>
      <c r="E3" s="96">
        <f>SUM(E4:E7)</f>
        <v>10105</v>
      </c>
      <c r="F3" s="96">
        <f>SUM(F4:F7)</f>
        <v>18607</v>
      </c>
      <c r="G3" s="97">
        <v>54.307518675767184</v>
      </c>
    </row>
    <row r="4" spans="2:7" x14ac:dyDescent="0.2">
      <c r="B4" s="9"/>
      <c r="C4" s="9" t="s">
        <v>70</v>
      </c>
      <c r="D4" s="11">
        <v>16</v>
      </c>
      <c r="E4" s="10">
        <v>3133</v>
      </c>
      <c r="F4" s="10">
        <v>3659</v>
      </c>
      <c r="G4" s="12">
        <v>85.624487564908449</v>
      </c>
    </row>
    <row r="5" spans="2:7" x14ac:dyDescent="0.2">
      <c r="B5" s="9"/>
      <c r="C5" s="9" t="s">
        <v>71</v>
      </c>
      <c r="D5" s="11">
        <v>17</v>
      </c>
      <c r="E5" s="10">
        <v>3592</v>
      </c>
      <c r="F5" s="10">
        <v>6045</v>
      </c>
      <c r="G5" s="12">
        <v>59.421009098428456</v>
      </c>
    </row>
    <row r="6" spans="2:7" x14ac:dyDescent="0.2">
      <c r="B6" s="9"/>
      <c r="C6" s="9" t="s">
        <v>72</v>
      </c>
      <c r="D6" s="11">
        <v>79</v>
      </c>
      <c r="E6" s="10">
        <v>3380</v>
      </c>
      <c r="F6" s="10">
        <v>4105</v>
      </c>
      <c r="G6" s="12">
        <v>82.338611449451889</v>
      </c>
    </row>
    <row r="7" spans="2:7" x14ac:dyDescent="0.2">
      <c r="B7" s="100"/>
      <c r="C7" s="100" t="s">
        <v>73</v>
      </c>
      <c r="D7" s="101">
        <v>86</v>
      </c>
      <c r="E7" s="102"/>
      <c r="F7" s="102">
        <v>4798</v>
      </c>
      <c r="G7" s="103">
        <v>0</v>
      </c>
    </row>
    <row r="8" spans="2:7" x14ac:dyDescent="0.2">
      <c r="B8" s="148" t="s">
        <v>74</v>
      </c>
      <c r="C8" s="148"/>
      <c r="D8" s="148"/>
      <c r="E8" s="96">
        <f>SUM(E9:E13)</f>
        <v>16595</v>
      </c>
      <c r="F8" s="96">
        <f>SUM(F9:F13)</f>
        <v>33911</v>
      </c>
      <c r="G8" s="97">
        <v>48.936923122290708</v>
      </c>
    </row>
    <row r="9" spans="2:7" x14ac:dyDescent="0.2">
      <c r="B9" s="9"/>
      <c r="C9" s="9" t="s">
        <v>75</v>
      </c>
      <c r="D9" s="11">
        <v>24</v>
      </c>
      <c r="E9" s="10">
        <v>979</v>
      </c>
      <c r="F9" s="10">
        <v>3844</v>
      </c>
      <c r="G9" s="12">
        <v>25.468262226847031</v>
      </c>
    </row>
    <row r="10" spans="2:7" x14ac:dyDescent="0.2">
      <c r="B10" s="9"/>
      <c r="C10" s="9" t="s">
        <v>76</v>
      </c>
      <c r="D10" s="11">
        <v>33</v>
      </c>
      <c r="E10" s="10">
        <v>10756</v>
      </c>
      <c r="F10" s="10">
        <v>16206</v>
      </c>
      <c r="G10" s="12">
        <v>66.370480069110201</v>
      </c>
    </row>
    <row r="11" spans="2:7" x14ac:dyDescent="0.2">
      <c r="B11" s="9"/>
      <c r="C11" s="9" t="s">
        <v>77</v>
      </c>
      <c r="D11" s="11">
        <v>40</v>
      </c>
      <c r="E11" s="10">
        <v>2665</v>
      </c>
      <c r="F11" s="10">
        <v>4124</v>
      </c>
      <c r="G11" s="12">
        <v>64.62172647914646</v>
      </c>
    </row>
    <row r="12" spans="2:7" x14ac:dyDescent="0.2">
      <c r="B12" s="9"/>
      <c r="C12" s="9" t="s">
        <v>78</v>
      </c>
      <c r="D12" s="11">
        <v>47</v>
      </c>
      <c r="E12" s="10">
        <v>2195</v>
      </c>
      <c r="F12" s="10">
        <v>3374</v>
      </c>
      <c r="G12" s="12">
        <v>65.056312981624188</v>
      </c>
    </row>
    <row r="13" spans="2:7" x14ac:dyDescent="0.2">
      <c r="B13" s="100"/>
      <c r="C13" s="100" t="s">
        <v>79</v>
      </c>
      <c r="D13" s="101">
        <v>64</v>
      </c>
      <c r="E13" s="102"/>
      <c r="F13" s="102">
        <v>6363</v>
      </c>
      <c r="G13" s="103">
        <v>0</v>
      </c>
    </row>
    <row r="14" spans="2:7" x14ac:dyDescent="0.2">
      <c r="B14" s="148" t="s">
        <v>80</v>
      </c>
      <c r="C14" s="148"/>
      <c r="D14" s="148"/>
      <c r="E14" s="96">
        <f>SUM(E15:E22)</f>
        <v>8924</v>
      </c>
      <c r="F14" s="96">
        <f>SUM(F15:F22)</f>
        <v>31524</v>
      </c>
      <c r="G14" s="97">
        <v>28.308590280421264</v>
      </c>
    </row>
    <row r="15" spans="2:7" x14ac:dyDescent="0.2">
      <c r="B15" s="9"/>
      <c r="C15" s="9" t="s">
        <v>81</v>
      </c>
      <c r="D15" s="19" t="s">
        <v>134</v>
      </c>
      <c r="E15" s="10">
        <v>1081</v>
      </c>
      <c r="F15" s="10">
        <v>1727</v>
      </c>
      <c r="G15" s="12">
        <v>62.594093804284888</v>
      </c>
    </row>
    <row r="16" spans="2:7" x14ac:dyDescent="0.2">
      <c r="B16" s="100"/>
      <c r="C16" s="100" t="s">
        <v>82</v>
      </c>
      <c r="D16" s="101">
        <v>12</v>
      </c>
      <c r="E16" s="102"/>
      <c r="F16" s="102">
        <v>2848</v>
      </c>
      <c r="G16" s="103">
        <v>0</v>
      </c>
    </row>
    <row r="17" spans="2:7" x14ac:dyDescent="0.2">
      <c r="B17" s="100"/>
      <c r="C17" s="100" t="s">
        <v>83</v>
      </c>
      <c r="D17" s="101">
        <v>31</v>
      </c>
      <c r="E17" s="102"/>
      <c r="F17" s="102">
        <v>14475</v>
      </c>
      <c r="G17" s="103">
        <v>0</v>
      </c>
    </row>
    <row r="18" spans="2:7" x14ac:dyDescent="0.2">
      <c r="B18" s="9"/>
      <c r="C18" s="9" t="s">
        <v>84</v>
      </c>
      <c r="D18" s="11">
        <v>32</v>
      </c>
      <c r="E18" s="10">
        <v>990</v>
      </c>
      <c r="F18" s="10">
        <v>1824</v>
      </c>
      <c r="G18" s="12">
        <v>54.276315789473685</v>
      </c>
    </row>
    <row r="19" spans="2:7" x14ac:dyDescent="0.2">
      <c r="B19" s="9"/>
      <c r="C19" s="9" t="s">
        <v>85</v>
      </c>
      <c r="D19" s="11">
        <v>46</v>
      </c>
      <c r="E19" s="10">
        <v>1041</v>
      </c>
      <c r="F19" s="10">
        <v>1485</v>
      </c>
      <c r="G19" s="12">
        <v>70.101010101010104</v>
      </c>
    </row>
    <row r="20" spans="2:7" x14ac:dyDescent="0.2">
      <c r="B20" s="9"/>
      <c r="C20" s="9" t="s">
        <v>86</v>
      </c>
      <c r="D20" s="11">
        <v>65</v>
      </c>
      <c r="E20" s="10">
        <v>1536</v>
      </c>
      <c r="F20" s="10">
        <v>2220</v>
      </c>
      <c r="G20" s="12">
        <v>69.189189189189193</v>
      </c>
    </row>
    <row r="21" spans="2:7" x14ac:dyDescent="0.2">
      <c r="B21" s="9"/>
      <c r="C21" s="9" t="s">
        <v>87</v>
      </c>
      <c r="D21" s="11">
        <v>81</v>
      </c>
      <c r="E21" s="10">
        <v>3006</v>
      </c>
      <c r="F21" s="10">
        <v>4061</v>
      </c>
      <c r="G21" s="12">
        <v>74.021177049987685</v>
      </c>
    </row>
    <row r="22" spans="2:7" x14ac:dyDescent="0.2">
      <c r="B22" s="9"/>
      <c r="C22" s="9" t="s">
        <v>88</v>
      </c>
      <c r="D22" s="11">
        <v>82</v>
      </c>
      <c r="E22" s="10">
        <v>1270</v>
      </c>
      <c r="F22" s="10">
        <v>2884</v>
      </c>
      <c r="G22" s="12">
        <v>44.036061026352293</v>
      </c>
    </row>
    <row r="23" spans="2:7" x14ac:dyDescent="0.2">
      <c r="B23" s="148" t="s">
        <v>89</v>
      </c>
      <c r="C23" s="148"/>
      <c r="D23" s="148"/>
      <c r="E23" s="96">
        <f>SUM(E24:E26)</f>
        <v>1427</v>
      </c>
      <c r="F23" s="96">
        <f>SUM(F24:F26)</f>
        <v>7210</v>
      </c>
      <c r="G23" s="97">
        <v>19.791955617198337</v>
      </c>
    </row>
    <row r="24" spans="2:7" x14ac:dyDescent="0.2">
      <c r="B24" s="9"/>
      <c r="C24" s="9" t="s">
        <v>90</v>
      </c>
      <c r="D24" s="11">
        <v>19</v>
      </c>
      <c r="E24" s="10">
        <v>1427</v>
      </c>
      <c r="F24" s="10">
        <v>2208</v>
      </c>
      <c r="G24" s="12">
        <v>64.628623188405797</v>
      </c>
    </row>
    <row r="25" spans="2:7" x14ac:dyDescent="0.2">
      <c r="B25" s="100"/>
      <c r="C25" s="100" t="s">
        <v>91</v>
      </c>
      <c r="D25" s="101">
        <v>23</v>
      </c>
      <c r="E25" s="102"/>
      <c r="F25" s="102">
        <v>1034</v>
      </c>
      <c r="G25" s="103">
        <v>0</v>
      </c>
    </row>
    <row r="26" spans="2:7" x14ac:dyDescent="0.2">
      <c r="B26" s="100"/>
      <c r="C26" s="100" t="s">
        <v>92</v>
      </c>
      <c r="D26" s="101">
        <v>87</v>
      </c>
      <c r="E26" s="102"/>
      <c r="F26" s="102">
        <v>3968</v>
      </c>
      <c r="G26" s="103">
        <v>0</v>
      </c>
    </row>
    <row r="27" spans="2:7" x14ac:dyDescent="0.2">
      <c r="B27" s="148" t="s">
        <v>93</v>
      </c>
      <c r="C27" s="148"/>
      <c r="D27" s="148"/>
      <c r="E27" s="96">
        <f>SUM(E28:E35)</f>
        <v>24547</v>
      </c>
      <c r="F27" s="96">
        <f>SUM(F28:F35)</f>
        <v>77926</v>
      </c>
      <c r="G27" s="97">
        <v>31.500397813310066</v>
      </c>
    </row>
    <row r="28" spans="2:7" x14ac:dyDescent="0.2">
      <c r="B28" s="9"/>
      <c r="C28" s="9" t="s">
        <v>94</v>
      </c>
      <c r="D28" s="19" t="s">
        <v>135</v>
      </c>
      <c r="E28" s="10">
        <v>3646</v>
      </c>
      <c r="F28" s="10">
        <v>7625</v>
      </c>
      <c r="G28" s="12">
        <v>47.816393442622953</v>
      </c>
    </row>
    <row r="29" spans="2:7" x14ac:dyDescent="0.2">
      <c r="B29" s="100"/>
      <c r="C29" s="100" t="s">
        <v>95</v>
      </c>
      <c r="D29" s="104" t="s">
        <v>136</v>
      </c>
      <c r="E29" s="102"/>
      <c r="F29" s="102">
        <v>3574</v>
      </c>
      <c r="G29" s="103">
        <v>0</v>
      </c>
    </row>
    <row r="30" spans="2:7" x14ac:dyDescent="0.2">
      <c r="B30" s="9"/>
      <c r="C30" s="9" t="s">
        <v>96</v>
      </c>
      <c r="D30" s="11">
        <v>26</v>
      </c>
      <c r="E30" s="10">
        <v>2578</v>
      </c>
      <c r="F30" s="10">
        <v>5888</v>
      </c>
      <c r="G30" s="12">
        <v>43.783967391304344</v>
      </c>
    </row>
    <row r="31" spans="2:7" x14ac:dyDescent="0.2">
      <c r="B31" s="9"/>
      <c r="C31" s="9" t="s">
        <v>97</v>
      </c>
      <c r="D31" s="11">
        <v>38</v>
      </c>
      <c r="E31" s="10"/>
      <c r="F31" s="10">
        <v>15480</v>
      </c>
      <c r="G31" s="12">
        <v>0</v>
      </c>
    </row>
    <row r="32" spans="2:7" x14ac:dyDescent="0.2">
      <c r="B32" s="9"/>
      <c r="C32" s="9" t="s">
        <v>98</v>
      </c>
      <c r="D32" s="11">
        <v>42</v>
      </c>
      <c r="E32" s="10">
        <v>5459</v>
      </c>
      <c r="F32" s="10">
        <v>9175</v>
      </c>
      <c r="G32" s="12">
        <v>59.498637602179841</v>
      </c>
    </row>
    <row r="33" spans="2:7" x14ac:dyDescent="0.2">
      <c r="B33" s="9"/>
      <c r="C33" s="9" t="s">
        <v>99</v>
      </c>
      <c r="D33" s="11">
        <v>69</v>
      </c>
      <c r="E33" s="10">
        <v>9349</v>
      </c>
      <c r="F33" s="10">
        <v>22205</v>
      </c>
      <c r="G33" s="12">
        <v>42.103129925692414</v>
      </c>
    </row>
    <row r="34" spans="2:7" x14ac:dyDescent="0.2">
      <c r="B34" s="9"/>
      <c r="C34" s="9" t="s">
        <v>100</v>
      </c>
      <c r="D34" s="11">
        <v>73</v>
      </c>
      <c r="E34" s="10">
        <v>2559</v>
      </c>
      <c r="F34" s="10">
        <v>4932</v>
      </c>
      <c r="G34" s="12">
        <v>51.885644768856444</v>
      </c>
    </row>
    <row r="35" spans="2:7" x14ac:dyDescent="0.2">
      <c r="B35" s="9"/>
      <c r="C35" s="9" t="s">
        <v>101</v>
      </c>
      <c r="D35" s="11">
        <v>74</v>
      </c>
      <c r="E35" s="10">
        <v>956</v>
      </c>
      <c r="F35" s="10">
        <v>9047</v>
      </c>
      <c r="G35" s="12">
        <v>10.567038797391401</v>
      </c>
    </row>
    <row r="36" spans="2:7" x14ac:dyDescent="0.2">
      <c r="B36" s="149" t="s">
        <v>102</v>
      </c>
      <c r="C36" s="149"/>
      <c r="D36" s="149"/>
      <c r="E36" s="98">
        <f>SUM(E37:E40)</f>
        <v>11217</v>
      </c>
      <c r="F36" s="98">
        <f>SUM(F37:F40)</f>
        <v>13968</v>
      </c>
      <c r="G36" s="99">
        <v>80.304982817869416</v>
      </c>
    </row>
    <row r="37" spans="2:7" x14ac:dyDescent="0.2">
      <c r="B37" s="14"/>
      <c r="C37" s="14" t="s">
        <v>103</v>
      </c>
      <c r="D37" s="16" t="s">
        <v>137</v>
      </c>
      <c r="E37" s="15">
        <v>2534</v>
      </c>
      <c r="F37" s="15">
        <v>3328</v>
      </c>
      <c r="G37" s="17">
        <v>76.141826923076934</v>
      </c>
    </row>
    <row r="38" spans="2:7" x14ac:dyDescent="0.2">
      <c r="B38" s="14"/>
      <c r="C38" s="14" t="s">
        <v>104</v>
      </c>
      <c r="D38" s="18">
        <v>15</v>
      </c>
      <c r="E38" s="15">
        <v>1052</v>
      </c>
      <c r="F38" s="15">
        <v>1383</v>
      </c>
      <c r="G38" s="17">
        <v>76.066522053506873</v>
      </c>
    </row>
    <row r="39" spans="2:7" x14ac:dyDescent="0.2">
      <c r="B39" s="14"/>
      <c r="C39" s="14" t="s">
        <v>105</v>
      </c>
      <c r="D39" s="18">
        <v>43</v>
      </c>
      <c r="E39" s="15">
        <v>1867</v>
      </c>
      <c r="F39" s="15">
        <v>2447</v>
      </c>
      <c r="G39" s="17">
        <v>76.297507151614212</v>
      </c>
    </row>
    <row r="40" spans="2:7" x14ac:dyDescent="0.2">
      <c r="B40" s="14"/>
      <c r="C40" s="14" t="s">
        <v>106</v>
      </c>
      <c r="D40" s="18">
        <v>63</v>
      </c>
      <c r="E40" s="15">
        <v>5764</v>
      </c>
      <c r="F40" s="15">
        <v>6810</v>
      </c>
      <c r="G40" s="17">
        <v>84.640234948604999</v>
      </c>
    </row>
    <row r="41" spans="2:7" x14ac:dyDescent="0.2">
      <c r="B41" s="148" t="s">
        <v>107</v>
      </c>
      <c r="C41" s="148"/>
      <c r="D41" s="148"/>
      <c r="E41" s="96">
        <f>SUM(E42:E46)</f>
        <v>9874</v>
      </c>
      <c r="F41" s="96">
        <f>SUM(F42:F46)</f>
        <v>28873</v>
      </c>
      <c r="G41" s="97">
        <v>34.204966577771621</v>
      </c>
    </row>
    <row r="42" spans="2:7" x14ac:dyDescent="0.2">
      <c r="B42" s="9"/>
      <c r="C42" s="9" t="s">
        <v>108</v>
      </c>
      <c r="D42" s="11">
        <v>11</v>
      </c>
      <c r="E42" s="10">
        <v>2394</v>
      </c>
      <c r="F42" s="10">
        <v>3805</v>
      </c>
      <c r="G42" s="12">
        <v>62.917214191852821</v>
      </c>
    </row>
    <row r="43" spans="2:7" x14ac:dyDescent="0.2">
      <c r="B43" s="100"/>
      <c r="C43" s="100" t="s">
        <v>109</v>
      </c>
      <c r="D43" s="101">
        <v>30</v>
      </c>
      <c r="E43" s="102"/>
      <c r="F43" s="102">
        <v>7805</v>
      </c>
      <c r="G43" s="103">
        <v>2.5624599615631006E-2</v>
      </c>
    </row>
    <row r="44" spans="2:7" x14ac:dyDescent="0.2">
      <c r="B44" s="9"/>
      <c r="C44" s="9" t="s">
        <v>110</v>
      </c>
      <c r="D44" s="11">
        <v>34</v>
      </c>
      <c r="E44" s="10">
        <v>7480</v>
      </c>
      <c r="F44" s="10">
        <v>11736</v>
      </c>
      <c r="G44" s="12">
        <v>63.735514655760049</v>
      </c>
    </row>
    <row r="45" spans="2:7" x14ac:dyDescent="0.2">
      <c r="B45" s="100"/>
      <c r="C45" s="100" t="s">
        <v>111</v>
      </c>
      <c r="D45" s="101">
        <v>48</v>
      </c>
      <c r="E45" s="102"/>
      <c r="F45" s="102">
        <v>799</v>
      </c>
      <c r="G45" s="103">
        <v>0</v>
      </c>
    </row>
    <row r="46" spans="2:7" x14ac:dyDescent="0.2">
      <c r="B46" s="100"/>
      <c r="C46" s="100" t="s">
        <v>112</v>
      </c>
      <c r="D46" s="101">
        <v>66</v>
      </c>
      <c r="E46" s="102"/>
      <c r="F46" s="102">
        <v>4728</v>
      </c>
      <c r="G46" s="103">
        <v>0</v>
      </c>
    </row>
    <row r="47" spans="2:7" x14ac:dyDescent="0.2">
      <c r="B47" s="148" t="s">
        <v>113</v>
      </c>
      <c r="C47" s="148"/>
      <c r="D47" s="148"/>
      <c r="E47" s="96">
        <f>SUM(E48:E53)</f>
        <v>6882</v>
      </c>
      <c r="F47" s="96">
        <f>SUM(F48:F53)</f>
        <v>53767</v>
      </c>
      <c r="G47" s="97">
        <v>12.8</v>
      </c>
    </row>
    <row r="48" spans="2:7" x14ac:dyDescent="0.2">
      <c r="B48" s="100"/>
      <c r="C48" s="100" t="s">
        <v>114</v>
      </c>
      <c r="D48" s="104" t="s">
        <v>138</v>
      </c>
      <c r="E48" s="102"/>
      <c r="F48" s="102">
        <v>1669</v>
      </c>
      <c r="G48" s="103">
        <v>0</v>
      </c>
    </row>
    <row r="49" spans="2:7" x14ac:dyDescent="0.2">
      <c r="B49" s="100"/>
      <c r="C49" s="100" t="s">
        <v>115</v>
      </c>
      <c r="D49" s="104" t="s">
        <v>139</v>
      </c>
      <c r="E49" s="102"/>
      <c r="F49" s="102">
        <v>1319</v>
      </c>
      <c r="G49" s="103">
        <v>0</v>
      </c>
    </row>
    <row r="50" spans="2:7" x14ac:dyDescent="0.2">
      <c r="B50" s="100"/>
      <c r="C50" s="100" t="s">
        <v>116</v>
      </c>
      <c r="D50" s="104" t="s">
        <v>140</v>
      </c>
      <c r="E50" s="102"/>
      <c r="F50" s="102">
        <v>11088</v>
      </c>
      <c r="G50" s="103">
        <v>0</v>
      </c>
    </row>
    <row r="51" spans="2:7" x14ac:dyDescent="0.2">
      <c r="B51" s="100"/>
      <c r="C51" s="100" t="s">
        <v>117</v>
      </c>
      <c r="D51" s="101">
        <v>13</v>
      </c>
      <c r="E51" s="102"/>
      <c r="F51" s="102">
        <v>23265</v>
      </c>
      <c r="G51" s="103">
        <v>0</v>
      </c>
    </row>
    <row r="52" spans="2:7" x14ac:dyDescent="0.2">
      <c r="B52" s="9"/>
      <c r="C52" s="9" t="s">
        <v>118</v>
      </c>
      <c r="D52" s="11">
        <v>83</v>
      </c>
      <c r="E52" s="10">
        <v>5819</v>
      </c>
      <c r="F52" s="10">
        <v>10123</v>
      </c>
      <c r="G52" s="12">
        <v>57.482959596957429</v>
      </c>
    </row>
    <row r="53" spans="2:7" x14ac:dyDescent="0.2">
      <c r="B53" s="9"/>
      <c r="C53" s="9" t="s">
        <v>119</v>
      </c>
      <c r="D53" s="11">
        <v>84</v>
      </c>
      <c r="E53" s="10">
        <v>1063</v>
      </c>
      <c r="F53" s="10">
        <v>6303</v>
      </c>
      <c r="G53" s="12">
        <v>16.864984927812152</v>
      </c>
    </row>
    <row r="54" spans="2:7" x14ac:dyDescent="0.2">
      <c r="B54" s="148" t="s">
        <v>120</v>
      </c>
      <c r="C54" s="148"/>
      <c r="D54" s="148"/>
      <c r="E54" s="96">
        <f>SUM(E55:E56)</f>
        <v>874</v>
      </c>
      <c r="F54" s="96">
        <f>SUM(F55:F56)</f>
        <v>2861</v>
      </c>
      <c r="G54" s="97">
        <v>30.548759175113599</v>
      </c>
    </row>
    <row r="55" spans="2:7" x14ac:dyDescent="0.2">
      <c r="B55" s="9"/>
      <c r="C55" s="9" t="s">
        <v>121</v>
      </c>
      <c r="D55" s="11" t="s">
        <v>122</v>
      </c>
      <c r="E55" s="10">
        <v>874</v>
      </c>
      <c r="F55" s="10">
        <v>1251</v>
      </c>
      <c r="G55" s="12">
        <v>69.864108713029566</v>
      </c>
    </row>
    <row r="56" spans="2:7" x14ac:dyDescent="0.2">
      <c r="B56" s="100"/>
      <c r="C56" s="100" t="s">
        <v>123</v>
      </c>
      <c r="D56" s="101" t="s">
        <v>124</v>
      </c>
      <c r="E56" s="102"/>
      <c r="F56" s="102">
        <v>1610</v>
      </c>
      <c r="G56" s="103">
        <v>0</v>
      </c>
    </row>
    <row r="57" spans="2:7" x14ac:dyDescent="0.2">
      <c r="B57" s="148" t="s">
        <v>125</v>
      </c>
      <c r="C57" s="148"/>
      <c r="D57" s="148"/>
      <c r="E57" s="96">
        <f>SUM(E58:E61)</f>
        <v>4134</v>
      </c>
      <c r="F57" s="96">
        <f>SUM(F58:F61)</f>
        <v>29407</v>
      </c>
      <c r="G57" s="97">
        <v>14.085081783248887</v>
      </c>
    </row>
    <row r="58" spans="2:7" x14ac:dyDescent="0.2">
      <c r="B58" s="9"/>
      <c r="C58" s="9" t="s">
        <v>126</v>
      </c>
      <c r="D58" s="11">
        <v>971</v>
      </c>
      <c r="E58" s="10">
        <v>2451</v>
      </c>
      <c r="F58" s="10">
        <v>5241</v>
      </c>
      <c r="G58" s="12">
        <v>46.765884373211222</v>
      </c>
    </row>
    <row r="59" spans="2:7" x14ac:dyDescent="0.2">
      <c r="B59" s="100"/>
      <c r="C59" s="100" t="s">
        <v>127</v>
      </c>
      <c r="D59" s="101">
        <v>972</v>
      </c>
      <c r="E59" s="102"/>
      <c r="F59" s="102">
        <v>4705</v>
      </c>
      <c r="G59" s="103">
        <v>0</v>
      </c>
    </row>
    <row r="60" spans="2:7" x14ac:dyDescent="0.2">
      <c r="B60" s="100"/>
      <c r="C60" s="100" t="s">
        <v>128</v>
      </c>
      <c r="D60" s="101">
        <v>973</v>
      </c>
      <c r="E60" s="102"/>
      <c r="F60" s="102">
        <v>5655</v>
      </c>
      <c r="G60" s="103">
        <v>0</v>
      </c>
    </row>
    <row r="61" spans="2:7" x14ac:dyDescent="0.2">
      <c r="B61" s="9"/>
      <c r="C61" s="9" t="s">
        <v>129</v>
      </c>
      <c r="D61" s="11">
        <v>974</v>
      </c>
      <c r="E61" s="10">
        <v>1683</v>
      </c>
      <c r="F61" s="10">
        <v>13806</v>
      </c>
      <c r="G61" s="12">
        <v>12.190352020860495</v>
      </c>
    </row>
    <row r="62" spans="2:7" x14ac:dyDescent="0.2">
      <c r="B62" s="148" t="s">
        <v>130</v>
      </c>
      <c r="C62" s="148"/>
      <c r="D62" s="148"/>
      <c r="E62" s="95" t="e">
        <f>#REF!+#REF!+#REF!+#REF!+#REF!+#REF!+#REF!+#REF!+#REF!+#REF!+#REF!+#REF!+#REF!+E3+E8+E14+E23+E27+E36+E41+E47+E54+E57</f>
        <v>#REF!</v>
      </c>
      <c r="F62" s="95">
        <v>786916</v>
      </c>
      <c r="G62" s="97">
        <v>41</v>
      </c>
    </row>
  </sheetData>
  <mergeCells count="12">
    <mergeCell ref="B62:D62"/>
    <mergeCell ref="B27:D27"/>
    <mergeCell ref="B36:D36"/>
    <mergeCell ref="B41:D41"/>
    <mergeCell ref="B47:D47"/>
    <mergeCell ref="B54:D54"/>
    <mergeCell ref="B23:D23"/>
    <mergeCell ref="B3:D3"/>
    <mergeCell ref="B1:C1"/>
    <mergeCell ref="B8:D8"/>
    <mergeCell ref="B14:D14"/>
    <mergeCell ref="B57:D57"/>
  </mergeCells>
  <phoneticPr fontId="8" type="noConversion"/>
  <pageMargins left="0.7" right="0.7" top="0.75" bottom="0.75" header="0.3" footer="0.3"/>
  <pageSetup paperSize="9" orientation="portrait" r:id="rId1"/>
  <ignoredErrors>
    <ignoredError sqref="B15:D41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workbookViewId="0"/>
  </sheetViews>
  <sheetFormatPr baseColWidth="10" defaultRowHeight="11.25" x14ac:dyDescent="0.2"/>
  <cols>
    <col min="1" max="1" width="3.7109375" style="68" customWidth="1"/>
    <col min="2" max="2" width="13.85546875" style="68" customWidth="1"/>
    <col min="3" max="5" width="11.42578125" style="68"/>
    <col min="6" max="6" width="14" style="68" customWidth="1"/>
    <col min="7" max="16384" width="11.42578125" style="68"/>
  </cols>
  <sheetData>
    <row r="1" spans="2:15" x14ac:dyDescent="0.2">
      <c r="B1" s="184" t="s">
        <v>577</v>
      </c>
      <c r="C1" s="189" t="s">
        <v>194</v>
      </c>
      <c r="D1" s="189"/>
      <c r="E1" s="189" t="s">
        <v>607</v>
      </c>
      <c r="F1" s="189"/>
      <c r="G1" s="189"/>
      <c r="H1" s="189"/>
      <c r="I1" s="189"/>
      <c r="J1" s="189"/>
      <c r="K1" s="189"/>
      <c r="L1" s="189"/>
      <c r="M1" s="189"/>
      <c r="N1" s="189"/>
      <c r="O1" s="190" t="s">
        <v>608</v>
      </c>
    </row>
    <row r="2" spans="2:15" x14ac:dyDescent="0.2">
      <c r="B2" s="184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56.25" customHeight="1" x14ac:dyDescent="0.2">
      <c r="B3" s="184"/>
      <c r="C3" s="77" t="s">
        <v>609</v>
      </c>
      <c r="D3" s="77" t="s">
        <v>610</v>
      </c>
      <c r="E3" s="77" t="s">
        <v>611</v>
      </c>
      <c r="F3" s="77" t="s">
        <v>612</v>
      </c>
      <c r="G3" s="77" t="s">
        <v>613</v>
      </c>
      <c r="H3" s="77" t="s">
        <v>614</v>
      </c>
      <c r="I3" s="77" t="s">
        <v>615</v>
      </c>
      <c r="J3" s="77" t="s">
        <v>616</v>
      </c>
      <c r="K3" s="77" t="s">
        <v>617</v>
      </c>
      <c r="L3" s="77" t="s">
        <v>618</v>
      </c>
      <c r="M3" s="77" t="s">
        <v>619</v>
      </c>
      <c r="N3" s="77" t="s">
        <v>309</v>
      </c>
      <c r="O3" s="190"/>
    </row>
    <row r="4" spans="2:15" ht="14.25" customHeight="1" x14ac:dyDescent="0.2">
      <c r="B4" s="78" t="s">
        <v>596</v>
      </c>
      <c r="C4" s="79">
        <v>39.200000000000003</v>
      </c>
      <c r="D4" s="79">
        <v>60.8</v>
      </c>
      <c r="E4" s="79">
        <v>8.1999999999999993</v>
      </c>
      <c r="F4" s="79">
        <v>52.5</v>
      </c>
      <c r="G4" s="79">
        <v>0.4</v>
      </c>
      <c r="H4" s="79">
        <v>14.8</v>
      </c>
      <c r="I4" s="79">
        <v>4.0999999999999996</v>
      </c>
      <c r="J4" s="79">
        <v>1.2</v>
      </c>
      <c r="K4" s="79">
        <v>0.1</v>
      </c>
      <c r="L4" s="79">
        <v>4.3</v>
      </c>
      <c r="M4" s="79">
        <v>1.2</v>
      </c>
      <c r="N4" s="79">
        <v>15.2</v>
      </c>
      <c r="O4" s="79">
        <v>0.7</v>
      </c>
    </row>
    <row r="5" spans="2:15" x14ac:dyDescent="0.2">
      <c r="B5" s="77">
        <v>1</v>
      </c>
      <c r="C5" s="80">
        <v>43</v>
      </c>
      <c r="D5" s="80">
        <v>57</v>
      </c>
      <c r="E5" s="80">
        <v>4.2</v>
      </c>
      <c r="F5" s="80">
        <v>71</v>
      </c>
      <c r="G5" s="80">
        <v>0.1</v>
      </c>
      <c r="H5" s="80">
        <v>9.1</v>
      </c>
      <c r="I5" s="80">
        <v>2.4</v>
      </c>
      <c r="J5" s="80">
        <v>0.2</v>
      </c>
      <c r="K5" s="80">
        <v>0.3</v>
      </c>
      <c r="L5" s="80">
        <v>2.9</v>
      </c>
      <c r="M5" s="80">
        <v>0.9</v>
      </c>
      <c r="N5" s="80">
        <v>9.6999999999999993</v>
      </c>
      <c r="O5" s="80"/>
    </row>
    <row r="6" spans="2:15" x14ac:dyDescent="0.2">
      <c r="B6" s="77">
        <v>3</v>
      </c>
      <c r="C6" s="80">
        <v>39.299999999999997</v>
      </c>
      <c r="D6" s="80">
        <v>60.7</v>
      </c>
      <c r="E6" s="80">
        <v>4.4000000000000004</v>
      </c>
      <c r="F6" s="80">
        <v>66.099999999999994</v>
      </c>
      <c r="G6" s="80">
        <v>0.5</v>
      </c>
      <c r="H6" s="80">
        <v>7.1</v>
      </c>
      <c r="I6" s="80">
        <v>4</v>
      </c>
      <c r="J6" s="80">
        <v>0.7</v>
      </c>
      <c r="K6" s="80">
        <v>0</v>
      </c>
      <c r="L6" s="80">
        <v>3.5</v>
      </c>
      <c r="M6" s="80">
        <v>1.9</v>
      </c>
      <c r="N6" s="80">
        <v>14.2</v>
      </c>
      <c r="O6" s="80">
        <v>0</v>
      </c>
    </row>
    <row r="7" spans="2:15" x14ac:dyDescent="0.2">
      <c r="B7" s="77">
        <v>8</v>
      </c>
      <c r="C7" s="112">
        <v>1.8</v>
      </c>
      <c r="D7" s="112">
        <v>98.3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0.3</v>
      </c>
    </row>
    <row r="8" spans="2:15" x14ac:dyDescent="0.2">
      <c r="B8" s="77">
        <v>9</v>
      </c>
      <c r="C8" s="112">
        <v>2.5</v>
      </c>
      <c r="D8" s="112">
        <v>97.5</v>
      </c>
      <c r="E8" s="80">
        <v>17.2</v>
      </c>
      <c r="F8" s="80">
        <v>38</v>
      </c>
      <c r="G8" s="80">
        <v>0</v>
      </c>
      <c r="H8" s="80">
        <v>13.5</v>
      </c>
      <c r="I8" s="80">
        <v>14</v>
      </c>
      <c r="J8" s="80">
        <v>3.2</v>
      </c>
      <c r="K8" s="80">
        <v>0</v>
      </c>
      <c r="L8" s="80">
        <v>10.4</v>
      </c>
      <c r="M8" s="80">
        <v>3.7</v>
      </c>
      <c r="N8" s="80">
        <v>0</v>
      </c>
      <c r="O8" s="80"/>
    </row>
    <row r="9" spans="2:15" x14ac:dyDescent="0.2">
      <c r="B9" s="77">
        <v>10</v>
      </c>
      <c r="C9" s="80">
        <v>40</v>
      </c>
      <c r="D9" s="80">
        <v>60</v>
      </c>
      <c r="E9" s="80">
        <v>5.9</v>
      </c>
      <c r="F9" s="80">
        <v>62.7</v>
      </c>
      <c r="G9" s="80">
        <v>2.4</v>
      </c>
      <c r="H9" s="80">
        <v>15.2</v>
      </c>
      <c r="I9" s="80">
        <v>5.9</v>
      </c>
      <c r="J9" s="80">
        <v>0.7</v>
      </c>
      <c r="K9" s="80">
        <v>0.2</v>
      </c>
      <c r="L9" s="80">
        <v>4.5999999999999996</v>
      </c>
      <c r="M9" s="80">
        <v>1.3</v>
      </c>
      <c r="N9" s="80">
        <v>2</v>
      </c>
      <c r="O9" s="80"/>
    </row>
    <row r="10" spans="2:15" x14ac:dyDescent="0.2">
      <c r="B10" s="77">
        <v>11</v>
      </c>
      <c r="C10" s="80">
        <v>36.5</v>
      </c>
      <c r="D10" s="80">
        <v>63.5</v>
      </c>
      <c r="E10" s="80">
        <v>8.3000000000000007</v>
      </c>
      <c r="F10" s="80">
        <v>46.4</v>
      </c>
      <c r="G10" s="80">
        <v>0.2</v>
      </c>
      <c r="H10" s="80">
        <v>23.3</v>
      </c>
      <c r="I10" s="80">
        <v>2.5</v>
      </c>
      <c r="J10" s="80">
        <v>0.9</v>
      </c>
      <c r="K10" s="80">
        <v>0.3</v>
      </c>
      <c r="L10" s="80">
        <v>3.3</v>
      </c>
      <c r="M10" s="80">
        <v>1.3</v>
      </c>
      <c r="N10" s="80">
        <v>15.6</v>
      </c>
      <c r="O10" s="80">
        <v>0.2</v>
      </c>
    </row>
    <row r="11" spans="2:15" x14ac:dyDescent="0.2">
      <c r="B11" s="77">
        <v>12</v>
      </c>
      <c r="C11" s="80">
        <v>38.799999999999997</v>
      </c>
      <c r="D11" s="80">
        <v>61.2</v>
      </c>
      <c r="E11" s="80">
        <v>4.5</v>
      </c>
      <c r="F11" s="80">
        <v>65.599999999999994</v>
      </c>
      <c r="G11" s="80">
        <v>0</v>
      </c>
      <c r="H11" s="80">
        <v>12.7</v>
      </c>
      <c r="I11" s="80">
        <v>0.7</v>
      </c>
      <c r="J11" s="80">
        <v>1.2</v>
      </c>
      <c r="K11" s="80">
        <v>0.1</v>
      </c>
      <c r="L11" s="80">
        <v>9.3000000000000007</v>
      </c>
      <c r="M11" s="80">
        <v>1.9</v>
      </c>
      <c r="N11" s="80">
        <v>8.3000000000000007</v>
      </c>
      <c r="O11" s="80"/>
    </row>
    <row r="12" spans="2:15" x14ac:dyDescent="0.2">
      <c r="B12" s="77">
        <v>13</v>
      </c>
      <c r="C12" s="80">
        <v>24.1</v>
      </c>
      <c r="D12" s="80">
        <v>75.900000000000006</v>
      </c>
      <c r="E12" s="80">
        <v>10.199999999999999</v>
      </c>
      <c r="F12" s="80">
        <v>27.3</v>
      </c>
      <c r="G12" s="80">
        <v>0.3</v>
      </c>
      <c r="H12" s="80">
        <v>27</v>
      </c>
      <c r="I12" s="80">
        <v>5.2</v>
      </c>
      <c r="J12" s="80">
        <v>1.4</v>
      </c>
      <c r="K12" s="80">
        <v>0</v>
      </c>
      <c r="L12" s="80">
        <v>3.7</v>
      </c>
      <c r="M12" s="80">
        <v>0.9</v>
      </c>
      <c r="N12" s="80">
        <v>27.7</v>
      </c>
      <c r="O12" s="80">
        <v>0.1</v>
      </c>
    </row>
    <row r="13" spans="2:15" x14ac:dyDescent="0.2">
      <c r="B13" s="77">
        <v>14</v>
      </c>
      <c r="C13" s="80">
        <v>49.800000000000004</v>
      </c>
      <c r="D13" s="80">
        <v>50.2</v>
      </c>
      <c r="E13" s="80">
        <v>2.2000000000000002</v>
      </c>
      <c r="F13" s="80">
        <v>72.3</v>
      </c>
      <c r="G13" s="80">
        <v>0</v>
      </c>
      <c r="H13" s="80">
        <v>8.9</v>
      </c>
      <c r="I13" s="80">
        <v>2.4</v>
      </c>
      <c r="J13" s="80">
        <v>1.3</v>
      </c>
      <c r="K13" s="80">
        <v>0</v>
      </c>
      <c r="L13" s="80">
        <v>4.2</v>
      </c>
      <c r="M13" s="80">
        <v>0.3</v>
      </c>
      <c r="N13" s="80">
        <v>9.4</v>
      </c>
      <c r="O13" s="80"/>
    </row>
    <row r="14" spans="2:15" x14ac:dyDescent="0.2">
      <c r="B14" s="77">
        <v>15</v>
      </c>
      <c r="C14" s="80">
        <v>44.1</v>
      </c>
      <c r="D14" s="80">
        <v>55.9</v>
      </c>
      <c r="E14" s="80">
        <v>4.4000000000000004</v>
      </c>
      <c r="F14" s="80">
        <v>79.7</v>
      </c>
      <c r="G14" s="80">
        <v>0.4</v>
      </c>
      <c r="H14" s="80">
        <v>12.1</v>
      </c>
      <c r="I14" s="80">
        <v>2.8</v>
      </c>
      <c r="J14" s="80">
        <v>0</v>
      </c>
      <c r="K14" s="80">
        <v>0</v>
      </c>
      <c r="L14" s="80">
        <v>2</v>
      </c>
      <c r="M14" s="80">
        <v>0.2</v>
      </c>
      <c r="N14" s="80">
        <v>0.4</v>
      </c>
      <c r="O14" s="80"/>
    </row>
    <row r="15" spans="2:15" x14ac:dyDescent="0.2">
      <c r="B15" s="77">
        <v>16</v>
      </c>
      <c r="C15" s="80">
        <v>51.7</v>
      </c>
      <c r="D15" s="80">
        <v>48.3</v>
      </c>
      <c r="E15" s="80">
        <v>5.5</v>
      </c>
      <c r="F15" s="80">
        <v>57.9</v>
      </c>
      <c r="G15" s="80">
        <v>0.5</v>
      </c>
      <c r="H15" s="80">
        <v>11.6</v>
      </c>
      <c r="I15" s="80">
        <v>7.7</v>
      </c>
      <c r="J15" s="80">
        <v>0.7</v>
      </c>
      <c r="K15" s="80">
        <v>0.1</v>
      </c>
      <c r="L15" s="80">
        <v>7.3</v>
      </c>
      <c r="M15" s="80">
        <v>0.3</v>
      </c>
      <c r="N15" s="80">
        <v>11.1</v>
      </c>
      <c r="O15" s="80"/>
    </row>
    <row r="16" spans="2:15" x14ac:dyDescent="0.2">
      <c r="B16" s="77">
        <v>19</v>
      </c>
      <c r="C16" s="80">
        <v>47.5</v>
      </c>
      <c r="D16" s="80">
        <v>52.6</v>
      </c>
      <c r="E16" s="80">
        <v>4.4000000000000004</v>
      </c>
      <c r="F16" s="80">
        <v>56.1</v>
      </c>
      <c r="G16" s="80">
        <v>0.7</v>
      </c>
      <c r="H16" s="80">
        <v>12.4</v>
      </c>
      <c r="I16" s="80">
        <v>9</v>
      </c>
      <c r="J16" s="80">
        <v>1.3</v>
      </c>
      <c r="K16" s="80">
        <v>0.1</v>
      </c>
      <c r="L16" s="80">
        <v>2.2000000000000002</v>
      </c>
      <c r="M16" s="80">
        <v>5.5</v>
      </c>
      <c r="N16" s="80">
        <v>10.8</v>
      </c>
      <c r="O16" s="80">
        <v>0.1</v>
      </c>
    </row>
    <row r="17" spans="2:15" x14ac:dyDescent="0.2">
      <c r="B17" s="77">
        <v>21</v>
      </c>
      <c r="C17" s="80">
        <v>38.6</v>
      </c>
      <c r="D17" s="80">
        <v>61.4</v>
      </c>
      <c r="E17" s="80">
        <v>4.5999999999999996</v>
      </c>
      <c r="F17" s="80">
        <v>57.3</v>
      </c>
      <c r="G17" s="80">
        <v>0.4</v>
      </c>
      <c r="H17" s="80">
        <v>12.7</v>
      </c>
      <c r="I17" s="80">
        <v>4</v>
      </c>
      <c r="J17" s="80">
        <v>0.4</v>
      </c>
      <c r="K17" s="80">
        <v>0.1</v>
      </c>
      <c r="L17" s="80">
        <v>12.5</v>
      </c>
      <c r="M17" s="80">
        <v>0.7</v>
      </c>
      <c r="N17" s="80">
        <v>10</v>
      </c>
      <c r="O17" s="80">
        <v>0.1</v>
      </c>
    </row>
    <row r="18" spans="2:15" x14ac:dyDescent="0.2">
      <c r="B18" s="77">
        <v>22</v>
      </c>
      <c r="C18" s="80">
        <v>52</v>
      </c>
      <c r="D18" s="80">
        <v>47.9</v>
      </c>
      <c r="E18" s="80">
        <v>3.4</v>
      </c>
      <c r="F18" s="80">
        <v>76.900000000000006</v>
      </c>
      <c r="G18" s="80">
        <v>0</v>
      </c>
      <c r="H18" s="80">
        <v>4.5999999999999996</v>
      </c>
      <c r="I18" s="80">
        <v>3.4</v>
      </c>
      <c r="J18" s="80">
        <v>0.7</v>
      </c>
      <c r="K18" s="80">
        <v>0</v>
      </c>
      <c r="L18" s="80">
        <v>3</v>
      </c>
      <c r="M18" s="80">
        <v>1.1000000000000001</v>
      </c>
      <c r="N18" s="80">
        <v>8.1</v>
      </c>
      <c r="O18" s="80">
        <v>7.1</v>
      </c>
    </row>
    <row r="19" spans="2:15" x14ac:dyDescent="0.2">
      <c r="B19" s="77">
        <v>24</v>
      </c>
      <c r="C19" s="80">
        <v>31.299999999999997</v>
      </c>
      <c r="D19" s="80">
        <v>68.8</v>
      </c>
      <c r="E19" s="80">
        <v>8.6999999999999993</v>
      </c>
      <c r="F19" s="80">
        <v>59.8</v>
      </c>
      <c r="G19" s="80">
        <v>0</v>
      </c>
      <c r="H19" s="80">
        <v>18</v>
      </c>
      <c r="I19" s="80">
        <v>0</v>
      </c>
      <c r="J19" s="80">
        <v>2.2000000000000002</v>
      </c>
      <c r="K19" s="80">
        <v>0</v>
      </c>
      <c r="L19" s="80">
        <v>0.3</v>
      </c>
      <c r="M19" s="80">
        <v>1.8</v>
      </c>
      <c r="N19" s="80">
        <v>12</v>
      </c>
      <c r="O19" s="80">
        <v>0</v>
      </c>
    </row>
    <row r="20" spans="2:15" x14ac:dyDescent="0.2">
      <c r="B20" s="77">
        <v>25</v>
      </c>
      <c r="C20" s="112">
        <v>2.5</v>
      </c>
      <c r="D20" s="112">
        <v>97.4</v>
      </c>
      <c r="E20" s="80">
        <v>4.0999999999999996</v>
      </c>
      <c r="F20" s="80">
        <v>64.599999999999994</v>
      </c>
      <c r="G20" s="80">
        <v>0.8</v>
      </c>
      <c r="H20" s="80">
        <v>11.2</v>
      </c>
      <c r="I20" s="80">
        <v>6.2</v>
      </c>
      <c r="J20" s="80">
        <v>0</v>
      </c>
      <c r="K20" s="80">
        <v>0</v>
      </c>
      <c r="L20" s="80">
        <v>5.6</v>
      </c>
      <c r="M20" s="80">
        <v>1.6</v>
      </c>
      <c r="N20" s="80">
        <v>9.1</v>
      </c>
      <c r="O20" s="80"/>
    </row>
    <row r="21" spans="2:15" x14ac:dyDescent="0.2">
      <c r="B21" s="77">
        <v>26</v>
      </c>
      <c r="C21" s="80">
        <v>44.8</v>
      </c>
      <c r="D21" s="80">
        <v>55.2</v>
      </c>
      <c r="E21" s="80">
        <v>5.3</v>
      </c>
      <c r="F21" s="80">
        <v>52.4</v>
      </c>
      <c r="G21" s="80">
        <v>0.7</v>
      </c>
      <c r="H21" s="80">
        <v>16.899999999999999</v>
      </c>
      <c r="I21" s="80">
        <v>1.3</v>
      </c>
      <c r="J21" s="80">
        <v>1</v>
      </c>
      <c r="K21" s="80">
        <v>0.1</v>
      </c>
      <c r="L21" s="80">
        <v>6.1</v>
      </c>
      <c r="M21" s="80">
        <v>5</v>
      </c>
      <c r="N21" s="80">
        <v>14.3</v>
      </c>
      <c r="O21" s="80">
        <v>0.4</v>
      </c>
    </row>
    <row r="22" spans="2:15" x14ac:dyDescent="0.2">
      <c r="B22" s="77">
        <v>27</v>
      </c>
      <c r="C22" s="80">
        <v>54.5</v>
      </c>
      <c r="D22" s="80">
        <v>45.5</v>
      </c>
      <c r="E22" s="80">
        <v>4.5</v>
      </c>
      <c r="F22" s="80">
        <v>63.8</v>
      </c>
      <c r="G22" s="80">
        <v>0.5</v>
      </c>
      <c r="H22" s="80">
        <v>8.6999999999999993</v>
      </c>
      <c r="I22" s="80">
        <v>3.8</v>
      </c>
      <c r="J22" s="80">
        <v>0.8</v>
      </c>
      <c r="K22" s="80">
        <v>0</v>
      </c>
      <c r="L22" s="80">
        <v>2.4</v>
      </c>
      <c r="M22" s="80">
        <v>1</v>
      </c>
      <c r="N22" s="80">
        <v>16.5</v>
      </c>
      <c r="O22" s="80">
        <v>0.1</v>
      </c>
    </row>
    <row r="23" spans="2:15" x14ac:dyDescent="0.2">
      <c r="B23" s="77">
        <v>28</v>
      </c>
      <c r="C23" s="80">
        <v>48.5</v>
      </c>
      <c r="D23" s="80">
        <v>51.5</v>
      </c>
      <c r="E23" s="80">
        <v>3.9</v>
      </c>
      <c r="F23" s="80">
        <v>66.400000000000006</v>
      </c>
      <c r="G23" s="80">
        <v>0.3</v>
      </c>
      <c r="H23" s="80">
        <v>8</v>
      </c>
      <c r="I23" s="80">
        <v>4</v>
      </c>
      <c r="J23" s="80">
        <v>0.5</v>
      </c>
      <c r="K23" s="80">
        <v>0.2</v>
      </c>
      <c r="L23" s="80">
        <v>2.5</v>
      </c>
      <c r="M23" s="80">
        <v>0.7</v>
      </c>
      <c r="N23" s="80">
        <v>14.2</v>
      </c>
      <c r="O23" s="80"/>
    </row>
    <row r="24" spans="2:15" x14ac:dyDescent="0.2">
      <c r="B24" s="77" t="s">
        <v>122</v>
      </c>
      <c r="C24" s="80">
        <v>33.700000000000003</v>
      </c>
      <c r="D24" s="80">
        <v>66.3</v>
      </c>
      <c r="E24" s="80">
        <v>14.7</v>
      </c>
      <c r="F24" s="80">
        <v>17.2</v>
      </c>
      <c r="G24" s="80">
        <v>0.3</v>
      </c>
      <c r="H24" s="80">
        <v>43.6</v>
      </c>
      <c r="I24" s="80">
        <v>0.3</v>
      </c>
      <c r="J24" s="80">
        <v>3.3</v>
      </c>
      <c r="K24" s="80">
        <v>0</v>
      </c>
      <c r="L24" s="80">
        <v>4.8</v>
      </c>
      <c r="M24" s="80">
        <v>0</v>
      </c>
      <c r="N24" s="80">
        <v>18.600000000000001</v>
      </c>
      <c r="O24" s="80">
        <v>2.4</v>
      </c>
    </row>
    <row r="25" spans="2:15" x14ac:dyDescent="0.2">
      <c r="B25" s="77" t="s">
        <v>124</v>
      </c>
      <c r="C25" s="80">
        <v>37.6</v>
      </c>
      <c r="D25" s="80">
        <v>62.4</v>
      </c>
      <c r="E25" s="80">
        <v>24.7</v>
      </c>
      <c r="F25" s="80">
        <v>23.8</v>
      </c>
      <c r="G25" s="80">
        <v>0</v>
      </c>
      <c r="H25" s="80">
        <v>16.899999999999999</v>
      </c>
      <c r="I25" s="80">
        <v>2.6</v>
      </c>
      <c r="J25" s="80">
        <v>0.3</v>
      </c>
      <c r="K25" s="80">
        <v>0</v>
      </c>
      <c r="L25" s="80">
        <v>13</v>
      </c>
      <c r="M25" s="80">
        <v>3.4</v>
      </c>
      <c r="N25" s="80">
        <v>20.100000000000001</v>
      </c>
      <c r="O25" s="80"/>
    </row>
    <row r="26" spans="2:15" x14ac:dyDescent="0.2">
      <c r="B26" s="77">
        <v>30</v>
      </c>
      <c r="C26" s="80">
        <v>43.5</v>
      </c>
      <c r="D26" s="80">
        <v>56.6</v>
      </c>
      <c r="E26" s="80">
        <v>7.3</v>
      </c>
      <c r="F26" s="80">
        <v>40.299999999999997</v>
      </c>
      <c r="G26" s="80">
        <v>0.4</v>
      </c>
      <c r="H26" s="80">
        <v>27.7</v>
      </c>
      <c r="I26" s="80">
        <v>4.0999999999999996</v>
      </c>
      <c r="J26" s="80">
        <v>4.5</v>
      </c>
      <c r="K26" s="80">
        <v>0.2</v>
      </c>
      <c r="L26" s="80">
        <v>5.2</v>
      </c>
      <c r="M26" s="80">
        <v>1.8</v>
      </c>
      <c r="N26" s="80">
        <v>11.3</v>
      </c>
      <c r="O26" s="80">
        <v>4.4000000000000004</v>
      </c>
    </row>
    <row r="27" spans="2:15" x14ac:dyDescent="0.2">
      <c r="B27" s="77">
        <v>32</v>
      </c>
      <c r="C27" s="80">
        <v>22.4</v>
      </c>
      <c r="D27" s="80">
        <v>77.599999999999994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80">
        <v>0</v>
      </c>
    </row>
    <row r="28" spans="2:15" x14ac:dyDescent="0.2">
      <c r="B28" s="77">
        <v>33</v>
      </c>
      <c r="C28" s="80">
        <v>53.9</v>
      </c>
      <c r="D28" s="80">
        <v>46.1</v>
      </c>
      <c r="E28" s="80">
        <v>6.3</v>
      </c>
      <c r="F28" s="80">
        <v>57.6</v>
      </c>
      <c r="G28" s="80">
        <v>0.1</v>
      </c>
      <c r="H28" s="80">
        <v>12.5</v>
      </c>
      <c r="I28" s="80">
        <v>4.3</v>
      </c>
      <c r="J28" s="80">
        <v>1.5</v>
      </c>
      <c r="K28" s="80">
        <v>0</v>
      </c>
      <c r="L28" s="80">
        <v>3.9</v>
      </c>
      <c r="M28" s="80">
        <v>0</v>
      </c>
      <c r="N28" s="80">
        <v>15.9</v>
      </c>
      <c r="O28" s="80"/>
    </row>
    <row r="29" spans="2:15" x14ac:dyDescent="0.2">
      <c r="B29" s="77">
        <v>34</v>
      </c>
      <c r="C29" s="80">
        <v>12.299999999999999</v>
      </c>
      <c r="D29" s="80">
        <v>87.7</v>
      </c>
      <c r="E29" s="80">
        <v>9.9</v>
      </c>
      <c r="F29" s="80">
        <v>40.6</v>
      </c>
      <c r="G29" s="80">
        <v>0.1</v>
      </c>
      <c r="H29" s="80">
        <v>21.9</v>
      </c>
      <c r="I29" s="80">
        <v>4.7</v>
      </c>
      <c r="J29" s="80">
        <v>3</v>
      </c>
      <c r="K29" s="80">
        <v>0</v>
      </c>
      <c r="L29" s="80">
        <v>6.1</v>
      </c>
      <c r="M29" s="80">
        <v>2.7</v>
      </c>
      <c r="N29" s="80">
        <v>16.399999999999999</v>
      </c>
      <c r="O29" s="80">
        <v>0</v>
      </c>
    </row>
    <row r="30" spans="2:15" x14ac:dyDescent="0.2">
      <c r="B30" s="77">
        <v>35</v>
      </c>
      <c r="C30" s="80">
        <v>59.4</v>
      </c>
      <c r="D30" s="80">
        <v>40.6</v>
      </c>
      <c r="E30" s="80">
        <v>3.9</v>
      </c>
      <c r="F30" s="80">
        <v>80.400000000000006</v>
      </c>
      <c r="G30" s="80">
        <v>0.7</v>
      </c>
      <c r="H30" s="80">
        <v>6.4</v>
      </c>
      <c r="I30" s="80">
        <v>2.4</v>
      </c>
      <c r="J30" s="80">
        <v>2.1</v>
      </c>
      <c r="K30" s="80">
        <v>0.1</v>
      </c>
      <c r="L30" s="80">
        <v>5.0999999999999996</v>
      </c>
      <c r="M30" s="80">
        <v>0.5</v>
      </c>
      <c r="N30" s="80">
        <v>0</v>
      </c>
      <c r="O30" s="80"/>
    </row>
    <row r="31" spans="2:15" x14ac:dyDescent="0.2">
      <c r="B31" s="77">
        <v>36</v>
      </c>
      <c r="C31" s="80">
        <v>51.1</v>
      </c>
      <c r="D31" s="80">
        <v>48.9</v>
      </c>
      <c r="E31" s="80">
        <v>3.9</v>
      </c>
      <c r="F31" s="80">
        <v>63.2</v>
      </c>
      <c r="G31" s="80">
        <v>0.2</v>
      </c>
      <c r="H31" s="80">
        <v>4.9000000000000004</v>
      </c>
      <c r="I31" s="80">
        <v>4.4000000000000004</v>
      </c>
      <c r="J31" s="80">
        <v>1.6</v>
      </c>
      <c r="K31" s="80">
        <v>0.1</v>
      </c>
      <c r="L31" s="80">
        <v>11.1</v>
      </c>
      <c r="M31" s="80">
        <v>1.3</v>
      </c>
      <c r="N31" s="80">
        <v>9.3000000000000007</v>
      </c>
      <c r="O31" s="80"/>
    </row>
    <row r="32" spans="2:15" x14ac:dyDescent="0.2">
      <c r="B32" s="77">
        <v>37</v>
      </c>
      <c r="C32" s="112">
        <v>2.4</v>
      </c>
      <c r="D32" s="112">
        <v>97.6</v>
      </c>
      <c r="E32" s="80">
        <v>0</v>
      </c>
      <c r="F32" s="80">
        <v>24.2</v>
      </c>
      <c r="G32" s="80">
        <v>0</v>
      </c>
      <c r="H32" s="80">
        <v>26.7</v>
      </c>
      <c r="I32" s="80">
        <v>0</v>
      </c>
      <c r="J32" s="80">
        <v>2.6</v>
      </c>
      <c r="K32" s="80">
        <v>0.9</v>
      </c>
      <c r="L32" s="80">
        <v>15.6</v>
      </c>
      <c r="M32" s="80">
        <v>5.0999999999999996</v>
      </c>
      <c r="N32" s="80">
        <v>27.5</v>
      </c>
      <c r="O32" s="80">
        <v>0</v>
      </c>
    </row>
    <row r="33" spans="2:21" x14ac:dyDescent="0.2">
      <c r="B33" s="77">
        <v>39</v>
      </c>
      <c r="C33" s="80">
        <v>49.1</v>
      </c>
      <c r="D33" s="80">
        <v>50.9</v>
      </c>
      <c r="E33" s="80">
        <v>4</v>
      </c>
      <c r="F33" s="80">
        <v>65.099999999999994</v>
      </c>
      <c r="G33" s="80">
        <v>0.3</v>
      </c>
      <c r="H33" s="80">
        <v>12.2</v>
      </c>
      <c r="I33" s="80">
        <v>2.4</v>
      </c>
      <c r="J33" s="80">
        <v>0.7</v>
      </c>
      <c r="K33" s="80">
        <v>0.2</v>
      </c>
      <c r="L33" s="80">
        <v>3.4</v>
      </c>
      <c r="M33" s="80">
        <v>0.7</v>
      </c>
      <c r="N33" s="80">
        <v>11.4</v>
      </c>
      <c r="O33" s="80">
        <v>0.1</v>
      </c>
    </row>
    <row r="34" spans="2:21" x14ac:dyDescent="0.2">
      <c r="B34" s="77">
        <v>40</v>
      </c>
      <c r="C34" s="80">
        <v>50.1</v>
      </c>
      <c r="D34" s="80">
        <v>49.9</v>
      </c>
      <c r="E34" s="80">
        <v>4.3</v>
      </c>
      <c r="F34" s="80">
        <v>61.6</v>
      </c>
      <c r="G34" s="80">
        <v>0.4</v>
      </c>
      <c r="H34" s="80">
        <v>13.2</v>
      </c>
      <c r="I34" s="80">
        <v>5.0999999999999996</v>
      </c>
      <c r="J34" s="80">
        <v>0</v>
      </c>
      <c r="K34" s="80">
        <v>0.1</v>
      </c>
      <c r="L34" s="80">
        <v>1.8</v>
      </c>
      <c r="M34" s="80">
        <v>0.6</v>
      </c>
      <c r="N34" s="80">
        <v>14.2</v>
      </c>
      <c r="O34" s="80">
        <v>0.1</v>
      </c>
    </row>
    <row r="35" spans="2:21" x14ac:dyDescent="0.2">
      <c r="B35" s="77">
        <v>41</v>
      </c>
      <c r="C35" s="80">
        <v>53</v>
      </c>
      <c r="D35" s="80">
        <v>47.1</v>
      </c>
      <c r="E35" s="80">
        <v>4</v>
      </c>
      <c r="F35" s="80">
        <v>73.5</v>
      </c>
      <c r="G35" s="80">
        <v>0.3</v>
      </c>
      <c r="H35" s="80">
        <v>8.3000000000000007</v>
      </c>
      <c r="I35" s="80">
        <v>1.3</v>
      </c>
      <c r="J35" s="80">
        <v>0.6</v>
      </c>
      <c r="K35" s="80">
        <v>0.1</v>
      </c>
      <c r="L35" s="80">
        <v>4.2</v>
      </c>
      <c r="M35" s="80">
        <v>0.6</v>
      </c>
      <c r="N35" s="80">
        <v>9.3000000000000007</v>
      </c>
      <c r="O35" s="80">
        <v>0.4</v>
      </c>
    </row>
    <row r="36" spans="2:21" x14ac:dyDescent="0.2">
      <c r="B36" s="77">
        <v>42</v>
      </c>
      <c r="C36" s="80">
        <v>49</v>
      </c>
      <c r="D36" s="80">
        <v>51</v>
      </c>
      <c r="E36" s="80">
        <v>5.3</v>
      </c>
      <c r="F36" s="80">
        <v>59.5</v>
      </c>
      <c r="G36" s="80">
        <v>0</v>
      </c>
      <c r="H36" s="80">
        <v>18.2</v>
      </c>
      <c r="I36" s="80">
        <v>2.2999999999999998</v>
      </c>
      <c r="J36" s="80">
        <v>0.6</v>
      </c>
      <c r="K36" s="80">
        <v>0.1</v>
      </c>
      <c r="L36" s="80">
        <v>3.3</v>
      </c>
      <c r="M36" s="80">
        <v>1.4</v>
      </c>
      <c r="N36" s="80">
        <v>12.3</v>
      </c>
      <c r="O36" s="80">
        <v>0</v>
      </c>
    </row>
    <row r="37" spans="2:21" x14ac:dyDescent="0.2">
      <c r="B37" s="77">
        <v>43</v>
      </c>
      <c r="C37" s="80">
        <v>40.300000000000004</v>
      </c>
      <c r="D37" s="80">
        <v>59.7</v>
      </c>
      <c r="E37" s="80">
        <v>6.1</v>
      </c>
      <c r="F37" s="80">
        <v>51.4</v>
      </c>
      <c r="G37" s="80">
        <v>0.3</v>
      </c>
      <c r="H37" s="80">
        <v>23.4</v>
      </c>
      <c r="I37" s="80">
        <v>1.6</v>
      </c>
      <c r="J37" s="80">
        <v>2</v>
      </c>
      <c r="K37" s="80">
        <v>0</v>
      </c>
      <c r="L37" s="80">
        <v>2.9</v>
      </c>
      <c r="M37" s="80">
        <v>3.3</v>
      </c>
      <c r="N37" s="80">
        <v>13.5</v>
      </c>
      <c r="O37" s="80">
        <v>0.1</v>
      </c>
    </row>
    <row r="38" spans="2:21" x14ac:dyDescent="0.2">
      <c r="B38" s="77">
        <v>45</v>
      </c>
      <c r="C38" s="80">
        <v>49.3</v>
      </c>
      <c r="D38" s="80">
        <v>50.7</v>
      </c>
      <c r="E38" s="80">
        <v>3.5</v>
      </c>
      <c r="F38" s="80">
        <v>62.6</v>
      </c>
      <c r="G38" s="80">
        <v>0.2</v>
      </c>
      <c r="H38" s="80">
        <v>11.1</v>
      </c>
      <c r="I38" s="80">
        <v>6</v>
      </c>
      <c r="J38" s="80">
        <v>0.9</v>
      </c>
      <c r="K38" s="80">
        <v>0</v>
      </c>
      <c r="L38" s="80">
        <v>4</v>
      </c>
      <c r="M38" s="80">
        <v>0.7</v>
      </c>
      <c r="N38" s="80">
        <v>11.5</v>
      </c>
      <c r="O38" s="80"/>
    </row>
    <row r="39" spans="2:21" x14ac:dyDescent="0.2">
      <c r="B39" s="77">
        <v>46</v>
      </c>
      <c r="C39" s="80">
        <v>37</v>
      </c>
      <c r="D39" s="80">
        <v>63</v>
      </c>
      <c r="E39" s="80">
        <v>3.1</v>
      </c>
      <c r="F39" s="80">
        <v>63.8</v>
      </c>
      <c r="G39" s="80">
        <v>0.7</v>
      </c>
      <c r="H39" s="80">
        <v>7.1</v>
      </c>
      <c r="I39" s="80">
        <v>2.1</v>
      </c>
      <c r="J39" s="80">
        <v>14.8</v>
      </c>
      <c r="K39" s="80">
        <v>0</v>
      </c>
      <c r="L39" s="80">
        <v>1.6</v>
      </c>
      <c r="M39" s="80">
        <v>0.3</v>
      </c>
      <c r="N39" s="80">
        <v>9.3000000000000007</v>
      </c>
      <c r="O39" s="80"/>
    </row>
    <row r="40" spans="2:21" x14ac:dyDescent="0.2">
      <c r="B40" s="77">
        <v>47</v>
      </c>
      <c r="C40" s="80">
        <v>49.3</v>
      </c>
      <c r="D40" s="80">
        <v>50.7</v>
      </c>
      <c r="E40" s="80">
        <v>5</v>
      </c>
      <c r="F40" s="80">
        <v>57.7</v>
      </c>
      <c r="G40" s="80">
        <v>0.8</v>
      </c>
      <c r="H40" s="80">
        <v>19.3</v>
      </c>
      <c r="I40" s="80">
        <v>2</v>
      </c>
      <c r="J40" s="80">
        <v>2.2000000000000002</v>
      </c>
      <c r="K40" s="80">
        <v>0</v>
      </c>
      <c r="L40" s="80">
        <v>3</v>
      </c>
      <c r="M40" s="80">
        <v>0.4</v>
      </c>
      <c r="N40" s="80">
        <v>13.4</v>
      </c>
      <c r="O40" s="80">
        <v>0.2</v>
      </c>
    </row>
    <row r="41" spans="2:21" x14ac:dyDescent="0.2">
      <c r="B41" s="182" t="s">
        <v>620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81"/>
      <c r="M41" s="81"/>
      <c r="N41" s="81"/>
      <c r="O41" s="81"/>
    </row>
    <row r="42" spans="2:21" x14ac:dyDescent="0.2">
      <c r="B42" s="188" t="s">
        <v>792</v>
      </c>
      <c r="C42" s="188"/>
      <c r="D42" s="188"/>
      <c r="E42" s="188"/>
      <c r="F42" s="188"/>
      <c r="G42" s="188"/>
      <c r="H42" s="188"/>
      <c r="I42" s="188"/>
      <c r="J42" s="188"/>
      <c r="K42" s="188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2:21" x14ac:dyDescent="0.2">
      <c r="B43" s="132"/>
      <c r="C43" s="187" t="s">
        <v>757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76"/>
      <c r="Q43" s="76"/>
      <c r="R43" s="74"/>
      <c r="S43" s="74"/>
      <c r="T43" s="74"/>
      <c r="U43" s="74"/>
    </row>
  </sheetData>
  <mergeCells count="7">
    <mergeCell ref="C43:O43"/>
    <mergeCell ref="B42:K42"/>
    <mergeCell ref="B1:B3"/>
    <mergeCell ref="C1:D2"/>
    <mergeCell ref="E1:N2"/>
    <mergeCell ref="O1:O3"/>
    <mergeCell ref="B41:K4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5"/>
  <sheetViews>
    <sheetView workbookViewId="0"/>
  </sheetViews>
  <sheetFormatPr baseColWidth="10" defaultRowHeight="11.25" x14ac:dyDescent="0.2"/>
  <cols>
    <col min="1" max="1" width="3.7109375" style="68" customWidth="1"/>
    <col min="2" max="2" width="13.85546875" style="68" customWidth="1"/>
    <col min="3" max="5" width="11.42578125" style="68"/>
    <col min="6" max="6" width="14" style="68" customWidth="1"/>
    <col min="7" max="16384" width="11.42578125" style="68"/>
  </cols>
  <sheetData>
    <row r="1" spans="2:15" x14ac:dyDescent="0.2">
      <c r="B1" s="184" t="s">
        <v>577</v>
      </c>
      <c r="C1" s="189" t="s">
        <v>194</v>
      </c>
      <c r="D1" s="189"/>
      <c r="E1" s="189" t="s">
        <v>607</v>
      </c>
      <c r="F1" s="189"/>
      <c r="G1" s="189"/>
      <c r="H1" s="189"/>
      <c r="I1" s="189"/>
      <c r="J1" s="189"/>
      <c r="K1" s="189"/>
      <c r="L1" s="189"/>
      <c r="M1" s="189"/>
      <c r="N1" s="189"/>
      <c r="O1" s="190" t="s">
        <v>608</v>
      </c>
    </row>
    <row r="2" spans="2:15" x14ac:dyDescent="0.2">
      <c r="B2" s="184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56.25" customHeight="1" x14ac:dyDescent="0.2">
      <c r="B3" s="184"/>
      <c r="C3" s="77" t="s">
        <v>609</v>
      </c>
      <c r="D3" s="77" t="s">
        <v>610</v>
      </c>
      <c r="E3" s="77" t="s">
        <v>611</v>
      </c>
      <c r="F3" s="77" t="s">
        <v>612</v>
      </c>
      <c r="G3" s="77" t="s">
        <v>613</v>
      </c>
      <c r="H3" s="77" t="s">
        <v>614</v>
      </c>
      <c r="I3" s="77" t="s">
        <v>615</v>
      </c>
      <c r="J3" s="77" t="s">
        <v>616</v>
      </c>
      <c r="K3" s="77" t="s">
        <v>617</v>
      </c>
      <c r="L3" s="77" t="s">
        <v>618</v>
      </c>
      <c r="M3" s="77" t="s">
        <v>619</v>
      </c>
      <c r="N3" s="77" t="s">
        <v>309</v>
      </c>
      <c r="O3" s="190"/>
    </row>
    <row r="4" spans="2:15" ht="14.25" customHeight="1" x14ac:dyDescent="0.2">
      <c r="B4" s="78" t="s">
        <v>596</v>
      </c>
      <c r="C4" s="79">
        <v>39.200000000000003</v>
      </c>
      <c r="D4" s="79">
        <v>60.8</v>
      </c>
      <c r="E4" s="79">
        <v>8.1999999999999993</v>
      </c>
      <c r="F4" s="79">
        <v>52.5</v>
      </c>
      <c r="G4" s="79">
        <v>0.4</v>
      </c>
      <c r="H4" s="79">
        <v>14.8</v>
      </c>
      <c r="I4" s="79">
        <v>4.0999999999999996</v>
      </c>
      <c r="J4" s="79">
        <v>1.2</v>
      </c>
      <c r="K4" s="79">
        <v>0.1</v>
      </c>
      <c r="L4" s="79">
        <v>4.3</v>
      </c>
      <c r="M4" s="79">
        <v>1.2</v>
      </c>
      <c r="N4" s="79">
        <v>15.2</v>
      </c>
      <c r="O4" s="79">
        <v>0.7</v>
      </c>
    </row>
    <row r="5" spans="2:15" x14ac:dyDescent="0.2">
      <c r="B5" s="77">
        <v>50</v>
      </c>
      <c r="C5" s="80">
        <v>54.2</v>
      </c>
      <c r="D5" s="80">
        <v>45.8</v>
      </c>
      <c r="E5" s="80">
        <v>2.6</v>
      </c>
      <c r="F5" s="80">
        <v>75.2</v>
      </c>
      <c r="G5" s="80">
        <v>0.4</v>
      </c>
      <c r="H5" s="80">
        <v>8.3000000000000007</v>
      </c>
      <c r="I5" s="80">
        <v>3.6</v>
      </c>
      <c r="J5" s="80">
        <v>0.5</v>
      </c>
      <c r="K5" s="80">
        <v>0</v>
      </c>
      <c r="L5" s="80">
        <v>2.2999999999999998</v>
      </c>
      <c r="M5" s="80">
        <v>0.7</v>
      </c>
      <c r="N5" s="80">
        <v>8.4</v>
      </c>
      <c r="O5" s="80"/>
    </row>
    <row r="6" spans="2:15" x14ac:dyDescent="0.2">
      <c r="B6" s="77">
        <v>51</v>
      </c>
      <c r="C6" s="80">
        <v>47.5</v>
      </c>
      <c r="D6" s="80">
        <v>52.5</v>
      </c>
      <c r="E6" s="80">
        <v>6.8</v>
      </c>
      <c r="F6" s="80">
        <v>50.9</v>
      </c>
      <c r="G6" s="80">
        <v>0.5</v>
      </c>
      <c r="H6" s="80">
        <v>19.7</v>
      </c>
      <c r="I6" s="80">
        <v>1.8</v>
      </c>
      <c r="J6" s="80">
        <v>0.5</v>
      </c>
      <c r="K6" s="80">
        <v>0</v>
      </c>
      <c r="L6" s="80">
        <v>6.3</v>
      </c>
      <c r="M6" s="80">
        <v>1.3</v>
      </c>
      <c r="N6" s="80">
        <v>15.3</v>
      </c>
      <c r="O6" s="80">
        <v>16.5</v>
      </c>
    </row>
    <row r="7" spans="2:15" x14ac:dyDescent="0.2">
      <c r="B7" s="77">
        <v>52</v>
      </c>
      <c r="C7" s="80">
        <v>47.4</v>
      </c>
      <c r="D7" s="80">
        <v>52.6</v>
      </c>
      <c r="E7" s="80">
        <v>5.2</v>
      </c>
      <c r="F7" s="80">
        <v>65.3</v>
      </c>
      <c r="G7" s="80">
        <v>0.5</v>
      </c>
      <c r="H7" s="80">
        <v>8.5</v>
      </c>
      <c r="I7" s="80">
        <v>0.8</v>
      </c>
      <c r="J7" s="80">
        <v>0.2</v>
      </c>
      <c r="K7" s="80">
        <v>0</v>
      </c>
      <c r="L7" s="80">
        <v>2.2999999999999998</v>
      </c>
      <c r="M7" s="80">
        <v>2.4</v>
      </c>
      <c r="N7" s="80">
        <v>15.5</v>
      </c>
      <c r="O7" s="80">
        <v>8.5</v>
      </c>
    </row>
    <row r="8" spans="2:15" x14ac:dyDescent="0.2">
      <c r="B8" s="77">
        <v>54</v>
      </c>
      <c r="C8" s="80">
        <v>31.2</v>
      </c>
      <c r="D8" s="80">
        <v>68.8</v>
      </c>
      <c r="E8" s="80">
        <v>6.9</v>
      </c>
      <c r="F8" s="80">
        <v>59.6</v>
      </c>
      <c r="G8" s="80">
        <v>0.2</v>
      </c>
      <c r="H8" s="80">
        <v>20.9</v>
      </c>
      <c r="I8" s="80">
        <v>4.9000000000000004</v>
      </c>
      <c r="J8" s="80">
        <v>3.1</v>
      </c>
      <c r="K8" s="80">
        <v>0.3</v>
      </c>
      <c r="L8" s="80">
        <v>4.0999999999999996</v>
      </c>
      <c r="M8" s="80">
        <v>0</v>
      </c>
      <c r="N8" s="80">
        <v>0</v>
      </c>
      <c r="O8" s="80"/>
    </row>
    <row r="9" spans="2:15" x14ac:dyDescent="0.2">
      <c r="B9" s="77">
        <v>55</v>
      </c>
      <c r="C9" s="80">
        <v>49.9</v>
      </c>
      <c r="D9" s="80">
        <v>50.1</v>
      </c>
      <c r="E9" s="80">
        <v>4</v>
      </c>
      <c r="F9" s="80">
        <v>69.8</v>
      </c>
      <c r="G9" s="80">
        <v>0.5</v>
      </c>
      <c r="H9" s="80">
        <v>12.6</v>
      </c>
      <c r="I9" s="80">
        <v>0.5</v>
      </c>
      <c r="J9" s="80">
        <v>0.7</v>
      </c>
      <c r="K9" s="80">
        <v>0</v>
      </c>
      <c r="L9" s="80">
        <v>0.7</v>
      </c>
      <c r="M9" s="80">
        <v>1.9</v>
      </c>
      <c r="N9" s="80">
        <v>11.4</v>
      </c>
      <c r="O9" s="80"/>
    </row>
    <row r="10" spans="2:15" x14ac:dyDescent="0.2">
      <c r="B10" s="77">
        <v>56</v>
      </c>
      <c r="C10" s="80">
        <v>52.7</v>
      </c>
      <c r="D10" s="80">
        <v>47.3</v>
      </c>
      <c r="E10" s="80">
        <v>3.7</v>
      </c>
      <c r="F10" s="80">
        <v>78.8</v>
      </c>
      <c r="G10" s="80">
        <v>0.5</v>
      </c>
      <c r="H10" s="80">
        <v>8.1999999999999993</v>
      </c>
      <c r="I10" s="80">
        <v>2.7</v>
      </c>
      <c r="J10" s="80">
        <v>0.4</v>
      </c>
      <c r="K10" s="80">
        <v>0</v>
      </c>
      <c r="L10" s="80">
        <v>3.3</v>
      </c>
      <c r="M10" s="80">
        <v>4.5</v>
      </c>
      <c r="N10" s="80">
        <v>0</v>
      </c>
      <c r="O10" s="80"/>
    </row>
    <row r="11" spans="2:15" x14ac:dyDescent="0.2">
      <c r="B11" s="77">
        <v>57</v>
      </c>
      <c r="C11" s="80">
        <v>36.6</v>
      </c>
      <c r="D11" s="80">
        <v>63.4</v>
      </c>
      <c r="E11" s="80">
        <v>10.199999999999999</v>
      </c>
      <c r="F11" s="80">
        <v>45.9</v>
      </c>
      <c r="G11" s="80">
        <v>0</v>
      </c>
      <c r="H11" s="80">
        <v>10.6</v>
      </c>
      <c r="I11" s="80">
        <v>0</v>
      </c>
      <c r="J11" s="80">
        <v>1.6</v>
      </c>
      <c r="K11" s="80">
        <v>0.2</v>
      </c>
      <c r="L11" s="80">
        <v>4.8</v>
      </c>
      <c r="M11" s="80">
        <v>4</v>
      </c>
      <c r="N11" s="80">
        <v>26.7</v>
      </c>
      <c r="O11" s="80">
        <v>0</v>
      </c>
    </row>
    <row r="12" spans="2:15" x14ac:dyDescent="0.2">
      <c r="B12" s="77">
        <v>59</v>
      </c>
      <c r="C12" s="80">
        <v>44.5</v>
      </c>
      <c r="D12" s="80">
        <v>55.6</v>
      </c>
      <c r="E12" s="80">
        <v>6.8</v>
      </c>
      <c r="F12" s="80">
        <v>52.2</v>
      </c>
      <c r="G12" s="80">
        <v>0.8</v>
      </c>
      <c r="H12" s="80">
        <v>12.6</v>
      </c>
      <c r="I12" s="80">
        <v>3.9</v>
      </c>
      <c r="J12" s="80">
        <v>1.3</v>
      </c>
      <c r="K12" s="80">
        <v>0.1</v>
      </c>
      <c r="L12" s="80">
        <v>5.5</v>
      </c>
      <c r="M12" s="80">
        <v>1.6</v>
      </c>
      <c r="N12" s="80">
        <v>19.2</v>
      </c>
      <c r="O12" s="80">
        <v>0.1</v>
      </c>
    </row>
    <row r="13" spans="2:15" x14ac:dyDescent="0.2">
      <c r="B13" s="77">
        <v>60</v>
      </c>
      <c r="C13" s="80">
        <v>46.7</v>
      </c>
      <c r="D13" s="80">
        <v>53.3</v>
      </c>
      <c r="E13" s="80">
        <v>6.8</v>
      </c>
      <c r="F13" s="80">
        <v>55.6</v>
      </c>
      <c r="G13" s="80">
        <v>0.1</v>
      </c>
      <c r="H13" s="80">
        <v>9.1</v>
      </c>
      <c r="I13" s="80">
        <v>5.3</v>
      </c>
      <c r="J13" s="80">
        <v>0.6</v>
      </c>
      <c r="K13" s="80">
        <v>0.2</v>
      </c>
      <c r="L13" s="80">
        <v>3.8</v>
      </c>
      <c r="M13" s="80">
        <v>0.9</v>
      </c>
      <c r="N13" s="80">
        <v>19</v>
      </c>
      <c r="O13" s="80">
        <v>0</v>
      </c>
    </row>
    <row r="14" spans="2:15" x14ac:dyDescent="0.2">
      <c r="B14" s="77">
        <v>62</v>
      </c>
      <c r="C14" s="80">
        <v>37.799999999999997</v>
      </c>
      <c r="D14" s="80">
        <v>62.2</v>
      </c>
      <c r="E14" s="80">
        <v>7.3</v>
      </c>
      <c r="F14" s="80">
        <v>52.7</v>
      </c>
      <c r="G14" s="80">
        <v>1.1000000000000001</v>
      </c>
      <c r="H14" s="80">
        <v>9.3000000000000007</v>
      </c>
      <c r="I14" s="80">
        <v>2.2000000000000002</v>
      </c>
      <c r="J14" s="80">
        <v>1.5</v>
      </c>
      <c r="K14" s="80">
        <v>0.4</v>
      </c>
      <c r="L14" s="80">
        <v>6.2</v>
      </c>
      <c r="M14" s="80">
        <v>1.1000000000000001</v>
      </c>
      <c r="N14" s="80">
        <v>22.2</v>
      </c>
      <c r="O14" s="80">
        <v>0.1</v>
      </c>
    </row>
    <row r="15" spans="2:15" x14ac:dyDescent="0.2">
      <c r="B15" s="77">
        <v>63</v>
      </c>
      <c r="C15" s="80">
        <v>26.700000000000003</v>
      </c>
      <c r="D15" s="80">
        <v>73.2</v>
      </c>
      <c r="E15" s="80">
        <v>6.3</v>
      </c>
      <c r="F15" s="80">
        <v>64.900000000000006</v>
      </c>
      <c r="G15" s="80">
        <v>0.2</v>
      </c>
      <c r="H15" s="80">
        <v>9</v>
      </c>
      <c r="I15" s="80">
        <v>4.0999999999999996</v>
      </c>
      <c r="J15" s="80">
        <v>0.8</v>
      </c>
      <c r="K15" s="80">
        <v>0.1</v>
      </c>
      <c r="L15" s="80">
        <v>4.0999999999999996</v>
      </c>
      <c r="M15" s="80">
        <v>0</v>
      </c>
      <c r="N15" s="80">
        <v>12.6</v>
      </c>
      <c r="O15" s="80">
        <v>0</v>
      </c>
    </row>
    <row r="16" spans="2:15" x14ac:dyDescent="0.2">
      <c r="B16" s="77">
        <v>65</v>
      </c>
      <c r="C16" s="80">
        <v>50.199999999999996</v>
      </c>
      <c r="D16" s="80">
        <v>49.9</v>
      </c>
      <c r="E16" s="80">
        <v>6.5</v>
      </c>
      <c r="F16" s="80">
        <v>56.7</v>
      </c>
      <c r="G16" s="80">
        <v>0.4</v>
      </c>
      <c r="H16" s="80">
        <v>21</v>
      </c>
      <c r="I16" s="80">
        <v>1.3</v>
      </c>
      <c r="J16" s="80">
        <v>1.3</v>
      </c>
      <c r="K16" s="80">
        <v>0</v>
      </c>
      <c r="L16" s="80">
        <v>4.3</v>
      </c>
      <c r="M16" s="80">
        <v>0</v>
      </c>
      <c r="N16" s="80">
        <v>11.7</v>
      </c>
      <c r="O16" s="80"/>
    </row>
    <row r="17" spans="2:15" x14ac:dyDescent="0.2">
      <c r="B17" s="77">
        <v>67</v>
      </c>
      <c r="C17" s="80">
        <v>41.3</v>
      </c>
      <c r="D17" s="80">
        <v>58.6</v>
      </c>
      <c r="E17" s="80">
        <v>6.6</v>
      </c>
      <c r="F17" s="80">
        <v>44.6</v>
      </c>
      <c r="G17" s="80">
        <v>0.3</v>
      </c>
      <c r="H17" s="80">
        <v>12.5</v>
      </c>
      <c r="I17" s="80">
        <v>5.7</v>
      </c>
      <c r="J17" s="80">
        <v>2.2999999999999998</v>
      </c>
      <c r="K17" s="80">
        <v>0</v>
      </c>
      <c r="L17" s="80">
        <v>4.0999999999999996</v>
      </c>
      <c r="M17" s="80">
        <v>2.2000000000000002</v>
      </c>
      <c r="N17" s="80">
        <v>25.1</v>
      </c>
      <c r="O17" s="80"/>
    </row>
    <row r="18" spans="2:15" x14ac:dyDescent="0.2">
      <c r="B18" s="77">
        <v>68</v>
      </c>
      <c r="C18" s="112">
        <v>4.5</v>
      </c>
      <c r="D18" s="112">
        <v>95.5</v>
      </c>
      <c r="E18" s="80">
        <v>2.8</v>
      </c>
      <c r="F18" s="80">
        <v>33.700000000000003</v>
      </c>
      <c r="G18" s="80">
        <v>0</v>
      </c>
      <c r="H18" s="80">
        <v>22.8</v>
      </c>
      <c r="I18" s="80">
        <v>7.8</v>
      </c>
      <c r="J18" s="80">
        <v>2</v>
      </c>
      <c r="K18" s="80">
        <v>0.7</v>
      </c>
      <c r="L18" s="80">
        <v>0.9</v>
      </c>
      <c r="M18" s="80">
        <v>22.1</v>
      </c>
      <c r="N18" s="80">
        <v>7.2</v>
      </c>
      <c r="O18" s="80">
        <v>0</v>
      </c>
    </row>
    <row r="19" spans="2:15" x14ac:dyDescent="0.2">
      <c r="B19" s="77">
        <v>69</v>
      </c>
      <c r="C19" s="80">
        <v>53.2</v>
      </c>
      <c r="D19" s="80">
        <v>46.8</v>
      </c>
      <c r="E19" s="80">
        <v>6.5</v>
      </c>
      <c r="F19" s="80">
        <v>50.1</v>
      </c>
      <c r="G19" s="80">
        <v>0</v>
      </c>
      <c r="H19" s="80">
        <v>19.7</v>
      </c>
      <c r="I19" s="80">
        <v>4.7</v>
      </c>
      <c r="J19" s="80">
        <v>1</v>
      </c>
      <c r="K19" s="80">
        <v>0</v>
      </c>
      <c r="L19" s="80">
        <v>7.2</v>
      </c>
      <c r="M19" s="80">
        <v>0</v>
      </c>
      <c r="N19" s="80">
        <v>13.4</v>
      </c>
      <c r="O19" s="80"/>
    </row>
    <row r="20" spans="2:15" x14ac:dyDescent="0.2">
      <c r="B20" s="77">
        <v>70</v>
      </c>
      <c r="C20" s="80">
        <v>45.2</v>
      </c>
      <c r="D20" s="80">
        <v>54.8</v>
      </c>
      <c r="E20" s="80">
        <v>2.7</v>
      </c>
      <c r="F20" s="80">
        <v>68.5</v>
      </c>
      <c r="G20" s="80">
        <v>0.1</v>
      </c>
      <c r="H20" s="80">
        <v>12.3</v>
      </c>
      <c r="I20" s="80">
        <v>2.1</v>
      </c>
      <c r="J20" s="80">
        <v>0.7</v>
      </c>
      <c r="K20" s="80">
        <v>0</v>
      </c>
      <c r="L20" s="80">
        <v>1.7</v>
      </c>
      <c r="M20" s="80">
        <v>0.6</v>
      </c>
      <c r="N20" s="80">
        <v>12.7</v>
      </c>
      <c r="O20" s="80">
        <v>0.2</v>
      </c>
    </row>
    <row r="21" spans="2:15" x14ac:dyDescent="0.2">
      <c r="B21" s="77">
        <v>72</v>
      </c>
      <c r="C21" s="80">
        <v>51.2</v>
      </c>
      <c r="D21" s="80">
        <v>48.8</v>
      </c>
      <c r="E21" s="80">
        <v>3</v>
      </c>
      <c r="F21" s="80">
        <v>81.8</v>
      </c>
      <c r="G21" s="80">
        <v>0.3</v>
      </c>
      <c r="H21" s="80">
        <v>2</v>
      </c>
      <c r="I21" s="80">
        <v>3</v>
      </c>
      <c r="J21" s="80">
        <v>0.2</v>
      </c>
      <c r="K21" s="80">
        <v>0</v>
      </c>
      <c r="L21" s="80">
        <v>4.5</v>
      </c>
      <c r="M21" s="80">
        <v>0.8</v>
      </c>
      <c r="N21" s="80">
        <v>6.1</v>
      </c>
      <c r="O21" s="80">
        <v>0</v>
      </c>
    </row>
    <row r="22" spans="2:15" x14ac:dyDescent="0.2">
      <c r="B22" s="77">
        <v>73</v>
      </c>
      <c r="C22" s="80">
        <v>46.3</v>
      </c>
      <c r="D22" s="80">
        <v>53.7</v>
      </c>
      <c r="E22" s="80">
        <v>6</v>
      </c>
      <c r="F22" s="80">
        <v>56.5</v>
      </c>
      <c r="G22" s="80">
        <v>0.1</v>
      </c>
      <c r="H22" s="80">
        <v>8.1999999999999993</v>
      </c>
      <c r="I22" s="80">
        <v>5.0999999999999996</v>
      </c>
      <c r="J22" s="80">
        <v>1.4</v>
      </c>
      <c r="K22" s="80">
        <v>0</v>
      </c>
      <c r="L22" s="80">
        <v>11.6</v>
      </c>
      <c r="M22" s="80">
        <v>2.9</v>
      </c>
      <c r="N22" s="80">
        <v>12.8</v>
      </c>
      <c r="O22" s="80"/>
    </row>
    <row r="23" spans="2:15" x14ac:dyDescent="0.2">
      <c r="B23" s="77">
        <v>75</v>
      </c>
      <c r="C23" s="80">
        <v>35.299999999999997</v>
      </c>
      <c r="D23" s="80">
        <v>64.599999999999994</v>
      </c>
      <c r="E23" s="80">
        <v>35.5</v>
      </c>
      <c r="F23" s="80">
        <v>17.100000000000001</v>
      </c>
      <c r="G23" s="80">
        <v>0.1</v>
      </c>
      <c r="H23" s="80">
        <v>27.1</v>
      </c>
      <c r="I23" s="80">
        <v>2.2999999999999998</v>
      </c>
      <c r="J23" s="80">
        <v>0.2</v>
      </c>
      <c r="K23" s="80">
        <v>0.1</v>
      </c>
      <c r="L23" s="80">
        <v>4.8</v>
      </c>
      <c r="M23" s="80">
        <v>0.5</v>
      </c>
      <c r="N23" s="80">
        <v>14.1</v>
      </c>
      <c r="O23" s="80"/>
    </row>
    <row r="24" spans="2:15" x14ac:dyDescent="0.2">
      <c r="B24" s="77">
        <v>76</v>
      </c>
      <c r="C24" s="80">
        <v>50.9</v>
      </c>
      <c r="D24" s="80">
        <v>49.1</v>
      </c>
      <c r="E24" s="80">
        <v>5.5</v>
      </c>
      <c r="F24" s="80">
        <v>61.1</v>
      </c>
      <c r="G24" s="80">
        <v>0.6</v>
      </c>
      <c r="H24" s="80">
        <v>10.4</v>
      </c>
      <c r="I24" s="80">
        <v>2.1</v>
      </c>
      <c r="J24" s="80">
        <v>0.6</v>
      </c>
      <c r="K24" s="80">
        <v>0.2</v>
      </c>
      <c r="L24" s="80">
        <v>5.5</v>
      </c>
      <c r="M24" s="80">
        <v>0.7</v>
      </c>
      <c r="N24" s="80">
        <v>16.100000000000001</v>
      </c>
      <c r="O24" s="80"/>
    </row>
    <row r="25" spans="2:15" x14ac:dyDescent="0.2">
      <c r="B25" s="77">
        <v>77</v>
      </c>
      <c r="C25" s="80">
        <v>48.9</v>
      </c>
      <c r="D25" s="80">
        <v>51</v>
      </c>
      <c r="E25" s="80">
        <v>6.8</v>
      </c>
      <c r="F25" s="80">
        <v>52.5</v>
      </c>
      <c r="G25" s="80">
        <v>0.7</v>
      </c>
      <c r="H25" s="80">
        <v>8.9</v>
      </c>
      <c r="I25" s="80">
        <v>7.6</v>
      </c>
      <c r="J25" s="80">
        <v>1</v>
      </c>
      <c r="K25" s="80">
        <v>0.1</v>
      </c>
      <c r="L25" s="80">
        <v>2.1</v>
      </c>
      <c r="M25" s="80">
        <v>0.8</v>
      </c>
      <c r="N25" s="80">
        <v>20.8</v>
      </c>
      <c r="O25" s="80">
        <v>0</v>
      </c>
    </row>
    <row r="26" spans="2:15" x14ac:dyDescent="0.2">
      <c r="B26" s="77">
        <v>78</v>
      </c>
      <c r="C26" s="80">
        <v>49.9</v>
      </c>
      <c r="D26" s="80">
        <v>50.2</v>
      </c>
      <c r="E26" s="80">
        <v>11.1</v>
      </c>
      <c r="F26" s="80">
        <v>40.700000000000003</v>
      </c>
      <c r="G26" s="80">
        <v>0.4</v>
      </c>
      <c r="H26" s="80">
        <v>22.3</v>
      </c>
      <c r="I26" s="80">
        <v>6.2</v>
      </c>
      <c r="J26" s="80">
        <v>0.8</v>
      </c>
      <c r="K26" s="80">
        <v>0.1</v>
      </c>
      <c r="L26" s="80">
        <v>4.0999999999999996</v>
      </c>
      <c r="M26" s="80">
        <v>1.2</v>
      </c>
      <c r="N26" s="80">
        <v>14.9</v>
      </c>
      <c r="O26" s="80">
        <v>0.1</v>
      </c>
    </row>
    <row r="27" spans="2:15" x14ac:dyDescent="0.2">
      <c r="B27" s="77">
        <v>80</v>
      </c>
      <c r="C27" s="80">
        <v>10.1</v>
      </c>
      <c r="D27" s="80">
        <v>89.9</v>
      </c>
      <c r="E27" s="80">
        <v>6.1</v>
      </c>
      <c r="F27" s="80">
        <v>56.3</v>
      </c>
      <c r="G27" s="80">
        <v>0.2</v>
      </c>
      <c r="H27" s="80">
        <v>11.1</v>
      </c>
      <c r="I27" s="80">
        <v>3.8</v>
      </c>
      <c r="J27" s="80">
        <v>1.7</v>
      </c>
      <c r="K27" s="80">
        <v>0</v>
      </c>
      <c r="L27" s="80">
        <v>2.7</v>
      </c>
      <c r="M27" s="80">
        <v>1.1000000000000001</v>
      </c>
      <c r="N27" s="80">
        <v>18.5</v>
      </c>
      <c r="O27" s="80"/>
    </row>
    <row r="28" spans="2:15" x14ac:dyDescent="0.2">
      <c r="B28" s="77">
        <v>81</v>
      </c>
      <c r="C28" s="112">
        <v>1.5</v>
      </c>
      <c r="D28" s="112">
        <v>98.5</v>
      </c>
      <c r="E28" s="80">
        <v>0</v>
      </c>
      <c r="F28" s="80">
        <v>24.5</v>
      </c>
      <c r="G28" s="80">
        <v>0</v>
      </c>
      <c r="H28" s="80">
        <v>15.8</v>
      </c>
      <c r="I28" s="80">
        <v>0</v>
      </c>
      <c r="J28" s="80">
        <v>9.3000000000000007</v>
      </c>
      <c r="K28" s="80">
        <v>0</v>
      </c>
      <c r="L28" s="80">
        <v>13.5</v>
      </c>
      <c r="M28" s="80">
        <v>4.3</v>
      </c>
      <c r="N28" s="80">
        <v>30.5</v>
      </c>
      <c r="O28" s="80">
        <v>0</v>
      </c>
    </row>
    <row r="29" spans="2:15" x14ac:dyDescent="0.2">
      <c r="B29" s="77">
        <v>82</v>
      </c>
      <c r="C29" s="80">
        <v>34.300000000000004</v>
      </c>
      <c r="D29" s="80">
        <v>65.7</v>
      </c>
      <c r="E29" s="80">
        <v>6</v>
      </c>
      <c r="F29" s="80">
        <v>60.3</v>
      </c>
      <c r="G29" s="80">
        <v>0</v>
      </c>
      <c r="H29" s="80">
        <v>9.1</v>
      </c>
      <c r="I29" s="80">
        <v>6.2</v>
      </c>
      <c r="J29" s="80">
        <v>1.9</v>
      </c>
      <c r="K29" s="80">
        <v>0</v>
      </c>
      <c r="L29" s="80">
        <v>3.8</v>
      </c>
      <c r="M29" s="80">
        <v>1.8</v>
      </c>
      <c r="N29" s="80">
        <v>12.2</v>
      </c>
      <c r="O29" s="80"/>
    </row>
    <row r="30" spans="2:15" x14ac:dyDescent="0.2">
      <c r="B30" s="77">
        <v>83</v>
      </c>
      <c r="C30" s="112">
        <v>0.2</v>
      </c>
      <c r="D30" s="112">
        <v>99.8</v>
      </c>
      <c r="E30" s="80">
        <v>32</v>
      </c>
      <c r="F30" s="80">
        <v>71.400000000000006</v>
      </c>
      <c r="G30" s="80">
        <v>0</v>
      </c>
      <c r="H30" s="80">
        <v>12.7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</row>
    <row r="31" spans="2:15" x14ac:dyDescent="0.2">
      <c r="B31" s="77">
        <v>85</v>
      </c>
      <c r="C31" s="80">
        <v>55.5</v>
      </c>
      <c r="D31" s="80">
        <v>44.5</v>
      </c>
      <c r="E31" s="80">
        <v>3.2</v>
      </c>
      <c r="F31" s="80">
        <v>79.3</v>
      </c>
      <c r="G31" s="80">
        <v>0.2</v>
      </c>
      <c r="H31" s="80">
        <v>5.3</v>
      </c>
      <c r="I31" s="80">
        <v>2</v>
      </c>
      <c r="J31" s="80">
        <v>0.2</v>
      </c>
      <c r="K31" s="80">
        <v>0</v>
      </c>
      <c r="L31" s="80">
        <v>3.2</v>
      </c>
      <c r="M31" s="80">
        <v>2.1</v>
      </c>
      <c r="N31" s="80">
        <v>6.5</v>
      </c>
      <c r="O31" s="80">
        <v>1.5</v>
      </c>
    </row>
    <row r="32" spans="2:15" x14ac:dyDescent="0.2">
      <c r="B32" s="77">
        <v>87</v>
      </c>
      <c r="C32" s="80">
        <v>52.699999999999996</v>
      </c>
      <c r="D32" s="80">
        <v>47.3</v>
      </c>
      <c r="E32" s="80">
        <v>4</v>
      </c>
      <c r="F32" s="80">
        <v>57</v>
      </c>
      <c r="G32" s="80">
        <v>0.3</v>
      </c>
      <c r="H32" s="80">
        <v>15</v>
      </c>
      <c r="I32" s="80">
        <v>3</v>
      </c>
      <c r="J32" s="80">
        <v>3.7</v>
      </c>
      <c r="K32" s="80">
        <v>0.2</v>
      </c>
      <c r="L32" s="80">
        <v>2.7</v>
      </c>
      <c r="M32" s="80">
        <v>3.9</v>
      </c>
      <c r="N32" s="80">
        <v>12.6</v>
      </c>
      <c r="O32" s="80">
        <v>0.2</v>
      </c>
    </row>
    <row r="33" spans="2:21" x14ac:dyDescent="0.2">
      <c r="B33" s="77">
        <v>88</v>
      </c>
      <c r="C33" s="80">
        <v>29.8</v>
      </c>
      <c r="D33" s="80">
        <v>70.2</v>
      </c>
      <c r="E33" s="80">
        <v>4.3</v>
      </c>
      <c r="F33" s="80">
        <v>64.099999999999994</v>
      </c>
      <c r="G33" s="80">
        <v>0.4</v>
      </c>
      <c r="H33" s="80">
        <v>14</v>
      </c>
      <c r="I33" s="80">
        <v>2.7</v>
      </c>
      <c r="J33" s="80">
        <v>1</v>
      </c>
      <c r="K33" s="80">
        <v>0</v>
      </c>
      <c r="L33" s="80">
        <v>3</v>
      </c>
      <c r="M33" s="80">
        <v>2.2999999999999998</v>
      </c>
      <c r="N33" s="80">
        <v>10.3</v>
      </c>
      <c r="O33" s="80">
        <v>0.3</v>
      </c>
    </row>
    <row r="34" spans="2:21" x14ac:dyDescent="0.2">
      <c r="B34" s="77">
        <v>89</v>
      </c>
      <c r="C34" s="80">
        <v>38.9</v>
      </c>
      <c r="D34" s="80">
        <v>61.1</v>
      </c>
      <c r="E34" s="80">
        <v>3.9</v>
      </c>
      <c r="F34" s="80">
        <v>67.599999999999994</v>
      </c>
      <c r="G34" s="80">
        <v>0.9</v>
      </c>
      <c r="H34" s="80">
        <v>17.7</v>
      </c>
      <c r="I34" s="80">
        <v>3</v>
      </c>
      <c r="J34" s="80">
        <v>1.6</v>
      </c>
      <c r="K34" s="80">
        <v>0</v>
      </c>
      <c r="L34" s="80">
        <v>6</v>
      </c>
      <c r="M34" s="80">
        <v>1.6</v>
      </c>
      <c r="N34" s="80">
        <v>0</v>
      </c>
      <c r="O34" s="80"/>
    </row>
    <row r="35" spans="2:21" x14ac:dyDescent="0.2">
      <c r="B35" s="77">
        <v>90</v>
      </c>
      <c r="C35" s="80">
        <v>33.700000000000003</v>
      </c>
      <c r="D35" s="80">
        <v>66.3</v>
      </c>
      <c r="E35" s="80">
        <v>4</v>
      </c>
      <c r="F35" s="80">
        <v>47.5</v>
      </c>
      <c r="G35" s="80">
        <v>0</v>
      </c>
      <c r="H35" s="80">
        <v>19.399999999999999</v>
      </c>
      <c r="I35" s="80">
        <v>3.3</v>
      </c>
      <c r="J35" s="80">
        <v>1</v>
      </c>
      <c r="K35" s="80">
        <v>0</v>
      </c>
      <c r="L35" s="80">
        <v>7</v>
      </c>
      <c r="M35" s="80">
        <v>1.4</v>
      </c>
      <c r="N35" s="80">
        <v>19.3</v>
      </c>
      <c r="O35" s="80"/>
    </row>
    <row r="36" spans="2:21" x14ac:dyDescent="0.2">
      <c r="B36" s="77">
        <v>91</v>
      </c>
      <c r="C36" s="80">
        <v>43.300000000000004</v>
      </c>
      <c r="D36" s="80">
        <v>56.7</v>
      </c>
      <c r="E36" s="80">
        <v>6.7</v>
      </c>
      <c r="F36" s="80">
        <v>46.2</v>
      </c>
      <c r="G36" s="80">
        <v>0.7</v>
      </c>
      <c r="H36" s="80">
        <v>13.8</v>
      </c>
      <c r="I36" s="80">
        <v>9.3000000000000007</v>
      </c>
      <c r="J36" s="80">
        <v>2.2000000000000002</v>
      </c>
      <c r="K36" s="80">
        <v>0.2</v>
      </c>
      <c r="L36" s="80">
        <v>3.5</v>
      </c>
      <c r="M36" s="80">
        <v>1.1000000000000001</v>
      </c>
      <c r="N36" s="80">
        <v>19.600000000000001</v>
      </c>
      <c r="O36" s="80">
        <v>0</v>
      </c>
    </row>
    <row r="37" spans="2:21" x14ac:dyDescent="0.2">
      <c r="B37" s="77">
        <v>92</v>
      </c>
      <c r="C37" s="80">
        <v>41.3</v>
      </c>
      <c r="D37" s="80">
        <v>58.7</v>
      </c>
      <c r="E37" s="80">
        <v>21</v>
      </c>
      <c r="F37" s="80">
        <v>24</v>
      </c>
      <c r="G37" s="80">
        <v>0.1</v>
      </c>
      <c r="H37" s="80">
        <v>34.4</v>
      </c>
      <c r="I37" s="80">
        <v>4.5</v>
      </c>
      <c r="J37" s="80">
        <v>1.2</v>
      </c>
      <c r="K37" s="80">
        <v>0.1</v>
      </c>
      <c r="L37" s="80">
        <v>3.5</v>
      </c>
      <c r="M37" s="80">
        <v>0.9</v>
      </c>
      <c r="N37" s="80">
        <v>12.4</v>
      </c>
      <c r="O37" s="80">
        <v>0.1</v>
      </c>
    </row>
    <row r="38" spans="2:21" x14ac:dyDescent="0.2">
      <c r="B38" s="77">
        <v>94</v>
      </c>
      <c r="C38" s="80">
        <v>39.4</v>
      </c>
      <c r="D38" s="80">
        <v>60.6</v>
      </c>
      <c r="E38" s="80">
        <v>12.1</v>
      </c>
      <c r="F38" s="80">
        <v>31.8</v>
      </c>
      <c r="G38" s="80">
        <v>0.2</v>
      </c>
      <c r="H38" s="80">
        <v>25.4</v>
      </c>
      <c r="I38" s="80">
        <v>7.3</v>
      </c>
      <c r="J38" s="80">
        <v>1.2</v>
      </c>
      <c r="K38" s="80">
        <v>0</v>
      </c>
      <c r="L38" s="80">
        <v>2.2999999999999998</v>
      </c>
      <c r="M38" s="80">
        <v>1.9</v>
      </c>
      <c r="N38" s="80">
        <v>18.600000000000001</v>
      </c>
      <c r="O38" s="80"/>
    </row>
    <row r="39" spans="2:21" x14ac:dyDescent="0.2">
      <c r="B39" s="77">
        <v>95</v>
      </c>
      <c r="C39" s="80">
        <v>39.200000000000003</v>
      </c>
      <c r="D39" s="80">
        <v>60.8</v>
      </c>
      <c r="E39" s="80">
        <v>8.1</v>
      </c>
      <c r="F39" s="80">
        <v>42.7</v>
      </c>
      <c r="G39" s="80">
        <v>0.2</v>
      </c>
      <c r="H39" s="80">
        <v>11.7</v>
      </c>
      <c r="I39" s="80">
        <v>9.6</v>
      </c>
      <c r="J39" s="80">
        <v>1.1000000000000001</v>
      </c>
      <c r="K39" s="80">
        <v>0.3</v>
      </c>
      <c r="L39" s="80">
        <v>2.9</v>
      </c>
      <c r="M39" s="80">
        <v>1.1000000000000001</v>
      </c>
      <c r="N39" s="80">
        <v>22.5</v>
      </c>
      <c r="O39" s="80">
        <v>0</v>
      </c>
    </row>
    <row r="40" spans="2:21" x14ac:dyDescent="0.2">
      <c r="B40" s="77">
        <v>971</v>
      </c>
      <c r="C40" s="80">
        <v>11.8</v>
      </c>
      <c r="D40" s="80">
        <v>88.2</v>
      </c>
      <c r="E40" s="80">
        <v>21.8</v>
      </c>
      <c r="F40" s="80">
        <v>13.6</v>
      </c>
      <c r="G40" s="80">
        <v>0.9</v>
      </c>
      <c r="H40" s="80">
        <v>27.4</v>
      </c>
      <c r="I40" s="80">
        <v>4.7</v>
      </c>
      <c r="J40" s="80">
        <v>3.8</v>
      </c>
      <c r="K40" s="80">
        <v>0.3</v>
      </c>
      <c r="L40" s="80">
        <v>0.3</v>
      </c>
      <c r="M40" s="80">
        <v>0</v>
      </c>
      <c r="N40" s="80">
        <v>28.6</v>
      </c>
      <c r="O40" s="80"/>
    </row>
    <row r="41" spans="2:21" x14ac:dyDescent="0.2">
      <c r="B41" s="77">
        <v>973</v>
      </c>
      <c r="C41" s="112">
        <v>8.2000000000000011</v>
      </c>
      <c r="D41" s="112">
        <v>91.7</v>
      </c>
      <c r="E41" s="80">
        <v>33.200000000000003</v>
      </c>
      <c r="F41" s="80">
        <v>11.5</v>
      </c>
      <c r="G41" s="80">
        <v>3.8</v>
      </c>
      <c r="H41" s="80">
        <v>3.8</v>
      </c>
      <c r="I41" s="80">
        <v>0</v>
      </c>
      <c r="J41" s="80">
        <v>4.0999999999999996</v>
      </c>
      <c r="K41" s="80">
        <v>1.7</v>
      </c>
      <c r="L41" s="80">
        <v>0</v>
      </c>
      <c r="M41" s="80">
        <v>1.9</v>
      </c>
      <c r="N41" s="80">
        <v>37.799999999999997</v>
      </c>
      <c r="O41" s="80">
        <v>0.2</v>
      </c>
    </row>
    <row r="42" spans="2:21" x14ac:dyDescent="0.2">
      <c r="B42" s="77">
        <v>974</v>
      </c>
      <c r="C42" s="80">
        <v>29.2</v>
      </c>
      <c r="D42" s="80">
        <v>70.8</v>
      </c>
      <c r="E42" s="112">
        <v>23.2</v>
      </c>
      <c r="F42" s="112">
        <v>17.399999999999999</v>
      </c>
      <c r="G42" s="112">
        <v>0</v>
      </c>
      <c r="H42" s="112">
        <v>11.2</v>
      </c>
      <c r="I42" s="112">
        <v>0</v>
      </c>
      <c r="J42" s="112">
        <v>1.5</v>
      </c>
      <c r="K42" s="112">
        <v>0.5</v>
      </c>
      <c r="L42" s="112">
        <v>0.3</v>
      </c>
      <c r="M42" s="112">
        <v>0.4</v>
      </c>
      <c r="N42" s="112">
        <v>46.4</v>
      </c>
      <c r="O42" s="80">
        <v>0</v>
      </c>
    </row>
    <row r="43" spans="2:21" x14ac:dyDescent="0.2">
      <c r="B43" s="182" t="s">
        <v>620</v>
      </c>
      <c r="C43" s="182"/>
      <c r="D43" s="182"/>
      <c r="E43" s="182"/>
      <c r="F43" s="182"/>
      <c r="G43" s="182"/>
      <c r="H43" s="182"/>
      <c r="I43" s="182"/>
      <c r="J43" s="182"/>
      <c r="K43" s="182"/>
      <c r="L43" s="81"/>
      <c r="M43" s="81"/>
      <c r="N43" s="81"/>
      <c r="O43" s="81"/>
    </row>
    <row r="44" spans="2:21" x14ac:dyDescent="0.2">
      <c r="B44" s="188" t="s">
        <v>792</v>
      </c>
      <c r="C44" s="188"/>
      <c r="D44" s="188"/>
      <c r="E44" s="188"/>
      <c r="F44" s="188"/>
      <c r="G44" s="188"/>
      <c r="H44" s="188"/>
      <c r="I44" s="188"/>
      <c r="J44" s="188"/>
      <c r="K44" s="188"/>
      <c r="L44" s="74"/>
      <c r="M44" s="74"/>
      <c r="N44" s="74"/>
      <c r="O44" s="74"/>
      <c r="P44" s="74"/>
      <c r="Q44" s="74"/>
      <c r="R44" s="74"/>
      <c r="S44" s="74"/>
      <c r="T44" s="74"/>
      <c r="U44" s="74"/>
    </row>
    <row r="45" spans="2:21" x14ac:dyDescent="0.2">
      <c r="B45" s="132"/>
      <c r="C45" s="187" t="s">
        <v>757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76"/>
      <c r="Q45" s="76"/>
      <c r="R45" s="74"/>
      <c r="S45" s="74"/>
      <c r="T45" s="74"/>
      <c r="U45" s="74"/>
    </row>
  </sheetData>
  <mergeCells count="7">
    <mergeCell ref="C45:O45"/>
    <mergeCell ref="B1:B3"/>
    <mergeCell ref="C1:D2"/>
    <mergeCell ref="E1:N2"/>
    <mergeCell ref="O1:O3"/>
    <mergeCell ref="B43:K43"/>
    <mergeCell ref="B44:K44"/>
  </mergeCells>
  <phoneticPr fontId="8" type="noConversion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/>
  </sheetViews>
  <sheetFormatPr baseColWidth="10" defaultRowHeight="11.25" x14ac:dyDescent="0.2"/>
  <cols>
    <col min="1" max="1" width="3.7109375" style="68" customWidth="1"/>
    <col min="2" max="2" width="18.5703125" style="68" customWidth="1"/>
    <col min="3" max="16384" width="11.42578125" style="68"/>
  </cols>
  <sheetData>
    <row r="1" spans="2:9" x14ac:dyDescent="0.2">
      <c r="B1" s="184" t="s">
        <v>577</v>
      </c>
      <c r="C1" s="190" t="s">
        <v>621</v>
      </c>
      <c r="D1" s="190"/>
      <c r="E1" s="190"/>
      <c r="F1" s="190"/>
      <c r="G1" s="190" t="s">
        <v>622</v>
      </c>
      <c r="H1" s="190"/>
      <c r="I1" s="190"/>
    </row>
    <row r="2" spans="2:9" x14ac:dyDescent="0.2">
      <c r="B2" s="184"/>
      <c r="C2" s="190"/>
      <c r="D2" s="190"/>
      <c r="E2" s="190"/>
      <c r="F2" s="190"/>
      <c r="G2" s="190"/>
      <c r="H2" s="190"/>
      <c r="I2" s="190"/>
    </row>
    <row r="3" spans="2:9" ht="29.25" customHeight="1" x14ac:dyDescent="0.2">
      <c r="B3" s="184"/>
      <c r="C3" s="69">
        <v>0</v>
      </c>
      <c r="D3" s="69">
        <v>1</v>
      </c>
      <c r="E3" s="69">
        <v>2</v>
      </c>
      <c r="F3" s="69" t="s">
        <v>625</v>
      </c>
      <c r="G3" s="69" t="s">
        <v>626</v>
      </c>
      <c r="H3" s="69" t="s">
        <v>627</v>
      </c>
      <c r="I3" s="69" t="s">
        <v>628</v>
      </c>
    </row>
    <row r="4" spans="2:9" ht="15" customHeight="1" x14ac:dyDescent="0.2">
      <c r="B4" s="78" t="s">
        <v>596</v>
      </c>
      <c r="C4" s="78">
        <v>6.5</v>
      </c>
      <c r="D4" s="78">
        <v>49.1</v>
      </c>
      <c r="E4" s="78">
        <v>37.5</v>
      </c>
      <c r="F4" s="78">
        <v>6.9</v>
      </c>
      <c r="G4" s="79">
        <v>53.9</v>
      </c>
      <c r="H4" s="79">
        <v>45</v>
      </c>
      <c r="I4" s="79">
        <v>1</v>
      </c>
    </row>
    <row r="5" spans="2:9" x14ac:dyDescent="0.2">
      <c r="B5" s="77">
        <v>1</v>
      </c>
      <c r="C5" s="80">
        <v>0</v>
      </c>
      <c r="D5" s="80">
        <v>49.9</v>
      </c>
      <c r="E5" s="80">
        <v>44.2</v>
      </c>
      <c r="F5" s="80">
        <v>5.9</v>
      </c>
      <c r="G5" s="80">
        <v>49.9</v>
      </c>
      <c r="H5" s="80">
        <v>50.1</v>
      </c>
      <c r="I5" s="80">
        <v>0</v>
      </c>
    </row>
    <row r="6" spans="2:9" x14ac:dyDescent="0.2">
      <c r="B6" s="77">
        <v>3</v>
      </c>
      <c r="C6" s="80">
        <v>18.899999999999999</v>
      </c>
      <c r="D6" s="80">
        <v>48.4</v>
      </c>
      <c r="E6" s="80">
        <v>28.5</v>
      </c>
      <c r="F6" s="80">
        <v>4.2</v>
      </c>
      <c r="G6" s="80">
        <v>44</v>
      </c>
      <c r="H6" s="80">
        <v>52.4</v>
      </c>
      <c r="I6" s="80">
        <v>3.7</v>
      </c>
    </row>
    <row r="7" spans="2:9" x14ac:dyDescent="0.2">
      <c r="B7" s="77">
        <v>8</v>
      </c>
      <c r="C7" s="80"/>
      <c r="D7" s="80"/>
      <c r="E7" s="80"/>
      <c r="F7" s="80"/>
      <c r="G7" s="80">
        <v>69.099999999999994</v>
      </c>
      <c r="H7" s="80">
        <v>30.9</v>
      </c>
      <c r="I7" s="80">
        <v>0</v>
      </c>
    </row>
    <row r="8" spans="2:9" x14ac:dyDescent="0.2">
      <c r="B8" s="77">
        <v>9</v>
      </c>
      <c r="C8" s="80">
        <v>2</v>
      </c>
      <c r="D8" s="80">
        <v>76.900000000000006</v>
      </c>
      <c r="E8" s="80">
        <v>19.899999999999999</v>
      </c>
      <c r="F8" s="80">
        <v>1.2</v>
      </c>
      <c r="G8" s="80">
        <v>57.6</v>
      </c>
      <c r="H8" s="80">
        <v>42.4</v>
      </c>
      <c r="I8" s="80">
        <v>0</v>
      </c>
    </row>
    <row r="9" spans="2:9" x14ac:dyDescent="0.2">
      <c r="B9" s="77">
        <v>10</v>
      </c>
      <c r="C9" s="80">
        <v>0.9</v>
      </c>
      <c r="D9" s="80">
        <v>51.2</v>
      </c>
      <c r="E9" s="80">
        <v>39.4</v>
      </c>
      <c r="F9" s="80">
        <v>8.5</v>
      </c>
      <c r="G9" s="80">
        <v>61.7</v>
      </c>
      <c r="H9" s="80">
        <v>37.9</v>
      </c>
      <c r="I9" s="80">
        <v>0.3</v>
      </c>
    </row>
    <row r="10" spans="2:9" x14ac:dyDescent="0.2">
      <c r="B10" s="77">
        <v>11</v>
      </c>
      <c r="C10" s="80">
        <v>6.6</v>
      </c>
      <c r="D10" s="80">
        <v>50</v>
      </c>
      <c r="E10" s="80">
        <v>37.799999999999997</v>
      </c>
      <c r="F10" s="80">
        <v>5.7</v>
      </c>
      <c r="G10" s="80">
        <v>39</v>
      </c>
      <c r="H10" s="80">
        <v>61</v>
      </c>
      <c r="I10" s="80">
        <v>0</v>
      </c>
    </row>
    <row r="11" spans="2:9" x14ac:dyDescent="0.2">
      <c r="B11" s="77">
        <v>12</v>
      </c>
      <c r="C11" s="80">
        <v>1</v>
      </c>
      <c r="D11" s="80">
        <v>50.9</v>
      </c>
      <c r="E11" s="80">
        <v>42.9</v>
      </c>
      <c r="F11" s="80">
        <v>5.2</v>
      </c>
      <c r="G11" s="80">
        <v>56.1</v>
      </c>
      <c r="H11" s="80">
        <v>43.8</v>
      </c>
      <c r="I11" s="80">
        <v>0.1</v>
      </c>
    </row>
    <row r="12" spans="2:9" x14ac:dyDescent="0.2">
      <c r="B12" s="77">
        <v>13</v>
      </c>
      <c r="C12" s="80">
        <v>16.3</v>
      </c>
      <c r="D12" s="80">
        <v>53.4</v>
      </c>
      <c r="E12" s="80">
        <v>24.8</v>
      </c>
      <c r="F12" s="80">
        <v>5.5</v>
      </c>
      <c r="G12" s="80"/>
      <c r="H12" s="80"/>
      <c r="I12" s="80"/>
    </row>
    <row r="13" spans="2:9" x14ac:dyDescent="0.2">
      <c r="B13" s="77">
        <v>14</v>
      </c>
      <c r="C13" s="80">
        <v>9.8000000000000007</v>
      </c>
      <c r="D13" s="80">
        <v>51.5</v>
      </c>
      <c r="E13" s="80">
        <v>34</v>
      </c>
      <c r="F13" s="80">
        <v>4.7</v>
      </c>
      <c r="G13" s="112">
        <v>2.2999999999999998</v>
      </c>
      <c r="H13" s="112">
        <v>97.7</v>
      </c>
      <c r="I13" s="112">
        <v>0</v>
      </c>
    </row>
    <row r="14" spans="2:9" x14ac:dyDescent="0.2">
      <c r="B14" s="77">
        <v>15</v>
      </c>
      <c r="C14" s="80">
        <v>4.9000000000000004</v>
      </c>
      <c r="D14" s="80">
        <v>53.6</v>
      </c>
      <c r="E14" s="80">
        <v>38.1</v>
      </c>
      <c r="F14" s="80">
        <v>3.4</v>
      </c>
      <c r="G14" s="80">
        <v>68.2</v>
      </c>
      <c r="H14" s="80">
        <v>31.5</v>
      </c>
      <c r="I14" s="80">
        <v>0.3</v>
      </c>
    </row>
    <row r="15" spans="2:9" x14ac:dyDescent="0.2">
      <c r="B15" s="77">
        <v>16</v>
      </c>
      <c r="C15" s="80">
        <v>6.4</v>
      </c>
      <c r="D15" s="80">
        <v>49.3</v>
      </c>
      <c r="E15" s="80">
        <v>38.200000000000003</v>
      </c>
      <c r="F15" s="80">
        <v>6</v>
      </c>
      <c r="G15" s="80">
        <v>64.400000000000006</v>
      </c>
      <c r="H15" s="80">
        <v>35.5</v>
      </c>
      <c r="I15" s="80">
        <v>0</v>
      </c>
    </row>
    <row r="16" spans="2:9" x14ac:dyDescent="0.2">
      <c r="B16" s="77">
        <v>19</v>
      </c>
      <c r="C16" s="80">
        <v>0.4</v>
      </c>
      <c r="D16" s="80">
        <v>48.9</v>
      </c>
      <c r="E16" s="80">
        <v>44.9</v>
      </c>
      <c r="F16" s="80">
        <v>5.8</v>
      </c>
      <c r="G16" s="80">
        <v>56</v>
      </c>
      <c r="H16" s="80">
        <v>43.8</v>
      </c>
      <c r="I16" s="80">
        <v>0.2</v>
      </c>
    </row>
    <row r="17" spans="2:9" x14ac:dyDescent="0.2">
      <c r="B17" s="77">
        <v>21</v>
      </c>
      <c r="C17" s="80">
        <v>11.8</v>
      </c>
      <c r="D17" s="80">
        <v>49.6</v>
      </c>
      <c r="E17" s="80">
        <v>33.799999999999997</v>
      </c>
      <c r="F17" s="80">
        <v>4.8</v>
      </c>
      <c r="G17" s="80">
        <v>61.3</v>
      </c>
      <c r="H17" s="80">
        <v>37.200000000000003</v>
      </c>
      <c r="I17" s="80">
        <v>1.5</v>
      </c>
    </row>
    <row r="18" spans="2:9" x14ac:dyDescent="0.2">
      <c r="B18" s="77">
        <v>22</v>
      </c>
      <c r="C18" s="112">
        <v>30</v>
      </c>
      <c r="D18" s="112">
        <v>42.4</v>
      </c>
      <c r="E18" s="112">
        <v>24.5</v>
      </c>
      <c r="F18" s="112">
        <v>3.1</v>
      </c>
      <c r="G18" s="80">
        <v>63</v>
      </c>
      <c r="H18" s="80">
        <v>37</v>
      </c>
      <c r="I18" s="80">
        <v>0</v>
      </c>
    </row>
    <row r="19" spans="2:9" x14ac:dyDescent="0.2">
      <c r="B19" s="77">
        <v>24</v>
      </c>
      <c r="C19" s="80">
        <v>3</v>
      </c>
      <c r="D19" s="80">
        <v>51.7</v>
      </c>
      <c r="E19" s="80">
        <v>39.5</v>
      </c>
      <c r="F19" s="80">
        <v>5.7</v>
      </c>
      <c r="G19" s="80">
        <v>48.5</v>
      </c>
      <c r="H19" s="80">
        <v>51.2</v>
      </c>
      <c r="I19" s="80">
        <v>0.2</v>
      </c>
    </row>
    <row r="20" spans="2:9" x14ac:dyDescent="0.2">
      <c r="B20" s="77">
        <v>25</v>
      </c>
      <c r="C20" s="80">
        <v>5.8</v>
      </c>
      <c r="D20" s="80">
        <v>47.3</v>
      </c>
      <c r="E20" s="80">
        <v>40.700000000000003</v>
      </c>
      <c r="F20" s="80">
        <v>6.2</v>
      </c>
      <c r="G20" s="80">
        <v>69.3</v>
      </c>
      <c r="H20" s="80">
        <v>28.1</v>
      </c>
      <c r="I20" s="80">
        <v>2.6</v>
      </c>
    </row>
    <row r="21" spans="2:9" x14ac:dyDescent="0.2">
      <c r="B21" s="77">
        <v>26</v>
      </c>
      <c r="C21" s="80">
        <v>1.5</v>
      </c>
      <c r="D21" s="80">
        <v>49.5</v>
      </c>
      <c r="E21" s="80">
        <v>43.2</v>
      </c>
      <c r="F21" s="80">
        <v>5.9</v>
      </c>
      <c r="G21" s="80">
        <v>57.6</v>
      </c>
      <c r="H21" s="80">
        <v>41.6</v>
      </c>
      <c r="I21" s="80">
        <v>0.8</v>
      </c>
    </row>
    <row r="22" spans="2:9" x14ac:dyDescent="0.2">
      <c r="B22" s="77">
        <v>27</v>
      </c>
      <c r="C22" s="80">
        <v>0.5</v>
      </c>
      <c r="D22" s="80">
        <v>48.9</v>
      </c>
      <c r="E22" s="80">
        <v>44.2</v>
      </c>
      <c r="F22" s="80">
        <v>6.4</v>
      </c>
      <c r="G22" s="80">
        <v>69.5</v>
      </c>
      <c r="H22" s="80">
        <v>30.1</v>
      </c>
      <c r="I22" s="80">
        <v>0.3</v>
      </c>
    </row>
    <row r="23" spans="2:9" x14ac:dyDescent="0.2">
      <c r="B23" s="77">
        <v>28</v>
      </c>
      <c r="C23" s="80">
        <v>1</v>
      </c>
      <c r="D23" s="80">
        <v>49</v>
      </c>
      <c r="E23" s="80">
        <v>41.9</v>
      </c>
      <c r="F23" s="80">
        <v>8.1</v>
      </c>
      <c r="G23" s="80">
        <v>57</v>
      </c>
      <c r="H23" s="80">
        <v>34.799999999999997</v>
      </c>
      <c r="I23" s="80">
        <v>8.1999999999999993</v>
      </c>
    </row>
    <row r="24" spans="2:9" x14ac:dyDescent="0.2">
      <c r="B24" s="77" t="s">
        <v>122</v>
      </c>
      <c r="C24" s="80"/>
      <c r="D24" s="80"/>
      <c r="E24" s="80"/>
      <c r="F24" s="80"/>
      <c r="G24" s="80">
        <v>40.5</v>
      </c>
      <c r="H24" s="80">
        <v>59.5</v>
      </c>
      <c r="I24" s="80">
        <v>0</v>
      </c>
    </row>
    <row r="25" spans="2:9" x14ac:dyDescent="0.2">
      <c r="B25" s="77" t="s">
        <v>124</v>
      </c>
      <c r="C25" s="80">
        <v>0.4</v>
      </c>
      <c r="D25" s="80">
        <v>55.3</v>
      </c>
      <c r="E25" s="80">
        <v>39.799999999999997</v>
      </c>
      <c r="F25" s="80">
        <v>4.5</v>
      </c>
      <c r="G25" s="80">
        <v>46.4</v>
      </c>
      <c r="H25" s="80">
        <v>53.6</v>
      </c>
      <c r="I25" s="80">
        <v>0</v>
      </c>
    </row>
    <row r="26" spans="2:9" x14ac:dyDescent="0.2">
      <c r="B26" s="77">
        <v>30</v>
      </c>
      <c r="C26" s="112">
        <v>31.3</v>
      </c>
      <c r="D26" s="112">
        <v>38.299999999999997</v>
      </c>
      <c r="E26" s="112">
        <v>25.5</v>
      </c>
      <c r="F26" s="112">
        <v>5</v>
      </c>
      <c r="G26" s="80"/>
      <c r="H26" s="80"/>
      <c r="I26" s="80"/>
    </row>
    <row r="27" spans="2:9" x14ac:dyDescent="0.2">
      <c r="B27" s="77">
        <v>32</v>
      </c>
      <c r="C27" s="80">
        <v>1.7</v>
      </c>
      <c r="D27" s="80">
        <v>70.099999999999994</v>
      </c>
      <c r="E27" s="80">
        <v>25</v>
      </c>
      <c r="F27" s="80">
        <v>3.2</v>
      </c>
      <c r="G27" s="112">
        <v>2.1</v>
      </c>
      <c r="H27" s="112">
        <v>1.5</v>
      </c>
      <c r="I27" s="112">
        <v>96.4</v>
      </c>
    </row>
    <row r="28" spans="2:9" x14ac:dyDescent="0.2">
      <c r="B28" s="77">
        <v>33</v>
      </c>
      <c r="C28" s="80"/>
      <c r="D28" s="80"/>
      <c r="E28" s="80"/>
      <c r="F28" s="80"/>
      <c r="G28" s="80">
        <v>49.8</v>
      </c>
      <c r="H28" s="80">
        <v>49.2</v>
      </c>
      <c r="I28" s="80">
        <v>1</v>
      </c>
    </row>
    <row r="29" spans="2:9" x14ac:dyDescent="0.2">
      <c r="B29" s="77">
        <v>34</v>
      </c>
      <c r="C29" s="80">
        <v>6.3</v>
      </c>
      <c r="D29" s="80">
        <v>57.6</v>
      </c>
      <c r="E29" s="80">
        <v>31.5</v>
      </c>
      <c r="F29" s="80">
        <v>4.5999999999999996</v>
      </c>
      <c r="G29" s="80">
        <v>36.299999999999997</v>
      </c>
      <c r="H29" s="80">
        <v>63.7</v>
      </c>
      <c r="I29" s="80">
        <v>0</v>
      </c>
    </row>
    <row r="30" spans="2:9" x14ac:dyDescent="0.2">
      <c r="B30" s="77">
        <v>35</v>
      </c>
      <c r="C30" s="80">
        <v>2.1</v>
      </c>
      <c r="D30" s="80">
        <v>50.3</v>
      </c>
      <c r="E30" s="80">
        <v>42.4</v>
      </c>
      <c r="F30" s="80">
        <v>5.3</v>
      </c>
      <c r="G30" s="80">
        <v>61.7</v>
      </c>
      <c r="H30" s="80">
        <v>38.1</v>
      </c>
      <c r="I30" s="80">
        <v>0.2</v>
      </c>
    </row>
    <row r="31" spans="2:9" x14ac:dyDescent="0.2">
      <c r="B31" s="77">
        <v>36</v>
      </c>
      <c r="C31" s="80">
        <v>6.8</v>
      </c>
      <c r="D31" s="80">
        <v>47</v>
      </c>
      <c r="E31" s="80">
        <v>41</v>
      </c>
      <c r="F31" s="80">
        <v>5.2</v>
      </c>
      <c r="G31" s="80">
        <v>75.400000000000006</v>
      </c>
      <c r="H31" s="80">
        <v>23.2</v>
      </c>
      <c r="I31" s="80">
        <v>1.4</v>
      </c>
    </row>
    <row r="32" spans="2:9" x14ac:dyDescent="0.2">
      <c r="B32" s="77">
        <v>37</v>
      </c>
      <c r="C32" s="80">
        <v>5.0999999999999996</v>
      </c>
      <c r="D32" s="80">
        <v>49.1</v>
      </c>
      <c r="E32" s="80">
        <v>40.200000000000003</v>
      </c>
      <c r="F32" s="80">
        <v>5.6</v>
      </c>
      <c r="G32" s="80">
        <v>43.5</v>
      </c>
      <c r="H32" s="80">
        <v>55.6</v>
      </c>
      <c r="I32" s="80">
        <v>0.9</v>
      </c>
    </row>
    <row r="33" spans="2:9" x14ac:dyDescent="0.2">
      <c r="B33" s="77">
        <v>39</v>
      </c>
      <c r="C33" s="80">
        <v>0.2</v>
      </c>
      <c r="D33" s="80">
        <v>48</v>
      </c>
      <c r="E33" s="80">
        <v>44.6</v>
      </c>
      <c r="F33" s="80">
        <v>7.2</v>
      </c>
      <c r="G33" s="80">
        <v>65.400000000000006</v>
      </c>
      <c r="H33" s="80">
        <v>34.6</v>
      </c>
      <c r="I33" s="80">
        <v>0</v>
      </c>
    </row>
    <row r="34" spans="2:9" x14ac:dyDescent="0.2">
      <c r="B34" s="77">
        <v>40</v>
      </c>
      <c r="C34" s="80">
        <v>16.2</v>
      </c>
      <c r="D34" s="80">
        <v>45.7</v>
      </c>
      <c r="E34" s="80">
        <v>34.4</v>
      </c>
      <c r="F34" s="80">
        <v>3.7</v>
      </c>
      <c r="G34" s="80">
        <v>44.4</v>
      </c>
      <c r="H34" s="80">
        <v>55.5</v>
      </c>
      <c r="I34" s="80">
        <v>0.1</v>
      </c>
    </row>
    <row r="35" spans="2:9" x14ac:dyDescent="0.2">
      <c r="B35" s="77">
        <v>41</v>
      </c>
      <c r="C35" s="80">
        <v>6.1</v>
      </c>
      <c r="D35" s="80">
        <v>48.4</v>
      </c>
      <c r="E35" s="80">
        <v>39.799999999999997</v>
      </c>
      <c r="F35" s="80">
        <v>5.7</v>
      </c>
      <c r="G35" s="80">
        <v>71.5</v>
      </c>
      <c r="H35" s="80">
        <v>28.3</v>
      </c>
      <c r="I35" s="80">
        <v>0.1</v>
      </c>
    </row>
    <row r="36" spans="2:9" x14ac:dyDescent="0.2">
      <c r="B36" s="77">
        <v>42</v>
      </c>
      <c r="C36" s="80">
        <v>0.1</v>
      </c>
      <c r="D36" s="80">
        <v>49.4</v>
      </c>
      <c r="E36" s="80">
        <v>44.2</v>
      </c>
      <c r="F36" s="80">
        <v>6.2</v>
      </c>
      <c r="G36" s="80">
        <v>48.9</v>
      </c>
      <c r="H36" s="80">
        <v>51.1</v>
      </c>
      <c r="I36" s="80">
        <v>0</v>
      </c>
    </row>
    <row r="37" spans="2:9" x14ac:dyDescent="0.2">
      <c r="B37" s="77">
        <v>43</v>
      </c>
      <c r="C37" s="80">
        <v>7.2</v>
      </c>
      <c r="D37" s="80">
        <v>47.7</v>
      </c>
      <c r="E37" s="80">
        <v>40.5</v>
      </c>
      <c r="F37" s="80">
        <v>4.5999999999999996</v>
      </c>
      <c r="G37" s="80">
        <v>60.2</v>
      </c>
      <c r="H37" s="80">
        <v>39.799999999999997</v>
      </c>
      <c r="I37" s="80">
        <v>0</v>
      </c>
    </row>
    <row r="38" spans="2:9" x14ac:dyDescent="0.2">
      <c r="B38" s="77">
        <v>45</v>
      </c>
      <c r="C38" s="80">
        <v>7.9</v>
      </c>
      <c r="D38" s="80">
        <v>48.7</v>
      </c>
      <c r="E38" s="80">
        <v>36.299999999999997</v>
      </c>
      <c r="F38" s="80">
        <v>7.1</v>
      </c>
      <c r="G38" s="80">
        <v>55.1</v>
      </c>
      <c r="H38" s="80">
        <v>44.9</v>
      </c>
      <c r="I38" s="80">
        <v>0</v>
      </c>
    </row>
    <row r="39" spans="2:9" x14ac:dyDescent="0.2">
      <c r="B39" s="77">
        <v>46</v>
      </c>
      <c r="C39" s="112">
        <v>28.4</v>
      </c>
      <c r="D39" s="112">
        <v>40.9</v>
      </c>
      <c r="E39" s="112">
        <v>27.7</v>
      </c>
      <c r="F39" s="112">
        <v>3</v>
      </c>
      <c r="G39" s="80">
        <v>52.9</v>
      </c>
      <c r="H39" s="80">
        <v>25</v>
      </c>
      <c r="I39" s="80">
        <v>22.1</v>
      </c>
    </row>
    <row r="40" spans="2:9" x14ac:dyDescent="0.2">
      <c r="B40" s="77">
        <v>47</v>
      </c>
      <c r="C40" s="80">
        <v>0.2</v>
      </c>
      <c r="D40" s="80">
        <v>50</v>
      </c>
      <c r="E40" s="80">
        <v>44.5</v>
      </c>
      <c r="F40" s="80">
        <v>5.3</v>
      </c>
      <c r="G40" s="80">
        <v>51.8</v>
      </c>
      <c r="H40" s="80">
        <v>48.2</v>
      </c>
      <c r="I40" s="80">
        <v>0.1</v>
      </c>
    </row>
    <row r="41" spans="2:9" x14ac:dyDescent="0.2">
      <c r="B41" s="130"/>
      <c r="C41" s="191" t="s">
        <v>757</v>
      </c>
      <c r="D41" s="191"/>
      <c r="E41" s="191"/>
      <c r="F41" s="191"/>
      <c r="G41" s="191"/>
      <c r="H41" s="191"/>
      <c r="I41" s="191"/>
    </row>
  </sheetData>
  <mergeCells count="4">
    <mergeCell ref="C41:I41"/>
    <mergeCell ref="B1:B3"/>
    <mergeCell ref="C1:F2"/>
    <mergeCell ref="G1:I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/>
  </sheetViews>
  <sheetFormatPr baseColWidth="10" defaultRowHeight="11.25" x14ac:dyDescent="0.2"/>
  <cols>
    <col min="1" max="1" width="3.7109375" style="68" customWidth="1"/>
    <col min="2" max="2" width="18.5703125" style="68" customWidth="1"/>
    <col min="3" max="16384" width="11.42578125" style="68"/>
  </cols>
  <sheetData>
    <row r="1" spans="2:9" x14ac:dyDescent="0.2">
      <c r="B1" s="184" t="s">
        <v>577</v>
      </c>
      <c r="C1" s="190" t="s">
        <v>621</v>
      </c>
      <c r="D1" s="190"/>
      <c r="E1" s="190"/>
      <c r="F1" s="190"/>
      <c r="G1" s="190" t="s">
        <v>622</v>
      </c>
      <c r="H1" s="190"/>
      <c r="I1" s="190"/>
    </row>
    <row r="2" spans="2:9" x14ac:dyDescent="0.2">
      <c r="B2" s="184"/>
      <c r="C2" s="190"/>
      <c r="D2" s="190"/>
      <c r="E2" s="190"/>
      <c r="F2" s="190"/>
      <c r="G2" s="190"/>
      <c r="H2" s="190"/>
      <c r="I2" s="190"/>
    </row>
    <row r="3" spans="2:9" ht="29.25" customHeight="1" x14ac:dyDescent="0.2">
      <c r="B3" s="184"/>
      <c r="C3" s="69">
        <v>0</v>
      </c>
      <c r="D3" s="69">
        <v>1</v>
      </c>
      <c r="E3" s="69">
        <v>2</v>
      </c>
      <c r="F3" s="69" t="s">
        <v>625</v>
      </c>
      <c r="G3" s="69" t="s">
        <v>626</v>
      </c>
      <c r="H3" s="69" t="s">
        <v>627</v>
      </c>
      <c r="I3" s="69" t="s">
        <v>628</v>
      </c>
    </row>
    <row r="4" spans="2:9" ht="15" customHeight="1" x14ac:dyDescent="0.2">
      <c r="B4" s="78" t="s">
        <v>596</v>
      </c>
      <c r="C4" s="78">
        <v>6.5</v>
      </c>
      <c r="D4" s="78">
        <v>49.1</v>
      </c>
      <c r="E4" s="78">
        <v>37.5</v>
      </c>
      <c r="F4" s="78">
        <v>6.9</v>
      </c>
      <c r="G4" s="79">
        <v>53.9</v>
      </c>
      <c r="H4" s="79">
        <v>45</v>
      </c>
      <c r="I4" s="79">
        <v>1</v>
      </c>
    </row>
    <row r="5" spans="2:9" x14ac:dyDescent="0.2">
      <c r="B5" s="77">
        <v>50</v>
      </c>
      <c r="C5" s="112">
        <v>29.2</v>
      </c>
      <c r="D5" s="112">
        <v>44.9</v>
      </c>
      <c r="E5" s="112">
        <v>23</v>
      </c>
      <c r="F5" s="112">
        <v>2.9</v>
      </c>
      <c r="G5" s="80"/>
      <c r="H5" s="80"/>
      <c r="I5" s="80"/>
    </row>
    <row r="6" spans="2:9" x14ac:dyDescent="0.2">
      <c r="B6" s="77">
        <v>51</v>
      </c>
      <c r="C6" s="80">
        <v>0.3</v>
      </c>
      <c r="D6" s="80">
        <v>52.6</v>
      </c>
      <c r="E6" s="80">
        <v>40.6</v>
      </c>
      <c r="F6" s="80">
        <v>6.5</v>
      </c>
      <c r="G6" s="80">
        <v>55.9</v>
      </c>
      <c r="H6" s="80">
        <v>43.2</v>
      </c>
      <c r="I6" s="80">
        <v>0.9</v>
      </c>
    </row>
    <row r="7" spans="2:9" x14ac:dyDescent="0.2">
      <c r="B7" s="77">
        <v>52</v>
      </c>
      <c r="C7" s="80">
        <v>1.5</v>
      </c>
      <c r="D7" s="80">
        <v>49.5</v>
      </c>
      <c r="E7" s="80">
        <v>41</v>
      </c>
      <c r="F7" s="80">
        <v>8</v>
      </c>
      <c r="G7" s="80">
        <v>60.3</v>
      </c>
      <c r="H7" s="80">
        <v>38.700000000000003</v>
      </c>
      <c r="I7" s="80">
        <v>0.9</v>
      </c>
    </row>
    <row r="8" spans="2:9" x14ac:dyDescent="0.2">
      <c r="B8" s="77">
        <v>54</v>
      </c>
      <c r="C8" s="112">
        <v>0</v>
      </c>
      <c r="D8" s="112">
        <v>100</v>
      </c>
      <c r="E8" s="112">
        <v>0</v>
      </c>
      <c r="F8" s="112">
        <v>0</v>
      </c>
      <c r="G8" s="80">
        <v>40.700000000000003</v>
      </c>
      <c r="H8" s="80">
        <v>57.8</v>
      </c>
      <c r="I8" s="80">
        <v>1.5</v>
      </c>
    </row>
    <row r="9" spans="2:9" x14ac:dyDescent="0.2">
      <c r="B9" s="77">
        <v>55</v>
      </c>
      <c r="C9" s="80">
        <v>0.3</v>
      </c>
      <c r="D9" s="80">
        <v>49.5</v>
      </c>
      <c r="E9" s="80">
        <v>44.8</v>
      </c>
      <c r="F9" s="80">
        <v>5.4</v>
      </c>
      <c r="G9" s="80">
        <v>64.2</v>
      </c>
      <c r="H9" s="80">
        <v>35.700000000000003</v>
      </c>
      <c r="I9" s="80">
        <v>0.1</v>
      </c>
    </row>
    <row r="10" spans="2:9" x14ac:dyDescent="0.2">
      <c r="B10" s="77">
        <v>56</v>
      </c>
      <c r="C10" s="80">
        <v>0.8</v>
      </c>
      <c r="D10" s="80">
        <v>49.4</v>
      </c>
      <c r="E10" s="80">
        <v>44.5</v>
      </c>
      <c r="F10" s="80">
        <v>5.3</v>
      </c>
      <c r="G10" s="80">
        <v>62</v>
      </c>
      <c r="H10" s="80">
        <v>37.9</v>
      </c>
      <c r="I10" s="80">
        <v>0.1</v>
      </c>
    </row>
    <row r="11" spans="2:9" x14ac:dyDescent="0.2">
      <c r="B11" s="77">
        <v>57</v>
      </c>
      <c r="C11" s="80">
        <v>6.5</v>
      </c>
      <c r="D11" s="80">
        <v>46.8</v>
      </c>
      <c r="E11" s="80">
        <v>40.6</v>
      </c>
      <c r="F11" s="80">
        <v>6</v>
      </c>
      <c r="G11" s="80">
        <v>43.2</v>
      </c>
      <c r="H11" s="80">
        <v>56.7</v>
      </c>
      <c r="I11" s="80">
        <v>0.1</v>
      </c>
    </row>
    <row r="12" spans="2:9" x14ac:dyDescent="0.2">
      <c r="B12" s="77">
        <v>59</v>
      </c>
      <c r="C12" s="80">
        <v>0.7</v>
      </c>
      <c r="D12" s="80">
        <v>50.6</v>
      </c>
      <c r="E12" s="80">
        <v>39.200000000000003</v>
      </c>
      <c r="F12" s="80">
        <v>9.6</v>
      </c>
      <c r="G12" s="80">
        <v>64.8</v>
      </c>
      <c r="H12" s="80">
        <v>34.799999999999997</v>
      </c>
      <c r="I12" s="80">
        <v>0.4</v>
      </c>
    </row>
    <row r="13" spans="2:9" x14ac:dyDescent="0.2">
      <c r="B13" s="77">
        <v>60</v>
      </c>
      <c r="C13" s="80">
        <v>3.9</v>
      </c>
      <c r="D13" s="80">
        <v>48.1</v>
      </c>
      <c r="E13" s="80">
        <v>40.700000000000003</v>
      </c>
      <c r="F13" s="80">
        <v>7.4</v>
      </c>
      <c r="G13" s="80">
        <v>54.8</v>
      </c>
      <c r="H13" s="80">
        <v>45.1</v>
      </c>
      <c r="I13" s="80">
        <v>0.1</v>
      </c>
    </row>
    <row r="14" spans="2:9" x14ac:dyDescent="0.2">
      <c r="B14" s="77">
        <v>62</v>
      </c>
      <c r="C14" s="80">
        <v>1.2</v>
      </c>
      <c r="D14" s="80">
        <v>49.9</v>
      </c>
      <c r="E14" s="80">
        <v>39.200000000000003</v>
      </c>
      <c r="F14" s="80">
        <v>9.6999999999999993</v>
      </c>
      <c r="G14" s="80">
        <v>76.400000000000006</v>
      </c>
      <c r="H14" s="80">
        <v>23.5</v>
      </c>
      <c r="I14" s="80">
        <v>0.1</v>
      </c>
    </row>
    <row r="15" spans="2:9" x14ac:dyDescent="0.2">
      <c r="B15" s="77">
        <v>63</v>
      </c>
      <c r="C15" s="80"/>
      <c r="D15" s="80"/>
      <c r="E15" s="80"/>
      <c r="F15" s="80"/>
      <c r="G15" s="80">
        <v>40.1</v>
      </c>
      <c r="H15" s="80">
        <v>59.4</v>
      </c>
      <c r="I15" s="80">
        <v>0.5</v>
      </c>
    </row>
    <row r="16" spans="2:9" x14ac:dyDescent="0.2">
      <c r="B16" s="77">
        <v>65</v>
      </c>
      <c r="C16" s="80"/>
      <c r="D16" s="80"/>
      <c r="E16" s="80"/>
      <c r="F16" s="80"/>
      <c r="G16" s="80">
        <v>57.3</v>
      </c>
      <c r="H16" s="80">
        <v>42.7</v>
      </c>
      <c r="I16" s="80">
        <v>0</v>
      </c>
    </row>
    <row r="17" spans="2:9" x14ac:dyDescent="0.2">
      <c r="B17" s="77">
        <v>67</v>
      </c>
      <c r="C17" s="80">
        <v>9.5</v>
      </c>
      <c r="D17" s="80">
        <v>47.3</v>
      </c>
      <c r="E17" s="80">
        <v>36.5</v>
      </c>
      <c r="F17" s="80">
        <v>6.8</v>
      </c>
      <c r="G17" s="80">
        <v>38.700000000000003</v>
      </c>
      <c r="H17" s="80">
        <v>61.2</v>
      </c>
      <c r="I17" s="80">
        <v>0.1</v>
      </c>
    </row>
    <row r="18" spans="2:9" x14ac:dyDescent="0.2">
      <c r="B18" s="77">
        <v>68</v>
      </c>
      <c r="C18" s="80"/>
      <c r="D18" s="80"/>
      <c r="E18" s="80"/>
      <c r="F18" s="80"/>
      <c r="G18" s="80">
        <v>56.3</v>
      </c>
      <c r="H18" s="80">
        <v>43.5</v>
      </c>
      <c r="I18" s="80">
        <v>0.2</v>
      </c>
    </row>
    <row r="19" spans="2:9" x14ac:dyDescent="0.2">
      <c r="B19" s="77">
        <v>69</v>
      </c>
      <c r="C19" s="80"/>
      <c r="D19" s="80"/>
      <c r="E19" s="80"/>
      <c r="F19" s="80"/>
      <c r="G19" s="80">
        <v>52.4</v>
      </c>
      <c r="H19" s="80">
        <v>47.6</v>
      </c>
      <c r="I19" s="80">
        <v>0</v>
      </c>
    </row>
    <row r="20" spans="2:9" x14ac:dyDescent="0.2">
      <c r="B20" s="77">
        <v>70</v>
      </c>
      <c r="C20" s="80">
        <v>2.1</v>
      </c>
      <c r="D20" s="80">
        <v>48.8</v>
      </c>
      <c r="E20" s="80">
        <v>41.1</v>
      </c>
      <c r="F20" s="80">
        <v>8.1</v>
      </c>
      <c r="G20" s="80">
        <v>67.5</v>
      </c>
      <c r="H20" s="80">
        <v>32.5</v>
      </c>
      <c r="I20" s="80">
        <v>0</v>
      </c>
    </row>
    <row r="21" spans="2:9" x14ac:dyDescent="0.2">
      <c r="B21" s="77">
        <v>72</v>
      </c>
      <c r="C21" s="80">
        <v>12.6</v>
      </c>
      <c r="D21" s="80">
        <v>45.4</v>
      </c>
      <c r="E21" s="80">
        <v>36</v>
      </c>
      <c r="F21" s="80">
        <v>6</v>
      </c>
      <c r="G21" s="80">
        <v>64.900000000000006</v>
      </c>
      <c r="H21" s="80">
        <v>34.9</v>
      </c>
      <c r="I21" s="80">
        <v>0.3</v>
      </c>
    </row>
    <row r="22" spans="2:9" x14ac:dyDescent="0.2">
      <c r="B22" s="77">
        <v>73</v>
      </c>
      <c r="C22" s="80">
        <v>5.2</v>
      </c>
      <c r="D22" s="80">
        <v>51.4</v>
      </c>
      <c r="E22" s="80">
        <v>37.700000000000003</v>
      </c>
      <c r="F22" s="80">
        <v>5.7</v>
      </c>
      <c r="G22" s="80">
        <v>45.5</v>
      </c>
      <c r="H22" s="80">
        <v>54</v>
      </c>
      <c r="I22" s="80">
        <v>0.5</v>
      </c>
    </row>
    <row r="23" spans="2:9" x14ac:dyDescent="0.2">
      <c r="B23" s="77">
        <v>75</v>
      </c>
      <c r="C23" s="80">
        <v>0</v>
      </c>
      <c r="D23" s="80">
        <v>53.3</v>
      </c>
      <c r="E23" s="80">
        <v>37.700000000000003</v>
      </c>
      <c r="F23" s="80">
        <v>9.1</v>
      </c>
      <c r="G23" s="80">
        <v>39.6</v>
      </c>
      <c r="H23" s="80">
        <v>60.1</v>
      </c>
      <c r="I23" s="80">
        <v>0.3</v>
      </c>
    </row>
    <row r="24" spans="2:9" x14ac:dyDescent="0.2">
      <c r="B24" s="77">
        <v>76</v>
      </c>
      <c r="C24" s="80">
        <v>6.7</v>
      </c>
      <c r="D24" s="80">
        <v>48.5</v>
      </c>
      <c r="E24" s="80">
        <v>38.1</v>
      </c>
      <c r="F24" s="80">
        <v>6.6</v>
      </c>
      <c r="G24" s="80">
        <v>70.2</v>
      </c>
      <c r="H24" s="80">
        <v>29.8</v>
      </c>
      <c r="I24" s="80">
        <v>0.1</v>
      </c>
    </row>
    <row r="25" spans="2:9" x14ac:dyDescent="0.2">
      <c r="B25" s="77">
        <v>77</v>
      </c>
      <c r="C25" s="80">
        <v>0.5</v>
      </c>
      <c r="D25" s="80">
        <v>50.4</v>
      </c>
      <c r="E25" s="80">
        <v>41.6</v>
      </c>
      <c r="F25" s="80">
        <v>7.6</v>
      </c>
      <c r="G25" s="80">
        <v>53.7</v>
      </c>
      <c r="H25" s="80">
        <v>46.1</v>
      </c>
      <c r="I25" s="80">
        <v>0.2</v>
      </c>
    </row>
    <row r="26" spans="2:9" x14ac:dyDescent="0.2">
      <c r="B26" s="77">
        <v>78</v>
      </c>
      <c r="C26" s="80">
        <v>0.7</v>
      </c>
      <c r="D26" s="80">
        <v>50.1</v>
      </c>
      <c r="E26" s="80">
        <v>42.4</v>
      </c>
      <c r="F26" s="80">
        <v>6.7</v>
      </c>
      <c r="G26" s="80">
        <v>45.5</v>
      </c>
      <c r="H26" s="80">
        <v>54.4</v>
      </c>
      <c r="I26" s="80">
        <v>0.2</v>
      </c>
    </row>
    <row r="27" spans="2:9" x14ac:dyDescent="0.2">
      <c r="B27" s="77">
        <v>80</v>
      </c>
      <c r="C27" s="112">
        <v>23.4</v>
      </c>
      <c r="D27" s="112">
        <v>46.6</v>
      </c>
      <c r="E27" s="112">
        <v>23.3</v>
      </c>
      <c r="F27" s="112">
        <v>6.6</v>
      </c>
      <c r="G27" s="80">
        <v>66</v>
      </c>
      <c r="H27" s="80">
        <v>27.6</v>
      </c>
      <c r="I27" s="80">
        <v>6.5</v>
      </c>
    </row>
    <row r="28" spans="2:9" x14ac:dyDescent="0.2">
      <c r="B28" s="77">
        <v>81</v>
      </c>
      <c r="C28" s="80">
        <v>1</v>
      </c>
      <c r="D28" s="80">
        <v>51.7</v>
      </c>
      <c r="E28" s="80">
        <v>41.4</v>
      </c>
      <c r="F28" s="80">
        <v>6</v>
      </c>
      <c r="G28" s="80">
        <v>41.1</v>
      </c>
      <c r="H28" s="80">
        <v>58.8</v>
      </c>
      <c r="I28" s="80">
        <v>0.2</v>
      </c>
    </row>
    <row r="29" spans="2:9" x14ac:dyDescent="0.2">
      <c r="B29" s="77">
        <v>82</v>
      </c>
      <c r="C29" s="80">
        <v>2.7</v>
      </c>
      <c r="D29" s="80">
        <v>52.5</v>
      </c>
      <c r="E29" s="80">
        <v>39.6</v>
      </c>
      <c r="F29" s="80">
        <v>5.2</v>
      </c>
      <c r="G29" s="80">
        <v>47.8</v>
      </c>
      <c r="H29" s="80">
        <v>48.3</v>
      </c>
      <c r="I29" s="80">
        <v>4</v>
      </c>
    </row>
    <row r="30" spans="2:9" x14ac:dyDescent="0.2">
      <c r="B30" s="77">
        <v>83</v>
      </c>
      <c r="C30" s="112">
        <v>23.6</v>
      </c>
      <c r="D30" s="112">
        <v>51.2</v>
      </c>
      <c r="E30" s="112">
        <v>21.3</v>
      </c>
      <c r="F30" s="112">
        <v>3.9</v>
      </c>
      <c r="G30" s="80"/>
      <c r="H30" s="80"/>
      <c r="I30" s="80"/>
    </row>
    <row r="31" spans="2:9" x14ac:dyDescent="0.2">
      <c r="B31" s="77">
        <v>85</v>
      </c>
      <c r="C31" s="80">
        <v>0.5</v>
      </c>
      <c r="D31" s="80">
        <v>49.2</v>
      </c>
      <c r="E31" s="80">
        <v>45</v>
      </c>
      <c r="F31" s="80">
        <v>5.3</v>
      </c>
      <c r="G31" s="80">
        <v>77.3</v>
      </c>
      <c r="H31" s="80">
        <v>22.7</v>
      </c>
      <c r="I31" s="80">
        <v>0</v>
      </c>
    </row>
    <row r="32" spans="2:9" x14ac:dyDescent="0.2">
      <c r="B32" s="77">
        <v>87</v>
      </c>
      <c r="C32" s="112">
        <v>25.9</v>
      </c>
      <c r="D32" s="112">
        <v>45.5</v>
      </c>
      <c r="E32" s="112">
        <v>24.8</v>
      </c>
      <c r="F32" s="112">
        <v>3.7</v>
      </c>
      <c r="G32" s="80">
        <v>52.6</v>
      </c>
      <c r="H32" s="80">
        <v>46.3</v>
      </c>
      <c r="I32" s="80">
        <v>1.2</v>
      </c>
    </row>
    <row r="33" spans="2:9" x14ac:dyDescent="0.2">
      <c r="B33" s="77">
        <v>88</v>
      </c>
      <c r="C33" s="112">
        <v>26.9</v>
      </c>
      <c r="D33" s="112">
        <v>43.3</v>
      </c>
      <c r="E33" s="112">
        <v>25.7</v>
      </c>
      <c r="F33" s="112">
        <v>4.0999999999999996</v>
      </c>
      <c r="G33" s="80"/>
      <c r="H33" s="80"/>
      <c r="I33" s="80"/>
    </row>
    <row r="34" spans="2:9" x14ac:dyDescent="0.2">
      <c r="B34" s="77">
        <v>89</v>
      </c>
      <c r="C34" s="80">
        <v>0.5</v>
      </c>
      <c r="D34" s="80">
        <v>48.1</v>
      </c>
      <c r="E34" s="80">
        <v>43.6</v>
      </c>
      <c r="F34" s="80">
        <v>7.8</v>
      </c>
      <c r="G34" s="80">
        <v>71.400000000000006</v>
      </c>
      <c r="H34" s="80">
        <v>28.6</v>
      </c>
      <c r="I34" s="80">
        <v>0</v>
      </c>
    </row>
    <row r="35" spans="2:9" x14ac:dyDescent="0.2">
      <c r="B35" s="77">
        <v>90</v>
      </c>
      <c r="C35" s="112">
        <v>35.5</v>
      </c>
      <c r="D35" s="112">
        <v>37.200000000000003</v>
      </c>
      <c r="E35" s="112">
        <v>22.4</v>
      </c>
      <c r="F35" s="112">
        <v>4.8</v>
      </c>
      <c r="G35" s="80">
        <v>58.8</v>
      </c>
      <c r="H35" s="80">
        <v>40.1</v>
      </c>
      <c r="I35" s="80">
        <v>1.1000000000000001</v>
      </c>
    </row>
    <row r="36" spans="2:9" x14ac:dyDescent="0.2">
      <c r="B36" s="77">
        <v>91</v>
      </c>
      <c r="C36" s="80">
        <v>3.3</v>
      </c>
      <c r="D36" s="80">
        <v>48.7</v>
      </c>
      <c r="E36" s="80">
        <v>40.9</v>
      </c>
      <c r="F36" s="80">
        <v>7.2</v>
      </c>
      <c r="G36" s="80">
        <v>58.8</v>
      </c>
      <c r="H36" s="80">
        <v>40.200000000000003</v>
      </c>
      <c r="I36" s="80">
        <v>1</v>
      </c>
    </row>
    <row r="37" spans="2:9" x14ac:dyDescent="0.2">
      <c r="B37" s="77">
        <v>92</v>
      </c>
      <c r="C37" s="80">
        <v>8.8000000000000007</v>
      </c>
      <c r="D37" s="80">
        <v>50</v>
      </c>
      <c r="E37" s="80">
        <v>34.799999999999997</v>
      </c>
      <c r="F37" s="80">
        <v>6.4</v>
      </c>
      <c r="G37" s="80">
        <v>33</v>
      </c>
      <c r="H37" s="80">
        <v>66.2</v>
      </c>
      <c r="I37" s="80">
        <v>0.8</v>
      </c>
    </row>
    <row r="38" spans="2:9" x14ac:dyDescent="0.2">
      <c r="B38" s="77">
        <v>94</v>
      </c>
      <c r="C38" s="80">
        <v>0.7</v>
      </c>
      <c r="D38" s="80">
        <v>52</v>
      </c>
      <c r="E38" s="80">
        <v>41</v>
      </c>
      <c r="F38" s="80">
        <v>6.3</v>
      </c>
      <c r="G38" s="80">
        <v>30.2</v>
      </c>
      <c r="H38" s="80">
        <v>69.5</v>
      </c>
      <c r="I38" s="80">
        <v>0.3</v>
      </c>
    </row>
    <row r="39" spans="2:9" x14ac:dyDescent="0.2">
      <c r="B39" s="77">
        <v>95</v>
      </c>
      <c r="C39" s="80">
        <v>3.8</v>
      </c>
      <c r="D39" s="80">
        <v>48</v>
      </c>
      <c r="E39" s="80">
        <v>39.5</v>
      </c>
      <c r="F39" s="80">
        <v>8.6999999999999993</v>
      </c>
      <c r="G39" s="80">
        <v>63.5</v>
      </c>
      <c r="H39" s="80">
        <v>36.5</v>
      </c>
      <c r="I39" s="80">
        <v>0</v>
      </c>
    </row>
    <row r="40" spans="2:9" x14ac:dyDescent="0.2">
      <c r="B40" s="77">
        <v>971</v>
      </c>
      <c r="C40" s="112">
        <v>32.5</v>
      </c>
      <c r="D40" s="112">
        <v>38</v>
      </c>
      <c r="E40" s="112">
        <v>23.8</v>
      </c>
      <c r="F40" s="112">
        <v>5.8</v>
      </c>
      <c r="G40" s="80">
        <v>48.1</v>
      </c>
      <c r="H40" s="80">
        <v>51.8</v>
      </c>
      <c r="I40" s="80">
        <v>0.1</v>
      </c>
    </row>
    <row r="41" spans="2:9" x14ac:dyDescent="0.2">
      <c r="B41" s="77">
        <v>973</v>
      </c>
      <c r="C41" s="112">
        <v>0</v>
      </c>
      <c r="D41" s="112">
        <v>38.5</v>
      </c>
      <c r="E41" s="112">
        <v>35.200000000000003</v>
      </c>
      <c r="F41" s="112">
        <v>26.3</v>
      </c>
      <c r="G41" s="112">
        <v>89.9</v>
      </c>
      <c r="H41" s="112">
        <v>1</v>
      </c>
      <c r="I41" s="112">
        <v>9.1</v>
      </c>
    </row>
    <row r="42" spans="2:9" x14ac:dyDescent="0.2">
      <c r="B42" s="77">
        <v>974</v>
      </c>
      <c r="C42" s="80">
        <v>4.5</v>
      </c>
      <c r="D42" s="80">
        <v>46.2</v>
      </c>
      <c r="E42" s="80">
        <v>38.5</v>
      </c>
      <c r="F42" s="80">
        <v>10.9</v>
      </c>
      <c r="G42" s="80">
        <v>53.7</v>
      </c>
      <c r="H42" s="80">
        <v>46</v>
      </c>
      <c r="I42" s="80">
        <v>0.3</v>
      </c>
    </row>
    <row r="43" spans="2:9" x14ac:dyDescent="0.2">
      <c r="B43" s="130"/>
      <c r="C43" s="191" t="s">
        <v>757</v>
      </c>
      <c r="D43" s="191"/>
      <c r="E43" s="191"/>
      <c r="F43" s="191"/>
      <c r="G43" s="191"/>
      <c r="H43" s="191"/>
      <c r="I43" s="191"/>
    </row>
  </sheetData>
  <mergeCells count="4">
    <mergeCell ref="B1:B3"/>
    <mergeCell ref="C1:F2"/>
    <mergeCell ref="G1:I2"/>
    <mergeCell ref="C43:I43"/>
  </mergeCells>
  <phoneticPr fontId="8" type="noConversion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workbookViewId="0"/>
  </sheetViews>
  <sheetFormatPr baseColWidth="10" defaultRowHeight="11.25" x14ac:dyDescent="0.2"/>
  <cols>
    <col min="1" max="1" width="3.7109375" style="68" customWidth="1"/>
    <col min="2" max="2" width="18.5703125" style="68" customWidth="1"/>
    <col min="3" max="16384" width="11.42578125" style="68"/>
  </cols>
  <sheetData>
    <row r="1" spans="2:9" ht="11.25" customHeight="1" x14ac:dyDescent="0.2">
      <c r="B1" s="184" t="s">
        <v>577</v>
      </c>
      <c r="C1" s="189" t="s">
        <v>623</v>
      </c>
      <c r="D1" s="189"/>
      <c r="E1" s="189"/>
      <c r="F1" s="189"/>
      <c r="G1" s="189" t="s">
        <v>624</v>
      </c>
      <c r="H1" s="189"/>
      <c r="I1" s="189"/>
    </row>
    <row r="2" spans="2:9" x14ac:dyDescent="0.2">
      <c r="B2" s="184"/>
      <c r="C2" s="189"/>
      <c r="D2" s="189"/>
      <c r="E2" s="189"/>
      <c r="F2" s="189"/>
      <c r="G2" s="189"/>
      <c r="H2" s="189"/>
      <c r="I2" s="189"/>
    </row>
    <row r="3" spans="2:9" ht="29.25" customHeight="1" x14ac:dyDescent="0.2">
      <c r="B3" s="184"/>
      <c r="C3" s="69" t="s">
        <v>629</v>
      </c>
      <c r="D3" s="69" t="s">
        <v>630</v>
      </c>
      <c r="E3" s="69" t="s">
        <v>631</v>
      </c>
      <c r="F3" s="69" t="s">
        <v>632</v>
      </c>
      <c r="G3" s="69" t="s">
        <v>633</v>
      </c>
      <c r="H3" s="69" t="s">
        <v>634</v>
      </c>
      <c r="I3" s="69" t="s">
        <v>635</v>
      </c>
    </row>
    <row r="4" spans="2:9" ht="15" customHeight="1" x14ac:dyDescent="0.2">
      <c r="B4" s="78" t="s">
        <v>596</v>
      </c>
      <c r="C4" s="79">
        <v>72.7</v>
      </c>
      <c r="D4" s="79">
        <v>23</v>
      </c>
      <c r="E4" s="79">
        <v>3.6</v>
      </c>
      <c r="F4" s="79">
        <v>0.7</v>
      </c>
      <c r="G4" s="79">
        <v>98.4</v>
      </c>
      <c r="H4" s="79">
        <v>97.9</v>
      </c>
      <c r="I4" s="79">
        <v>96.5</v>
      </c>
    </row>
    <row r="5" spans="2:9" x14ac:dyDescent="0.2">
      <c r="B5" s="77">
        <v>1</v>
      </c>
      <c r="C5" s="80">
        <v>87</v>
      </c>
      <c r="D5" s="80">
        <v>9.6</v>
      </c>
      <c r="E5" s="80">
        <v>3.3</v>
      </c>
      <c r="F5" s="80">
        <v>0.1</v>
      </c>
      <c r="G5" s="80">
        <v>98.54</v>
      </c>
      <c r="H5" s="80">
        <v>98.18</v>
      </c>
      <c r="I5" s="80">
        <v>97.27</v>
      </c>
    </row>
    <row r="6" spans="2:9" x14ac:dyDescent="0.2">
      <c r="B6" s="77">
        <v>3</v>
      </c>
      <c r="C6" s="80">
        <v>84.3</v>
      </c>
      <c r="D6" s="80">
        <v>7</v>
      </c>
      <c r="E6" s="80">
        <v>8.6999999999999993</v>
      </c>
      <c r="F6" s="80">
        <v>0</v>
      </c>
      <c r="G6" s="80">
        <v>98.02</v>
      </c>
      <c r="H6" s="80">
        <v>97.42</v>
      </c>
      <c r="I6" s="80">
        <v>96.62</v>
      </c>
    </row>
    <row r="7" spans="2:9" x14ac:dyDescent="0.2">
      <c r="B7" s="77">
        <v>8</v>
      </c>
      <c r="C7" s="80">
        <v>76.900000000000006</v>
      </c>
      <c r="D7" s="80">
        <v>11.8</v>
      </c>
      <c r="E7" s="80">
        <v>11.2</v>
      </c>
      <c r="F7" s="80">
        <v>0.1</v>
      </c>
      <c r="G7" s="80">
        <v>99.41</v>
      </c>
      <c r="H7" s="80">
        <v>98.9</v>
      </c>
      <c r="I7" s="80">
        <v>98.31</v>
      </c>
    </row>
    <row r="8" spans="2:9" x14ac:dyDescent="0.2">
      <c r="B8" s="77">
        <v>9</v>
      </c>
      <c r="C8" s="112">
        <v>100</v>
      </c>
      <c r="D8" s="112">
        <v>0</v>
      </c>
      <c r="E8" s="112">
        <v>0</v>
      </c>
      <c r="F8" s="112">
        <v>0</v>
      </c>
      <c r="G8" s="80">
        <v>95.86</v>
      </c>
      <c r="H8" s="80">
        <v>94.07</v>
      </c>
      <c r="I8" s="80">
        <v>90.38</v>
      </c>
    </row>
    <row r="9" spans="2:9" x14ac:dyDescent="0.2">
      <c r="B9" s="77">
        <v>10</v>
      </c>
      <c r="C9" s="80">
        <v>73</v>
      </c>
      <c r="D9" s="80">
        <v>14.5</v>
      </c>
      <c r="E9" s="80">
        <v>11.4</v>
      </c>
      <c r="F9" s="80">
        <v>1.1000000000000001</v>
      </c>
      <c r="G9" s="80">
        <v>98.7</v>
      </c>
      <c r="H9" s="80">
        <v>98.18</v>
      </c>
      <c r="I9" s="80">
        <v>96.91</v>
      </c>
    </row>
    <row r="10" spans="2:9" x14ac:dyDescent="0.2">
      <c r="B10" s="77">
        <v>11</v>
      </c>
      <c r="C10" s="80">
        <v>69.7</v>
      </c>
      <c r="D10" s="80">
        <v>14.8</v>
      </c>
      <c r="E10" s="80">
        <v>15.5</v>
      </c>
      <c r="F10" s="80">
        <v>0</v>
      </c>
      <c r="G10" s="80">
        <v>97.63</v>
      </c>
      <c r="H10" s="80">
        <v>97.22</v>
      </c>
      <c r="I10" s="80">
        <v>95.91</v>
      </c>
    </row>
    <row r="11" spans="2:9" x14ac:dyDescent="0.2">
      <c r="B11" s="77">
        <v>12</v>
      </c>
      <c r="C11" s="80">
        <v>69.599999999999994</v>
      </c>
      <c r="D11" s="80">
        <v>17.3</v>
      </c>
      <c r="E11" s="80">
        <v>13</v>
      </c>
      <c r="F11" s="80">
        <v>0.1</v>
      </c>
      <c r="G11" s="80"/>
      <c r="H11" s="80"/>
      <c r="I11" s="80"/>
    </row>
    <row r="12" spans="2:9" x14ac:dyDescent="0.2">
      <c r="B12" s="77">
        <v>13</v>
      </c>
      <c r="C12" s="80"/>
      <c r="D12" s="80"/>
      <c r="E12" s="80"/>
      <c r="F12" s="80"/>
      <c r="G12" s="80">
        <v>97.39</v>
      </c>
      <c r="H12" s="80">
        <v>97.04</v>
      </c>
      <c r="I12" s="80">
        <v>96.21</v>
      </c>
    </row>
    <row r="13" spans="2:9" x14ac:dyDescent="0.2">
      <c r="B13" s="77">
        <v>14</v>
      </c>
      <c r="C13" s="80">
        <v>78</v>
      </c>
      <c r="D13" s="80">
        <v>12</v>
      </c>
      <c r="E13" s="80">
        <v>9.8000000000000007</v>
      </c>
      <c r="F13" s="80">
        <v>0.2</v>
      </c>
      <c r="G13" s="80">
        <v>96.46</v>
      </c>
      <c r="H13" s="80">
        <v>95.91</v>
      </c>
      <c r="I13" s="80">
        <v>94.78</v>
      </c>
    </row>
    <row r="14" spans="2:9" x14ac:dyDescent="0.2">
      <c r="B14" s="77">
        <v>15</v>
      </c>
      <c r="C14" s="80">
        <v>68.599999999999994</v>
      </c>
      <c r="D14" s="80">
        <v>17.600000000000001</v>
      </c>
      <c r="E14" s="80">
        <v>13.4</v>
      </c>
      <c r="F14" s="80">
        <v>0.4</v>
      </c>
      <c r="G14" s="80">
        <v>97.76</v>
      </c>
      <c r="H14" s="80">
        <v>96.91</v>
      </c>
      <c r="I14" s="80">
        <v>96.12</v>
      </c>
    </row>
    <row r="15" spans="2:9" x14ac:dyDescent="0.2">
      <c r="B15" s="77">
        <v>16</v>
      </c>
      <c r="C15" s="80">
        <v>71.2</v>
      </c>
      <c r="D15" s="80">
        <v>16</v>
      </c>
      <c r="E15" s="80">
        <v>12.7</v>
      </c>
      <c r="F15" s="80">
        <v>0</v>
      </c>
      <c r="G15" s="80">
        <v>98.64</v>
      </c>
      <c r="H15" s="80">
        <v>97.64</v>
      </c>
      <c r="I15" s="80">
        <v>95.99</v>
      </c>
    </row>
    <row r="16" spans="2:9" x14ac:dyDescent="0.2">
      <c r="B16" s="77">
        <v>19</v>
      </c>
      <c r="C16" s="80">
        <v>76.5</v>
      </c>
      <c r="D16" s="80">
        <v>14.6</v>
      </c>
      <c r="E16" s="80">
        <v>8.6999999999999993</v>
      </c>
      <c r="F16" s="80">
        <v>0.2</v>
      </c>
      <c r="G16" s="80">
        <v>98.8</v>
      </c>
      <c r="H16" s="80">
        <v>98.35</v>
      </c>
      <c r="I16" s="80">
        <v>97.7</v>
      </c>
    </row>
    <row r="17" spans="2:9" x14ac:dyDescent="0.2">
      <c r="B17" s="77">
        <v>21</v>
      </c>
      <c r="C17" s="80">
        <v>76.3</v>
      </c>
      <c r="D17" s="80">
        <v>13.1</v>
      </c>
      <c r="E17" s="80">
        <v>10.5</v>
      </c>
      <c r="F17" s="80">
        <v>0</v>
      </c>
      <c r="G17" s="80">
        <v>98.23</v>
      </c>
      <c r="H17" s="80">
        <v>97.82</v>
      </c>
      <c r="I17" s="80">
        <v>96.98</v>
      </c>
    </row>
    <row r="18" spans="2:9" x14ac:dyDescent="0.2">
      <c r="B18" s="77">
        <v>22</v>
      </c>
      <c r="C18" s="80">
        <v>87</v>
      </c>
      <c r="D18" s="80">
        <v>9.3000000000000007</v>
      </c>
      <c r="E18" s="80">
        <v>3.7</v>
      </c>
      <c r="F18" s="80">
        <v>0</v>
      </c>
      <c r="G18" s="80">
        <v>98.73</v>
      </c>
      <c r="H18" s="80">
        <v>98.22</v>
      </c>
      <c r="I18" s="80">
        <v>97.11</v>
      </c>
    </row>
    <row r="19" spans="2:9" x14ac:dyDescent="0.2">
      <c r="B19" s="77">
        <v>24</v>
      </c>
      <c r="C19" s="80">
        <v>69.3</v>
      </c>
      <c r="D19" s="80">
        <v>23</v>
      </c>
      <c r="E19" s="80">
        <v>7.4</v>
      </c>
      <c r="F19" s="80">
        <v>0.3</v>
      </c>
      <c r="G19" s="80">
        <v>98.28</v>
      </c>
      <c r="H19" s="80">
        <v>97.02</v>
      </c>
      <c r="I19" s="80">
        <v>94.47</v>
      </c>
    </row>
    <row r="20" spans="2:9" x14ac:dyDescent="0.2">
      <c r="B20" s="77">
        <v>25</v>
      </c>
      <c r="C20" s="80">
        <v>85.2</v>
      </c>
      <c r="D20" s="80">
        <v>10.4</v>
      </c>
      <c r="E20" s="80">
        <v>4.3</v>
      </c>
      <c r="F20" s="80">
        <v>0</v>
      </c>
      <c r="G20" s="80">
        <v>98.86</v>
      </c>
      <c r="H20" s="80">
        <v>98.4</v>
      </c>
      <c r="I20" s="80">
        <v>97.15</v>
      </c>
    </row>
    <row r="21" spans="2:9" x14ac:dyDescent="0.2">
      <c r="B21" s="77">
        <v>26</v>
      </c>
      <c r="C21" s="80">
        <v>74.599999999999994</v>
      </c>
      <c r="D21" s="80">
        <v>20.7</v>
      </c>
      <c r="E21" s="80">
        <v>2.9</v>
      </c>
      <c r="F21" s="80">
        <v>1.8</v>
      </c>
      <c r="G21" s="80">
        <v>97.5</v>
      </c>
      <c r="H21" s="80">
        <v>96.57</v>
      </c>
      <c r="I21" s="80">
        <v>94.4</v>
      </c>
    </row>
    <row r="22" spans="2:9" x14ac:dyDescent="0.2">
      <c r="B22" s="77">
        <v>27</v>
      </c>
      <c r="C22" s="80">
        <v>91.2</v>
      </c>
      <c r="D22" s="80">
        <v>6.7</v>
      </c>
      <c r="E22" s="80">
        <v>1.9</v>
      </c>
      <c r="F22" s="80">
        <v>0.3</v>
      </c>
      <c r="G22" s="80">
        <v>97.81</v>
      </c>
      <c r="H22" s="80">
        <v>97.27</v>
      </c>
      <c r="I22" s="80">
        <v>96.01</v>
      </c>
    </row>
    <row r="23" spans="2:9" x14ac:dyDescent="0.2">
      <c r="B23" s="77">
        <v>28</v>
      </c>
      <c r="C23" s="80">
        <v>78.900000000000006</v>
      </c>
      <c r="D23" s="80">
        <v>10.3</v>
      </c>
      <c r="E23" s="80">
        <v>10.1</v>
      </c>
      <c r="F23" s="80">
        <v>0.7</v>
      </c>
      <c r="G23" s="80">
        <v>98.65</v>
      </c>
      <c r="H23" s="80">
        <v>98.31</v>
      </c>
      <c r="I23" s="80">
        <v>97.63</v>
      </c>
    </row>
    <row r="24" spans="2:9" x14ac:dyDescent="0.2">
      <c r="B24" s="77" t="s">
        <v>122</v>
      </c>
      <c r="C24" s="80">
        <v>61.3</v>
      </c>
      <c r="D24" s="80">
        <v>23.7</v>
      </c>
      <c r="E24" s="80">
        <v>15</v>
      </c>
      <c r="F24" s="80">
        <v>0.1</v>
      </c>
      <c r="G24" s="80"/>
      <c r="H24" s="80"/>
      <c r="I24" s="80"/>
    </row>
    <row r="25" spans="2:9" x14ac:dyDescent="0.2">
      <c r="B25" s="77" t="s">
        <v>124</v>
      </c>
      <c r="C25" s="80">
        <v>83.3</v>
      </c>
      <c r="D25" s="80">
        <v>9.3000000000000007</v>
      </c>
      <c r="E25" s="80">
        <v>5.5</v>
      </c>
      <c r="F25" s="80">
        <v>1.9</v>
      </c>
      <c r="G25" s="80">
        <v>99.91</v>
      </c>
      <c r="H25" s="80">
        <v>99.42</v>
      </c>
      <c r="I25" s="80">
        <v>98.63</v>
      </c>
    </row>
    <row r="26" spans="2:9" x14ac:dyDescent="0.2">
      <c r="B26" s="77">
        <v>30</v>
      </c>
      <c r="C26" s="80"/>
      <c r="D26" s="80"/>
      <c r="E26" s="80"/>
      <c r="F26" s="80"/>
      <c r="G26" s="80">
        <v>96.7</v>
      </c>
      <c r="H26" s="80">
        <v>96.3</v>
      </c>
      <c r="I26" s="80">
        <v>94.94</v>
      </c>
    </row>
    <row r="27" spans="2:9" x14ac:dyDescent="0.2">
      <c r="B27" s="77">
        <v>32</v>
      </c>
      <c r="C27" s="112">
        <v>2.5</v>
      </c>
      <c r="D27" s="112">
        <v>6.7</v>
      </c>
      <c r="E27" s="112">
        <v>0</v>
      </c>
      <c r="F27" s="112">
        <v>90.7</v>
      </c>
      <c r="G27" s="80">
        <v>93.91</v>
      </c>
      <c r="H27" s="80">
        <v>93.47</v>
      </c>
      <c r="I27" s="80">
        <v>92.22</v>
      </c>
    </row>
    <row r="28" spans="2:9" x14ac:dyDescent="0.2">
      <c r="B28" s="77">
        <v>33</v>
      </c>
      <c r="C28" s="80">
        <v>83.7</v>
      </c>
      <c r="D28" s="80">
        <v>13.4</v>
      </c>
      <c r="E28" s="80">
        <v>2.5</v>
      </c>
      <c r="F28" s="80">
        <v>0.4</v>
      </c>
      <c r="G28" s="80">
        <v>98.35</v>
      </c>
      <c r="H28" s="80">
        <v>97.74</v>
      </c>
      <c r="I28" s="80">
        <v>95.02</v>
      </c>
    </row>
    <row r="29" spans="2:9" x14ac:dyDescent="0.2">
      <c r="B29" s="77">
        <v>34</v>
      </c>
      <c r="C29" s="80">
        <v>80</v>
      </c>
      <c r="D29" s="80">
        <v>18.600000000000001</v>
      </c>
      <c r="E29" s="80">
        <v>1.2</v>
      </c>
      <c r="F29" s="80">
        <v>0.2</v>
      </c>
      <c r="G29" s="80">
        <v>98.17</v>
      </c>
      <c r="H29" s="80">
        <v>97.65</v>
      </c>
      <c r="I29" s="80">
        <v>96.69</v>
      </c>
    </row>
    <row r="30" spans="2:9" x14ac:dyDescent="0.2">
      <c r="B30" s="77">
        <v>35</v>
      </c>
      <c r="C30" s="80">
        <v>88.4</v>
      </c>
      <c r="D30" s="80">
        <v>10</v>
      </c>
      <c r="E30" s="80">
        <v>1.4</v>
      </c>
      <c r="F30" s="80">
        <v>0.1</v>
      </c>
      <c r="G30" s="80">
        <v>98.35</v>
      </c>
      <c r="H30" s="80">
        <v>97.55</v>
      </c>
      <c r="I30" s="80">
        <v>96.36</v>
      </c>
    </row>
    <row r="31" spans="2:9" x14ac:dyDescent="0.2">
      <c r="B31" s="77">
        <v>36</v>
      </c>
      <c r="C31" s="80">
        <v>75.7</v>
      </c>
      <c r="D31" s="80">
        <v>16</v>
      </c>
      <c r="E31" s="80">
        <v>5.8</v>
      </c>
      <c r="F31" s="80">
        <v>2.5</v>
      </c>
      <c r="G31" s="80">
        <v>99.1</v>
      </c>
      <c r="H31" s="80">
        <v>98.62</v>
      </c>
      <c r="I31" s="80">
        <v>97.58</v>
      </c>
    </row>
    <row r="32" spans="2:9" x14ac:dyDescent="0.2">
      <c r="B32" s="77">
        <v>37</v>
      </c>
      <c r="C32" s="80">
        <v>87</v>
      </c>
      <c r="D32" s="80">
        <v>12.5</v>
      </c>
      <c r="E32" s="80">
        <v>0.5</v>
      </c>
      <c r="F32" s="80">
        <v>0.1</v>
      </c>
      <c r="G32" s="80">
        <v>98.76</v>
      </c>
      <c r="H32" s="80">
        <v>98.27</v>
      </c>
      <c r="I32" s="80">
        <v>97.41</v>
      </c>
    </row>
    <row r="33" spans="2:9" x14ac:dyDescent="0.2">
      <c r="B33" s="77">
        <v>39</v>
      </c>
      <c r="C33" s="80">
        <v>87.5</v>
      </c>
      <c r="D33" s="80">
        <v>4.0999999999999996</v>
      </c>
      <c r="E33" s="80">
        <v>8.4</v>
      </c>
      <c r="F33" s="80">
        <v>0</v>
      </c>
      <c r="G33" s="80">
        <v>98.48</v>
      </c>
      <c r="H33" s="80">
        <v>97.27</v>
      </c>
      <c r="I33" s="80">
        <v>95.47</v>
      </c>
    </row>
    <row r="34" spans="2:9" x14ac:dyDescent="0.2">
      <c r="B34" s="77">
        <v>40</v>
      </c>
      <c r="C34" s="80">
        <v>82</v>
      </c>
      <c r="D34" s="80">
        <v>11.9</v>
      </c>
      <c r="E34" s="80">
        <v>6</v>
      </c>
      <c r="F34" s="80">
        <v>0.2</v>
      </c>
      <c r="G34" s="80">
        <v>97.99</v>
      </c>
      <c r="H34" s="80">
        <v>97.58</v>
      </c>
      <c r="I34" s="80">
        <v>96.46</v>
      </c>
    </row>
    <row r="35" spans="2:9" x14ac:dyDescent="0.2">
      <c r="B35" s="77">
        <v>41</v>
      </c>
      <c r="C35" s="80">
        <v>84.9</v>
      </c>
      <c r="D35" s="80">
        <v>10</v>
      </c>
      <c r="E35" s="80">
        <v>5</v>
      </c>
      <c r="F35" s="80">
        <v>0.1</v>
      </c>
      <c r="G35" s="80">
        <v>98.08</v>
      </c>
      <c r="H35" s="80">
        <v>97.65</v>
      </c>
      <c r="I35" s="80">
        <v>96.75</v>
      </c>
    </row>
    <row r="36" spans="2:9" x14ac:dyDescent="0.2">
      <c r="B36" s="77">
        <v>42</v>
      </c>
      <c r="C36" s="80">
        <v>84.2</v>
      </c>
      <c r="D36" s="80">
        <v>14.8</v>
      </c>
      <c r="E36" s="80">
        <v>1</v>
      </c>
      <c r="F36" s="80">
        <v>0.1</v>
      </c>
      <c r="G36" s="80">
        <v>98.6</v>
      </c>
      <c r="H36" s="80">
        <v>98.2</v>
      </c>
      <c r="I36" s="80">
        <v>97.21</v>
      </c>
    </row>
    <row r="37" spans="2:9" x14ac:dyDescent="0.2">
      <c r="B37" s="77">
        <v>43</v>
      </c>
      <c r="C37" s="80">
        <v>87.7</v>
      </c>
      <c r="D37" s="80">
        <v>5.2</v>
      </c>
      <c r="E37" s="80">
        <v>6</v>
      </c>
      <c r="F37" s="80">
        <v>1.1000000000000001</v>
      </c>
      <c r="G37" s="80">
        <v>98.42</v>
      </c>
      <c r="H37" s="80">
        <v>97.82</v>
      </c>
      <c r="I37" s="80">
        <v>96.74</v>
      </c>
    </row>
    <row r="38" spans="2:9" x14ac:dyDescent="0.2">
      <c r="B38" s="77">
        <v>45</v>
      </c>
      <c r="C38" s="80">
        <v>75.900000000000006</v>
      </c>
      <c r="D38" s="80">
        <v>16.899999999999999</v>
      </c>
      <c r="E38" s="80">
        <v>7</v>
      </c>
      <c r="F38" s="80">
        <v>0.1</v>
      </c>
      <c r="G38" s="80">
        <v>98.77</v>
      </c>
      <c r="H38" s="80">
        <v>98.4</v>
      </c>
      <c r="I38" s="80">
        <v>97.05</v>
      </c>
    </row>
    <row r="39" spans="2:9" x14ac:dyDescent="0.2">
      <c r="B39" s="77">
        <v>46</v>
      </c>
      <c r="C39" s="80">
        <v>56.8</v>
      </c>
      <c r="D39" s="80">
        <v>22.4</v>
      </c>
      <c r="E39" s="80">
        <v>20.8</v>
      </c>
      <c r="F39" s="80">
        <v>0</v>
      </c>
      <c r="G39" s="80">
        <v>96.28</v>
      </c>
      <c r="H39" s="80">
        <v>95.04</v>
      </c>
      <c r="I39" s="80">
        <v>93.42</v>
      </c>
    </row>
    <row r="40" spans="2:9" x14ac:dyDescent="0.2">
      <c r="B40" s="77">
        <v>47</v>
      </c>
      <c r="C40" s="80">
        <v>69.5</v>
      </c>
      <c r="D40" s="80">
        <v>15.8</v>
      </c>
      <c r="E40" s="80">
        <v>14.7</v>
      </c>
      <c r="F40" s="80">
        <v>0</v>
      </c>
      <c r="G40" s="80">
        <v>96.98</v>
      </c>
      <c r="H40" s="80">
        <v>96.11</v>
      </c>
      <c r="I40" s="80">
        <v>92.51</v>
      </c>
    </row>
    <row r="41" spans="2:9" x14ac:dyDescent="0.2">
      <c r="B41" s="130"/>
      <c r="C41" s="191" t="s">
        <v>757</v>
      </c>
      <c r="D41" s="191"/>
      <c r="E41" s="191"/>
      <c r="F41" s="191"/>
      <c r="G41" s="191"/>
      <c r="H41" s="191"/>
      <c r="I41" s="191"/>
    </row>
  </sheetData>
  <mergeCells count="4">
    <mergeCell ref="B1:B3"/>
    <mergeCell ref="C1:F2"/>
    <mergeCell ref="G1:I2"/>
    <mergeCell ref="C41:I41"/>
  </mergeCells>
  <phoneticPr fontId="8" type="noConversion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/>
  </sheetViews>
  <sheetFormatPr baseColWidth="10" defaultRowHeight="11.25" x14ac:dyDescent="0.2"/>
  <cols>
    <col min="1" max="1" width="3.7109375" style="68" customWidth="1"/>
    <col min="2" max="2" width="18.5703125" style="68" customWidth="1"/>
    <col min="3" max="16384" width="11.42578125" style="68"/>
  </cols>
  <sheetData>
    <row r="1" spans="2:9" ht="11.25" customHeight="1" x14ac:dyDescent="0.2">
      <c r="B1" s="184" t="s">
        <v>577</v>
      </c>
      <c r="C1" s="189" t="s">
        <v>623</v>
      </c>
      <c r="D1" s="189"/>
      <c r="E1" s="189"/>
      <c r="F1" s="189"/>
      <c r="G1" s="189" t="s">
        <v>624</v>
      </c>
      <c r="H1" s="189"/>
      <c r="I1" s="189"/>
    </row>
    <row r="2" spans="2:9" x14ac:dyDescent="0.2">
      <c r="B2" s="184"/>
      <c r="C2" s="189"/>
      <c r="D2" s="189"/>
      <c r="E2" s="189"/>
      <c r="F2" s="189"/>
      <c r="G2" s="189"/>
      <c r="H2" s="189"/>
      <c r="I2" s="189"/>
    </row>
    <row r="3" spans="2:9" ht="29.25" customHeight="1" x14ac:dyDescent="0.2">
      <c r="B3" s="184"/>
      <c r="C3" s="69" t="s">
        <v>629</v>
      </c>
      <c r="D3" s="69" t="s">
        <v>630</v>
      </c>
      <c r="E3" s="69" t="s">
        <v>631</v>
      </c>
      <c r="F3" s="69" t="s">
        <v>632</v>
      </c>
      <c r="G3" s="69" t="s">
        <v>633</v>
      </c>
      <c r="H3" s="69" t="s">
        <v>634</v>
      </c>
      <c r="I3" s="69" t="s">
        <v>635</v>
      </c>
    </row>
    <row r="4" spans="2:9" ht="15" customHeight="1" x14ac:dyDescent="0.2">
      <c r="B4" s="78" t="s">
        <v>596</v>
      </c>
      <c r="C4" s="79">
        <v>72.7</v>
      </c>
      <c r="D4" s="79">
        <v>23</v>
      </c>
      <c r="E4" s="79">
        <v>3.6</v>
      </c>
      <c r="F4" s="79">
        <v>0.7</v>
      </c>
      <c r="G4" s="79">
        <v>98.4</v>
      </c>
      <c r="H4" s="79">
        <v>97.9</v>
      </c>
      <c r="I4" s="79">
        <v>96.5</v>
      </c>
    </row>
    <row r="5" spans="2:9" x14ac:dyDescent="0.2">
      <c r="B5" s="77">
        <v>50</v>
      </c>
      <c r="C5" s="80">
        <v>86.7</v>
      </c>
      <c r="D5" s="80">
        <v>4.8</v>
      </c>
      <c r="E5" s="80">
        <v>8.5</v>
      </c>
      <c r="F5" s="80">
        <v>0.1</v>
      </c>
      <c r="G5" s="80">
        <v>97.87</v>
      </c>
      <c r="H5" s="80">
        <v>97.01</v>
      </c>
      <c r="I5" s="80">
        <v>95.41</v>
      </c>
    </row>
    <row r="6" spans="2:9" x14ac:dyDescent="0.2">
      <c r="B6" s="77">
        <v>51</v>
      </c>
      <c r="C6" s="80">
        <v>85</v>
      </c>
      <c r="D6" s="80">
        <v>8.8000000000000007</v>
      </c>
      <c r="E6" s="80">
        <v>5.7</v>
      </c>
      <c r="F6" s="80">
        <v>0.4</v>
      </c>
      <c r="G6" s="80">
        <v>98.88</v>
      </c>
      <c r="H6" s="80">
        <v>98.65</v>
      </c>
      <c r="I6" s="80">
        <v>97.65</v>
      </c>
    </row>
    <row r="7" spans="2:9" x14ac:dyDescent="0.2">
      <c r="B7" s="77">
        <v>52</v>
      </c>
      <c r="C7" s="80">
        <v>87.5</v>
      </c>
      <c r="D7" s="80">
        <v>5.7</v>
      </c>
      <c r="E7" s="80">
        <v>6.8</v>
      </c>
      <c r="F7" s="80">
        <v>0</v>
      </c>
      <c r="G7" s="80">
        <v>99.61</v>
      </c>
      <c r="H7" s="80">
        <v>99.24</v>
      </c>
      <c r="I7" s="80">
        <v>98.03</v>
      </c>
    </row>
    <row r="8" spans="2:9" x14ac:dyDescent="0.2">
      <c r="B8" s="77">
        <v>54</v>
      </c>
      <c r="C8" s="80">
        <v>87.1</v>
      </c>
      <c r="D8" s="80">
        <v>9.6</v>
      </c>
      <c r="E8" s="80">
        <v>3.1</v>
      </c>
      <c r="F8" s="80">
        <v>0.3</v>
      </c>
      <c r="G8" s="80">
        <v>98.83</v>
      </c>
      <c r="H8" s="80">
        <v>98.48</v>
      </c>
      <c r="I8" s="80">
        <v>97.54</v>
      </c>
    </row>
    <row r="9" spans="2:9" x14ac:dyDescent="0.2">
      <c r="B9" s="77">
        <v>55</v>
      </c>
      <c r="C9" s="80">
        <v>83.8</v>
      </c>
      <c r="D9" s="80">
        <v>13.4</v>
      </c>
      <c r="E9" s="80">
        <v>2.8</v>
      </c>
      <c r="F9" s="80">
        <v>0</v>
      </c>
      <c r="G9" s="80">
        <v>99.39</v>
      </c>
      <c r="H9" s="80">
        <v>99.18</v>
      </c>
      <c r="I9" s="80">
        <v>97.79</v>
      </c>
    </row>
    <row r="10" spans="2:9" x14ac:dyDescent="0.2">
      <c r="B10" s="77">
        <v>56</v>
      </c>
      <c r="C10" s="80">
        <v>84.7</v>
      </c>
      <c r="D10" s="80">
        <v>14.3</v>
      </c>
      <c r="E10" s="80">
        <v>1.1000000000000001</v>
      </c>
      <c r="F10" s="80">
        <v>0</v>
      </c>
      <c r="G10" s="80">
        <v>97.55</v>
      </c>
      <c r="H10" s="80">
        <v>97.01</v>
      </c>
      <c r="I10" s="80">
        <v>96.18</v>
      </c>
    </row>
    <row r="11" spans="2:9" x14ac:dyDescent="0.2">
      <c r="B11" s="77">
        <v>57</v>
      </c>
      <c r="C11" s="80">
        <v>81.8</v>
      </c>
      <c r="D11" s="80">
        <v>9.1999999999999993</v>
      </c>
      <c r="E11" s="80">
        <v>8.8000000000000007</v>
      </c>
      <c r="F11" s="80">
        <v>0.2</v>
      </c>
      <c r="G11" s="80">
        <v>98.6</v>
      </c>
      <c r="H11" s="80">
        <v>98.2</v>
      </c>
      <c r="I11" s="80">
        <v>97.53</v>
      </c>
    </row>
    <row r="12" spans="2:9" x14ac:dyDescent="0.2">
      <c r="B12" s="77">
        <v>59</v>
      </c>
      <c r="C12" s="80">
        <v>77.8</v>
      </c>
      <c r="D12" s="80">
        <v>20.3</v>
      </c>
      <c r="E12" s="80">
        <v>1.5</v>
      </c>
      <c r="F12" s="80">
        <v>0.4</v>
      </c>
      <c r="G12" s="80">
        <v>96.09</v>
      </c>
      <c r="H12" s="80">
        <v>95.69</v>
      </c>
      <c r="I12" s="80">
        <v>94.48</v>
      </c>
    </row>
    <row r="13" spans="2:9" x14ac:dyDescent="0.2">
      <c r="B13" s="77">
        <v>60</v>
      </c>
      <c r="C13" s="80">
        <v>79.7</v>
      </c>
      <c r="D13" s="80">
        <v>16.399999999999999</v>
      </c>
      <c r="E13" s="80">
        <v>3.6</v>
      </c>
      <c r="F13" s="80">
        <v>0.3</v>
      </c>
      <c r="G13" s="80">
        <v>99.35</v>
      </c>
      <c r="H13" s="80">
        <v>98.89</v>
      </c>
      <c r="I13" s="80">
        <v>97.52</v>
      </c>
    </row>
    <row r="14" spans="2:9" x14ac:dyDescent="0.2">
      <c r="B14" s="77">
        <v>62</v>
      </c>
      <c r="C14" s="80">
        <v>72.5</v>
      </c>
      <c r="D14" s="80">
        <v>21.9</v>
      </c>
      <c r="E14" s="80">
        <v>4.8</v>
      </c>
      <c r="F14" s="80">
        <v>0.8</v>
      </c>
      <c r="G14" s="80">
        <v>99.61</v>
      </c>
      <c r="H14" s="80">
        <v>98.71</v>
      </c>
      <c r="I14" s="80">
        <v>96.57</v>
      </c>
    </row>
    <row r="15" spans="2:9" x14ac:dyDescent="0.2">
      <c r="B15" s="77">
        <v>63</v>
      </c>
      <c r="C15" s="80">
        <v>87.9</v>
      </c>
      <c r="D15" s="80">
        <v>11</v>
      </c>
      <c r="E15" s="80">
        <v>1.1000000000000001</v>
      </c>
      <c r="F15" s="80">
        <v>0.1</v>
      </c>
      <c r="G15" s="80"/>
      <c r="H15" s="80"/>
      <c r="I15" s="80"/>
    </row>
    <row r="16" spans="2:9" x14ac:dyDescent="0.2">
      <c r="B16" s="77">
        <v>65</v>
      </c>
      <c r="C16" s="80">
        <v>85.9</v>
      </c>
      <c r="D16" s="80">
        <v>12.1</v>
      </c>
      <c r="E16" s="80">
        <v>2</v>
      </c>
      <c r="F16" s="80">
        <v>0</v>
      </c>
      <c r="G16" s="80"/>
      <c r="H16" s="80"/>
      <c r="I16" s="80"/>
    </row>
    <row r="17" spans="2:9" x14ac:dyDescent="0.2">
      <c r="B17" s="77">
        <v>67</v>
      </c>
      <c r="C17" s="80">
        <v>83.1</v>
      </c>
      <c r="D17" s="80">
        <v>10.6</v>
      </c>
      <c r="E17" s="80">
        <v>6.2</v>
      </c>
      <c r="F17" s="80">
        <v>0.1</v>
      </c>
      <c r="G17" s="80">
        <v>98.24</v>
      </c>
      <c r="H17" s="80">
        <v>97.76</v>
      </c>
      <c r="I17" s="80">
        <v>96.8</v>
      </c>
    </row>
    <row r="18" spans="2:9" x14ac:dyDescent="0.2">
      <c r="B18" s="77">
        <v>68</v>
      </c>
      <c r="C18" s="80">
        <v>66.599999999999994</v>
      </c>
      <c r="D18" s="80">
        <v>27.5</v>
      </c>
      <c r="E18" s="80">
        <v>5.9</v>
      </c>
      <c r="F18" s="80">
        <v>0.1</v>
      </c>
      <c r="G18" s="80">
        <v>98.1</v>
      </c>
      <c r="H18" s="80">
        <v>97.42</v>
      </c>
      <c r="I18" s="80">
        <v>95.97</v>
      </c>
    </row>
    <row r="19" spans="2:9" x14ac:dyDescent="0.2">
      <c r="B19" s="77">
        <v>69</v>
      </c>
      <c r="C19" s="80">
        <v>82.3</v>
      </c>
      <c r="D19" s="80">
        <v>17.2</v>
      </c>
      <c r="E19" s="80">
        <v>0.5</v>
      </c>
      <c r="F19" s="80">
        <v>0.1</v>
      </c>
      <c r="G19" s="80">
        <v>99.85</v>
      </c>
      <c r="H19" s="80">
        <v>99.44</v>
      </c>
      <c r="I19" s="80">
        <v>98.46</v>
      </c>
    </row>
    <row r="20" spans="2:9" x14ac:dyDescent="0.2">
      <c r="B20" s="77">
        <v>70</v>
      </c>
      <c r="C20" s="80">
        <v>84.4</v>
      </c>
      <c r="D20" s="80">
        <v>12.6</v>
      </c>
      <c r="E20" s="80">
        <v>2.8</v>
      </c>
      <c r="F20" s="80">
        <v>0.2</v>
      </c>
      <c r="G20" s="80">
        <v>98.95</v>
      </c>
      <c r="H20" s="80">
        <v>98.66</v>
      </c>
      <c r="I20" s="80">
        <v>96.89</v>
      </c>
    </row>
    <row r="21" spans="2:9" x14ac:dyDescent="0.2">
      <c r="B21" s="77">
        <v>72</v>
      </c>
      <c r="C21" s="80">
        <v>82.1</v>
      </c>
      <c r="D21" s="80">
        <v>14.7</v>
      </c>
      <c r="E21" s="80">
        <v>3</v>
      </c>
      <c r="F21" s="80">
        <v>0.2</v>
      </c>
      <c r="G21" s="80">
        <v>98.92</v>
      </c>
      <c r="H21" s="80">
        <v>98.37</v>
      </c>
      <c r="I21" s="80">
        <v>97.32</v>
      </c>
    </row>
    <row r="22" spans="2:9" x14ac:dyDescent="0.2">
      <c r="B22" s="77">
        <v>73</v>
      </c>
      <c r="C22" s="80">
        <v>92.2</v>
      </c>
      <c r="D22" s="80">
        <v>7.1</v>
      </c>
      <c r="E22" s="80">
        <v>0.4</v>
      </c>
      <c r="F22" s="80">
        <v>0.3</v>
      </c>
      <c r="G22" s="80">
        <v>97.17</v>
      </c>
      <c r="H22" s="80">
        <v>96.88</v>
      </c>
      <c r="I22" s="80">
        <v>96.42</v>
      </c>
    </row>
    <row r="23" spans="2:9" x14ac:dyDescent="0.2">
      <c r="B23" s="77">
        <v>75</v>
      </c>
      <c r="C23" s="80">
        <v>36</v>
      </c>
      <c r="D23" s="80">
        <v>62.6</v>
      </c>
      <c r="E23" s="80">
        <v>0.7</v>
      </c>
      <c r="F23" s="80">
        <v>0.7</v>
      </c>
      <c r="G23" s="80">
        <v>99.83</v>
      </c>
      <c r="H23" s="80">
        <v>99.54</v>
      </c>
      <c r="I23" s="80">
        <v>98.28</v>
      </c>
    </row>
    <row r="24" spans="2:9" x14ac:dyDescent="0.2">
      <c r="B24" s="77">
        <v>76</v>
      </c>
      <c r="C24" s="80">
        <v>73.5</v>
      </c>
      <c r="D24" s="80">
        <v>24</v>
      </c>
      <c r="E24" s="80">
        <v>2.2999999999999998</v>
      </c>
      <c r="F24" s="80">
        <v>0.2</v>
      </c>
      <c r="G24" s="80">
        <v>98.98</v>
      </c>
      <c r="H24" s="80">
        <v>98.36</v>
      </c>
      <c r="I24" s="80">
        <v>97.03</v>
      </c>
    </row>
    <row r="25" spans="2:9" x14ac:dyDescent="0.2">
      <c r="B25" s="77">
        <v>77</v>
      </c>
      <c r="C25" s="80">
        <v>72.599999999999994</v>
      </c>
      <c r="D25" s="80">
        <v>23.5</v>
      </c>
      <c r="E25" s="80">
        <v>3.7</v>
      </c>
      <c r="F25" s="80">
        <v>0.2</v>
      </c>
      <c r="G25" s="80">
        <v>99.22</v>
      </c>
      <c r="H25" s="80">
        <v>98.83</v>
      </c>
      <c r="I25" s="80">
        <v>97.53</v>
      </c>
    </row>
    <row r="26" spans="2:9" x14ac:dyDescent="0.2">
      <c r="B26" s="77">
        <v>78</v>
      </c>
      <c r="C26" s="80">
        <v>68.400000000000006</v>
      </c>
      <c r="D26" s="80">
        <v>30.4</v>
      </c>
      <c r="E26" s="80">
        <v>0.8</v>
      </c>
      <c r="F26" s="80">
        <v>0.3</v>
      </c>
      <c r="G26" s="80">
        <v>99.17</v>
      </c>
      <c r="H26" s="80">
        <v>98.81</v>
      </c>
      <c r="I26" s="80">
        <v>97.83</v>
      </c>
    </row>
    <row r="27" spans="2:9" x14ac:dyDescent="0.2">
      <c r="B27" s="77">
        <v>80</v>
      </c>
      <c r="C27" s="80">
        <v>75.7</v>
      </c>
      <c r="D27" s="80">
        <v>19.5</v>
      </c>
      <c r="E27" s="80">
        <v>4.7</v>
      </c>
      <c r="F27" s="80">
        <v>0.2</v>
      </c>
      <c r="G27" s="80">
        <v>96.79</v>
      </c>
      <c r="H27" s="80">
        <v>96.16</v>
      </c>
      <c r="I27" s="80">
        <v>94.76</v>
      </c>
    </row>
    <row r="28" spans="2:9" x14ac:dyDescent="0.2">
      <c r="B28" s="77">
        <v>81</v>
      </c>
      <c r="C28" s="80">
        <v>86.5</v>
      </c>
      <c r="D28" s="80">
        <v>10.4</v>
      </c>
      <c r="E28" s="80">
        <v>3.1</v>
      </c>
      <c r="F28" s="80">
        <v>0.1</v>
      </c>
      <c r="G28" s="80">
        <v>98.57</v>
      </c>
      <c r="H28" s="80">
        <v>97.72</v>
      </c>
      <c r="I28" s="80">
        <v>95.63</v>
      </c>
    </row>
    <row r="29" spans="2:9" x14ac:dyDescent="0.2">
      <c r="B29" s="77">
        <v>82</v>
      </c>
      <c r="C29" s="80">
        <v>78.8</v>
      </c>
      <c r="D29" s="80">
        <v>18.3</v>
      </c>
      <c r="E29" s="80">
        <v>2.9</v>
      </c>
      <c r="F29" s="80">
        <v>0</v>
      </c>
      <c r="G29" s="80">
        <v>97.23</v>
      </c>
      <c r="H29" s="80">
        <v>96.62</v>
      </c>
      <c r="I29" s="80">
        <v>95.91</v>
      </c>
    </row>
    <row r="30" spans="2:9" x14ac:dyDescent="0.2">
      <c r="B30" s="77">
        <v>83</v>
      </c>
      <c r="C30" s="80"/>
      <c r="D30" s="80"/>
      <c r="E30" s="80"/>
      <c r="F30" s="80"/>
      <c r="G30" s="80">
        <v>97.76</v>
      </c>
      <c r="H30" s="80">
        <v>97.41</v>
      </c>
      <c r="I30" s="80">
        <v>96.1</v>
      </c>
    </row>
    <row r="31" spans="2:9" x14ac:dyDescent="0.2">
      <c r="B31" s="77">
        <v>85</v>
      </c>
      <c r="C31" s="80">
        <v>88.9</v>
      </c>
      <c r="D31" s="80">
        <v>8</v>
      </c>
      <c r="E31" s="80">
        <v>3</v>
      </c>
      <c r="F31" s="80">
        <v>0</v>
      </c>
      <c r="G31" s="80">
        <v>97.32</v>
      </c>
      <c r="H31" s="80">
        <v>96.74</v>
      </c>
      <c r="I31" s="80">
        <v>95.45</v>
      </c>
    </row>
    <row r="32" spans="2:9" x14ac:dyDescent="0.2">
      <c r="B32" s="77">
        <v>87</v>
      </c>
      <c r="C32" s="80"/>
      <c r="D32" s="80"/>
      <c r="E32" s="80"/>
      <c r="F32" s="80"/>
      <c r="G32" s="80">
        <v>98.8</v>
      </c>
      <c r="H32" s="80">
        <v>98.34</v>
      </c>
      <c r="I32" s="80">
        <v>97.39</v>
      </c>
    </row>
    <row r="33" spans="2:9" x14ac:dyDescent="0.2">
      <c r="B33" s="77">
        <v>88</v>
      </c>
      <c r="C33" s="80"/>
      <c r="D33" s="80"/>
      <c r="E33" s="80"/>
      <c r="F33" s="80"/>
      <c r="G33" s="80">
        <v>92.81</v>
      </c>
      <c r="H33" s="80">
        <v>92.55</v>
      </c>
      <c r="I33" s="80">
        <v>91.48</v>
      </c>
    </row>
    <row r="34" spans="2:9" x14ac:dyDescent="0.2">
      <c r="B34" s="77">
        <v>89</v>
      </c>
      <c r="C34" s="80">
        <v>78.099999999999994</v>
      </c>
      <c r="D34" s="80">
        <v>3.9</v>
      </c>
      <c r="E34" s="80">
        <v>17.7</v>
      </c>
      <c r="F34" s="80">
        <v>0.3</v>
      </c>
      <c r="G34" s="80"/>
      <c r="H34" s="80"/>
      <c r="I34" s="80"/>
    </row>
    <row r="35" spans="2:9" x14ac:dyDescent="0.2">
      <c r="B35" s="77">
        <v>90</v>
      </c>
      <c r="C35" s="80">
        <v>86.3</v>
      </c>
      <c r="D35" s="80">
        <v>10.8</v>
      </c>
      <c r="E35" s="80">
        <v>1.9</v>
      </c>
      <c r="F35" s="80">
        <v>1</v>
      </c>
      <c r="G35" s="80">
        <v>97.65</v>
      </c>
      <c r="H35" s="80">
        <v>97.17</v>
      </c>
      <c r="I35" s="80">
        <v>96</v>
      </c>
    </row>
    <row r="36" spans="2:9" x14ac:dyDescent="0.2">
      <c r="B36" s="77">
        <v>91</v>
      </c>
      <c r="C36" s="80">
        <v>53.8</v>
      </c>
      <c r="D36" s="80">
        <v>42.3</v>
      </c>
      <c r="E36" s="80">
        <v>1.8</v>
      </c>
      <c r="F36" s="80">
        <v>2.1</v>
      </c>
      <c r="G36" s="80">
        <v>99.62</v>
      </c>
      <c r="H36" s="80">
        <v>99.23</v>
      </c>
      <c r="I36" s="80">
        <v>97.53</v>
      </c>
    </row>
    <row r="37" spans="2:9" x14ac:dyDescent="0.2">
      <c r="B37" s="77">
        <v>92</v>
      </c>
      <c r="C37" s="80">
        <v>49.7</v>
      </c>
      <c r="D37" s="80">
        <v>47.9</v>
      </c>
      <c r="E37" s="80">
        <v>2.1</v>
      </c>
      <c r="F37" s="80">
        <v>0.3</v>
      </c>
      <c r="G37" s="80">
        <v>99.42</v>
      </c>
      <c r="H37" s="80">
        <v>99.1</v>
      </c>
      <c r="I37" s="80">
        <v>97.43</v>
      </c>
    </row>
    <row r="38" spans="2:9" x14ac:dyDescent="0.2">
      <c r="B38" s="77">
        <v>94</v>
      </c>
      <c r="C38" s="80">
        <v>42.6</v>
      </c>
      <c r="D38" s="80">
        <v>56.4</v>
      </c>
      <c r="E38" s="80">
        <v>0.7</v>
      </c>
      <c r="F38" s="80">
        <v>0.3</v>
      </c>
      <c r="G38" s="80">
        <v>98.46</v>
      </c>
      <c r="H38" s="80">
        <v>98.16</v>
      </c>
      <c r="I38" s="80">
        <v>96.81</v>
      </c>
    </row>
    <row r="39" spans="2:9" x14ac:dyDescent="0.2">
      <c r="B39" s="77">
        <v>95</v>
      </c>
      <c r="C39" s="80">
        <v>51</v>
      </c>
      <c r="D39" s="80">
        <v>45.5</v>
      </c>
      <c r="E39" s="80">
        <v>1.6</v>
      </c>
      <c r="F39" s="80">
        <v>2</v>
      </c>
      <c r="G39" s="80">
        <v>98.06</v>
      </c>
      <c r="H39" s="80">
        <v>97.82</v>
      </c>
      <c r="I39" s="80">
        <v>96.49</v>
      </c>
    </row>
    <row r="40" spans="2:9" x14ac:dyDescent="0.2">
      <c r="B40" s="77">
        <v>971</v>
      </c>
      <c r="C40" s="80">
        <v>56.7</v>
      </c>
      <c r="D40" s="80">
        <v>41.4</v>
      </c>
      <c r="E40" s="80">
        <v>1.8</v>
      </c>
      <c r="F40" s="80">
        <v>0.1</v>
      </c>
      <c r="G40" s="80">
        <v>98.89</v>
      </c>
      <c r="H40" s="80">
        <v>98.1</v>
      </c>
      <c r="I40" s="80">
        <v>95.18</v>
      </c>
    </row>
    <row r="41" spans="2:9" x14ac:dyDescent="0.2">
      <c r="B41" s="77">
        <v>973</v>
      </c>
      <c r="C41" s="112">
        <v>19.100000000000001</v>
      </c>
      <c r="D41" s="112">
        <v>79.2</v>
      </c>
      <c r="E41" s="112">
        <v>1.3</v>
      </c>
      <c r="F41" s="112">
        <v>0.3</v>
      </c>
      <c r="G41" s="80">
        <v>98.35</v>
      </c>
      <c r="H41" s="80">
        <v>95.81</v>
      </c>
      <c r="I41" s="80">
        <v>86.7</v>
      </c>
    </row>
    <row r="42" spans="2:9" x14ac:dyDescent="0.2">
      <c r="B42" s="77">
        <v>974</v>
      </c>
      <c r="C42" s="80">
        <v>97.1</v>
      </c>
      <c r="D42" s="80">
        <v>2.5</v>
      </c>
      <c r="E42" s="80">
        <v>0.1</v>
      </c>
      <c r="F42" s="80">
        <v>0.2</v>
      </c>
      <c r="G42" s="80">
        <v>98.51</v>
      </c>
      <c r="H42" s="80">
        <v>98.16</v>
      </c>
      <c r="I42" s="80">
        <v>97.09</v>
      </c>
    </row>
    <row r="43" spans="2:9" x14ac:dyDescent="0.2">
      <c r="B43" s="130"/>
      <c r="C43" s="191" t="s">
        <v>757</v>
      </c>
      <c r="D43" s="191"/>
      <c r="E43" s="191"/>
      <c r="F43" s="191"/>
      <c r="G43" s="191"/>
      <c r="H43" s="191"/>
      <c r="I43" s="191"/>
    </row>
  </sheetData>
  <mergeCells count="4">
    <mergeCell ref="B1:B3"/>
    <mergeCell ref="C1:F2"/>
    <mergeCell ref="G1:I2"/>
    <mergeCell ref="C43:I43"/>
  </mergeCells>
  <phoneticPr fontId="8" type="noConversion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/>
  </sheetViews>
  <sheetFormatPr baseColWidth="10" defaultRowHeight="11.25" x14ac:dyDescent="0.2"/>
  <cols>
    <col min="1" max="1" width="3.7109375" style="68" customWidth="1"/>
    <col min="2" max="2" width="14.7109375" style="68" customWidth="1"/>
    <col min="3" max="16384" width="11.42578125" style="68"/>
  </cols>
  <sheetData>
    <row r="1" spans="2:8" x14ac:dyDescent="0.2">
      <c r="B1" s="184" t="s">
        <v>577</v>
      </c>
      <c r="C1" s="189" t="s">
        <v>636</v>
      </c>
      <c r="D1" s="189"/>
      <c r="E1" s="189"/>
      <c r="F1" s="189" t="s">
        <v>637</v>
      </c>
      <c r="G1" s="189"/>
      <c r="H1" s="189"/>
    </row>
    <row r="2" spans="2:8" x14ac:dyDescent="0.2">
      <c r="B2" s="184"/>
      <c r="C2" s="189"/>
      <c r="D2" s="189"/>
      <c r="E2" s="189"/>
      <c r="F2" s="189"/>
      <c r="G2" s="189"/>
      <c r="H2" s="189"/>
    </row>
    <row r="3" spans="2:8" ht="32.2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</row>
    <row r="4" spans="2:8" ht="12.75" customHeight="1" x14ac:dyDescent="0.2">
      <c r="B4" s="78" t="s">
        <v>596</v>
      </c>
      <c r="C4" s="79">
        <v>98.3</v>
      </c>
      <c r="D4" s="79">
        <v>97.9</v>
      </c>
      <c r="E4" s="79">
        <v>96.5</v>
      </c>
      <c r="F4" s="79">
        <v>98</v>
      </c>
      <c r="G4" s="79">
        <v>97.5</v>
      </c>
      <c r="H4" s="79">
        <v>96.1</v>
      </c>
    </row>
    <row r="5" spans="2:8" x14ac:dyDescent="0.2">
      <c r="B5" s="77">
        <v>1</v>
      </c>
      <c r="C5" s="80">
        <v>98.54</v>
      </c>
      <c r="D5" s="80">
        <v>98.18</v>
      </c>
      <c r="E5" s="80">
        <v>97.27</v>
      </c>
      <c r="F5" s="80">
        <v>98.36</v>
      </c>
      <c r="G5" s="80">
        <v>98.01</v>
      </c>
      <c r="H5" s="80">
        <v>97.1</v>
      </c>
    </row>
    <row r="6" spans="2:8" x14ac:dyDescent="0.2">
      <c r="B6" s="77">
        <v>3</v>
      </c>
      <c r="C6" s="80">
        <v>98.02</v>
      </c>
      <c r="D6" s="80">
        <v>97.42</v>
      </c>
      <c r="E6" s="80">
        <v>96.62</v>
      </c>
      <c r="F6" s="80">
        <v>97.69</v>
      </c>
      <c r="G6" s="80">
        <v>97.09</v>
      </c>
      <c r="H6" s="80">
        <v>96.17</v>
      </c>
    </row>
    <row r="7" spans="2:8" x14ac:dyDescent="0.2">
      <c r="B7" s="77">
        <v>8</v>
      </c>
      <c r="C7" s="80">
        <v>99.27</v>
      </c>
      <c r="D7" s="80">
        <v>98.76</v>
      </c>
      <c r="E7" s="80">
        <v>98.17</v>
      </c>
      <c r="F7" s="80">
        <v>98.87</v>
      </c>
      <c r="G7" s="80">
        <v>98.41</v>
      </c>
      <c r="H7" s="80">
        <v>97.72</v>
      </c>
    </row>
    <row r="8" spans="2:8" x14ac:dyDescent="0.2">
      <c r="B8" s="77">
        <v>9</v>
      </c>
      <c r="C8" s="80">
        <v>95.86</v>
      </c>
      <c r="D8" s="80">
        <v>94.07</v>
      </c>
      <c r="E8" s="80">
        <v>90.38</v>
      </c>
      <c r="F8" s="80">
        <v>94.18</v>
      </c>
      <c r="G8" s="80">
        <v>92.39</v>
      </c>
      <c r="H8" s="80">
        <v>89.13</v>
      </c>
    </row>
    <row r="9" spans="2:8" x14ac:dyDescent="0.2">
      <c r="B9" s="77">
        <v>10</v>
      </c>
      <c r="C9" s="80">
        <v>98.7</v>
      </c>
      <c r="D9" s="80">
        <v>98.18</v>
      </c>
      <c r="E9" s="80">
        <v>96.91</v>
      </c>
      <c r="F9" s="80">
        <v>98.58</v>
      </c>
      <c r="G9" s="80">
        <v>98.03</v>
      </c>
      <c r="H9" s="80">
        <v>96.72</v>
      </c>
    </row>
    <row r="10" spans="2:8" x14ac:dyDescent="0.2">
      <c r="B10" s="77">
        <v>11</v>
      </c>
      <c r="C10" s="80">
        <v>97.63</v>
      </c>
      <c r="D10" s="80">
        <v>97.22</v>
      </c>
      <c r="E10" s="80">
        <v>95.91</v>
      </c>
      <c r="F10" s="80">
        <v>97.03</v>
      </c>
      <c r="G10" s="80">
        <v>96.59</v>
      </c>
      <c r="H10" s="80">
        <v>95.44</v>
      </c>
    </row>
    <row r="11" spans="2:8" x14ac:dyDescent="0.2">
      <c r="B11" s="77">
        <v>12</v>
      </c>
      <c r="C11" s="80"/>
      <c r="D11" s="80"/>
      <c r="E11" s="80"/>
      <c r="F11" s="80">
        <v>96.16</v>
      </c>
      <c r="G11" s="80">
        <v>95.98</v>
      </c>
      <c r="H11" s="80">
        <v>93.74</v>
      </c>
    </row>
    <row r="12" spans="2:8" x14ac:dyDescent="0.2">
      <c r="B12" s="77">
        <v>13</v>
      </c>
      <c r="C12" s="80">
        <v>97.39</v>
      </c>
      <c r="D12" s="80">
        <v>97.04</v>
      </c>
      <c r="E12" s="80">
        <v>96.21</v>
      </c>
      <c r="F12" s="80">
        <v>97.09</v>
      </c>
      <c r="G12" s="80">
        <v>96.67</v>
      </c>
      <c r="H12" s="80">
        <v>95.7</v>
      </c>
    </row>
    <row r="13" spans="2:8" x14ac:dyDescent="0.2">
      <c r="B13" s="77">
        <v>14</v>
      </c>
      <c r="C13" s="80">
        <v>96.39</v>
      </c>
      <c r="D13" s="80">
        <v>95.84</v>
      </c>
      <c r="E13" s="80">
        <v>94.72</v>
      </c>
      <c r="F13" s="80">
        <v>96.33</v>
      </c>
      <c r="G13" s="80">
        <v>95.73</v>
      </c>
      <c r="H13" s="80">
        <v>94.67</v>
      </c>
    </row>
    <row r="14" spans="2:8" x14ac:dyDescent="0.2">
      <c r="B14" s="77">
        <v>15</v>
      </c>
      <c r="C14" s="80">
        <v>97.76</v>
      </c>
      <c r="D14" s="80">
        <v>96.91</v>
      </c>
      <c r="E14" s="80">
        <v>96.12</v>
      </c>
      <c r="F14" s="80">
        <v>97.29</v>
      </c>
      <c r="G14" s="80">
        <v>96.62</v>
      </c>
      <c r="H14" s="80">
        <v>95.46</v>
      </c>
    </row>
    <row r="15" spans="2:8" x14ac:dyDescent="0.2">
      <c r="B15" s="77">
        <v>16</v>
      </c>
      <c r="C15" s="80">
        <v>98.64</v>
      </c>
      <c r="D15" s="80">
        <v>97.64</v>
      </c>
      <c r="E15" s="80">
        <v>95.99</v>
      </c>
      <c r="F15" s="80">
        <v>98.31</v>
      </c>
      <c r="G15" s="80">
        <v>97.27</v>
      </c>
      <c r="H15" s="80">
        <v>95.53</v>
      </c>
    </row>
    <row r="16" spans="2:8" x14ac:dyDescent="0.2">
      <c r="B16" s="77">
        <v>19</v>
      </c>
      <c r="C16" s="80">
        <v>98.8</v>
      </c>
      <c r="D16" s="80">
        <v>98.35</v>
      </c>
      <c r="E16" s="80">
        <v>97.7</v>
      </c>
      <c r="F16" s="80">
        <v>98.46</v>
      </c>
      <c r="G16" s="80">
        <v>97.93</v>
      </c>
      <c r="H16" s="80">
        <v>97.13</v>
      </c>
    </row>
    <row r="17" spans="2:8" x14ac:dyDescent="0.2">
      <c r="B17" s="77">
        <v>21</v>
      </c>
      <c r="C17" s="80">
        <v>98.23</v>
      </c>
      <c r="D17" s="80">
        <v>97.82</v>
      </c>
      <c r="E17" s="80">
        <v>96.98</v>
      </c>
      <c r="F17" s="80">
        <v>98.03</v>
      </c>
      <c r="G17" s="80">
        <v>97.61</v>
      </c>
      <c r="H17" s="80">
        <v>96.75</v>
      </c>
    </row>
    <row r="18" spans="2:8" x14ac:dyDescent="0.2">
      <c r="B18" s="77">
        <v>22</v>
      </c>
      <c r="C18" s="80">
        <v>98.73</v>
      </c>
      <c r="D18" s="80">
        <v>98.22</v>
      </c>
      <c r="E18" s="80">
        <v>97.11</v>
      </c>
      <c r="F18" s="80">
        <v>98.16</v>
      </c>
      <c r="G18" s="80">
        <v>97.74</v>
      </c>
      <c r="H18" s="80">
        <v>96.6</v>
      </c>
    </row>
    <row r="19" spans="2:8" x14ac:dyDescent="0.2">
      <c r="B19" s="77">
        <v>24</v>
      </c>
      <c r="C19" s="80"/>
      <c r="D19" s="80"/>
      <c r="E19" s="80"/>
      <c r="F19" s="80">
        <v>97.2</v>
      </c>
      <c r="G19" s="80">
        <v>95.92</v>
      </c>
      <c r="H19" s="80">
        <v>93.2</v>
      </c>
    </row>
    <row r="20" spans="2:8" x14ac:dyDescent="0.2">
      <c r="B20" s="77">
        <v>25</v>
      </c>
      <c r="C20" s="80">
        <v>98.86</v>
      </c>
      <c r="D20" s="80">
        <v>98.4</v>
      </c>
      <c r="E20" s="80">
        <v>97.15</v>
      </c>
      <c r="F20" s="80">
        <v>98.33</v>
      </c>
      <c r="G20" s="80">
        <v>97.83</v>
      </c>
      <c r="H20" s="80">
        <v>96.59</v>
      </c>
    </row>
    <row r="21" spans="2:8" x14ac:dyDescent="0.2">
      <c r="B21" s="77">
        <v>26</v>
      </c>
      <c r="C21" s="80">
        <v>97.5</v>
      </c>
      <c r="D21" s="80">
        <v>96.57</v>
      </c>
      <c r="E21" s="80">
        <v>94.33</v>
      </c>
      <c r="F21" s="80">
        <v>96.91</v>
      </c>
      <c r="G21" s="80">
        <v>96.1</v>
      </c>
      <c r="H21" s="80">
        <v>93.83</v>
      </c>
    </row>
    <row r="22" spans="2:8" x14ac:dyDescent="0.2">
      <c r="B22" s="77">
        <v>27</v>
      </c>
      <c r="C22" s="80">
        <v>97.81</v>
      </c>
      <c r="D22" s="80">
        <v>97.27</v>
      </c>
      <c r="E22" s="80">
        <v>96.01</v>
      </c>
      <c r="F22" s="80">
        <v>97.67</v>
      </c>
      <c r="G22" s="80">
        <v>97.1</v>
      </c>
      <c r="H22" s="80">
        <v>95.75</v>
      </c>
    </row>
    <row r="23" spans="2:8" x14ac:dyDescent="0.2">
      <c r="B23" s="77">
        <v>28</v>
      </c>
      <c r="C23" s="80">
        <v>98.65</v>
      </c>
      <c r="D23" s="80">
        <v>98.31</v>
      </c>
      <c r="E23" s="80">
        <v>97.63</v>
      </c>
      <c r="F23" s="80">
        <v>98.38</v>
      </c>
      <c r="G23" s="80">
        <v>98.07</v>
      </c>
      <c r="H23" s="80">
        <v>97.36</v>
      </c>
    </row>
    <row r="24" spans="2:8" x14ac:dyDescent="0.2">
      <c r="B24" s="77" t="s">
        <v>122</v>
      </c>
      <c r="C24" s="80"/>
      <c r="D24" s="80"/>
      <c r="E24" s="80"/>
      <c r="F24" s="80">
        <v>98.67</v>
      </c>
      <c r="G24" s="80">
        <v>97.92</v>
      </c>
      <c r="H24" s="80">
        <v>96.83</v>
      </c>
    </row>
    <row r="25" spans="2:8" x14ac:dyDescent="0.2">
      <c r="B25" s="77" t="s">
        <v>124</v>
      </c>
      <c r="C25" s="80">
        <v>99.91</v>
      </c>
      <c r="D25" s="80">
        <v>99.42</v>
      </c>
      <c r="E25" s="80">
        <v>98.63</v>
      </c>
      <c r="F25" s="80">
        <v>99.31</v>
      </c>
      <c r="G25" s="80">
        <v>98.82</v>
      </c>
      <c r="H25" s="80">
        <v>98.04</v>
      </c>
    </row>
    <row r="26" spans="2:8" x14ac:dyDescent="0.2">
      <c r="B26" s="77">
        <v>30</v>
      </c>
      <c r="C26" s="80">
        <v>96.81</v>
      </c>
      <c r="D26" s="80">
        <v>96.41</v>
      </c>
      <c r="E26" s="80">
        <v>95.05</v>
      </c>
      <c r="F26" s="80">
        <v>96.19</v>
      </c>
      <c r="G26" s="80">
        <v>95.69</v>
      </c>
      <c r="H26" s="80">
        <v>94.51</v>
      </c>
    </row>
    <row r="27" spans="2:8" x14ac:dyDescent="0.2">
      <c r="B27" s="77">
        <v>32</v>
      </c>
      <c r="C27" s="80">
        <v>93.91</v>
      </c>
      <c r="D27" s="80">
        <v>93.47</v>
      </c>
      <c r="E27" s="80">
        <v>92.22</v>
      </c>
      <c r="F27" s="80">
        <v>93.89</v>
      </c>
      <c r="G27" s="80">
        <v>93.56</v>
      </c>
      <c r="H27" s="80">
        <v>92.19</v>
      </c>
    </row>
    <row r="28" spans="2:8" x14ac:dyDescent="0.2">
      <c r="B28" s="77">
        <v>33</v>
      </c>
      <c r="C28" s="80">
        <v>98.35</v>
      </c>
      <c r="D28" s="80">
        <v>97.74</v>
      </c>
      <c r="E28" s="80">
        <v>95.02</v>
      </c>
      <c r="F28" s="80">
        <v>97.87</v>
      </c>
      <c r="G28" s="80">
        <v>97.35</v>
      </c>
      <c r="H28" s="80">
        <v>95.83</v>
      </c>
    </row>
    <row r="29" spans="2:8" x14ac:dyDescent="0.2">
      <c r="B29" s="77">
        <v>34</v>
      </c>
      <c r="C29" s="80">
        <v>98.17</v>
      </c>
      <c r="D29" s="80">
        <v>97.65</v>
      </c>
      <c r="E29" s="80">
        <v>96.69</v>
      </c>
      <c r="F29" s="80">
        <v>97.85</v>
      </c>
      <c r="G29" s="80">
        <v>97.38</v>
      </c>
      <c r="H29" s="80">
        <v>96.45</v>
      </c>
    </row>
    <row r="30" spans="2:8" x14ac:dyDescent="0.2">
      <c r="B30" s="77">
        <v>35</v>
      </c>
      <c r="C30" s="80">
        <v>98.35</v>
      </c>
      <c r="D30" s="80">
        <v>97.55</v>
      </c>
      <c r="E30" s="80">
        <v>96.36</v>
      </c>
      <c r="F30" s="80">
        <v>98</v>
      </c>
      <c r="G30" s="80">
        <v>97.27</v>
      </c>
      <c r="H30" s="80">
        <v>96.03</v>
      </c>
    </row>
    <row r="31" spans="2:8" x14ac:dyDescent="0.2">
      <c r="B31" s="77">
        <v>36</v>
      </c>
      <c r="C31" s="80">
        <v>99.1</v>
      </c>
      <c r="D31" s="80">
        <v>98.62</v>
      </c>
      <c r="E31" s="80">
        <v>97.58</v>
      </c>
      <c r="F31" s="80">
        <v>98.91</v>
      </c>
      <c r="G31" s="80">
        <v>98.43</v>
      </c>
      <c r="H31" s="80">
        <v>97.34</v>
      </c>
    </row>
    <row r="32" spans="2:8" x14ac:dyDescent="0.2">
      <c r="B32" s="77">
        <v>37</v>
      </c>
      <c r="C32" s="80">
        <v>98.82</v>
      </c>
      <c r="D32" s="80">
        <v>98.38</v>
      </c>
      <c r="E32" s="80">
        <v>97.54</v>
      </c>
      <c r="F32" s="80">
        <v>98.47</v>
      </c>
      <c r="G32" s="80">
        <v>98.11</v>
      </c>
      <c r="H32" s="80">
        <v>97.14</v>
      </c>
    </row>
    <row r="33" spans="2:15" x14ac:dyDescent="0.2">
      <c r="B33" s="77">
        <v>39</v>
      </c>
      <c r="C33" s="80">
        <v>98.48</v>
      </c>
      <c r="D33" s="80">
        <v>97.27</v>
      </c>
      <c r="E33" s="80">
        <v>95.47</v>
      </c>
      <c r="F33" s="80">
        <v>97.9</v>
      </c>
      <c r="G33" s="80">
        <v>96.86</v>
      </c>
      <c r="H33" s="80">
        <v>95.06</v>
      </c>
    </row>
    <row r="34" spans="2:15" x14ac:dyDescent="0.2">
      <c r="B34" s="77">
        <v>40</v>
      </c>
      <c r="C34" s="80">
        <v>97.99</v>
      </c>
      <c r="D34" s="80">
        <v>97.58</v>
      </c>
      <c r="E34" s="80">
        <v>96.46</v>
      </c>
      <c r="F34" s="80">
        <v>97.73</v>
      </c>
      <c r="G34" s="80">
        <v>97.32</v>
      </c>
      <c r="H34" s="80">
        <v>96.25</v>
      </c>
    </row>
    <row r="35" spans="2:15" x14ac:dyDescent="0.2">
      <c r="B35" s="77">
        <v>41</v>
      </c>
      <c r="C35" s="80">
        <v>98.08</v>
      </c>
      <c r="D35" s="80">
        <v>97.65</v>
      </c>
      <c r="E35" s="80">
        <v>96.75</v>
      </c>
      <c r="F35" s="80">
        <v>97.48</v>
      </c>
      <c r="G35" s="80">
        <v>97.13</v>
      </c>
      <c r="H35" s="80">
        <v>96.33</v>
      </c>
    </row>
    <row r="36" spans="2:15" x14ac:dyDescent="0.2">
      <c r="B36" s="77">
        <v>42</v>
      </c>
      <c r="C36" s="80">
        <v>98.6</v>
      </c>
      <c r="D36" s="80">
        <v>98.19</v>
      </c>
      <c r="E36" s="80">
        <v>97.2</v>
      </c>
      <c r="F36" s="80">
        <v>98.44</v>
      </c>
      <c r="G36" s="80">
        <v>98.13</v>
      </c>
      <c r="H36" s="80">
        <v>96.92</v>
      </c>
    </row>
    <row r="37" spans="2:15" x14ac:dyDescent="0.2">
      <c r="B37" s="77">
        <v>43</v>
      </c>
      <c r="C37" s="80">
        <v>98.42</v>
      </c>
      <c r="D37" s="80">
        <v>97.82</v>
      </c>
      <c r="E37" s="80">
        <v>96.74</v>
      </c>
      <c r="F37" s="80">
        <v>97.98</v>
      </c>
      <c r="G37" s="80">
        <v>97.59</v>
      </c>
      <c r="H37" s="80">
        <v>96.58</v>
      </c>
    </row>
    <row r="38" spans="2:15" x14ac:dyDescent="0.2">
      <c r="B38" s="77">
        <v>45</v>
      </c>
      <c r="C38" s="80">
        <v>98.77</v>
      </c>
      <c r="D38" s="80">
        <v>98.4</v>
      </c>
      <c r="E38" s="80">
        <v>97.05</v>
      </c>
      <c r="F38" s="80">
        <v>98.51</v>
      </c>
      <c r="G38" s="80">
        <v>98.14</v>
      </c>
      <c r="H38" s="80">
        <v>96.8</v>
      </c>
    </row>
    <row r="39" spans="2:15" x14ac:dyDescent="0.2">
      <c r="B39" s="77">
        <v>46</v>
      </c>
      <c r="C39" s="80">
        <v>96.28</v>
      </c>
      <c r="D39" s="80">
        <v>95.04</v>
      </c>
      <c r="E39" s="80">
        <v>93.42</v>
      </c>
      <c r="F39" s="80">
        <v>95.83</v>
      </c>
      <c r="G39" s="80">
        <v>94.76</v>
      </c>
      <c r="H39" s="80">
        <v>93.23</v>
      </c>
    </row>
    <row r="40" spans="2:15" x14ac:dyDescent="0.2">
      <c r="B40" s="77">
        <v>47</v>
      </c>
      <c r="C40" s="80">
        <v>96.98</v>
      </c>
      <c r="D40" s="80">
        <v>96.11</v>
      </c>
      <c r="E40" s="80">
        <v>92.51</v>
      </c>
      <c r="F40" s="80">
        <v>96.33</v>
      </c>
      <c r="G40" s="80">
        <v>95.4</v>
      </c>
      <c r="H40" s="80">
        <v>91.4</v>
      </c>
    </row>
    <row r="41" spans="2:15" x14ac:dyDescent="0.2">
      <c r="B41" s="192" t="s">
        <v>758</v>
      </c>
      <c r="C41" s="192"/>
      <c r="D41" s="192"/>
      <c r="E41" s="192"/>
      <c r="F41" s="192"/>
      <c r="G41" s="192"/>
      <c r="H41" s="192"/>
    </row>
    <row r="42" spans="2:15" ht="22.5" customHeight="1" x14ac:dyDescent="0.2">
      <c r="B42" s="193"/>
      <c r="C42" s="193"/>
      <c r="D42" s="193"/>
      <c r="E42" s="193"/>
      <c r="F42" s="193"/>
      <c r="G42" s="193"/>
      <c r="H42" s="193"/>
    </row>
    <row r="43" spans="2:15" x14ac:dyDescent="0.2">
      <c r="B43" s="132"/>
      <c r="C43" s="140" t="s">
        <v>757</v>
      </c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</row>
  </sheetData>
  <mergeCells count="4">
    <mergeCell ref="B41:H42"/>
    <mergeCell ref="B1:B3"/>
    <mergeCell ref="C1:E2"/>
    <mergeCell ref="F1:H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workbookViewId="0"/>
  </sheetViews>
  <sheetFormatPr baseColWidth="10" defaultRowHeight="11.25" x14ac:dyDescent="0.2"/>
  <cols>
    <col min="1" max="1" width="3.7109375" style="68" customWidth="1"/>
    <col min="2" max="2" width="14.7109375" style="68" customWidth="1"/>
    <col min="3" max="16384" width="11.42578125" style="68"/>
  </cols>
  <sheetData>
    <row r="1" spans="2:8" x14ac:dyDescent="0.2">
      <c r="B1" s="184" t="s">
        <v>577</v>
      </c>
      <c r="C1" s="189" t="s">
        <v>636</v>
      </c>
      <c r="D1" s="189"/>
      <c r="E1" s="189"/>
      <c r="F1" s="189" t="s">
        <v>637</v>
      </c>
      <c r="G1" s="189"/>
      <c r="H1" s="189"/>
    </row>
    <row r="2" spans="2:8" x14ac:dyDescent="0.2">
      <c r="B2" s="184"/>
      <c r="C2" s="189"/>
      <c r="D2" s="189"/>
      <c r="E2" s="189"/>
      <c r="F2" s="189"/>
      <c r="G2" s="189"/>
      <c r="H2" s="189"/>
    </row>
    <row r="3" spans="2:8" ht="32.2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</row>
    <row r="4" spans="2:8" ht="12.75" customHeight="1" x14ac:dyDescent="0.2">
      <c r="B4" s="78" t="s">
        <v>596</v>
      </c>
      <c r="C4" s="79">
        <v>98.3</v>
      </c>
      <c r="D4" s="79">
        <v>97.9</v>
      </c>
      <c r="E4" s="79">
        <v>96.5</v>
      </c>
      <c r="F4" s="79">
        <v>98</v>
      </c>
      <c r="G4" s="79">
        <v>97.5</v>
      </c>
      <c r="H4" s="79">
        <v>96.1</v>
      </c>
    </row>
    <row r="5" spans="2:8" x14ac:dyDescent="0.2">
      <c r="B5" s="77">
        <v>50</v>
      </c>
      <c r="C5" s="80">
        <v>97.87</v>
      </c>
      <c r="D5" s="80">
        <v>97.01</v>
      </c>
      <c r="E5" s="80">
        <v>95.41</v>
      </c>
      <c r="F5" s="80">
        <v>97.78</v>
      </c>
      <c r="G5" s="80">
        <v>96.87</v>
      </c>
      <c r="H5" s="80">
        <v>95.25</v>
      </c>
    </row>
    <row r="6" spans="2:8" x14ac:dyDescent="0.2">
      <c r="B6" s="77">
        <v>51</v>
      </c>
      <c r="C6" s="80">
        <v>98.88</v>
      </c>
      <c r="D6" s="80">
        <v>98.65</v>
      </c>
      <c r="E6" s="80">
        <v>97.65</v>
      </c>
      <c r="F6" s="80">
        <v>98.84</v>
      </c>
      <c r="G6" s="80">
        <v>98.63</v>
      </c>
      <c r="H6" s="80">
        <v>97.49</v>
      </c>
    </row>
    <row r="7" spans="2:8" x14ac:dyDescent="0.2">
      <c r="B7" s="77">
        <v>52</v>
      </c>
      <c r="C7" s="80">
        <v>99.61</v>
      </c>
      <c r="D7" s="80">
        <v>99.24</v>
      </c>
      <c r="E7" s="80">
        <v>98.03</v>
      </c>
      <c r="F7" s="80">
        <v>99.5</v>
      </c>
      <c r="G7" s="80">
        <v>99.14</v>
      </c>
      <c r="H7" s="80">
        <v>97.87</v>
      </c>
    </row>
    <row r="8" spans="2:8" x14ac:dyDescent="0.2">
      <c r="B8" s="77">
        <v>54</v>
      </c>
      <c r="C8" s="80">
        <v>98.83</v>
      </c>
      <c r="D8" s="80">
        <v>98.48</v>
      </c>
      <c r="E8" s="80">
        <v>97.54</v>
      </c>
      <c r="F8" s="80">
        <v>98.73</v>
      </c>
      <c r="G8" s="80">
        <v>98.41</v>
      </c>
      <c r="H8" s="80">
        <v>97.41</v>
      </c>
    </row>
    <row r="9" spans="2:8" x14ac:dyDescent="0.2">
      <c r="B9" s="77">
        <v>55</v>
      </c>
      <c r="C9" s="80">
        <v>99.39</v>
      </c>
      <c r="D9" s="80">
        <v>99.18</v>
      </c>
      <c r="E9" s="80">
        <v>97.79</v>
      </c>
      <c r="F9" s="80">
        <v>99.39</v>
      </c>
      <c r="G9" s="80">
        <v>99.05</v>
      </c>
      <c r="H9" s="80">
        <v>97.66</v>
      </c>
    </row>
    <row r="10" spans="2:8" x14ac:dyDescent="0.2">
      <c r="B10" s="77">
        <v>56</v>
      </c>
      <c r="C10" s="80">
        <v>97.55</v>
      </c>
      <c r="D10" s="80">
        <v>97.01</v>
      </c>
      <c r="E10" s="80">
        <v>96.18</v>
      </c>
      <c r="F10" s="80">
        <v>97.09</v>
      </c>
      <c r="G10" s="80">
        <v>96.64</v>
      </c>
      <c r="H10" s="80">
        <v>95.65</v>
      </c>
    </row>
    <row r="11" spans="2:8" x14ac:dyDescent="0.2">
      <c r="B11" s="77">
        <v>57</v>
      </c>
      <c r="C11" s="80"/>
      <c r="D11" s="80"/>
      <c r="E11" s="80"/>
      <c r="F11" s="80">
        <v>98.18</v>
      </c>
      <c r="G11" s="80">
        <v>97.8</v>
      </c>
      <c r="H11" s="80">
        <v>97.15</v>
      </c>
    </row>
    <row r="12" spans="2:8" x14ac:dyDescent="0.2">
      <c r="B12" s="77">
        <v>59</v>
      </c>
      <c r="C12" s="80">
        <v>96.09</v>
      </c>
      <c r="D12" s="80">
        <v>95.69</v>
      </c>
      <c r="E12" s="80">
        <v>94.48</v>
      </c>
      <c r="F12" s="80">
        <v>95.82</v>
      </c>
      <c r="G12" s="80">
        <v>95.42</v>
      </c>
      <c r="H12" s="80">
        <v>94.18</v>
      </c>
    </row>
    <row r="13" spans="2:8" x14ac:dyDescent="0.2">
      <c r="B13" s="77">
        <v>60</v>
      </c>
      <c r="C13" s="80">
        <v>99.35</v>
      </c>
      <c r="D13" s="80">
        <v>98.89</v>
      </c>
      <c r="E13" s="80">
        <v>97.52</v>
      </c>
      <c r="F13" s="80">
        <v>99.15</v>
      </c>
      <c r="G13" s="80">
        <v>98.68</v>
      </c>
      <c r="H13" s="80">
        <v>97.31</v>
      </c>
    </row>
    <row r="14" spans="2:8" x14ac:dyDescent="0.2">
      <c r="B14" s="77">
        <v>62</v>
      </c>
      <c r="C14" s="80">
        <v>99.61</v>
      </c>
      <c r="D14" s="80">
        <v>98.71</v>
      </c>
      <c r="E14" s="80">
        <v>96.53</v>
      </c>
      <c r="F14" s="80">
        <v>99.44</v>
      </c>
      <c r="G14" s="80">
        <v>98.53</v>
      </c>
      <c r="H14" s="80">
        <v>96.17</v>
      </c>
    </row>
    <row r="15" spans="2:8" x14ac:dyDescent="0.2">
      <c r="B15" s="77">
        <v>63</v>
      </c>
      <c r="C15" s="80"/>
      <c r="D15" s="80"/>
      <c r="E15" s="80"/>
      <c r="F15" s="80">
        <v>96.91</v>
      </c>
      <c r="G15" s="80">
        <v>95.48</v>
      </c>
      <c r="H15" s="80">
        <v>93.93</v>
      </c>
    </row>
    <row r="16" spans="2:8" x14ac:dyDescent="0.2">
      <c r="B16" s="77">
        <v>65</v>
      </c>
      <c r="C16" s="80"/>
      <c r="D16" s="80"/>
      <c r="E16" s="80"/>
      <c r="F16" s="80">
        <v>98.33</v>
      </c>
      <c r="G16" s="80">
        <v>97.2</v>
      </c>
      <c r="H16" s="80">
        <v>94.6</v>
      </c>
    </row>
    <row r="17" spans="2:8" x14ac:dyDescent="0.2">
      <c r="B17" s="77">
        <v>67</v>
      </c>
      <c r="C17" s="80">
        <v>98.24</v>
      </c>
      <c r="D17" s="80">
        <v>97.76</v>
      </c>
      <c r="E17" s="80">
        <v>96.8</v>
      </c>
      <c r="F17" s="80">
        <v>97.98</v>
      </c>
      <c r="G17" s="80">
        <v>97.48</v>
      </c>
      <c r="H17" s="80">
        <v>96.53</v>
      </c>
    </row>
    <row r="18" spans="2:8" x14ac:dyDescent="0.2">
      <c r="B18" s="77">
        <v>68</v>
      </c>
      <c r="C18" s="80">
        <v>98.1</v>
      </c>
      <c r="D18" s="80">
        <v>97.42</v>
      </c>
      <c r="E18" s="80">
        <v>95.95</v>
      </c>
      <c r="F18" s="80">
        <v>97.7</v>
      </c>
      <c r="G18" s="80">
        <v>97.1</v>
      </c>
      <c r="H18" s="80">
        <v>95.6</v>
      </c>
    </row>
    <row r="19" spans="2:8" x14ac:dyDescent="0.2">
      <c r="B19" s="77">
        <v>69</v>
      </c>
      <c r="C19" s="80">
        <v>99.55</v>
      </c>
      <c r="D19" s="80">
        <v>99.13</v>
      </c>
      <c r="E19" s="80">
        <v>98.14</v>
      </c>
      <c r="F19" s="80">
        <v>99.18</v>
      </c>
      <c r="G19" s="80">
        <v>98.79</v>
      </c>
      <c r="H19" s="80">
        <v>97.82</v>
      </c>
    </row>
    <row r="20" spans="2:8" x14ac:dyDescent="0.2">
      <c r="B20" s="77">
        <v>70</v>
      </c>
      <c r="C20" s="80">
        <v>98.95</v>
      </c>
      <c r="D20" s="80">
        <v>98.66</v>
      </c>
      <c r="E20" s="80">
        <v>96.89</v>
      </c>
      <c r="F20" s="80">
        <v>98.56</v>
      </c>
      <c r="G20" s="80">
        <v>98.26</v>
      </c>
      <c r="H20" s="80">
        <v>96.5</v>
      </c>
    </row>
    <row r="21" spans="2:8" x14ac:dyDescent="0.2">
      <c r="B21" s="77">
        <v>72</v>
      </c>
      <c r="C21" s="80">
        <v>98.92</v>
      </c>
      <c r="D21" s="80">
        <v>98.37</v>
      </c>
      <c r="E21" s="80">
        <v>97.32</v>
      </c>
      <c r="F21" s="80">
        <v>98.64</v>
      </c>
      <c r="G21" s="80">
        <v>98.05</v>
      </c>
      <c r="H21" s="80">
        <v>96.96</v>
      </c>
    </row>
    <row r="22" spans="2:8" x14ac:dyDescent="0.2">
      <c r="B22" s="77">
        <v>73</v>
      </c>
      <c r="C22" s="80">
        <v>97.17</v>
      </c>
      <c r="D22" s="80">
        <v>96.88</v>
      </c>
      <c r="E22" s="80">
        <v>96.42</v>
      </c>
      <c r="F22" s="80">
        <v>96.36</v>
      </c>
      <c r="G22" s="80">
        <v>96.11</v>
      </c>
      <c r="H22" s="80">
        <v>95.72</v>
      </c>
    </row>
    <row r="23" spans="2:8" x14ac:dyDescent="0.2">
      <c r="B23" s="77">
        <v>75</v>
      </c>
      <c r="C23" s="80">
        <v>99.83</v>
      </c>
      <c r="D23" s="80">
        <v>99.54</v>
      </c>
      <c r="E23" s="80">
        <v>98.28</v>
      </c>
      <c r="F23" s="80">
        <v>99.48</v>
      </c>
      <c r="G23" s="80">
        <v>99.19</v>
      </c>
      <c r="H23" s="80">
        <v>97.84</v>
      </c>
    </row>
    <row r="24" spans="2:8" x14ac:dyDescent="0.2">
      <c r="B24" s="77">
        <v>76</v>
      </c>
      <c r="C24" s="80">
        <v>98.98</v>
      </c>
      <c r="D24" s="80">
        <v>98.36</v>
      </c>
      <c r="E24" s="80">
        <v>97.03</v>
      </c>
      <c r="F24" s="80">
        <v>98.79</v>
      </c>
      <c r="G24" s="80">
        <v>98.18</v>
      </c>
      <c r="H24" s="80">
        <v>96.78</v>
      </c>
    </row>
    <row r="25" spans="2:8" x14ac:dyDescent="0.2">
      <c r="B25" s="77">
        <v>77</v>
      </c>
      <c r="C25" s="80">
        <v>99.22</v>
      </c>
      <c r="D25" s="80">
        <v>98.83</v>
      </c>
      <c r="E25" s="80">
        <v>97.53</v>
      </c>
      <c r="F25" s="80">
        <v>98.8</v>
      </c>
      <c r="G25" s="80">
        <v>98.42</v>
      </c>
      <c r="H25" s="80">
        <v>97.02</v>
      </c>
    </row>
    <row r="26" spans="2:8" x14ac:dyDescent="0.2">
      <c r="B26" s="77">
        <v>78</v>
      </c>
      <c r="C26" s="80">
        <v>99.17</v>
      </c>
      <c r="D26" s="80">
        <v>98.81</v>
      </c>
      <c r="E26" s="80">
        <v>97.83</v>
      </c>
      <c r="F26" s="80">
        <v>98.87</v>
      </c>
      <c r="G26" s="80">
        <v>98.55</v>
      </c>
      <c r="H26" s="80">
        <v>97.59</v>
      </c>
    </row>
    <row r="27" spans="2:8" x14ac:dyDescent="0.2">
      <c r="B27" s="77">
        <v>80</v>
      </c>
      <c r="C27" s="80">
        <v>96.79</v>
      </c>
      <c r="D27" s="80">
        <v>96.16</v>
      </c>
      <c r="E27" s="80">
        <v>94.76</v>
      </c>
      <c r="F27" s="80">
        <v>96.58</v>
      </c>
      <c r="G27" s="80">
        <v>95.93</v>
      </c>
      <c r="H27" s="80">
        <v>94.54</v>
      </c>
    </row>
    <row r="28" spans="2:8" x14ac:dyDescent="0.2">
      <c r="B28" s="77">
        <v>81</v>
      </c>
      <c r="C28" s="80"/>
      <c r="D28" s="80"/>
      <c r="E28" s="80"/>
      <c r="F28" s="80">
        <v>97.96</v>
      </c>
      <c r="G28" s="80">
        <v>97.16</v>
      </c>
      <c r="H28" s="80">
        <v>95.01</v>
      </c>
    </row>
    <row r="29" spans="2:8" x14ac:dyDescent="0.2">
      <c r="B29" s="77">
        <v>82</v>
      </c>
      <c r="C29" s="80">
        <v>97.18</v>
      </c>
      <c r="D29" s="80">
        <v>96.56</v>
      </c>
      <c r="E29" s="80">
        <v>95.86</v>
      </c>
      <c r="F29" s="80">
        <v>97.02</v>
      </c>
      <c r="G29" s="80">
        <v>96.46</v>
      </c>
      <c r="H29" s="80">
        <v>95.76</v>
      </c>
    </row>
    <row r="30" spans="2:8" x14ac:dyDescent="0.2">
      <c r="B30" s="77">
        <v>83</v>
      </c>
      <c r="C30" s="80">
        <v>97.76</v>
      </c>
      <c r="D30" s="80">
        <v>97.41</v>
      </c>
      <c r="E30" s="80">
        <v>96.1</v>
      </c>
      <c r="F30" s="80">
        <v>96.92</v>
      </c>
      <c r="G30" s="80">
        <v>96.6</v>
      </c>
      <c r="H30" s="80">
        <v>95.41</v>
      </c>
    </row>
    <row r="31" spans="2:8" x14ac:dyDescent="0.2">
      <c r="B31" s="77">
        <v>85</v>
      </c>
      <c r="C31" s="80">
        <v>97.32</v>
      </c>
      <c r="D31" s="80">
        <v>96.74</v>
      </c>
      <c r="E31" s="80">
        <v>95.45</v>
      </c>
      <c r="F31" s="80">
        <v>97.1</v>
      </c>
      <c r="G31" s="80">
        <v>96.5</v>
      </c>
      <c r="H31" s="80">
        <v>95.27</v>
      </c>
    </row>
    <row r="32" spans="2:8" x14ac:dyDescent="0.2">
      <c r="B32" s="77">
        <v>87</v>
      </c>
      <c r="C32" s="80">
        <v>98.8</v>
      </c>
      <c r="D32" s="80">
        <v>98.34</v>
      </c>
      <c r="E32" s="80">
        <v>97.39</v>
      </c>
      <c r="F32" s="80">
        <v>98.75</v>
      </c>
      <c r="G32" s="80">
        <v>98.23</v>
      </c>
      <c r="H32" s="80">
        <v>97.31</v>
      </c>
    </row>
    <row r="33" spans="2:15" x14ac:dyDescent="0.2">
      <c r="B33" s="77">
        <v>88</v>
      </c>
      <c r="C33" s="80">
        <v>92.72</v>
      </c>
      <c r="D33" s="80">
        <v>92.45</v>
      </c>
      <c r="E33" s="80">
        <v>91.43</v>
      </c>
      <c r="F33" s="80">
        <v>92.59</v>
      </c>
      <c r="G33" s="80">
        <v>92.27</v>
      </c>
      <c r="H33" s="80">
        <v>91.25</v>
      </c>
    </row>
    <row r="34" spans="2:15" x14ac:dyDescent="0.2">
      <c r="B34" s="77">
        <v>89</v>
      </c>
      <c r="C34" s="80"/>
      <c r="D34" s="80"/>
      <c r="E34" s="80"/>
      <c r="F34" s="80"/>
      <c r="G34" s="80"/>
      <c r="H34" s="80"/>
    </row>
    <row r="35" spans="2:15" x14ac:dyDescent="0.2">
      <c r="B35" s="77">
        <v>90</v>
      </c>
      <c r="C35" s="80">
        <v>97.65</v>
      </c>
      <c r="D35" s="80">
        <v>97.17</v>
      </c>
      <c r="E35" s="80">
        <v>96</v>
      </c>
      <c r="F35" s="80">
        <v>97.23</v>
      </c>
      <c r="G35" s="80">
        <v>96.75</v>
      </c>
      <c r="H35" s="80">
        <v>95.36</v>
      </c>
    </row>
    <row r="36" spans="2:15" x14ac:dyDescent="0.2">
      <c r="B36" s="77">
        <v>91</v>
      </c>
      <c r="C36" s="80">
        <v>99.62</v>
      </c>
      <c r="D36" s="80">
        <v>99.23</v>
      </c>
      <c r="E36" s="80">
        <v>97.53</v>
      </c>
      <c r="F36" s="80">
        <v>99.39</v>
      </c>
      <c r="G36" s="80">
        <v>99.01</v>
      </c>
      <c r="H36" s="80">
        <v>97.4</v>
      </c>
    </row>
    <row r="37" spans="2:15" x14ac:dyDescent="0.2">
      <c r="B37" s="77">
        <v>92</v>
      </c>
      <c r="C37" s="80">
        <v>99.42</v>
      </c>
      <c r="D37" s="80">
        <v>99.1</v>
      </c>
      <c r="E37" s="80">
        <v>97.43</v>
      </c>
      <c r="F37" s="80">
        <v>99.16</v>
      </c>
      <c r="G37" s="80">
        <v>98.84</v>
      </c>
      <c r="H37" s="80">
        <v>97.15</v>
      </c>
    </row>
    <row r="38" spans="2:15" x14ac:dyDescent="0.2">
      <c r="B38" s="77">
        <v>94</v>
      </c>
      <c r="C38" s="80">
        <v>98.46</v>
      </c>
      <c r="D38" s="80">
        <v>98.16</v>
      </c>
      <c r="E38" s="80">
        <v>96.81</v>
      </c>
      <c r="F38" s="80">
        <v>98.08</v>
      </c>
      <c r="G38" s="80">
        <v>97.79</v>
      </c>
      <c r="H38" s="80">
        <v>96.44</v>
      </c>
    </row>
    <row r="39" spans="2:15" x14ac:dyDescent="0.2">
      <c r="B39" s="77">
        <v>95</v>
      </c>
      <c r="C39" s="80">
        <v>98.06</v>
      </c>
      <c r="D39" s="80">
        <v>97.82</v>
      </c>
      <c r="E39" s="80">
        <v>96.49</v>
      </c>
      <c r="F39" s="80">
        <v>97.7</v>
      </c>
      <c r="G39" s="80">
        <v>97.54</v>
      </c>
      <c r="H39" s="80">
        <v>96.37</v>
      </c>
    </row>
    <row r="40" spans="2:15" x14ac:dyDescent="0.2">
      <c r="B40" s="77">
        <v>971</v>
      </c>
      <c r="C40" s="80">
        <v>98.85</v>
      </c>
      <c r="D40" s="80">
        <v>98.07</v>
      </c>
      <c r="E40" s="80">
        <v>95.11</v>
      </c>
      <c r="F40" s="80">
        <v>98.55</v>
      </c>
      <c r="G40" s="80">
        <v>97.76</v>
      </c>
      <c r="H40" s="80">
        <v>94.7</v>
      </c>
    </row>
    <row r="41" spans="2:15" x14ac:dyDescent="0.2">
      <c r="B41" s="77">
        <v>973</v>
      </c>
      <c r="C41" s="80">
        <v>98.35</v>
      </c>
      <c r="D41" s="80">
        <v>95.81</v>
      </c>
      <c r="E41" s="80">
        <v>86.7</v>
      </c>
      <c r="F41" s="80">
        <v>98.04</v>
      </c>
      <c r="G41" s="80">
        <v>95.19</v>
      </c>
      <c r="H41" s="80">
        <v>86.09</v>
      </c>
    </row>
    <row r="42" spans="2:15" x14ac:dyDescent="0.2">
      <c r="B42" s="77">
        <v>974</v>
      </c>
      <c r="C42" s="80">
        <v>98.55</v>
      </c>
      <c r="D42" s="80">
        <v>98.24</v>
      </c>
      <c r="E42" s="80">
        <v>97.17</v>
      </c>
      <c r="F42" s="80">
        <v>98.27</v>
      </c>
      <c r="G42" s="80">
        <v>97.92</v>
      </c>
      <c r="H42" s="80">
        <v>96.84</v>
      </c>
    </row>
    <row r="43" spans="2:15" x14ac:dyDescent="0.2">
      <c r="B43" s="192" t="s">
        <v>758</v>
      </c>
      <c r="C43" s="192"/>
      <c r="D43" s="192"/>
      <c r="E43" s="192"/>
      <c r="F43" s="192"/>
      <c r="G43" s="192"/>
      <c r="H43" s="192"/>
    </row>
    <row r="44" spans="2:15" ht="22.5" customHeight="1" x14ac:dyDescent="0.2">
      <c r="B44" s="193"/>
      <c r="C44" s="193"/>
      <c r="D44" s="193"/>
      <c r="E44" s="193"/>
      <c r="F44" s="193"/>
      <c r="G44" s="193"/>
      <c r="H44" s="193"/>
    </row>
    <row r="45" spans="2:15" x14ac:dyDescent="0.2">
      <c r="B45" s="132"/>
      <c r="C45" s="140" t="s">
        <v>757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</row>
  </sheetData>
  <mergeCells count="4">
    <mergeCell ref="B43:H44"/>
    <mergeCell ref="B1:B3"/>
    <mergeCell ref="C1:E2"/>
    <mergeCell ref="F1:H2"/>
  </mergeCells>
  <phoneticPr fontId="8" type="noConversion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workbookViewId="0"/>
  </sheetViews>
  <sheetFormatPr baseColWidth="10" defaultRowHeight="11.25" x14ac:dyDescent="0.2"/>
  <cols>
    <col min="1" max="1" width="3.7109375" style="68" customWidth="1"/>
    <col min="2" max="2" width="14.7109375" style="68" customWidth="1"/>
    <col min="3" max="16384" width="11.42578125" style="68"/>
  </cols>
  <sheetData>
    <row r="1" spans="2:9" x14ac:dyDescent="0.2">
      <c r="B1" s="184" t="s">
        <v>577</v>
      </c>
      <c r="C1" s="189" t="s">
        <v>638</v>
      </c>
      <c r="D1" s="189"/>
      <c r="E1" s="189"/>
      <c r="F1" s="189" t="s">
        <v>639</v>
      </c>
      <c r="G1" s="189"/>
      <c r="H1" s="189"/>
      <c r="I1" s="190" t="s">
        <v>347</v>
      </c>
    </row>
    <row r="2" spans="2:9" x14ac:dyDescent="0.2">
      <c r="B2" s="184"/>
      <c r="C2" s="189"/>
      <c r="D2" s="189"/>
      <c r="E2" s="189"/>
      <c r="F2" s="189"/>
      <c r="G2" s="189"/>
      <c r="H2" s="189"/>
      <c r="I2" s="194"/>
    </row>
    <row r="3" spans="2:9" ht="32.2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  <c r="I3" s="194"/>
    </row>
    <row r="4" spans="2:9" ht="12.75" customHeight="1" x14ac:dyDescent="0.2">
      <c r="B4" s="78" t="s">
        <v>596</v>
      </c>
      <c r="C4" s="79">
        <v>97.3</v>
      </c>
      <c r="D4" s="79">
        <v>96.8</v>
      </c>
      <c r="E4" s="79">
        <v>95.1</v>
      </c>
      <c r="F4" s="79">
        <v>45.6</v>
      </c>
      <c r="G4" s="79">
        <v>38.9</v>
      </c>
      <c r="H4" s="79">
        <v>13.9</v>
      </c>
      <c r="I4" s="83"/>
    </row>
    <row r="5" spans="2:9" x14ac:dyDescent="0.2">
      <c r="B5" s="77">
        <v>1</v>
      </c>
      <c r="C5" s="80">
        <v>97.85</v>
      </c>
      <c r="D5" s="80">
        <v>97.45</v>
      </c>
      <c r="E5" s="80">
        <v>96.26</v>
      </c>
      <c r="F5" s="80">
        <v>39.65</v>
      </c>
      <c r="G5" s="80">
        <v>36.56</v>
      </c>
      <c r="H5" s="80">
        <v>11.59</v>
      </c>
      <c r="I5" s="84"/>
    </row>
    <row r="6" spans="2:9" x14ac:dyDescent="0.2">
      <c r="B6" s="77">
        <v>3</v>
      </c>
      <c r="C6" s="80">
        <v>97.17</v>
      </c>
      <c r="D6" s="80">
        <v>96.57</v>
      </c>
      <c r="E6" s="80">
        <v>95.31</v>
      </c>
      <c r="F6" s="80">
        <v>55.79</v>
      </c>
      <c r="G6" s="80">
        <v>51.37</v>
      </c>
      <c r="H6" s="80">
        <v>12.01</v>
      </c>
      <c r="I6" s="84"/>
    </row>
    <row r="7" spans="2:9" x14ac:dyDescent="0.2">
      <c r="B7" s="77">
        <v>8</v>
      </c>
      <c r="C7" s="80">
        <v>98.44</v>
      </c>
      <c r="D7" s="80">
        <v>97.83</v>
      </c>
      <c r="E7" s="80">
        <v>96.02</v>
      </c>
      <c r="F7" s="80">
        <v>70.62</v>
      </c>
      <c r="G7" s="80">
        <v>64.55</v>
      </c>
      <c r="H7" s="80">
        <v>18.47</v>
      </c>
      <c r="I7" s="80"/>
    </row>
    <row r="8" spans="2:9" x14ac:dyDescent="0.2">
      <c r="B8" s="77">
        <v>9</v>
      </c>
      <c r="C8" s="80">
        <v>92.46</v>
      </c>
      <c r="D8" s="80">
        <v>90.68</v>
      </c>
      <c r="E8" s="80">
        <v>87.42</v>
      </c>
      <c r="F8" s="80">
        <v>19.899999999999999</v>
      </c>
      <c r="G8" s="80">
        <v>16.559999999999999</v>
      </c>
      <c r="H8" s="80">
        <v>16.559999999999999</v>
      </c>
      <c r="I8" s="80"/>
    </row>
    <row r="9" spans="2:9" x14ac:dyDescent="0.2">
      <c r="B9" s="77">
        <v>10</v>
      </c>
      <c r="C9" s="80">
        <v>98.45</v>
      </c>
      <c r="D9" s="80">
        <v>97.93</v>
      </c>
      <c r="E9" s="80">
        <v>96.27</v>
      </c>
      <c r="F9" s="80">
        <v>44.84</v>
      </c>
      <c r="G9" s="80">
        <v>45.56</v>
      </c>
      <c r="H9" s="80">
        <v>22.39</v>
      </c>
      <c r="I9" s="84"/>
    </row>
    <row r="10" spans="2:9" x14ac:dyDescent="0.2">
      <c r="B10" s="77">
        <v>11</v>
      </c>
      <c r="C10" s="80">
        <v>96.47</v>
      </c>
      <c r="D10" s="80">
        <v>95.93</v>
      </c>
      <c r="E10" s="80">
        <v>94.65</v>
      </c>
      <c r="F10" s="80">
        <v>29.55</v>
      </c>
      <c r="G10" s="80">
        <v>25.04</v>
      </c>
      <c r="H10" s="80">
        <v>10.119999999999999</v>
      </c>
      <c r="I10" s="84"/>
    </row>
    <row r="11" spans="2:9" x14ac:dyDescent="0.2">
      <c r="B11" s="77">
        <v>12</v>
      </c>
      <c r="C11" s="80">
        <v>93.48</v>
      </c>
      <c r="D11" s="80">
        <v>93.3</v>
      </c>
      <c r="E11" s="80">
        <v>90.59</v>
      </c>
      <c r="F11" s="80">
        <v>14.72</v>
      </c>
      <c r="G11" s="80">
        <v>11.39</v>
      </c>
      <c r="H11" s="80">
        <v>6.56</v>
      </c>
      <c r="I11" s="84"/>
    </row>
    <row r="12" spans="2:9" x14ac:dyDescent="0.2">
      <c r="B12" s="77">
        <v>13</v>
      </c>
      <c r="C12" s="80">
        <v>96.02</v>
      </c>
      <c r="D12" s="80">
        <v>95.6</v>
      </c>
      <c r="E12" s="80">
        <v>94.42</v>
      </c>
      <c r="F12" s="80">
        <v>29.2</v>
      </c>
      <c r="G12" s="80">
        <v>24.77</v>
      </c>
      <c r="H12" s="80">
        <v>8.2200000000000006</v>
      </c>
      <c r="I12" s="80"/>
    </row>
    <row r="13" spans="2:9" x14ac:dyDescent="0.2">
      <c r="B13" s="77">
        <v>14</v>
      </c>
      <c r="C13" s="80">
        <v>93.5</v>
      </c>
      <c r="D13" s="80">
        <v>92.99</v>
      </c>
      <c r="E13" s="80">
        <v>92.04</v>
      </c>
      <c r="F13" s="80">
        <v>37.26</v>
      </c>
      <c r="G13" s="80">
        <v>32.799999999999997</v>
      </c>
      <c r="H13" s="80">
        <v>16.489999999999998</v>
      </c>
      <c r="I13" s="80"/>
    </row>
    <row r="14" spans="2:9" x14ac:dyDescent="0.2">
      <c r="B14" s="77">
        <v>15</v>
      </c>
      <c r="C14" s="80">
        <v>96.83</v>
      </c>
      <c r="D14" s="80">
        <v>95.88</v>
      </c>
      <c r="E14" s="80">
        <v>93.61</v>
      </c>
      <c r="F14" s="80">
        <v>38.119999999999997</v>
      </c>
      <c r="G14" s="80">
        <v>34.520000000000003</v>
      </c>
      <c r="H14" s="80">
        <v>10.09</v>
      </c>
      <c r="I14" s="84"/>
    </row>
    <row r="15" spans="2:9" x14ac:dyDescent="0.2">
      <c r="B15" s="77">
        <v>16</v>
      </c>
      <c r="C15" s="80">
        <v>97.8</v>
      </c>
      <c r="D15" s="80">
        <v>96.73</v>
      </c>
      <c r="E15" s="80">
        <v>94.81</v>
      </c>
      <c r="F15" s="80">
        <v>46.08</v>
      </c>
      <c r="G15" s="80">
        <v>40.33</v>
      </c>
      <c r="H15" s="80">
        <v>9.6300000000000008</v>
      </c>
      <c r="I15" s="84"/>
    </row>
    <row r="16" spans="2:9" x14ac:dyDescent="0.2">
      <c r="B16" s="77">
        <v>19</v>
      </c>
      <c r="C16" s="80">
        <v>97.92</v>
      </c>
      <c r="D16" s="80">
        <v>97.25</v>
      </c>
      <c r="E16" s="80">
        <v>96.05</v>
      </c>
      <c r="F16" s="80">
        <v>37.979999999999997</v>
      </c>
      <c r="G16" s="80">
        <v>34.08</v>
      </c>
      <c r="H16" s="80">
        <v>17.37</v>
      </c>
      <c r="I16" s="84"/>
    </row>
    <row r="17" spans="2:9" x14ac:dyDescent="0.2">
      <c r="B17" s="77">
        <v>21</v>
      </c>
      <c r="C17" s="80">
        <v>97.54</v>
      </c>
      <c r="D17" s="80">
        <v>97.17</v>
      </c>
      <c r="E17" s="80">
        <v>96.13</v>
      </c>
      <c r="F17" s="80">
        <v>55.35</v>
      </c>
      <c r="G17" s="80">
        <v>47.56</v>
      </c>
      <c r="H17" s="80">
        <v>10.74</v>
      </c>
      <c r="I17" s="84"/>
    </row>
    <row r="18" spans="2:9" x14ac:dyDescent="0.2">
      <c r="B18" s="77">
        <v>22</v>
      </c>
      <c r="C18" s="80">
        <v>97.57</v>
      </c>
      <c r="D18" s="80">
        <v>97.21</v>
      </c>
      <c r="E18" s="80">
        <v>95.69</v>
      </c>
      <c r="F18" s="80">
        <v>38.869999999999997</v>
      </c>
      <c r="G18" s="80">
        <v>35.07</v>
      </c>
      <c r="H18" s="80">
        <v>11.94</v>
      </c>
      <c r="I18" s="84"/>
    </row>
    <row r="19" spans="2:9" x14ac:dyDescent="0.2">
      <c r="B19" s="77">
        <v>24</v>
      </c>
      <c r="C19" s="80">
        <v>96.97</v>
      </c>
      <c r="D19" s="80">
        <v>95.86</v>
      </c>
      <c r="E19" s="80">
        <v>92.85</v>
      </c>
      <c r="F19" s="80">
        <v>30.3</v>
      </c>
      <c r="G19" s="80">
        <v>25.81</v>
      </c>
      <c r="H19" s="80">
        <v>13.01</v>
      </c>
      <c r="I19" s="84"/>
    </row>
    <row r="20" spans="2:9" x14ac:dyDescent="0.2">
      <c r="B20" s="77">
        <v>25</v>
      </c>
      <c r="C20" s="80">
        <v>97.8</v>
      </c>
      <c r="D20" s="80">
        <v>97.29</v>
      </c>
      <c r="E20" s="80">
        <v>95.67</v>
      </c>
      <c r="F20" s="80">
        <v>45.23</v>
      </c>
      <c r="G20" s="80">
        <v>38.840000000000003</v>
      </c>
      <c r="H20" s="80">
        <v>13.51</v>
      </c>
      <c r="I20" s="80"/>
    </row>
    <row r="21" spans="2:9" x14ac:dyDescent="0.2">
      <c r="B21" s="77">
        <v>26</v>
      </c>
      <c r="C21" s="80">
        <v>95.84</v>
      </c>
      <c r="D21" s="80">
        <v>95.05</v>
      </c>
      <c r="E21" s="80">
        <v>92.63</v>
      </c>
      <c r="F21" s="80">
        <v>34.08</v>
      </c>
      <c r="G21" s="80">
        <v>30.41</v>
      </c>
      <c r="H21" s="80">
        <v>11.48</v>
      </c>
      <c r="I21" s="84"/>
    </row>
    <row r="22" spans="2:9" x14ac:dyDescent="0.2">
      <c r="B22" s="77">
        <v>27</v>
      </c>
      <c r="C22" s="80">
        <v>97.19</v>
      </c>
      <c r="D22" s="80">
        <v>96.61</v>
      </c>
      <c r="E22" s="80">
        <v>94.87</v>
      </c>
      <c r="F22" s="80">
        <v>46.96</v>
      </c>
      <c r="G22" s="80">
        <v>39.729999999999997</v>
      </c>
      <c r="H22" s="80">
        <v>14.21</v>
      </c>
      <c r="I22" s="84"/>
    </row>
    <row r="23" spans="2:9" x14ac:dyDescent="0.2">
      <c r="B23" s="77">
        <v>28</v>
      </c>
      <c r="C23" s="80">
        <v>97.89</v>
      </c>
      <c r="D23" s="80">
        <v>97.56</v>
      </c>
      <c r="E23" s="80">
        <v>96.79</v>
      </c>
      <c r="F23" s="80">
        <v>59.14</v>
      </c>
      <c r="G23" s="80">
        <v>53.07</v>
      </c>
      <c r="H23" s="80">
        <v>21.56</v>
      </c>
      <c r="I23" s="84"/>
    </row>
    <row r="24" spans="2:9" x14ac:dyDescent="0.2">
      <c r="B24" s="77" t="s">
        <v>122</v>
      </c>
      <c r="C24" s="80">
        <v>98.31</v>
      </c>
      <c r="D24" s="80">
        <v>97.57</v>
      </c>
      <c r="E24" s="80">
        <v>96.36</v>
      </c>
      <c r="F24" s="80">
        <v>53.19</v>
      </c>
      <c r="G24" s="80">
        <v>46.08</v>
      </c>
      <c r="H24" s="80">
        <v>15.85</v>
      </c>
      <c r="I24" s="84"/>
    </row>
    <row r="25" spans="2:9" x14ac:dyDescent="0.2">
      <c r="B25" s="77" t="s">
        <v>124</v>
      </c>
      <c r="C25" s="80">
        <v>98.9</v>
      </c>
      <c r="D25" s="80">
        <v>98.42</v>
      </c>
      <c r="E25" s="80">
        <v>97.14</v>
      </c>
      <c r="F25" s="80">
        <v>28.09</v>
      </c>
      <c r="G25" s="80">
        <v>23.69</v>
      </c>
      <c r="H25" s="80">
        <v>12.83</v>
      </c>
      <c r="I25" s="84"/>
    </row>
    <row r="26" spans="2:9" x14ac:dyDescent="0.2">
      <c r="B26" s="77">
        <v>30</v>
      </c>
      <c r="C26" s="80">
        <v>94.53</v>
      </c>
      <c r="D26" s="80">
        <v>93.94</v>
      </c>
      <c r="E26" s="80">
        <v>92.77</v>
      </c>
      <c r="F26" s="80">
        <v>23.98</v>
      </c>
      <c r="G26" s="80">
        <v>20.62</v>
      </c>
      <c r="H26" s="80">
        <v>10.130000000000001</v>
      </c>
      <c r="I26" s="84"/>
    </row>
    <row r="27" spans="2:9" x14ac:dyDescent="0.2">
      <c r="B27" s="77">
        <v>32</v>
      </c>
      <c r="C27" s="80">
        <v>91.92</v>
      </c>
      <c r="D27" s="80">
        <v>91.6</v>
      </c>
      <c r="E27" s="80">
        <v>89.35</v>
      </c>
      <c r="F27" s="80">
        <v>53.31</v>
      </c>
      <c r="G27" s="80">
        <v>46.4</v>
      </c>
      <c r="H27" s="80">
        <v>35.92</v>
      </c>
      <c r="I27" s="80"/>
    </row>
    <row r="28" spans="2:9" x14ac:dyDescent="0.2">
      <c r="B28" s="77">
        <v>33</v>
      </c>
      <c r="C28" s="80">
        <v>96.75</v>
      </c>
      <c r="D28" s="80">
        <v>96.19</v>
      </c>
      <c r="E28" s="80">
        <v>94.36</v>
      </c>
      <c r="F28" s="80">
        <v>45.17</v>
      </c>
      <c r="G28" s="80">
        <v>38.36</v>
      </c>
      <c r="H28" s="80">
        <v>10.07</v>
      </c>
      <c r="I28" s="84"/>
    </row>
    <row r="29" spans="2:9" x14ac:dyDescent="0.2">
      <c r="B29" s="77">
        <v>34</v>
      </c>
      <c r="C29" s="80">
        <v>97.22</v>
      </c>
      <c r="D29" s="80">
        <v>96.66</v>
      </c>
      <c r="E29" s="80">
        <v>95.61</v>
      </c>
      <c r="F29" s="80">
        <v>28.49</v>
      </c>
      <c r="G29" s="80">
        <v>24.03</v>
      </c>
      <c r="H29" s="80">
        <v>13.65</v>
      </c>
      <c r="I29" s="84"/>
    </row>
    <row r="30" spans="2:9" x14ac:dyDescent="0.2">
      <c r="B30" s="77">
        <v>35</v>
      </c>
      <c r="C30" s="80">
        <v>97.24</v>
      </c>
      <c r="D30" s="80">
        <v>96.25</v>
      </c>
      <c r="E30" s="80">
        <v>94.73</v>
      </c>
      <c r="F30" s="80">
        <v>50.1</v>
      </c>
      <c r="G30" s="80">
        <v>43.98</v>
      </c>
      <c r="H30" s="80">
        <v>43.98</v>
      </c>
      <c r="I30" s="84"/>
    </row>
    <row r="31" spans="2:9" x14ac:dyDescent="0.2">
      <c r="B31" s="77">
        <v>36</v>
      </c>
      <c r="C31" s="80">
        <v>98.68</v>
      </c>
      <c r="D31" s="80">
        <v>98.09</v>
      </c>
      <c r="E31" s="80">
        <v>97.06</v>
      </c>
      <c r="F31" s="80">
        <v>36.380000000000003</v>
      </c>
      <c r="G31" s="80">
        <v>34.78</v>
      </c>
      <c r="H31" s="80">
        <v>10.48</v>
      </c>
      <c r="I31" s="84"/>
    </row>
    <row r="32" spans="2:9" x14ac:dyDescent="0.2">
      <c r="B32" s="77">
        <v>37</v>
      </c>
      <c r="C32" s="80">
        <v>97.6</v>
      </c>
      <c r="D32" s="80">
        <v>97.24</v>
      </c>
      <c r="E32" s="80">
        <v>96.32</v>
      </c>
      <c r="F32" s="80">
        <v>42.31</v>
      </c>
      <c r="G32" s="80">
        <v>38.07</v>
      </c>
      <c r="H32" s="80">
        <v>21.1</v>
      </c>
      <c r="I32" s="80"/>
    </row>
    <row r="33" spans="2:15" x14ac:dyDescent="0.2">
      <c r="B33" s="77">
        <v>39</v>
      </c>
      <c r="C33" s="80">
        <v>97.26</v>
      </c>
      <c r="D33" s="80">
        <v>96.39</v>
      </c>
      <c r="E33" s="80">
        <v>94.34</v>
      </c>
      <c r="F33" s="80">
        <v>43.2</v>
      </c>
      <c r="G33" s="80">
        <v>39.35</v>
      </c>
      <c r="H33" s="80">
        <v>19.940000000000001</v>
      </c>
      <c r="I33" s="84"/>
    </row>
    <row r="34" spans="2:15" x14ac:dyDescent="0.2">
      <c r="B34" s="77">
        <v>40</v>
      </c>
      <c r="C34" s="80">
        <v>97.21</v>
      </c>
      <c r="D34" s="80">
        <v>96.77</v>
      </c>
      <c r="E34" s="80">
        <v>95.63</v>
      </c>
      <c r="F34" s="80">
        <v>31.56</v>
      </c>
      <c r="G34" s="80">
        <v>26.76</v>
      </c>
      <c r="H34" s="80">
        <v>7.41</v>
      </c>
      <c r="I34" s="84"/>
    </row>
    <row r="35" spans="2:15" x14ac:dyDescent="0.2">
      <c r="B35" s="77">
        <v>41</v>
      </c>
      <c r="C35" s="80">
        <v>97.03</v>
      </c>
      <c r="D35" s="80">
        <v>96.6</v>
      </c>
      <c r="E35" s="80">
        <v>95.18</v>
      </c>
      <c r="F35" s="80">
        <v>44.68</v>
      </c>
      <c r="G35" s="80">
        <v>38.9</v>
      </c>
      <c r="H35" s="80">
        <v>12.68</v>
      </c>
      <c r="I35" s="84"/>
    </row>
    <row r="36" spans="2:15" x14ac:dyDescent="0.2">
      <c r="B36" s="77">
        <v>42</v>
      </c>
      <c r="C36" s="80">
        <v>97.98</v>
      </c>
      <c r="D36" s="80">
        <v>97.65</v>
      </c>
      <c r="E36" s="80">
        <v>96.17</v>
      </c>
      <c r="F36" s="80">
        <v>22.7</v>
      </c>
      <c r="G36" s="80">
        <v>20</v>
      </c>
      <c r="H36" s="80">
        <v>6.53</v>
      </c>
      <c r="I36" s="84"/>
    </row>
    <row r="37" spans="2:15" x14ac:dyDescent="0.2">
      <c r="B37" s="77">
        <v>43</v>
      </c>
      <c r="C37" s="80">
        <v>97.28</v>
      </c>
      <c r="D37" s="80">
        <v>96.94</v>
      </c>
      <c r="E37" s="80">
        <v>95.94</v>
      </c>
      <c r="F37" s="80">
        <v>17.75</v>
      </c>
      <c r="G37" s="80">
        <v>15.07</v>
      </c>
      <c r="H37" s="80">
        <v>7.75</v>
      </c>
      <c r="I37" s="84"/>
    </row>
    <row r="38" spans="2:15" x14ac:dyDescent="0.2">
      <c r="B38" s="77">
        <v>45</v>
      </c>
      <c r="C38" s="80">
        <v>97.95</v>
      </c>
      <c r="D38" s="80">
        <v>97.58</v>
      </c>
      <c r="E38" s="80">
        <v>96.05</v>
      </c>
      <c r="F38" s="80">
        <v>69.86</v>
      </c>
      <c r="G38" s="80">
        <v>59.59</v>
      </c>
      <c r="H38" s="80">
        <v>12.8</v>
      </c>
      <c r="I38" s="84"/>
    </row>
    <row r="39" spans="2:15" x14ac:dyDescent="0.2">
      <c r="B39" s="77">
        <v>46</v>
      </c>
      <c r="C39" s="80">
        <v>94.88</v>
      </c>
      <c r="D39" s="80">
        <v>94</v>
      </c>
      <c r="E39" s="80">
        <v>92.47</v>
      </c>
      <c r="F39" s="80">
        <v>22.08</v>
      </c>
      <c r="G39" s="80">
        <v>18.46</v>
      </c>
      <c r="H39" s="80">
        <v>14.75</v>
      </c>
      <c r="I39" s="84"/>
    </row>
    <row r="40" spans="2:15" x14ac:dyDescent="0.2">
      <c r="B40" s="77">
        <v>47</v>
      </c>
      <c r="C40" s="80">
        <v>93.54</v>
      </c>
      <c r="D40" s="80">
        <v>92.77</v>
      </c>
      <c r="E40" s="80">
        <v>88.47</v>
      </c>
      <c r="F40" s="80">
        <v>35.369999999999997</v>
      </c>
      <c r="G40" s="80">
        <v>29.82</v>
      </c>
      <c r="H40" s="80">
        <v>7.32</v>
      </c>
      <c r="I40" s="84"/>
    </row>
    <row r="41" spans="2:15" x14ac:dyDescent="0.2">
      <c r="B41" s="192" t="s">
        <v>839</v>
      </c>
      <c r="C41" s="192"/>
      <c r="D41" s="192"/>
      <c r="E41" s="192"/>
      <c r="F41" s="192"/>
      <c r="G41" s="192"/>
      <c r="H41" s="192"/>
      <c r="I41" s="192"/>
    </row>
    <row r="42" spans="2:15" ht="24" customHeight="1" x14ac:dyDescent="0.2">
      <c r="B42" s="193"/>
      <c r="C42" s="193"/>
      <c r="D42" s="193"/>
      <c r="E42" s="193"/>
      <c r="F42" s="193"/>
      <c r="G42" s="193"/>
      <c r="H42" s="193"/>
      <c r="I42" s="193"/>
    </row>
    <row r="43" spans="2:15" x14ac:dyDescent="0.2">
      <c r="B43" s="132"/>
      <c r="C43" s="141" t="s">
        <v>757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</row>
  </sheetData>
  <mergeCells count="5">
    <mergeCell ref="B41:I42"/>
    <mergeCell ref="B1:B3"/>
    <mergeCell ref="C1:E2"/>
    <mergeCell ref="F1:H2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workbookViewId="0"/>
  </sheetViews>
  <sheetFormatPr baseColWidth="10" defaultRowHeight="11.25" x14ac:dyDescent="0.2"/>
  <cols>
    <col min="1" max="1" width="3.7109375" style="68" customWidth="1"/>
    <col min="2" max="2" width="14.7109375" style="68" customWidth="1"/>
    <col min="3" max="16384" width="11.42578125" style="68"/>
  </cols>
  <sheetData>
    <row r="1" spans="2:9" x14ac:dyDescent="0.2">
      <c r="B1" s="184" t="s">
        <v>577</v>
      </c>
      <c r="C1" s="189" t="s">
        <v>638</v>
      </c>
      <c r="D1" s="189"/>
      <c r="E1" s="189"/>
      <c r="F1" s="189" t="s">
        <v>639</v>
      </c>
      <c r="G1" s="189"/>
      <c r="H1" s="189"/>
      <c r="I1" s="190" t="s">
        <v>347</v>
      </c>
    </row>
    <row r="2" spans="2:9" x14ac:dyDescent="0.2">
      <c r="B2" s="184"/>
      <c r="C2" s="189"/>
      <c r="D2" s="189"/>
      <c r="E2" s="189"/>
      <c r="F2" s="189"/>
      <c r="G2" s="189"/>
      <c r="H2" s="189"/>
      <c r="I2" s="194"/>
    </row>
    <row r="3" spans="2:9" ht="32.2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  <c r="I3" s="194"/>
    </row>
    <row r="4" spans="2:9" ht="12.75" customHeight="1" x14ac:dyDescent="0.2">
      <c r="B4" s="78" t="s">
        <v>596</v>
      </c>
      <c r="C4" s="79">
        <v>97.3</v>
      </c>
      <c r="D4" s="79">
        <v>96.8</v>
      </c>
      <c r="E4" s="79">
        <v>95.1</v>
      </c>
      <c r="F4" s="79">
        <v>45.6</v>
      </c>
      <c r="G4" s="79">
        <v>38.9</v>
      </c>
      <c r="H4" s="79">
        <v>13.9</v>
      </c>
      <c r="I4" s="83"/>
    </row>
    <row r="5" spans="2:9" x14ac:dyDescent="0.2">
      <c r="B5" s="77">
        <v>50</v>
      </c>
      <c r="C5" s="80">
        <v>97.05</v>
      </c>
      <c r="D5" s="80">
        <v>96.14</v>
      </c>
      <c r="E5" s="80">
        <v>94.24</v>
      </c>
      <c r="F5" s="80">
        <v>46.16</v>
      </c>
      <c r="G5" s="80">
        <v>40.5</v>
      </c>
      <c r="H5" s="80">
        <v>16.45</v>
      </c>
      <c r="I5" s="84"/>
    </row>
    <row r="6" spans="2:9" x14ac:dyDescent="0.2">
      <c r="B6" s="77">
        <v>51</v>
      </c>
      <c r="C6" s="80">
        <v>98.35</v>
      </c>
      <c r="D6" s="80">
        <v>98.04</v>
      </c>
      <c r="E6" s="80">
        <v>95.96</v>
      </c>
      <c r="F6" s="80">
        <v>62.66</v>
      </c>
      <c r="G6" s="80">
        <v>58.13</v>
      </c>
      <c r="H6" s="80">
        <v>28.28</v>
      </c>
      <c r="I6" s="80"/>
    </row>
    <row r="7" spans="2:9" x14ac:dyDescent="0.2">
      <c r="B7" s="77">
        <v>52</v>
      </c>
      <c r="C7" s="80">
        <v>99.14</v>
      </c>
      <c r="D7" s="80">
        <v>98.54</v>
      </c>
      <c r="E7" s="80">
        <v>96.34</v>
      </c>
      <c r="F7" s="80">
        <v>62.53</v>
      </c>
      <c r="G7" s="80">
        <v>56.56</v>
      </c>
      <c r="H7" s="80">
        <v>23.36</v>
      </c>
      <c r="I7" s="84"/>
    </row>
    <row r="8" spans="2:9" x14ac:dyDescent="0.2">
      <c r="B8" s="77">
        <v>54</v>
      </c>
      <c r="C8" s="80">
        <v>97.97</v>
      </c>
      <c r="D8" s="80">
        <v>97.66</v>
      </c>
      <c r="E8" s="80">
        <v>96.31</v>
      </c>
      <c r="F8" s="80">
        <v>67.55</v>
      </c>
      <c r="G8" s="80">
        <v>61.47</v>
      </c>
      <c r="H8" s="80">
        <v>19.38</v>
      </c>
      <c r="I8" s="80"/>
    </row>
    <row r="9" spans="2:9" x14ac:dyDescent="0.2">
      <c r="B9" s="77">
        <v>55</v>
      </c>
      <c r="C9" s="80">
        <v>99.03</v>
      </c>
      <c r="D9" s="80">
        <v>98.58</v>
      </c>
      <c r="E9" s="80">
        <v>96.94</v>
      </c>
      <c r="F9" s="80">
        <v>63.11</v>
      </c>
      <c r="G9" s="80">
        <v>54.76</v>
      </c>
      <c r="H9" s="80">
        <v>19.03</v>
      </c>
      <c r="I9" s="84"/>
    </row>
    <row r="10" spans="2:9" x14ac:dyDescent="0.2">
      <c r="B10" s="77">
        <v>56</v>
      </c>
      <c r="C10" s="80">
        <v>96.77</v>
      </c>
      <c r="D10" s="80">
        <v>96.28</v>
      </c>
      <c r="E10" s="80">
        <v>94.49</v>
      </c>
      <c r="F10" s="80">
        <v>45.34</v>
      </c>
      <c r="G10" s="80">
        <v>41.95</v>
      </c>
      <c r="H10" s="80">
        <v>41.95</v>
      </c>
      <c r="I10" s="84"/>
    </row>
    <row r="11" spans="2:9" x14ac:dyDescent="0.2">
      <c r="B11" s="77">
        <v>57</v>
      </c>
      <c r="C11" s="80">
        <v>97.59</v>
      </c>
      <c r="D11" s="80">
        <v>97.23</v>
      </c>
      <c r="E11" s="80">
        <v>96.5</v>
      </c>
      <c r="F11" s="80">
        <v>31.48</v>
      </c>
      <c r="G11" s="80">
        <v>28.21</v>
      </c>
      <c r="H11" s="80">
        <v>9.74</v>
      </c>
      <c r="I11" s="84"/>
    </row>
    <row r="12" spans="2:9" x14ac:dyDescent="0.2">
      <c r="B12" s="77">
        <v>59</v>
      </c>
      <c r="C12" s="80">
        <v>95.15</v>
      </c>
      <c r="D12" s="80">
        <v>94.73</v>
      </c>
      <c r="E12" s="80">
        <v>93.43</v>
      </c>
      <c r="F12" s="80">
        <v>23.45</v>
      </c>
      <c r="G12" s="80">
        <v>19.84</v>
      </c>
      <c r="H12" s="80">
        <v>10.92</v>
      </c>
      <c r="I12" s="84"/>
    </row>
    <row r="13" spans="2:9" x14ac:dyDescent="0.2">
      <c r="B13" s="77">
        <v>60</v>
      </c>
      <c r="C13" s="80">
        <v>98.79</v>
      </c>
      <c r="D13" s="80">
        <v>98.25</v>
      </c>
      <c r="E13" s="80">
        <v>96.59</v>
      </c>
      <c r="F13" s="80">
        <v>60.91</v>
      </c>
      <c r="G13" s="80">
        <v>53.85</v>
      </c>
      <c r="H13" s="80">
        <v>8.5299999999999994</v>
      </c>
      <c r="I13" s="84"/>
    </row>
    <row r="14" spans="2:9" x14ac:dyDescent="0.2">
      <c r="B14" s="77">
        <v>62</v>
      </c>
      <c r="C14" s="80">
        <v>98.82</v>
      </c>
      <c r="D14" s="80">
        <v>97.86</v>
      </c>
      <c r="E14" s="80">
        <v>95.18</v>
      </c>
      <c r="F14" s="80">
        <v>51</v>
      </c>
      <c r="G14" s="80">
        <v>44.21</v>
      </c>
      <c r="H14" s="80">
        <v>16.68</v>
      </c>
      <c r="I14" s="80"/>
    </row>
    <row r="15" spans="2:9" x14ac:dyDescent="0.2">
      <c r="B15" s="77">
        <v>63</v>
      </c>
      <c r="C15" s="80">
        <v>96.04</v>
      </c>
      <c r="D15" s="80">
        <v>94.93</v>
      </c>
      <c r="E15" s="80">
        <v>93.45</v>
      </c>
      <c r="F15" s="80">
        <v>50.42</v>
      </c>
      <c r="G15" s="80">
        <v>46.58</v>
      </c>
      <c r="H15" s="80">
        <v>29.37</v>
      </c>
      <c r="I15" s="84"/>
    </row>
    <row r="16" spans="2:9" x14ac:dyDescent="0.2">
      <c r="B16" s="77">
        <v>65</v>
      </c>
      <c r="C16" s="80">
        <v>97.22</v>
      </c>
      <c r="D16" s="80">
        <v>96.37</v>
      </c>
      <c r="E16" s="80">
        <v>93.22</v>
      </c>
      <c r="F16" s="80">
        <v>37.97</v>
      </c>
      <c r="G16" s="80">
        <v>34.5</v>
      </c>
      <c r="H16" s="80">
        <v>19.29</v>
      </c>
      <c r="I16" s="80"/>
    </row>
    <row r="17" spans="2:9" x14ac:dyDescent="0.2">
      <c r="B17" s="77">
        <v>67</v>
      </c>
      <c r="C17" s="80">
        <v>97.4</v>
      </c>
      <c r="D17" s="80">
        <v>96.95</v>
      </c>
      <c r="E17" s="80">
        <v>95.86</v>
      </c>
      <c r="F17" s="80">
        <v>51.56</v>
      </c>
      <c r="G17" s="80">
        <v>44.58</v>
      </c>
      <c r="H17" s="80">
        <v>12.3</v>
      </c>
      <c r="I17" s="80"/>
    </row>
    <row r="18" spans="2:9" x14ac:dyDescent="0.2">
      <c r="B18" s="77">
        <v>68</v>
      </c>
      <c r="C18" s="80">
        <v>96.83</v>
      </c>
      <c r="D18" s="80">
        <v>96.28</v>
      </c>
      <c r="E18" s="80">
        <v>94.71</v>
      </c>
      <c r="F18" s="80">
        <v>47.79</v>
      </c>
      <c r="G18" s="80">
        <v>43.96</v>
      </c>
      <c r="H18" s="80">
        <v>16.07</v>
      </c>
      <c r="I18" s="84"/>
    </row>
    <row r="19" spans="2:9" x14ac:dyDescent="0.2">
      <c r="B19" s="77">
        <v>69</v>
      </c>
      <c r="C19" s="80">
        <v>98.55</v>
      </c>
      <c r="D19" s="80">
        <v>98.11</v>
      </c>
      <c r="E19" s="80">
        <v>96.99</v>
      </c>
      <c r="F19" s="80">
        <v>36.78</v>
      </c>
      <c r="G19" s="80">
        <v>29.63</v>
      </c>
      <c r="H19" s="80">
        <v>7.91</v>
      </c>
      <c r="I19" s="84"/>
    </row>
    <row r="20" spans="2:9" x14ac:dyDescent="0.2">
      <c r="B20" s="77">
        <v>70</v>
      </c>
      <c r="C20" s="80">
        <v>98.01</v>
      </c>
      <c r="D20" s="80">
        <v>97.71</v>
      </c>
      <c r="E20" s="80">
        <v>95.95</v>
      </c>
      <c r="F20" s="80">
        <v>39.549999999999997</v>
      </c>
      <c r="G20" s="80">
        <v>35.299999999999997</v>
      </c>
      <c r="H20" s="80">
        <v>13.19</v>
      </c>
      <c r="I20" s="84"/>
    </row>
    <row r="21" spans="2:9" x14ac:dyDescent="0.2">
      <c r="B21" s="77">
        <v>72</v>
      </c>
      <c r="C21" s="80">
        <v>98.08</v>
      </c>
      <c r="D21" s="80">
        <v>97.47</v>
      </c>
      <c r="E21" s="80">
        <v>96.17</v>
      </c>
      <c r="F21" s="80">
        <v>35.96</v>
      </c>
      <c r="G21" s="80">
        <v>30.47</v>
      </c>
      <c r="H21" s="80">
        <v>11.34</v>
      </c>
      <c r="I21" s="84"/>
    </row>
    <row r="22" spans="2:9" x14ac:dyDescent="0.2">
      <c r="B22" s="77">
        <v>73</v>
      </c>
      <c r="C22" s="80">
        <v>96.01</v>
      </c>
      <c r="D22" s="80">
        <v>95.72</v>
      </c>
      <c r="E22" s="80">
        <v>95.13</v>
      </c>
      <c r="F22" s="80">
        <v>30.02</v>
      </c>
      <c r="G22" s="80">
        <v>26.66</v>
      </c>
      <c r="H22" s="80">
        <v>9.5500000000000007</v>
      </c>
      <c r="I22" s="84"/>
    </row>
    <row r="23" spans="2:9" x14ac:dyDescent="0.2">
      <c r="B23" s="77">
        <v>75</v>
      </c>
      <c r="C23" s="80">
        <v>99.01</v>
      </c>
      <c r="D23" s="80">
        <v>98.72</v>
      </c>
      <c r="E23" s="80">
        <v>97.23</v>
      </c>
      <c r="F23" s="80">
        <v>57.28</v>
      </c>
      <c r="G23" s="80">
        <v>42.48</v>
      </c>
      <c r="H23" s="80">
        <v>7.11</v>
      </c>
      <c r="I23" s="80">
        <v>73.95</v>
      </c>
    </row>
    <row r="24" spans="2:9" x14ac:dyDescent="0.2">
      <c r="B24" s="77">
        <v>76</v>
      </c>
      <c r="C24" s="80">
        <v>98.31</v>
      </c>
      <c r="D24" s="80">
        <v>97.66</v>
      </c>
      <c r="E24" s="80">
        <v>95.96</v>
      </c>
      <c r="F24" s="80">
        <v>65.069999999999993</v>
      </c>
      <c r="G24" s="80">
        <v>54.8</v>
      </c>
      <c r="H24" s="80">
        <v>15.86</v>
      </c>
      <c r="I24" s="84"/>
    </row>
    <row r="25" spans="2:9" x14ac:dyDescent="0.2">
      <c r="B25" s="77">
        <v>77</v>
      </c>
      <c r="C25" s="80">
        <v>98.21</v>
      </c>
      <c r="D25" s="80">
        <v>97.63</v>
      </c>
      <c r="E25" s="80">
        <v>93.89</v>
      </c>
      <c r="F25" s="80">
        <v>59.22</v>
      </c>
      <c r="G25" s="80">
        <v>49.67</v>
      </c>
      <c r="H25" s="80">
        <v>12.04</v>
      </c>
      <c r="I25" s="80">
        <v>58.09</v>
      </c>
    </row>
    <row r="26" spans="2:9" x14ac:dyDescent="0.2">
      <c r="B26" s="77">
        <v>78</v>
      </c>
      <c r="C26" s="80">
        <v>98.1</v>
      </c>
      <c r="D26" s="80">
        <v>97.69</v>
      </c>
      <c r="E26" s="80">
        <v>96.59</v>
      </c>
      <c r="F26" s="80">
        <v>54.66</v>
      </c>
      <c r="G26" s="80">
        <v>43.09</v>
      </c>
      <c r="H26" s="80">
        <v>11.44</v>
      </c>
      <c r="I26" s="80">
        <v>54.48</v>
      </c>
    </row>
    <row r="27" spans="2:9" x14ac:dyDescent="0.2">
      <c r="B27" s="77">
        <v>80</v>
      </c>
      <c r="C27" s="80">
        <v>96.16</v>
      </c>
      <c r="D27" s="80">
        <v>95.48</v>
      </c>
      <c r="E27" s="80">
        <v>93.99</v>
      </c>
      <c r="F27" s="80">
        <v>51.05</v>
      </c>
      <c r="G27" s="80">
        <v>43.52</v>
      </c>
      <c r="H27" s="80">
        <v>13.79</v>
      </c>
      <c r="I27" s="84"/>
    </row>
    <row r="28" spans="2:9" x14ac:dyDescent="0.2">
      <c r="B28" s="77">
        <v>81</v>
      </c>
      <c r="C28" s="80">
        <v>97.02</v>
      </c>
      <c r="D28" s="80">
        <v>96.22</v>
      </c>
      <c r="E28" s="80">
        <v>93.51</v>
      </c>
      <c r="F28" s="80">
        <v>36</v>
      </c>
      <c r="G28" s="80">
        <v>32.78</v>
      </c>
      <c r="H28" s="80">
        <v>11.45</v>
      </c>
      <c r="I28" s="84"/>
    </row>
    <row r="29" spans="2:9" x14ac:dyDescent="0.2">
      <c r="B29" s="77">
        <v>82</v>
      </c>
      <c r="C29" s="80">
        <v>96.27</v>
      </c>
      <c r="D29" s="80">
        <v>95.72</v>
      </c>
      <c r="E29" s="80">
        <v>94.84</v>
      </c>
      <c r="F29" s="80">
        <v>41.74</v>
      </c>
      <c r="G29" s="80">
        <v>38.21</v>
      </c>
      <c r="H29" s="80">
        <v>27.37</v>
      </c>
      <c r="I29" s="84"/>
    </row>
    <row r="30" spans="2:9" x14ac:dyDescent="0.2">
      <c r="B30" s="77">
        <v>83</v>
      </c>
      <c r="C30" s="80">
        <v>96.42</v>
      </c>
      <c r="D30" s="80">
        <v>96.12</v>
      </c>
      <c r="E30" s="80">
        <v>94.87</v>
      </c>
      <c r="F30" s="80">
        <v>35.68</v>
      </c>
      <c r="G30" s="80">
        <v>35.68</v>
      </c>
      <c r="H30" s="80">
        <v>11.44</v>
      </c>
      <c r="I30" s="84"/>
    </row>
    <row r="31" spans="2:9" x14ac:dyDescent="0.2">
      <c r="B31" s="77">
        <v>85</v>
      </c>
      <c r="C31" s="80">
        <v>96.44</v>
      </c>
      <c r="D31" s="80">
        <v>95.8</v>
      </c>
      <c r="E31" s="80">
        <v>94.34</v>
      </c>
      <c r="F31" s="80">
        <v>43.14</v>
      </c>
      <c r="G31" s="80">
        <v>37.08</v>
      </c>
      <c r="H31" s="80">
        <v>12.32</v>
      </c>
      <c r="I31" s="80"/>
    </row>
    <row r="32" spans="2:9" x14ac:dyDescent="0.2">
      <c r="B32" s="77">
        <v>87</v>
      </c>
      <c r="C32" s="80">
        <v>98.31</v>
      </c>
      <c r="D32" s="80">
        <v>97.76</v>
      </c>
      <c r="E32" s="80">
        <v>96.57</v>
      </c>
      <c r="F32" s="80">
        <v>46.96</v>
      </c>
      <c r="G32" s="80">
        <v>40.42</v>
      </c>
      <c r="H32" s="80">
        <v>11.39</v>
      </c>
      <c r="I32" s="84"/>
    </row>
    <row r="33" spans="2:15" x14ac:dyDescent="0.2">
      <c r="B33" s="77">
        <v>88</v>
      </c>
      <c r="C33" s="80">
        <v>91.53</v>
      </c>
      <c r="D33" s="80">
        <v>91.12</v>
      </c>
      <c r="E33" s="80">
        <v>89.92</v>
      </c>
      <c r="F33" s="80">
        <v>46.8</v>
      </c>
      <c r="G33" s="80">
        <v>43.15</v>
      </c>
      <c r="H33" s="80">
        <v>18.34</v>
      </c>
      <c r="I33" s="84"/>
    </row>
    <row r="34" spans="2:15" x14ac:dyDescent="0.2">
      <c r="B34" s="77">
        <v>89</v>
      </c>
      <c r="C34" s="80">
        <v>96.69</v>
      </c>
      <c r="D34" s="80">
        <v>95.65</v>
      </c>
      <c r="E34" s="80"/>
      <c r="F34" s="80">
        <v>34.94</v>
      </c>
      <c r="G34" s="80">
        <v>31.24</v>
      </c>
      <c r="H34" s="80">
        <v>31.24</v>
      </c>
      <c r="I34" s="80"/>
    </row>
    <row r="35" spans="2:15" x14ac:dyDescent="0.2">
      <c r="B35" s="77">
        <v>90</v>
      </c>
      <c r="C35" s="80">
        <v>96.12</v>
      </c>
      <c r="D35" s="80">
        <v>95.5</v>
      </c>
      <c r="E35" s="80">
        <v>94.05</v>
      </c>
      <c r="F35" s="80">
        <v>46.26</v>
      </c>
      <c r="G35" s="80">
        <v>42.21</v>
      </c>
      <c r="H35" s="80">
        <v>20.53</v>
      </c>
      <c r="I35" s="84"/>
    </row>
    <row r="36" spans="2:15" x14ac:dyDescent="0.2">
      <c r="B36" s="77">
        <v>91</v>
      </c>
      <c r="C36" s="80">
        <v>98.8</v>
      </c>
      <c r="D36" s="80">
        <v>98.36</v>
      </c>
      <c r="E36" s="80">
        <v>96.43</v>
      </c>
      <c r="F36" s="80">
        <v>67.760000000000005</v>
      </c>
      <c r="G36" s="80">
        <v>60.77</v>
      </c>
      <c r="H36" s="80">
        <v>13.26</v>
      </c>
      <c r="I36" s="80">
        <v>64.53</v>
      </c>
    </row>
    <row r="37" spans="2:15" x14ac:dyDescent="0.2">
      <c r="B37" s="77">
        <v>92</v>
      </c>
      <c r="C37" s="80">
        <v>98.48</v>
      </c>
      <c r="D37" s="80">
        <v>98.18</v>
      </c>
      <c r="E37" s="80">
        <v>96.15</v>
      </c>
      <c r="F37" s="80">
        <v>54.69</v>
      </c>
      <c r="G37" s="80">
        <v>38.840000000000003</v>
      </c>
      <c r="H37" s="80">
        <v>8.5299999999999994</v>
      </c>
      <c r="I37" s="80">
        <v>69.09</v>
      </c>
    </row>
    <row r="38" spans="2:15" x14ac:dyDescent="0.2">
      <c r="B38" s="77">
        <v>94</v>
      </c>
      <c r="C38" s="80">
        <v>97.44</v>
      </c>
      <c r="D38" s="80">
        <v>97.08</v>
      </c>
      <c r="E38" s="80">
        <v>95.61</v>
      </c>
      <c r="F38" s="80">
        <v>50.5</v>
      </c>
      <c r="G38" s="80">
        <v>38.1</v>
      </c>
      <c r="H38" s="80">
        <v>9.4700000000000006</v>
      </c>
      <c r="I38" s="80">
        <v>74.989999999999995</v>
      </c>
    </row>
    <row r="39" spans="2:15" x14ac:dyDescent="0.2">
      <c r="B39" s="77">
        <v>95</v>
      </c>
      <c r="C39" s="80">
        <v>97.21</v>
      </c>
      <c r="D39" s="80">
        <v>97.05</v>
      </c>
      <c r="E39" s="80">
        <v>95.6</v>
      </c>
      <c r="F39" s="80">
        <v>54.74</v>
      </c>
      <c r="G39" s="80">
        <v>42.09</v>
      </c>
      <c r="H39" s="80">
        <v>8.83</v>
      </c>
      <c r="I39" s="80">
        <v>65.010000000000005</v>
      </c>
    </row>
    <row r="40" spans="2:15" x14ac:dyDescent="0.2">
      <c r="B40" s="77">
        <v>971</v>
      </c>
      <c r="C40" s="80">
        <v>97.78</v>
      </c>
      <c r="D40" s="80">
        <v>96.85</v>
      </c>
      <c r="E40" s="80">
        <v>93.23</v>
      </c>
      <c r="F40" s="80">
        <v>83.76</v>
      </c>
      <c r="G40" s="80">
        <v>75.709999999999994</v>
      </c>
      <c r="H40" s="80">
        <v>29.63</v>
      </c>
      <c r="I40" s="84"/>
    </row>
    <row r="41" spans="2:15" x14ac:dyDescent="0.2">
      <c r="B41" s="77">
        <v>973</v>
      </c>
      <c r="C41" s="80">
        <v>96.2</v>
      </c>
      <c r="D41" s="80">
        <v>93.39</v>
      </c>
      <c r="E41" s="80">
        <v>82.85</v>
      </c>
      <c r="F41" s="80">
        <v>90.09</v>
      </c>
      <c r="G41" s="80">
        <v>82.36</v>
      </c>
      <c r="H41" s="80">
        <v>28.59</v>
      </c>
      <c r="I41" s="84"/>
    </row>
    <row r="42" spans="2:15" x14ac:dyDescent="0.2">
      <c r="B42" s="77">
        <v>974</v>
      </c>
      <c r="C42" s="80">
        <v>97.62</v>
      </c>
      <c r="D42" s="80">
        <v>97.27</v>
      </c>
      <c r="E42" s="80">
        <v>96.24</v>
      </c>
      <c r="F42" s="80">
        <v>13.21</v>
      </c>
      <c r="G42" s="80">
        <v>13.13</v>
      </c>
      <c r="H42" s="80">
        <v>12.81</v>
      </c>
      <c r="I42" s="84"/>
    </row>
    <row r="43" spans="2:15" x14ac:dyDescent="0.2">
      <c r="B43" s="192" t="s">
        <v>758</v>
      </c>
      <c r="C43" s="192"/>
      <c r="D43" s="192"/>
      <c r="E43" s="192"/>
      <c r="F43" s="192"/>
      <c r="G43" s="192"/>
      <c r="H43" s="192"/>
      <c r="I43" s="192"/>
    </row>
    <row r="44" spans="2:15" ht="21.75" customHeight="1" x14ac:dyDescent="0.2">
      <c r="B44" s="193"/>
      <c r="C44" s="193"/>
      <c r="D44" s="193"/>
      <c r="E44" s="193"/>
      <c r="F44" s="193"/>
      <c r="G44" s="193"/>
      <c r="H44" s="193"/>
      <c r="I44" s="193"/>
    </row>
    <row r="45" spans="2:15" x14ac:dyDescent="0.2">
      <c r="B45" s="132"/>
      <c r="C45" s="140" t="s">
        <v>757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</row>
  </sheetData>
  <mergeCells count="5">
    <mergeCell ref="B43:I44"/>
    <mergeCell ref="B1:B3"/>
    <mergeCell ref="C1:E2"/>
    <mergeCell ref="F1:H2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workbookViewId="0"/>
  </sheetViews>
  <sheetFormatPr baseColWidth="10" defaultColWidth="9.28515625" defaultRowHeight="11.25" x14ac:dyDescent="0.2"/>
  <cols>
    <col min="1" max="1" width="3.7109375" style="8" customWidth="1"/>
    <col min="2" max="2" width="14" style="8" customWidth="1"/>
    <col min="3" max="4" width="13.5703125" style="8" customWidth="1"/>
    <col min="5" max="8" width="9.28515625" style="8" customWidth="1"/>
    <col min="9" max="9" width="9.85546875" style="8" customWidth="1"/>
    <col min="10" max="10" width="10" style="8" customWidth="1"/>
    <col min="11" max="11" width="9.28515625" style="8" customWidth="1"/>
    <col min="12" max="12" width="10" style="8" customWidth="1"/>
    <col min="13" max="13" width="10.140625" style="8" customWidth="1"/>
    <col min="14" max="16384" width="9.28515625" style="8"/>
  </cols>
  <sheetData>
    <row r="1" spans="2:15" x14ac:dyDescent="0.2">
      <c r="B1" s="20" t="s">
        <v>797</v>
      </c>
      <c r="C1" s="20"/>
      <c r="D1" s="20"/>
      <c r="E1" s="20"/>
      <c r="F1" s="20"/>
    </row>
    <row r="3" spans="2:15" ht="45" x14ac:dyDescent="0.2">
      <c r="B3" s="25" t="s">
        <v>224</v>
      </c>
      <c r="C3" s="26" t="s">
        <v>295</v>
      </c>
      <c r="D3" s="26" t="s">
        <v>296</v>
      </c>
      <c r="E3" s="26" t="s">
        <v>252</v>
      </c>
      <c r="F3" s="26" t="s">
        <v>297</v>
      </c>
      <c r="G3" s="26" t="s">
        <v>311</v>
      </c>
      <c r="H3" s="26" t="s">
        <v>312</v>
      </c>
      <c r="I3" s="26" t="s">
        <v>313</v>
      </c>
      <c r="J3" s="26" t="s">
        <v>314</v>
      </c>
      <c r="K3" s="26" t="s">
        <v>315</v>
      </c>
      <c r="L3" s="26" t="s">
        <v>316</v>
      </c>
      <c r="M3" s="26" t="s">
        <v>317</v>
      </c>
      <c r="N3" s="26" t="s">
        <v>318</v>
      </c>
      <c r="O3" s="26" t="s">
        <v>319</v>
      </c>
    </row>
    <row r="4" spans="2:15" x14ac:dyDescent="0.2">
      <c r="B4" s="27">
        <v>1</v>
      </c>
      <c r="C4" s="28">
        <v>1</v>
      </c>
      <c r="D4" s="28">
        <v>1</v>
      </c>
      <c r="E4" s="28">
        <v>0.99975000000000003</v>
      </c>
      <c r="F4" s="28">
        <v>0.83653</v>
      </c>
      <c r="G4" s="28">
        <v>0.98209000000000002</v>
      </c>
      <c r="H4" s="28">
        <v>0.98209000000000002</v>
      </c>
      <c r="I4" s="28">
        <v>1.5100000000000001E-3</v>
      </c>
      <c r="J4" s="28">
        <v>0.70787</v>
      </c>
      <c r="K4" s="28">
        <v>0.87663999999999997</v>
      </c>
      <c r="L4" s="28">
        <v>1.5100000000000001E-3</v>
      </c>
      <c r="M4" s="28">
        <v>0.86907000000000001</v>
      </c>
      <c r="N4" s="28">
        <v>0.77925999999999995</v>
      </c>
      <c r="O4" s="105">
        <v>0</v>
      </c>
    </row>
    <row r="5" spans="2:15" x14ac:dyDescent="0.2">
      <c r="B5" s="27">
        <v>3</v>
      </c>
      <c r="C5" s="28">
        <v>1</v>
      </c>
      <c r="D5" s="28">
        <v>1</v>
      </c>
      <c r="E5" s="28">
        <v>0.99961</v>
      </c>
      <c r="F5" s="28">
        <v>0.90534999999999999</v>
      </c>
      <c r="G5" s="28">
        <v>0.99068999999999996</v>
      </c>
      <c r="H5" s="28">
        <v>0.99068999999999996</v>
      </c>
      <c r="I5" s="28">
        <v>0.44374999999999998</v>
      </c>
      <c r="J5" s="28">
        <v>0.71682999999999997</v>
      </c>
      <c r="K5" s="28">
        <v>0.84638999999999998</v>
      </c>
      <c r="L5" s="28">
        <v>0.38246999999999998</v>
      </c>
      <c r="M5" s="28">
        <v>0.84174000000000004</v>
      </c>
      <c r="N5" s="28">
        <v>0.75988999999999995</v>
      </c>
      <c r="O5" s="28">
        <v>3.6459999999999999E-2</v>
      </c>
    </row>
    <row r="6" spans="2:15" x14ac:dyDescent="0.2">
      <c r="B6" s="27">
        <v>8</v>
      </c>
      <c r="C6" s="28">
        <v>1</v>
      </c>
      <c r="D6" s="28">
        <v>1</v>
      </c>
      <c r="E6" s="28">
        <v>0.999</v>
      </c>
      <c r="F6" s="105">
        <v>0</v>
      </c>
      <c r="G6" s="28">
        <v>0.99950000000000006</v>
      </c>
      <c r="H6" s="28">
        <v>0.99950000000000006</v>
      </c>
      <c r="I6" s="28">
        <v>0</v>
      </c>
      <c r="J6" s="28">
        <v>0.99800999999999995</v>
      </c>
      <c r="K6" s="28">
        <v>0</v>
      </c>
      <c r="L6" s="28">
        <v>0</v>
      </c>
      <c r="M6" s="28">
        <v>0.94377999999999995</v>
      </c>
      <c r="N6" s="28">
        <v>0</v>
      </c>
      <c r="O6" s="105">
        <v>2.99E-3</v>
      </c>
    </row>
    <row r="7" spans="2:15" x14ac:dyDescent="0.2">
      <c r="B7" s="27">
        <v>9</v>
      </c>
      <c r="C7" s="28">
        <v>0.87511000000000005</v>
      </c>
      <c r="D7" s="28">
        <v>1</v>
      </c>
      <c r="E7" s="28">
        <v>0.87251000000000001</v>
      </c>
      <c r="F7" s="28">
        <v>0.37380999999999998</v>
      </c>
      <c r="G7" s="28">
        <v>0.84475</v>
      </c>
      <c r="H7" s="28">
        <v>0.84475</v>
      </c>
      <c r="I7" s="28">
        <v>0.61577999999999999</v>
      </c>
      <c r="J7" s="28">
        <v>0.61577999999999999</v>
      </c>
      <c r="K7" s="28">
        <v>0.44058999999999998</v>
      </c>
      <c r="L7" s="28">
        <v>0.77537</v>
      </c>
      <c r="M7" s="28">
        <v>0.77537</v>
      </c>
      <c r="N7" s="28">
        <v>0.30875999999999998</v>
      </c>
      <c r="O7" s="105">
        <v>0</v>
      </c>
    </row>
    <row r="8" spans="2:15" x14ac:dyDescent="0.2">
      <c r="B8" s="27">
        <v>10</v>
      </c>
      <c r="C8" s="28">
        <v>1</v>
      </c>
      <c r="D8" s="28">
        <v>1</v>
      </c>
      <c r="E8" s="28">
        <v>0.99726999999999999</v>
      </c>
      <c r="F8" s="28">
        <v>0.65027000000000001</v>
      </c>
      <c r="G8" s="28">
        <v>0.91359000000000001</v>
      </c>
      <c r="H8" s="28">
        <v>0.91393000000000002</v>
      </c>
      <c r="I8" s="28">
        <v>0.47199000000000002</v>
      </c>
      <c r="J8" s="28">
        <v>0.61270000000000002</v>
      </c>
      <c r="K8" s="28">
        <v>0.80601</v>
      </c>
      <c r="L8" s="28">
        <v>0.6069</v>
      </c>
      <c r="M8" s="28">
        <v>0.77903</v>
      </c>
      <c r="N8" s="28">
        <v>0.68271999999999999</v>
      </c>
      <c r="O8" s="105">
        <v>0</v>
      </c>
    </row>
    <row r="9" spans="2:15" x14ac:dyDescent="0.2">
      <c r="B9" s="27">
        <v>11</v>
      </c>
      <c r="C9" s="28">
        <v>1</v>
      </c>
      <c r="D9" s="28">
        <v>1</v>
      </c>
      <c r="E9" s="28">
        <v>0.99900999999999995</v>
      </c>
      <c r="F9" s="28">
        <v>0.94296999999999997</v>
      </c>
      <c r="G9" s="28">
        <v>0.97711999999999999</v>
      </c>
      <c r="H9" s="28">
        <v>0.97711999999999999</v>
      </c>
      <c r="I9" s="28">
        <v>1.1599999999999999E-2</v>
      </c>
      <c r="J9" s="28">
        <v>0.73673999999999995</v>
      </c>
      <c r="K9" s="28">
        <v>0.98143000000000002</v>
      </c>
      <c r="L9" s="28">
        <v>1.359E-2</v>
      </c>
      <c r="M9" s="28">
        <v>0.90053000000000005</v>
      </c>
      <c r="N9" s="28">
        <v>0.93003999999999998</v>
      </c>
      <c r="O9" s="105">
        <v>1.66E-3</v>
      </c>
    </row>
    <row r="10" spans="2:15" x14ac:dyDescent="0.2">
      <c r="B10" s="27">
        <v>12</v>
      </c>
      <c r="C10" s="28">
        <v>1</v>
      </c>
      <c r="D10" s="28">
        <v>1</v>
      </c>
      <c r="E10" s="28">
        <v>0.99897000000000002</v>
      </c>
      <c r="F10" s="28">
        <v>0.23547999999999999</v>
      </c>
      <c r="G10" s="105">
        <v>0</v>
      </c>
      <c r="H10" s="28">
        <v>0.96958</v>
      </c>
      <c r="I10" s="28">
        <v>0</v>
      </c>
      <c r="J10" s="28">
        <v>0.30861</v>
      </c>
      <c r="K10" s="28">
        <v>0.34826000000000001</v>
      </c>
      <c r="L10" s="28">
        <v>0</v>
      </c>
      <c r="M10" s="28">
        <v>0.31135000000000002</v>
      </c>
      <c r="N10" s="28">
        <v>0.33049000000000001</v>
      </c>
      <c r="O10" s="105">
        <v>0</v>
      </c>
    </row>
    <row r="11" spans="2:15" x14ac:dyDescent="0.2">
      <c r="B11" s="27">
        <v>13</v>
      </c>
      <c r="C11" s="28">
        <v>1</v>
      </c>
      <c r="D11" s="28">
        <v>1</v>
      </c>
      <c r="E11" s="28">
        <v>1</v>
      </c>
      <c r="F11" s="28">
        <v>0.79464000000000001</v>
      </c>
      <c r="G11" s="28">
        <v>0.99587999999999999</v>
      </c>
      <c r="H11" s="28">
        <v>0.99587999999999999</v>
      </c>
      <c r="I11" s="28">
        <v>0.16689999999999999</v>
      </c>
      <c r="J11" s="28">
        <v>0.82486000000000004</v>
      </c>
      <c r="K11" s="28">
        <v>0.79052</v>
      </c>
      <c r="L11" s="28">
        <v>0.15315999999999999</v>
      </c>
      <c r="M11" s="28">
        <v>0.86607000000000001</v>
      </c>
      <c r="N11" s="28">
        <v>0.68406999999999996</v>
      </c>
      <c r="O11" s="105">
        <v>6.8999999999999997E-4</v>
      </c>
    </row>
    <row r="12" spans="2:15" x14ac:dyDescent="0.2">
      <c r="B12" s="27">
        <v>14</v>
      </c>
      <c r="C12" s="28">
        <v>1</v>
      </c>
      <c r="D12" s="28">
        <v>1</v>
      </c>
      <c r="E12" s="28">
        <v>0.98706000000000005</v>
      </c>
      <c r="F12" s="28">
        <v>0.81791000000000003</v>
      </c>
      <c r="G12" s="28">
        <v>0.97313000000000005</v>
      </c>
      <c r="H12" s="28">
        <v>0.97313000000000005</v>
      </c>
      <c r="I12" s="28">
        <v>1.294E-2</v>
      </c>
      <c r="J12" s="28">
        <v>0.72736000000000001</v>
      </c>
      <c r="K12" s="28">
        <v>0.88258999999999999</v>
      </c>
      <c r="L12" s="28">
        <v>1.1939999999999999E-2</v>
      </c>
      <c r="M12" s="28">
        <v>0.85770999999999997</v>
      </c>
      <c r="N12" s="28">
        <v>0.68457999999999997</v>
      </c>
      <c r="O12" s="105">
        <v>0</v>
      </c>
    </row>
    <row r="13" spans="2:15" x14ac:dyDescent="0.2">
      <c r="B13" s="27">
        <v>15</v>
      </c>
      <c r="C13" s="28">
        <v>1</v>
      </c>
      <c r="D13" s="28">
        <v>1</v>
      </c>
      <c r="E13" s="28">
        <v>1</v>
      </c>
      <c r="F13" s="28">
        <v>0.91825000000000001</v>
      </c>
      <c r="G13" s="28">
        <v>0.93535999999999997</v>
      </c>
      <c r="H13" s="28">
        <v>0.93345999999999996</v>
      </c>
      <c r="I13" s="28">
        <v>0.99904999999999999</v>
      </c>
      <c r="J13" s="28">
        <v>0.71767999999999998</v>
      </c>
      <c r="K13" s="28">
        <v>0</v>
      </c>
      <c r="L13" s="28">
        <v>0.99904999999999999</v>
      </c>
      <c r="M13" s="28">
        <v>0.86312</v>
      </c>
      <c r="N13" s="28">
        <v>0</v>
      </c>
      <c r="O13" s="105">
        <v>0</v>
      </c>
    </row>
    <row r="14" spans="2:15" x14ac:dyDescent="0.2">
      <c r="B14" s="27">
        <v>16</v>
      </c>
      <c r="C14" s="28">
        <v>1</v>
      </c>
      <c r="D14" s="28">
        <v>1</v>
      </c>
      <c r="E14" s="28">
        <v>1</v>
      </c>
      <c r="F14" s="28">
        <v>0.99385999999999997</v>
      </c>
      <c r="G14" s="28">
        <v>0.99202000000000001</v>
      </c>
      <c r="H14" s="28">
        <v>0.99202000000000001</v>
      </c>
      <c r="I14" s="28">
        <v>0</v>
      </c>
      <c r="J14" s="28">
        <v>0.75453000000000003</v>
      </c>
      <c r="K14" s="28">
        <v>0.99724000000000002</v>
      </c>
      <c r="L14" s="28">
        <v>0</v>
      </c>
      <c r="M14" s="28">
        <v>0.92329000000000006</v>
      </c>
      <c r="N14" s="28">
        <v>0.96562999999999999</v>
      </c>
      <c r="O14" s="105">
        <v>0</v>
      </c>
    </row>
    <row r="15" spans="2:15" x14ac:dyDescent="0.2">
      <c r="B15" s="27">
        <v>19</v>
      </c>
      <c r="C15" s="28">
        <v>1</v>
      </c>
      <c r="D15" s="28">
        <v>1</v>
      </c>
      <c r="E15" s="28">
        <v>0.98226000000000002</v>
      </c>
      <c r="F15" s="28">
        <v>0.78281999999999996</v>
      </c>
      <c r="G15" s="28">
        <v>0.96167000000000002</v>
      </c>
      <c r="H15" s="28">
        <v>0.95813000000000004</v>
      </c>
      <c r="I15" s="28">
        <v>0.76720999999999995</v>
      </c>
      <c r="J15" s="28">
        <v>0.76720999999999995</v>
      </c>
      <c r="K15" s="28">
        <v>0.91979999999999995</v>
      </c>
      <c r="L15" s="28">
        <v>0.90276999999999996</v>
      </c>
      <c r="M15" s="28">
        <v>0.90276999999999996</v>
      </c>
      <c r="N15" s="28">
        <v>0.85946999999999996</v>
      </c>
      <c r="O15" s="105">
        <v>7.1000000000000002E-4</v>
      </c>
    </row>
    <row r="16" spans="2:15" x14ac:dyDescent="0.2">
      <c r="B16" s="27">
        <v>21</v>
      </c>
      <c r="C16" s="28">
        <v>1</v>
      </c>
      <c r="D16" s="28">
        <v>1</v>
      </c>
      <c r="E16" s="28">
        <v>1</v>
      </c>
      <c r="F16" s="28">
        <v>0.88554999999999995</v>
      </c>
      <c r="G16" s="28">
        <v>0.99204999999999999</v>
      </c>
      <c r="H16" s="28">
        <v>0.99204999999999999</v>
      </c>
      <c r="I16" s="28">
        <v>0.89615999999999996</v>
      </c>
      <c r="J16" s="28">
        <v>0.82589000000000001</v>
      </c>
      <c r="K16" s="28">
        <v>0.91979999999999995</v>
      </c>
      <c r="L16" s="28">
        <v>0.84357000000000004</v>
      </c>
      <c r="M16" s="28">
        <v>0.93901999999999997</v>
      </c>
      <c r="N16" s="28">
        <v>0.83914999999999995</v>
      </c>
      <c r="O16" s="28">
        <v>6.8709999999999993E-2</v>
      </c>
    </row>
    <row r="17" spans="2:15" x14ac:dyDescent="0.2">
      <c r="B17" s="27">
        <v>22</v>
      </c>
      <c r="C17" s="28">
        <v>0.99960000000000004</v>
      </c>
      <c r="D17" s="28">
        <v>1</v>
      </c>
      <c r="E17" s="28">
        <v>0.99960000000000004</v>
      </c>
      <c r="F17" s="28">
        <v>0.87011000000000005</v>
      </c>
      <c r="G17" s="28">
        <v>0.99282000000000004</v>
      </c>
      <c r="H17" s="28">
        <v>0.99282000000000004</v>
      </c>
      <c r="I17" s="28">
        <v>0</v>
      </c>
      <c r="J17" s="28">
        <v>0.83240000000000003</v>
      </c>
      <c r="K17" s="28">
        <v>0.93476000000000004</v>
      </c>
      <c r="L17" s="28">
        <v>0</v>
      </c>
      <c r="M17" s="28">
        <v>0.93974000000000002</v>
      </c>
      <c r="N17" s="28">
        <v>0.86112999999999995</v>
      </c>
      <c r="O17" s="28">
        <v>0.99960000000000004</v>
      </c>
    </row>
    <row r="18" spans="2:15" x14ac:dyDescent="0.2">
      <c r="B18" s="27">
        <v>24</v>
      </c>
      <c r="C18" s="28">
        <v>1</v>
      </c>
      <c r="D18" s="28">
        <v>1</v>
      </c>
      <c r="E18" s="28">
        <v>1</v>
      </c>
      <c r="F18" s="28">
        <v>0.96518000000000004</v>
      </c>
      <c r="G18" s="28">
        <v>0.97772000000000003</v>
      </c>
      <c r="H18" s="28">
        <v>0.97772000000000003</v>
      </c>
      <c r="I18" s="28">
        <v>8.3599999999999994E-3</v>
      </c>
      <c r="J18" s="28">
        <v>8.3599999999999994E-3</v>
      </c>
      <c r="K18" s="28">
        <v>0.66295000000000004</v>
      </c>
      <c r="L18" s="28">
        <v>8.3599999999999994E-3</v>
      </c>
      <c r="M18" s="28">
        <v>8.3599999999999994E-3</v>
      </c>
      <c r="N18" s="28">
        <v>0.76322999999999996</v>
      </c>
      <c r="O18" s="28">
        <v>1</v>
      </c>
    </row>
    <row r="19" spans="2:15" x14ac:dyDescent="0.2">
      <c r="B19" s="27">
        <v>25</v>
      </c>
      <c r="C19" s="28">
        <v>1</v>
      </c>
      <c r="D19" s="28">
        <v>1</v>
      </c>
      <c r="E19" s="28">
        <v>0.99939</v>
      </c>
      <c r="F19" s="28">
        <v>0.98453999999999997</v>
      </c>
      <c r="G19" s="28">
        <v>0.99287999999999998</v>
      </c>
      <c r="H19" s="28">
        <v>0.99287999999999998</v>
      </c>
      <c r="I19" s="28">
        <v>0</v>
      </c>
      <c r="J19" s="28">
        <v>0.72075999999999996</v>
      </c>
      <c r="K19" s="28">
        <v>0.95423999999999998</v>
      </c>
      <c r="L19" s="28">
        <v>0</v>
      </c>
      <c r="M19" s="28">
        <v>0.90380000000000005</v>
      </c>
      <c r="N19" s="28">
        <v>0.88773999999999997</v>
      </c>
      <c r="O19" s="105">
        <v>0</v>
      </c>
    </row>
    <row r="20" spans="2:15" x14ac:dyDescent="0.2">
      <c r="B20" s="27">
        <v>26</v>
      </c>
      <c r="C20" s="28">
        <v>1</v>
      </c>
      <c r="D20" s="28">
        <v>1</v>
      </c>
      <c r="E20" s="28">
        <v>0.99665999999999999</v>
      </c>
      <c r="F20" s="28">
        <v>0.81462000000000001</v>
      </c>
      <c r="G20" s="28">
        <v>0.98595999999999995</v>
      </c>
      <c r="H20" s="28">
        <v>0.98573999999999995</v>
      </c>
      <c r="I20" s="28">
        <v>0.69050999999999996</v>
      </c>
      <c r="J20" s="28">
        <v>0.69072999999999996</v>
      </c>
      <c r="K20" s="28">
        <v>0.85872999999999999</v>
      </c>
      <c r="L20" s="28">
        <v>0.83355999999999997</v>
      </c>
      <c r="M20" s="28">
        <v>0.83355999999999997</v>
      </c>
      <c r="N20" s="28">
        <v>0.77873999999999999</v>
      </c>
      <c r="O20" s="28">
        <v>0.19964000000000001</v>
      </c>
    </row>
    <row r="21" spans="2:15" x14ac:dyDescent="0.2">
      <c r="B21" s="27">
        <v>27</v>
      </c>
      <c r="C21" s="28">
        <v>1</v>
      </c>
      <c r="D21" s="28">
        <v>1</v>
      </c>
      <c r="E21" s="28">
        <v>0.99983</v>
      </c>
      <c r="F21" s="28">
        <v>0.90141000000000004</v>
      </c>
      <c r="G21" s="28">
        <v>0.97136999999999996</v>
      </c>
      <c r="H21" s="28">
        <v>0.97069000000000005</v>
      </c>
      <c r="I21" s="28">
        <v>0.66390000000000005</v>
      </c>
      <c r="J21" s="28">
        <v>0.66390000000000005</v>
      </c>
      <c r="K21" s="28">
        <v>0.82738</v>
      </c>
      <c r="L21" s="28">
        <v>0.80434000000000005</v>
      </c>
      <c r="M21" s="28">
        <v>0.80434000000000005</v>
      </c>
      <c r="N21" s="28">
        <v>0.67813000000000001</v>
      </c>
      <c r="O21" s="28">
        <v>0.17906</v>
      </c>
    </row>
    <row r="22" spans="2:15" x14ac:dyDescent="0.2">
      <c r="B22" s="27">
        <v>28</v>
      </c>
      <c r="C22" s="28">
        <v>1</v>
      </c>
      <c r="D22" s="28">
        <v>1</v>
      </c>
      <c r="E22" s="28">
        <v>0.99955000000000005</v>
      </c>
      <c r="F22" s="28">
        <v>0.85743000000000003</v>
      </c>
      <c r="G22" s="28">
        <v>0.94791000000000003</v>
      </c>
      <c r="H22" s="28">
        <v>0.94791000000000003</v>
      </c>
      <c r="I22" s="28">
        <v>2.0200000000000001E-3</v>
      </c>
      <c r="J22" s="28">
        <v>0.75034000000000001</v>
      </c>
      <c r="K22" s="28">
        <v>0.88032999999999995</v>
      </c>
      <c r="L22" s="28">
        <v>1.8E-3</v>
      </c>
      <c r="M22" s="28">
        <v>0.85070000000000001</v>
      </c>
      <c r="N22" s="28">
        <v>0.79793000000000003</v>
      </c>
      <c r="O22" s="105">
        <v>0</v>
      </c>
    </row>
    <row r="23" spans="2:15" x14ac:dyDescent="0.2">
      <c r="B23" s="29" t="s">
        <v>122</v>
      </c>
      <c r="C23" s="28">
        <v>1</v>
      </c>
      <c r="D23" s="28">
        <v>1</v>
      </c>
      <c r="E23" s="28">
        <v>1</v>
      </c>
      <c r="F23" s="105">
        <v>0</v>
      </c>
      <c r="G23" s="28">
        <v>0.99155000000000004</v>
      </c>
      <c r="H23" s="28">
        <v>0.99155000000000004</v>
      </c>
      <c r="I23" s="28">
        <v>0.52656999999999998</v>
      </c>
      <c r="J23" s="28">
        <v>0.59057999999999999</v>
      </c>
      <c r="K23" s="28">
        <v>0</v>
      </c>
      <c r="L23" s="28">
        <v>0.49879000000000001</v>
      </c>
      <c r="M23" s="28">
        <v>0.57125999999999999</v>
      </c>
      <c r="N23" s="28">
        <v>0</v>
      </c>
      <c r="O23" s="28">
        <v>6.8839999999999998E-2</v>
      </c>
    </row>
    <row r="24" spans="2:15" x14ac:dyDescent="0.2">
      <c r="B24" s="29" t="s">
        <v>124</v>
      </c>
      <c r="C24" s="28">
        <v>1</v>
      </c>
      <c r="D24" s="28">
        <v>1</v>
      </c>
      <c r="E24" s="28">
        <v>1</v>
      </c>
      <c r="F24" s="28">
        <v>0.99505999999999994</v>
      </c>
      <c r="G24" s="28">
        <v>1</v>
      </c>
      <c r="H24" s="28">
        <v>1</v>
      </c>
      <c r="I24" s="28">
        <v>6.9100000000000003E-3</v>
      </c>
      <c r="J24" s="28">
        <v>0.63968000000000003</v>
      </c>
      <c r="K24" s="28">
        <v>0.99604999999999999</v>
      </c>
      <c r="L24" s="28">
        <v>5.9199999999999999E-3</v>
      </c>
      <c r="M24" s="28">
        <v>0.92891999999999997</v>
      </c>
      <c r="N24" s="28">
        <v>0.97335000000000005</v>
      </c>
      <c r="O24" s="105">
        <v>0</v>
      </c>
    </row>
    <row r="25" spans="2:15" x14ac:dyDescent="0.2">
      <c r="B25" s="27">
        <v>30</v>
      </c>
      <c r="C25" s="28">
        <v>1</v>
      </c>
      <c r="D25" s="28">
        <v>1</v>
      </c>
      <c r="E25" s="28">
        <v>1</v>
      </c>
      <c r="F25" s="28">
        <v>0.87487000000000004</v>
      </c>
      <c r="G25" s="28">
        <v>0.96103000000000005</v>
      </c>
      <c r="H25" s="28">
        <v>0.96103000000000005</v>
      </c>
      <c r="I25" s="28">
        <v>0.26768999999999998</v>
      </c>
      <c r="J25" s="28">
        <v>1</v>
      </c>
      <c r="K25" s="28">
        <v>0.69845999999999997</v>
      </c>
      <c r="L25" s="28">
        <v>0.28717999999999999</v>
      </c>
      <c r="M25" s="28">
        <v>1</v>
      </c>
      <c r="N25" s="28">
        <v>0.60204999999999997</v>
      </c>
      <c r="O25" s="28">
        <v>4.308E-2</v>
      </c>
    </row>
    <row r="26" spans="2:15" x14ac:dyDescent="0.2">
      <c r="B26" s="27">
        <v>32</v>
      </c>
      <c r="C26" s="28">
        <v>1</v>
      </c>
      <c r="D26" s="28">
        <v>1</v>
      </c>
      <c r="E26" s="28">
        <v>0.99155000000000004</v>
      </c>
      <c r="F26" s="28">
        <v>0.31785000000000002</v>
      </c>
      <c r="G26" s="28">
        <v>0.85955999999999999</v>
      </c>
      <c r="H26" s="28">
        <v>0.85850000000000004</v>
      </c>
      <c r="I26" s="28">
        <v>0.91762999999999995</v>
      </c>
      <c r="J26" s="28">
        <v>0.49736000000000002</v>
      </c>
      <c r="K26" s="28">
        <v>0</v>
      </c>
      <c r="L26" s="28">
        <v>0.89546000000000003</v>
      </c>
      <c r="M26" s="28">
        <v>0.56176999999999999</v>
      </c>
      <c r="N26" s="28">
        <v>0</v>
      </c>
      <c r="O26" s="105">
        <v>4.2199999999999998E-3</v>
      </c>
    </row>
    <row r="27" spans="2:15" x14ac:dyDescent="0.2">
      <c r="B27" s="27">
        <v>33</v>
      </c>
      <c r="C27" s="28">
        <v>1</v>
      </c>
      <c r="D27" s="28">
        <v>1</v>
      </c>
      <c r="E27" s="28">
        <v>0.99990999999999997</v>
      </c>
      <c r="F27" s="105">
        <v>0</v>
      </c>
      <c r="G27" s="28">
        <v>0.99522999999999995</v>
      </c>
      <c r="H27" s="28">
        <v>0.99522999999999995</v>
      </c>
      <c r="I27" s="28">
        <v>0</v>
      </c>
      <c r="J27" s="28">
        <v>0.96789999999999998</v>
      </c>
      <c r="K27" s="28">
        <v>0</v>
      </c>
      <c r="L27" s="28">
        <v>0</v>
      </c>
      <c r="M27" s="28">
        <v>0.92617000000000005</v>
      </c>
      <c r="N27" s="28">
        <v>0</v>
      </c>
      <c r="O27" s="105">
        <v>0</v>
      </c>
    </row>
    <row r="28" spans="2:15" x14ac:dyDescent="0.2">
      <c r="B28" s="27">
        <v>34</v>
      </c>
      <c r="C28" s="28">
        <v>1</v>
      </c>
      <c r="D28" s="28">
        <v>1</v>
      </c>
      <c r="E28" s="28">
        <v>0.99843000000000004</v>
      </c>
      <c r="F28" s="28">
        <v>0.71133000000000002</v>
      </c>
      <c r="G28" s="28">
        <v>0.94625999999999999</v>
      </c>
      <c r="H28" s="28">
        <v>0.94608999999999999</v>
      </c>
      <c r="I28" s="28">
        <v>1.507E-2</v>
      </c>
      <c r="J28" s="28">
        <v>0.79190000000000005</v>
      </c>
      <c r="K28" s="28">
        <v>0.86867000000000005</v>
      </c>
      <c r="L28" s="28">
        <v>1.4239999999999999E-2</v>
      </c>
      <c r="M28" s="28">
        <v>0.86982000000000004</v>
      </c>
      <c r="N28" s="28">
        <v>0.77376999999999996</v>
      </c>
      <c r="O28" s="105">
        <v>2.5000000000000001E-4</v>
      </c>
    </row>
    <row r="29" spans="2:15" x14ac:dyDescent="0.2">
      <c r="B29" s="27">
        <v>35</v>
      </c>
      <c r="C29" s="28">
        <v>1</v>
      </c>
      <c r="D29" s="28">
        <v>1</v>
      </c>
      <c r="E29" s="28">
        <v>0.99539</v>
      </c>
      <c r="F29" s="28">
        <v>0.98892999999999998</v>
      </c>
      <c r="G29" s="28">
        <v>0.99722999999999995</v>
      </c>
      <c r="H29" s="28">
        <v>0.99722999999999995</v>
      </c>
      <c r="I29" s="28">
        <v>0.82406999999999997</v>
      </c>
      <c r="J29" s="28">
        <v>0.82406999999999997</v>
      </c>
      <c r="K29" s="28">
        <v>0.98360000000000003</v>
      </c>
      <c r="L29" s="28">
        <v>0.93849000000000005</v>
      </c>
      <c r="M29" s="28">
        <v>0.93849000000000005</v>
      </c>
      <c r="N29" s="28">
        <v>0.94289999999999996</v>
      </c>
      <c r="O29" s="105">
        <v>0</v>
      </c>
    </row>
    <row r="30" spans="2:15" x14ac:dyDescent="0.2">
      <c r="B30" s="27">
        <v>36</v>
      </c>
      <c r="C30" s="28">
        <v>1</v>
      </c>
      <c r="D30" s="28">
        <v>1</v>
      </c>
      <c r="E30" s="28">
        <v>1</v>
      </c>
      <c r="F30" s="28">
        <v>1</v>
      </c>
      <c r="G30" s="28">
        <v>0.99787000000000003</v>
      </c>
      <c r="H30" s="28">
        <v>0.99787000000000003</v>
      </c>
      <c r="I30" s="28">
        <v>5.2999999999999998E-4</v>
      </c>
      <c r="J30" s="28">
        <v>0.79542999999999997</v>
      </c>
      <c r="K30" s="28">
        <v>0.94845999999999997</v>
      </c>
      <c r="L30" s="28">
        <v>5.2999999999999998E-4</v>
      </c>
      <c r="M30" s="28">
        <v>0.92561000000000004</v>
      </c>
      <c r="N30" s="28">
        <v>0.89956999999999998</v>
      </c>
      <c r="O30" s="105">
        <v>0</v>
      </c>
    </row>
    <row r="31" spans="2:15" x14ac:dyDescent="0.2">
      <c r="B31" s="27">
        <v>37</v>
      </c>
      <c r="C31" s="28">
        <v>1</v>
      </c>
      <c r="D31" s="28">
        <v>1</v>
      </c>
      <c r="E31" s="28">
        <v>1</v>
      </c>
      <c r="F31" s="28">
        <v>0.97916000000000003</v>
      </c>
      <c r="G31" s="28">
        <v>0.99478999999999995</v>
      </c>
      <c r="H31" s="28">
        <v>0.99478999999999995</v>
      </c>
      <c r="I31" s="28">
        <v>5.4200000000000003E-3</v>
      </c>
      <c r="J31" s="28">
        <v>2.2899999999999999E-3</v>
      </c>
      <c r="K31" s="28">
        <v>0.71972999999999998</v>
      </c>
      <c r="L31" s="28">
        <v>5.2100000000000002E-3</v>
      </c>
      <c r="M31" s="28">
        <v>4.79E-3</v>
      </c>
      <c r="N31" s="28">
        <v>0.80037999999999998</v>
      </c>
      <c r="O31" s="28">
        <v>1</v>
      </c>
    </row>
    <row r="32" spans="2:15" x14ac:dyDescent="0.2">
      <c r="B32" s="27">
        <v>39</v>
      </c>
      <c r="C32" s="28">
        <v>1</v>
      </c>
      <c r="D32" s="28">
        <v>1</v>
      </c>
      <c r="E32" s="28">
        <v>0.99916000000000005</v>
      </c>
      <c r="F32" s="28">
        <v>0.88285000000000002</v>
      </c>
      <c r="G32" s="28">
        <v>0.99456</v>
      </c>
      <c r="H32" s="28">
        <v>0.99456</v>
      </c>
      <c r="I32" s="28">
        <v>0.74434999999999996</v>
      </c>
      <c r="J32" s="28">
        <v>0.74434999999999996</v>
      </c>
      <c r="K32" s="28">
        <v>0.93054000000000003</v>
      </c>
      <c r="L32" s="28">
        <v>0.90334999999999999</v>
      </c>
      <c r="M32" s="28">
        <v>0.90376999999999996</v>
      </c>
      <c r="N32" s="28">
        <v>0.84141999999999995</v>
      </c>
      <c r="O32" s="28">
        <v>1</v>
      </c>
    </row>
    <row r="33" spans="2:15" x14ac:dyDescent="0.2">
      <c r="B33" s="27">
        <v>40</v>
      </c>
      <c r="C33" s="28">
        <v>1</v>
      </c>
      <c r="D33" s="28">
        <v>1</v>
      </c>
      <c r="E33" s="28">
        <v>0.99917999999999996</v>
      </c>
      <c r="F33" s="28">
        <v>0.94379000000000002</v>
      </c>
      <c r="G33" s="28">
        <v>0.98655999999999999</v>
      </c>
      <c r="H33" s="28">
        <v>0.98629</v>
      </c>
      <c r="I33" s="28">
        <v>0</v>
      </c>
      <c r="J33" s="28">
        <v>0.79791999999999996</v>
      </c>
      <c r="K33" s="28">
        <v>0.92322000000000004</v>
      </c>
      <c r="L33" s="28">
        <v>0</v>
      </c>
      <c r="M33" s="28">
        <v>0.91856000000000004</v>
      </c>
      <c r="N33" s="28">
        <v>0.84069000000000005</v>
      </c>
      <c r="O33" s="105">
        <v>8.1999999999999998E-4</v>
      </c>
    </row>
    <row r="34" spans="2:15" x14ac:dyDescent="0.2">
      <c r="B34" s="27">
        <v>41</v>
      </c>
      <c r="C34" s="28">
        <v>1</v>
      </c>
      <c r="D34" s="28">
        <v>1</v>
      </c>
      <c r="E34" s="28">
        <v>0.99965000000000004</v>
      </c>
      <c r="F34" s="28">
        <v>0.97989999999999999</v>
      </c>
      <c r="G34" s="28">
        <v>0.98941999999999997</v>
      </c>
      <c r="H34" s="28">
        <v>0.98941999999999997</v>
      </c>
      <c r="I34" s="28">
        <v>0.59907999999999995</v>
      </c>
      <c r="J34" s="28">
        <v>0.72038000000000002</v>
      </c>
      <c r="K34" s="28">
        <v>0.88292999999999999</v>
      </c>
      <c r="L34" s="28">
        <v>0.57898000000000005</v>
      </c>
      <c r="M34" s="28">
        <v>0.85472000000000004</v>
      </c>
      <c r="N34" s="28">
        <v>0.79161000000000004</v>
      </c>
      <c r="O34" s="105">
        <v>3.5300000000000002E-3</v>
      </c>
    </row>
    <row r="35" spans="2:15" x14ac:dyDescent="0.2">
      <c r="B35" s="27">
        <v>42</v>
      </c>
      <c r="C35" s="28">
        <v>1</v>
      </c>
      <c r="D35" s="28">
        <v>1</v>
      </c>
      <c r="E35" s="28">
        <v>0.99907999999999997</v>
      </c>
      <c r="F35" s="28">
        <v>0.88171999999999995</v>
      </c>
      <c r="G35" s="28">
        <v>0.99229999999999996</v>
      </c>
      <c r="H35" s="28">
        <v>0.99229999999999996</v>
      </c>
      <c r="I35" s="28">
        <v>4.7699999999999999E-3</v>
      </c>
      <c r="J35" s="28">
        <v>0.67174</v>
      </c>
      <c r="K35" s="28">
        <v>0.86833000000000005</v>
      </c>
      <c r="L35" s="28">
        <v>5.4999999999999997E-3</v>
      </c>
      <c r="M35" s="28">
        <v>0.85641</v>
      </c>
      <c r="N35" s="28">
        <v>0.76105</v>
      </c>
      <c r="O35" s="105">
        <v>3.6999999999999999E-4</v>
      </c>
    </row>
    <row r="36" spans="2:15" x14ac:dyDescent="0.2">
      <c r="B36" s="27">
        <v>43</v>
      </c>
      <c r="C36" s="28">
        <v>1</v>
      </c>
      <c r="D36" s="28">
        <v>1</v>
      </c>
      <c r="E36" s="28">
        <v>0.99946999999999997</v>
      </c>
      <c r="F36" s="28">
        <v>0.97702999999999995</v>
      </c>
      <c r="G36" s="28">
        <v>0.99839999999999995</v>
      </c>
      <c r="H36" s="28">
        <v>0.99839999999999995</v>
      </c>
      <c r="I36" s="28">
        <v>5.2999999999999998E-4</v>
      </c>
      <c r="J36" s="28">
        <v>0.87392999999999998</v>
      </c>
      <c r="K36" s="28">
        <v>0.97382000000000002</v>
      </c>
      <c r="L36" s="28">
        <v>5.2999999999999998E-4</v>
      </c>
      <c r="M36" s="28">
        <v>0.95620000000000005</v>
      </c>
      <c r="N36" s="28">
        <v>0.91452999999999995</v>
      </c>
      <c r="O36" s="105">
        <v>5.2999999999999998E-4</v>
      </c>
    </row>
    <row r="37" spans="2:15" x14ac:dyDescent="0.2">
      <c r="B37" s="27">
        <v>45</v>
      </c>
      <c r="C37" s="28">
        <v>1</v>
      </c>
      <c r="D37" s="28">
        <v>1</v>
      </c>
      <c r="E37" s="28">
        <v>1</v>
      </c>
      <c r="F37" s="28">
        <v>0.98582000000000003</v>
      </c>
      <c r="G37" s="28">
        <v>0.99611000000000005</v>
      </c>
      <c r="H37" s="28">
        <v>0.99611000000000005</v>
      </c>
      <c r="I37" s="28">
        <v>8.3000000000000001E-4</v>
      </c>
      <c r="J37" s="28">
        <v>0.78259999999999996</v>
      </c>
      <c r="K37" s="28">
        <v>0.98275999999999997</v>
      </c>
      <c r="L37" s="28">
        <v>8.3000000000000001E-4</v>
      </c>
      <c r="M37" s="28">
        <v>0.92701999999999996</v>
      </c>
      <c r="N37" s="28">
        <v>0.93869999999999998</v>
      </c>
      <c r="O37" s="105">
        <v>0</v>
      </c>
    </row>
    <row r="38" spans="2:15" x14ac:dyDescent="0.2">
      <c r="B38" s="27">
        <v>46</v>
      </c>
      <c r="C38" s="28">
        <v>1</v>
      </c>
      <c r="D38" s="28">
        <v>1</v>
      </c>
      <c r="E38" s="28">
        <v>0.99904000000000004</v>
      </c>
      <c r="F38" s="28">
        <v>0.95401999999999998</v>
      </c>
      <c r="G38" s="28">
        <v>0.98084000000000005</v>
      </c>
      <c r="H38" s="28">
        <v>0.98084000000000005</v>
      </c>
      <c r="I38" s="28">
        <v>9.6000000000000002E-4</v>
      </c>
      <c r="J38" s="28">
        <v>0.75478999999999996</v>
      </c>
      <c r="K38" s="28">
        <v>0.98372000000000004</v>
      </c>
      <c r="L38" s="28">
        <v>9.6000000000000002E-4</v>
      </c>
      <c r="M38" s="28">
        <v>0.91474999999999995</v>
      </c>
      <c r="N38" s="28">
        <v>0.93294999999999995</v>
      </c>
      <c r="O38" s="105">
        <v>0</v>
      </c>
    </row>
    <row r="39" spans="2:15" x14ac:dyDescent="0.2">
      <c r="B39" s="27">
        <v>47</v>
      </c>
      <c r="C39" s="28">
        <v>1</v>
      </c>
      <c r="D39" s="28">
        <v>1</v>
      </c>
      <c r="E39" s="28">
        <v>1</v>
      </c>
      <c r="F39" s="28">
        <v>0.86417999999999995</v>
      </c>
      <c r="G39" s="28">
        <v>0.99434</v>
      </c>
      <c r="H39" s="28">
        <v>0.99434</v>
      </c>
      <c r="I39" s="28">
        <v>0.12903000000000001</v>
      </c>
      <c r="J39" s="28">
        <v>0.62931999999999999</v>
      </c>
      <c r="K39" s="28">
        <v>0.78325</v>
      </c>
      <c r="L39" s="28">
        <v>9.9040000000000003E-2</v>
      </c>
      <c r="M39" s="28">
        <v>0.80474999999999997</v>
      </c>
      <c r="N39" s="28">
        <v>0.64402999999999999</v>
      </c>
      <c r="O39" s="105">
        <v>1.6999999999999999E-3</v>
      </c>
    </row>
    <row r="40" spans="2:15" x14ac:dyDescent="0.2">
      <c r="B40" s="29" t="s">
        <v>320</v>
      </c>
      <c r="C40" s="28">
        <v>0.98494000000000004</v>
      </c>
      <c r="D40" s="28">
        <v>1</v>
      </c>
      <c r="E40" s="28">
        <v>0.99673999999999996</v>
      </c>
      <c r="F40" s="28">
        <v>0.71855999999999998</v>
      </c>
      <c r="G40" s="28">
        <v>0.90063000000000004</v>
      </c>
      <c r="H40" s="28">
        <v>0.92962</v>
      </c>
      <c r="I40" s="28">
        <v>0.27250999999999997</v>
      </c>
      <c r="J40" s="28">
        <v>0.60616000000000003</v>
      </c>
      <c r="K40" s="28">
        <v>0.78337999999999997</v>
      </c>
      <c r="L40" s="28">
        <v>0.28999999999999998</v>
      </c>
      <c r="M40" s="28">
        <v>0.69925000000000004</v>
      </c>
      <c r="N40" s="28">
        <v>0.69199999999999995</v>
      </c>
      <c r="O40" s="28">
        <v>0.19681999999999999</v>
      </c>
    </row>
    <row r="41" spans="2:15" ht="22.5" x14ac:dyDescent="0.2">
      <c r="B41" s="30" t="s">
        <v>321</v>
      </c>
      <c r="C41" s="31">
        <v>0</v>
      </c>
      <c r="D41" s="31">
        <v>0</v>
      </c>
      <c r="E41" s="31">
        <v>0</v>
      </c>
      <c r="F41" s="31">
        <v>8</v>
      </c>
      <c r="G41" s="31">
        <v>3</v>
      </c>
      <c r="H41" s="31">
        <v>1</v>
      </c>
      <c r="I41" s="157">
        <v>0</v>
      </c>
      <c r="J41" s="157"/>
      <c r="K41" s="157"/>
      <c r="L41" s="157">
        <v>1</v>
      </c>
      <c r="M41" s="157"/>
      <c r="N41" s="157"/>
      <c r="O41" s="31">
        <v>49</v>
      </c>
    </row>
  </sheetData>
  <mergeCells count="2">
    <mergeCell ref="I41:K41"/>
    <mergeCell ref="L41:N41"/>
  </mergeCells>
  <phoneticPr fontId="8" type="noConversion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workbookViewId="0"/>
  </sheetViews>
  <sheetFormatPr baseColWidth="10" defaultRowHeight="11.25" x14ac:dyDescent="0.2"/>
  <cols>
    <col min="1" max="1" width="3.7109375" style="68" customWidth="1"/>
    <col min="2" max="2" width="13" style="68" customWidth="1"/>
    <col min="3" max="3" width="11.42578125" style="68"/>
    <col min="4" max="4" width="12.85546875" style="68" customWidth="1"/>
    <col min="5" max="5" width="13.7109375" style="68" customWidth="1"/>
    <col min="6" max="6" width="16" style="68" customWidth="1"/>
    <col min="7" max="16384" width="11.42578125" style="68"/>
  </cols>
  <sheetData>
    <row r="1" spans="2:7" ht="11.25" customHeight="1" x14ac:dyDescent="0.2">
      <c r="B1" s="179" t="s">
        <v>577</v>
      </c>
      <c r="C1" s="195" t="s">
        <v>293</v>
      </c>
      <c r="D1" s="195"/>
      <c r="E1" s="195"/>
      <c r="F1" s="195"/>
      <c r="G1" s="195"/>
    </row>
    <row r="2" spans="2:7" x14ac:dyDescent="0.2">
      <c r="B2" s="179"/>
      <c r="C2" s="195"/>
      <c r="D2" s="195"/>
      <c r="E2" s="195"/>
      <c r="F2" s="195"/>
      <c r="G2" s="195"/>
    </row>
    <row r="3" spans="2:7" ht="32.25" customHeight="1" x14ac:dyDescent="0.2">
      <c r="B3" s="179"/>
      <c r="C3" s="85" t="s">
        <v>793</v>
      </c>
      <c r="D3" s="85" t="s">
        <v>640</v>
      </c>
      <c r="E3" s="85" t="s">
        <v>641</v>
      </c>
      <c r="F3" s="85" t="s">
        <v>642</v>
      </c>
      <c r="G3" s="85" t="s">
        <v>794</v>
      </c>
    </row>
    <row r="4" spans="2:7" ht="28.5" customHeight="1" x14ac:dyDescent="0.2">
      <c r="B4" s="86" t="s">
        <v>596</v>
      </c>
      <c r="C4" s="86">
        <v>1.6</v>
      </c>
      <c r="D4" s="86">
        <v>15.7</v>
      </c>
      <c r="E4" s="86">
        <v>47.4</v>
      </c>
      <c r="F4" s="86">
        <v>31.7</v>
      </c>
      <c r="G4" s="86">
        <v>3.6</v>
      </c>
    </row>
    <row r="5" spans="2:7" x14ac:dyDescent="0.2">
      <c r="B5" s="71">
        <v>1</v>
      </c>
      <c r="C5" s="73">
        <v>1.6</v>
      </c>
      <c r="D5" s="73">
        <v>15.8</v>
      </c>
      <c r="E5" s="73">
        <v>48.5</v>
      </c>
      <c r="F5" s="73">
        <v>31.5</v>
      </c>
      <c r="G5" s="73">
        <v>2.7</v>
      </c>
    </row>
    <row r="6" spans="2:7" x14ac:dyDescent="0.2">
      <c r="B6" s="71">
        <v>3</v>
      </c>
      <c r="C6" s="73">
        <v>2.4</v>
      </c>
      <c r="D6" s="73">
        <v>16.899999999999999</v>
      </c>
      <c r="E6" s="73">
        <v>49.1</v>
      </c>
      <c r="F6" s="73">
        <v>28.7</v>
      </c>
      <c r="G6" s="73">
        <v>2.9</v>
      </c>
    </row>
    <row r="7" spans="2:7" x14ac:dyDescent="0.2">
      <c r="B7" s="71">
        <v>8</v>
      </c>
      <c r="C7" s="73">
        <v>1.9</v>
      </c>
      <c r="D7" s="73">
        <v>15.8</v>
      </c>
      <c r="E7" s="73">
        <v>47.3</v>
      </c>
      <c r="F7" s="73">
        <v>31.5</v>
      </c>
      <c r="G7" s="73">
        <v>3.5</v>
      </c>
    </row>
    <row r="8" spans="2:7" x14ac:dyDescent="0.2">
      <c r="B8" s="71">
        <v>9</v>
      </c>
      <c r="C8" s="73">
        <v>1.7</v>
      </c>
      <c r="D8" s="73">
        <v>16.5</v>
      </c>
      <c r="E8" s="73">
        <v>49.9</v>
      </c>
      <c r="F8" s="73">
        <v>29.4</v>
      </c>
      <c r="G8" s="73">
        <v>2.4</v>
      </c>
    </row>
    <row r="9" spans="2:7" x14ac:dyDescent="0.2">
      <c r="B9" s="71">
        <v>10</v>
      </c>
      <c r="C9" s="73">
        <v>1.7</v>
      </c>
      <c r="D9" s="73">
        <v>15.9</v>
      </c>
      <c r="E9" s="73">
        <v>46.7</v>
      </c>
      <c r="F9" s="73">
        <v>32.5</v>
      </c>
      <c r="G9" s="73">
        <v>3.2</v>
      </c>
    </row>
    <row r="10" spans="2:7" x14ac:dyDescent="0.2">
      <c r="B10" s="71">
        <v>11</v>
      </c>
      <c r="C10" s="73">
        <v>1.6</v>
      </c>
      <c r="D10" s="73">
        <v>16.600000000000001</v>
      </c>
      <c r="E10" s="73">
        <v>48.2</v>
      </c>
      <c r="F10" s="73">
        <v>30.7</v>
      </c>
      <c r="G10" s="73">
        <v>2.9</v>
      </c>
    </row>
    <row r="11" spans="2:7" x14ac:dyDescent="0.2">
      <c r="B11" s="71">
        <v>12</v>
      </c>
      <c r="C11" s="73">
        <v>2.4</v>
      </c>
      <c r="D11" s="73">
        <v>18.3</v>
      </c>
      <c r="E11" s="73">
        <v>48.2</v>
      </c>
      <c r="F11" s="73">
        <v>28.8</v>
      </c>
      <c r="G11" s="73">
        <v>2.4</v>
      </c>
    </row>
    <row r="12" spans="2:7" x14ac:dyDescent="0.2">
      <c r="B12" s="71">
        <v>13</v>
      </c>
      <c r="C12" s="73">
        <v>1.8</v>
      </c>
      <c r="D12" s="73">
        <v>14.7</v>
      </c>
      <c r="E12" s="73">
        <v>47.3</v>
      </c>
      <c r="F12" s="73">
        <v>32.9</v>
      </c>
      <c r="G12" s="73">
        <v>3.3</v>
      </c>
    </row>
    <row r="13" spans="2:7" x14ac:dyDescent="0.2">
      <c r="B13" s="71">
        <v>14</v>
      </c>
      <c r="C13" s="73">
        <v>1</v>
      </c>
      <c r="D13" s="73">
        <v>14.4</v>
      </c>
      <c r="E13" s="73">
        <v>50.2</v>
      </c>
      <c r="F13" s="73">
        <v>31.9</v>
      </c>
      <c r="G13" s="73">
        <v>2.6</v>
      </c>
    </row>
    <row r="14" spans="2:7" x14ac:dyDescent="0.2">
      <c r="B14" s="71">
        <v>15</v>
      </c>
      <c r="C14" s="73">
        <v>1.6</v>
      </c>
      <c r="D14" s="73">
        <v>20</v>
      </c>
      <c r="E14" s="73">
        <v>48.7</v>
      </c>
      <c r="F14" s="73">
        <v>27.3</v>
      </c>
      <c r="G14" s="73">
        <v>2.5</v>
      </c>
    </row>
    <row r="15" spans="2:7" x14ac:dyDescent="0.2">
      <c r="B15" s="71">
        <v>16</v>
      </c>
      <c r="C15" s="73">
        <v>1.8</v>
      </c>
      <c r="D15" s="73">
        <v>17.399999999999999</v>
      </c>
      <c r="E15" s="73">
        <v>46.6</v>
      </c>
      <c r="F15" s="73">
        <v>30.5</v>
      </c>
      <c r="G15" s="73">
        <v>3.8</v>
      </c>
    </row>
    <row r="16" spans="2:7" x14ac:dyDescent="0.2">
      <c r="B16" s="71">
        <v>19</v>
      </c>
      <c r="C16" s="73">
        <v>1.8</v>
      </c>
      <c r="D16" s="73">
        <v>17.2</v>
      </c>
      <c r="E16" s="73">
        <v>48.7</v>
      </c>
      <c r="F16" s="73">
        <v>29.7</v>
      </c>
      <c r="G16" s="73">
        <v>2.7</v>
      </c>
    </row>
    <row r="17" spans="2:7" x14ac:dyDescent="0.2">
      <c r="B17" s="71">
        <v>21</v>
      </c>
      <c r="C17" s="73">
        <v>1.4</v>
      </c>
      <c r="D17" s="73">
        <v>16.100000000000001</v>
      </c>
      <c r="E17" s="73">
        <v>49.3</v>
      </c>
      <c r="F17" s="73">
        <v>30</v>
      </c>
      <c r="G17" s="73">
        <v>3.2</v>
      </c>
    </row>
    <row r="18" spans="2:7" x14ac:dyDescent="0.2">
      <c r="B18" s="71">
        <v>22</v>
      </c>
      <c r="C18" s="73">
        <v>1.7</v>
      </c>
      <c r="D18" s="73">
        <v>15</v>
      </c>
      <c r="E18" s="73">
        <v>49.5</v>
      </c>
      <c r="F18" s="73">
        <v>31</v>
      </c>
      <c r="G18" s="73">
        <v>2.7</v>
      </c>
    </row>
    <row r="19" spans="2:7" x14ac:dyDescent="0.2">
      <c r="B19" s="71">
        <v>24</v>
      </c>
      <c r="C19" s="73">
        <v>1.7</v>
      </c>
      <c r="D19" s="73">
        <v>15.6</v>
      </c>
      <c r="E19" s="73">
        <v>47.3</v>
      </c>
      <c r="F19" s="73">
        <v>31.6</v>
      </c>
      <c r="G19" s="73">
        <v>3.8</v>
      </c>
    </row>
    <row r="20" spans="2:7" x14ac:dyDescent="0.2">
      <c r="B20" s="71">
        <v>25</v>
      </c>
      <c r="C20" s="73">
        <v>1.6</v>
      </c>
      <c r="D20" s="73">
        <v>17.3</v>
      </c>
      <c r="E20" s="73">
        <v>47.4</v>
      </c>
      <c r="F20" s="73">
        <v>31</v>
      </c>
      <c r="G20" s="73">
        <v>2.6</v>
      </c>
    </row>
    <row r="21" spans="2:7" x14ac:dyDescent="0.2">
      <c r="B21" s="71">
        <v>26</v>
      </c>
      <c r="C21" s="73">
        <v>1.4</v>
      </c>
      <c r="D21" s="73">
        <v>16</v>
      </c>
      <c r="E21" s="73">
        <v>48.2</v>
      </c>
      <c r="F21" s="73">
        <v>30.8</v>
      </c>
      <c r="G21" s="73">
        <v>3.6</v>
      </c>
    </row>
    <row r="22" spans="2:7" x14ac:dyDescent="0.2">
      <c r="B22" s="71">
        <v>27</v>
      </c>
      <c r="C22" s="73">
        <v>1.5</v>
      </c>
      <c r="D22" s="73">
        <v>15.3</v>
      </c>
      <c r="E22" s="73">
        <v>47.4</v>
      </c>
      <c r="F22" s="73">
        <v>32.799999999999997</v>
      </c>
      <c r="G22" s="73">
        <v>3</v>
      </c>
    </row>
    <row r="23" spans="2:7" x14ac:dyDescent="0.2">
      <c r="B23" s="71">
        <v>28</v>
      </c>
      <c r="C23" s="73">
        <v>1.7</v>
      </c>
      <c r="D23" s="73">
        <v>17.399999999999999</v>
      </c>
      <c r="E23" s="73">
        <v>48.2</v>
      </c>
      <c r="F23" s="73">
        <v>29.6</v>
      </c>
      <c r="G23" s="73">
        <v>3.2</v>
      </c>
    </row>
    <row r="24" spans="2:7" x14ac:dyDescent="0.2">
      <c r="B24" s="71" t="s">
        <v>122</v>
      </c>
      <c r="C24" s="73">
        <v>1</v>
      </c>
      <c r="D24" s="73">
        <v>12.9</v>
      </c>
      <c r="E24" s="73">
        <v>45.1</v>
      </c>
      <c r="F24" s="73">
        <v>36.1</v>
      </c>
      <c r="G24" s="73">
        <v>4.9000000000000004</v>
      </c>
    </row>
    <row r="25" spans="2:7" x14ac:dyDescent="0.2">
      <c r="B25" s="71" t="s">
        <v>124</v>
      </c>
      <c r="C25" s="73">
        <v>1.4</v>
      </c>
      <c r="D25" s="73">
        <v>12.4</v>
      </c>
      <c r="E25" s="73">
        <v>44</v>
      </c>
      <c r="F25" s="73">
        <v>38</v>
      </c>
      <c r="G25" s="73">
        <v>4.2</v>
      </c>
    </row>
    <row r="26" spans="2:7" x14ac:dyDescent="0.2">
      <c r="B26" s="71">
        <v>30</v>
      </c>
      <c r="C26" s="73">
        <v>1.4</v>
      </c>
      <c r="D26" s="73">
        <v>15</v>
      </c>
      <c r="E26" s="73">
        <v>47.1</v>
      </c>
      <c r="F26" s="73">
        <v>32.6</v>
      </c>
      <c r="G26" s="73">
        <v>3.9</v>
      </c>
    </row>
    <row r="27" spans="2:7" x14ac:dyDescent="0.2">
      <c r="B27" s="71">
        <v>32</v>
      </c>
      <c r="C27" s="73">
        <v>1.9</v>
      </c>
      <c r="D27" s="73">
        <v>16.3</v>
      </c>
      <c r="E27" s="73">
        <v>47.3</v>
      </c>
      <c r="F27" s="73">
        <v>30.4</v>
      </c>
      <c r="G27" s="73">
        <v>4</v>
      </c>
    </row>
    <row r="28" spans="2:7" x14ac:dyDescent="0.2">
      <c r="B28" s="71">
        <v>33</v>
      </c>
      <c r="C28" s="73">
        <v>1.7</v>
      </c>
      <c r="D28" s="73">
        <v>16</v>
      </c>
      <c r="E28" s="73">
        <v>48.5</v>
      </c>
      <c r="F28" s="73">
        <v>30.9</v>
      </c>
      <c r="G28" s="73">
        <v>2.8</v>
      </c>
    </row>
    <row r="29" spans="2:7" x14ac:dyDescent="0.2">
      <c r="B29" s="71">
        <v>34</v>
      </c>
      <c r="C29" s="73">
        <v>1.5</v>
      </c>
      <c r="D29" s="73">
        <v>15.7</v>
      </c>
      <c r="E29" s="73">
        <v>48</v>
      </c>
      <c r="F29" s="73">
        <v>31.2</v>
      </c>
      <c r="G29" s="73">
        <v>3.6</v>
      </c>
    </row>
    <row r="30" spans="2:7" x14ac:dyDescent="0.2">
      <c r="B30" s="71">
        <v>35</v>
      </c>
      <c r="C30" s="73">
        <v>1.6</v>
      </c>
      <c r="D30" s="73">
        <v>16.3</v>
      </c>
      <c r="E30" s="73">
        <v>49.5</v>
      </c>
      <c r="F30" s="73">
        <v>30.3</v>
      </c>
      <c r="G30" s="73">
        <v>2.2999999999999998</v>
      </c>
    </row>
    <row r="31" spans="2:7" x14ac:dyDescent="0.2">
      <c r="B31" s="71">
        <v>36</v>
      </c>
      <c r="C31" s="111">
        <v>12.3</v>
      </c>
      <c r="D31" s="111">
        <v>87.3</v>
      </c>
      <c r="E31" s="111">
        <v>0.4</v>
      </c>
      <c r="F31" s="111">
        <v>0</v>
      </c>
      <c r="G31" s="111">
        <v>0</v>
      </c>
    </row>
    <row r="32" spans="2:7" x14ac:dyDescent="0.2">
      <c r="B32" s="71">
        <v>37</v>
      </c>
      <c r="C32" s="73">
        <v>1.8</v>
      </c>
      <c r="D32" s="73">
        <v>17.3</v>
      </c>
      <c r="E32" s="73">
        <v>48.2</v>
      </c>
      <c r="F32" s="73">
        <v>30.3</v>
      </c>
      <c r="G32" s="73">
        <v>2.4</v>
      </c>
    </row>
    <row r="33" spans="2:7" x14ac:dyDescent="0.2">
      <c r="B33" s="71">
        <v>39</v>
      </c>
      <c r="C33" s="73">
        <v>1.6</v>
      </c>
      <c r="D33" s="73">
        <v>16.899999999999999</v>
      </c>
      <c r="E33" s="73">
        <v>47.7</v>
      </c>
      <c r="F33" s="73">
        <v>31.2</v>
      </c>
      <c r="G33" s="73">
        <v>2.6</v>
      </c>
    </row>
    <row r="34" spans="2:7" x14ac:dyDescent="0.2">
      <c r="B34" s="71">
        <v>40</v>
      </c>
      <c r="C34" s="73">
        <v>1.8</v>
      </c>
      <c r="D34" s="73">
        <v>16.2</v>
      </c>
      <c r="E34" s="73">
        <v>50.6</v>
      </c>
      <c r="F34" s="73">
        <v>29.2</v>
      </c>
      <c r="G34" s="73">
        <v>2.2000000000000002</v>
      </c>
    </row>
    <row r="35" spans="2:7" x14ac:dyDescent="0.2">
      <c r="B35" s="71">
        <v>41</v>
      </c>
      <c r="C35" s="73">
        <v>2</v>
      </c>
      <c r="D35" s="73">
        <v>18</v>
      </c>
      <c r="E35" s="73">
        <v>46.8</v>
      </c>
      <c r="F35" s="73">
        <v>30.5</v>
      </c>
      <c r="G35" s="73">
        <v>2.7</v>
      </c>
    </row>
    <row r="36" spans="2:7" x14ac:dyDescent="0.2">
      <c r="B36" s="71">
        <v>42</v>
      </c>
      <c r="C36" s="73">
        <v>1.6</v>
      </c>
      <c r="D36" s="73">
        <v>17.399999999999999</v>
      </c>
      <c r="E36" s="73">
        <v>48.4</v>
      </c>
      <c r="F36" s="73">
        <v>29.8</v>
      </c>
      <c r="G36" s="73">
        <v>2.8</v>
      </c>
    </row>
    <row r="37" spans="2:7" x14ac:dyDescent="0.2">
      <c r="B37" s="71">
        <v>43</v>
      </c>
      <c r="C37" s="73">
        <v>1.8</v>
      </c>
      <c r="D37" s="73">
        <v>17.3</v>
      </c>
      <c r="E37" s="73">
        <v>51.7</v>
      </c>
      <c r="F37" s="73">
        <v>27.4</v>
      </c>
      <c r="G37" s="73">
        <v>1.8</v>
      </c>
    </row>
    <row r="38" spans="2:7" x14ac:dyDescent="0.2">
      <c r="B38" s="71">
        <v>45</v>
      </c>
      <c r="C38" s="73">
        <v>1.4</v>
      </c>
      <c r="D38" s="73">
        <v>16.399999999999999</v>
      </c>
      <c r="E38" s="73">
        <v>46.2</v>
      </c>
      <c r="F38" s="73">
        <v>32.4</v>
      </c>
      <c r="G38" s="73">
        <v>3.6</v>
      </c>
    </row>
    <row r="39" spans="2:7" x14ac:dyDescent="0.2">
      <c r="B39" s="71">
        <v>46</v>
      </c>
      <c r="C39" s="73">
        <v>1.5</v>
      </c>
      <c r="D39" s="73">
        <v>15.9</v>
      </c>
      <c r="E39" s="73">
        <v>47.3</v>
      </c>
      <c r="F39" s="73">
        <v>31.6</v>
      </c>
      <c r="G39" s="73">
        <v>3.7</v>
      </c>
    </row>
    <row r="40" spans="2:7" x14ac:dyDescent="0.2">
      <c r="B40" s="71">
        <v>47</v>
      </c>
      <c r="C40" s="73">
        <v>1.9</v>
      </c>
      <c r="D40" s="73">
        <v>15</v>
      </c>
      <c r="E40" s="73">
        <v>46.8</v>
      </c>
      <c r="F40" s="73">
        <v>32.6</v>
      </c>
      <c r="G40" s="73">
        <v>3.6</v>
      </c>
    </row>
    <row r="41" spans="2:7" x14ac:dyDescent="0.2">
      <c r="B41" s="131"/>
      <c r="C41" s="181" t="s">
        <v>757</v>
      </c>
      <c r="D41" s="181"/>
      <c r="E41" s="181"/>
      <c r="F41" s="181"/>
      <c r="G41" s="181"/>
    </row>
  </sheetData>
  <mergeCells count="3">
    <mergeCell ref="C41:G41"/>
    <mergeCell ref="B1:B3"/>
    <mergeCell ref="C1:G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/>
  </sheetViews>
  <sheetFormatPr baseColWidth="10" defaultRowHeight="11.25" x14ac:dyDescent="0.2"/>
  <cols>
    <col min="1" max="1" width="3.7109375" style="68" customWidth="1"/>
    <col min="2" max="2" width="13" style="68" customWidth="1"/>
    <col min="3" max="3" width="11.42578125" style="68"/>
    <col min="4" max="4" width="12.85546875" style="68" customWidth="1"/>
    <col min="5" max="5" width="13.7109375" style="68" customWidth="1"/>
    <col min="6" max="6" width="16" style="68" customWidth="1"/>
    <col min="7" max="16384" width="11.42578125" style="68"/>
  </cols>
  <sheetData>
    <row r="1" spans="2:7" ht="11.25" customHeight="1" x14ac:dyDescent="0.2">
      <c r="B1" s="179" t="s">
        <v>577</v>
      </c>
      <c r="C1" s="195" t="s">
        <v>293</v>
      </c>
      <c r="D1" s="195"/>
      <c r="E1" s="195"/>
      <c r="F1" s="195"/>
      <c r="G1" s="195"/>
    </row>
    <row r="2" spans="2:7" x14ac:dyDescent="0.2">
      <c r="B2" s="179"/>
      <c r="C2" s="195"/>
      <c r="D2" s="195"/>
      <c r="E2" s="195"/>
      <c r="F2" s="195"/>
      <c r="G2" s="195"/>
    </row>
    <row r="3" spans="2:7" ht="32.25" customHeight="1" x14ac:dyDescent="0.2">
      <c r="B3" s="179"/>
      <c r="C3" s="85" t="s">
        <v>793</v>
      </c>
      <c r="D3" s="85" t="s">
        <v>640</v>
      </c>
      <c r="E3" s="85" t="s">
        <v>641</v>
      </c>
      <c r="F3" s="85" t="s">
        <v>642</v>
      </c>
      <c r="G3" s="85" t="s">
        <v>794</v>
      </c>
    </row>
    <row r="4" spans="2:7" ht="28.5" customHeight="1" x14ac:dyDescent="0.2">
      <c r="B4" s="86" t="s">
        <v>596</v>
      </c>
      <c r="C4" s="86">
        <v>1.6</v>
      </c>
      <c r="D4" s="86">
        <v>15.7</v>
      </c>
      <c r="E4" s="86">
        <v>47.4</v>
      </c>
      <c r="F4" s="86">
        <v>31.7</v>
      </c>
      <c r="G4" s="86">
        <v>3.6</v>
      </c>
    </row>
    <row r="5" spans="2:7" x14ac:dyDescent="0.2">
      <c r="B5" s="71">
        <v>50</v>
      </c>
      <c r="C5" s="73">
        <v>1.6</v>
      </c>
      <c r="D5" s="73">
        <v>15.6</v>
      </c>
      <c r="E5" s="73">
        <v>49.4</v>
      </c>
      <c r="F5" s="73">
        <v>31.1</v>
      </c>
      <c r="G5" s="73">
        <v>2.2999999999999998</v>
      </c>
    </row>
    <row r="6" spans="2:7" x14ac:dyDescent="0.2">
      <c r="B6" s="71">
        <v>51</v>
      </c>
      <c r="C6" s="73">
        <v>2.1</v>
      </c>
      <c r="D6" s="73">
        <v>17.2</v>
      </c>
      <c r="E6" s="73">
        <v>50</v>
      </c>
      <c r="F6" s="73">
        <v>28.3</v>
      </c>
      <c r="G6" s="73">
        <v>2.4</v>
      </c>
    </row>
    <row r="7" spans="2:7" x14ac:dyDescent="0.2">
      <c r="B7" s="71">
        <v>52</v>
      </c>
      <c r="C7" s="73">
        <v>2.5</v>
      </c>
      <c r="D7" s="73">
        <v>16.899999999999999</v>
      </c>
      <c r="E7" s="73">
        <v>47.5</v>
      </c>
      <c r="F7" s="73">
        <v>30.3</v>
      </c>
      <c r="G7" s="73">
        <v>2.8</v>
      </c>
    </row>
    <row r="8" spans="2:7" x14ac:dyDescent="0.2">
      <c r="B8" s="71">
        <v>54</v>
      </c>
      <c r="C8" s="73">
        <v>1.7</v>
      </c>
      <c r="D8" s="73">
        <v>15.9</v>
      </c>
      <c r="E8" s="73">
        <v>48</v>
      </c>
      <c r="F8" s="73">
        <v>31.1</v>
      </c>
      <c r="G8" s="73">
        <v>3.3</v>
      </c>
    </row>
    <row r="9" spans="2:7" x14ac:dyDescent="0.2">
      <c r="B9" s="71">
        <v>55</v>
      </c>
      <c r="C9" s="73">
        <v>1.8</v>
      </c>
      <c r="D9" s="73">
        <v>15</v>
      </c>
      <c r="E9" s="73">
        <v>48.1</v>
      </c>
      <c r="F9" s="73">
        <v>32</v>
      </c>
      <c r="G9" s="73">
        <v>3.1</v>
      </c>
    </row>
    <row r="10" spans="2:7" x14ac:dyDescent="0.2">
      <c r="B10" s="71">
        <v>56</v>
      </c>
      <c r="C10" s="73">
        <v>1</v>
      </c>
      <c r="D10" s="73">
        <v>14.6</v>
      </c>
      <c r="E10" s="73">
        <v>47.2</v>
      </c>
      <c r="F10" s="73">
        <v>34.6</v>
      </c>
      <c r="G10" s="73">
        <v>2.5</v>
      </c>
    </row>
    <row r="11" spans="2:7" x14ac:dyDescent="0.2">
      <c r="B11" s="71">
        <v>57</v>
      </c>
      <c r="C11" s="73">
        <v>1.7</v>
      </c>
      <c r="D11" s="73">
        <v>15.4</v>
      </c>
      <c r="E11" s="73">
        <v>46.6</v>
      </c>
      <c r="F11" s="73">
        <v>33</v>
      </c>
      <c r="G11" s="73">
        <v>3.4</v>
      </c>
    </row>
    <row r="12" spans="2:7" x14ac:dyDescent="0.2">
      <c r="B12" s="71">
        <v>59</v>
      </c>
      <c r="C12" s="73">
        <v>1.6</v>
      </c>
      <c r="D12" s="73">
        <v>15.1</v>
      </c>
      <c r="E12" s="73">
        <v>46</v>
      </c>
      <c r="F12" s="73">
        <v>33.6</v>
      </c>
      <c r="G12" s="73">
        <v>3.7</v>
      </c>
    </row>
    <row r="13" spans="2:7" x14ac:dyDescent="0.2">
      <c r="B13" s="71">
        <v>60</v>
      </c>
      <c r="C13" s="73">
        <v>1.7</v>
      </c>
      <c r="D13" s="73">
        <v>15.2</v>
      </c>
      <c r="E13" s="73">
        <v>47.5</v>
      </c>
      <c r="F13" s="73">
        <v>32.4</v>
      </c>
      <c r="G13" s="73">
        <v>3.1</v>
      </c>
    </row>
    <row r="14" spans="2:7" x14ac:dyDescent="0.2">
      <c r="B14" s="71">
        <v>62</v>
      </c>
      <c r="C14" s="73">
        <v>1.7</v>
      </c>
      <c r="D14" s="73">
        <v>15.7</v>
      </c>
      <c r="E14" s="73">
        <v>47.3</v>
      </c>
      <c r="F14" s="73">
        <v>32</v>
      </c>
      <c r="G14" s="73">
        <v>3.4</v>
      </c>
    </row>
    <row r="15" spans="2:7" x14ac:dyDescent="0.2">
      <c r="B15" s="71">
        <v>63</v>
      </c>
      <c r="C15" s="73">
        <v>2</v>
      </c>
      <c r="D15" s="73">
        <v>19</v>
      </c>
      <c r="E15" s="73">
        <v>48.6</v>
      </c>
      <c r="F15" s="73">
        <v>28</v>
      </c>
      <c r="G15" s="73">
        <v>2.5</v>
      </c>
    </row>
    <row r="16" spans="2:7" x14ac:dyDescent="0.2">
      <c r="B16" s="71">
        <v>65</v>
      </c>
      <c r="C16" s="73">
        <v>1.6</v>
      </c>
      <c r="D16" s="73">
        <v>18.5</v>
      </c>
      <c r="E16" s="73">
        <v>49.4</v>
      </c>
      <c r="F16" s="73">
        <v>28.1</v>
      </c>
      <c r="G16" s="73">
        <v>2.4</v>
      </c>
    </row>
    <row r="17" spans="2:7" x14ac:dyDescent="0.2">
      <c r="B17" s="71">
        <v>67</v>
      </c>
      <c r="C17" s="73">
        <v>1.7</v>
      </c>
      <c r="D17" s="73">
        <v>14.7</v>
      </c>
      <c r="E17" s="73">
        <v>47.4</v>
      </c>
      <c r="F17" s="73">
        <v>32</v>
      </c>
      <c r="G17" s="73">
        <v>4.0999999999999996</v>
      </c>
    </row>
    <row r="18" spans="2:7" x14ac:dyDescent="0.2">
      <c r="B18" s="71">
        <v>68</v>
      </c>
      <c r="C18" s="73">
        <v>2</v>
      </c>
      <c r="D18" s="73">
        <v>16.399999999999999</v>
      </c>
      <c r="E18" s="73">
        <v>46.6</v>
      </c>
      <c r="F18" s="73">
        <v>31.5</v>
      </c>
      <c r="G18" s="73">
        <v>3.5</v>
      </c>
    </row>
    <row r="19" spans="2:7" x14ac:dyDescent="0.2">
      <c r="B19" s="71">
        <v>69</v>
      </c>
      <c r="C19" s="73">
        <v>1.4</v>
      </c>
      <c r="D19" s="73">
        <v>15.9</v>
      </c>
      <c r="E19" s="73">
        <v>48</v>
      </c>
      <c r="F19" s="73">
        <v>30.7</v>
      </c>
      <c r="G19" s="73">
        <v>4</v>
      </c>
    </row>
    <row r="20" spans="2:7" x14ac:dyDescent="0.2">
      <c r="B20" s="71">
        <v>70</v>
      </c>
      <c r="C20" s="73">
        <v>1.6</v>
      </c>
      <c r="D20" s="73">
        <v>17.3</v>
      </c>
      <c r="E20" s="73">
        <v>47.8</v>
      </c>
      <c r="F20" s="73">
        <v>30.2</v>
      </c>
      <c r="G20" s="73">
        <v>3.1</v>
      </c>
    </row>
    <row r="21" spans="2:7" x14ac:dyDescent="0.2">
      <c r="B21" s="71">
        <v>72</v>
      </c>
      <c r="C21" s="73">
        <v>1.9</v>
      </c>
      <c r="D21" s="73">
        <v>16.399999999999999</v>
      </c>
      <c r="E21" s="73">
        <v>49</v>
      </c>
      <c r="F21" s="73">
        <v>29.9</v>
      </c>
      <c r="G21" s="73">
        <v>2.7</v>
      </c>
    </row>
    <row r="22" spans="2:7" x14ac:dyDescent="0.2">
      <c r="B22" s="71">
        <v>73</v>
      </c>
      <c r="C22" s="73">
        <v>1.3</v>
      </c>
      <c r="D22" s="73">
        <v>17</v>
      </c>
      <c r="E22" s="73">
        <v>50</v>
      </c>
      <c r="F22" s="73">
        <v>28.9</v>
      </c>
      <c r="G22" s="73">
        <v>2.8</v>
      </c>
    </row>
    <row r="23" spans="2:7" x14ac:dyDescent="0.2">
      <c r="B23" s="71">
        <v>75</v>
      </c>
      <c r="C23" s="73">
        <v>1.5</v>
      </c>
      <c r="D23" s="73">
        <v>14.4</v>
      </c>
      <c r="E23" s="73">
        <v>45.5</v>
      </c>
      <c r="F23" s="73">
        <v>33.5</v>
      </c>
      <c r="G23" s="73">
        <v>5</v>
      </c>
    </row>
    <row r="24" spans="2:7" x14ac:dyDescent="0.2">
      <c r="B24" s="71">
        <v>76</v>
      </c>
      <c r="C24" s="73">
        <v>1.8</v>
      </c>
      <c r="D24" s="73">
        <v>15.5</v>
      </c>
      <c r="E24" s="73">
        <v>46.2</v>
      </c>
      <c r="F24" s="73">
        <v>33.299999999999997</v>
      </c>
      <c r="G24" s="73">
        <v>3.2</v>
      </c>
    </row>
    <row r="25" spans="2:7" x14ac:dyDescent="0.2">
      <c r="B25" s="71">
        <v>77</v>
      </c>
      <c r="C25" s="73">
        <v>1.8</v>
      </c>
      <c r="D25" s="73">
        <v>15.5</v>
      </c>
      <c r="E25" s="73">
        <v>46.7</v>
      </c>
      <c r="F25" s="73">
        <v>32.1</v>
      </c>
      <c r="G25" s="73">
        <v>3.9</v>
      </c>
    </row>
    <row r="26" spans="2:7" x14ac:dyDescent="0.2">
      <c r="B26" s="71">
        <v>78</v>
      </c>
      <c r="C26" s="73">
        <v>1.3</v>
      </c>
      <c r="D26" s="73">
        <v>15.1</v>
      </c>
      <c r="E26" s="73">
        <v>47.4</v>
      </c>
      <c r="F26" s="73">
        <v>32.799999999999997</v>
      </c>
      <c r="G26" s="73">
        <v>3.4</v>
      </c>
    </row>
    <row r="27" spans="2:7" x14ac:dyDescent="0.2">
      <c r="B27" s="71">
        <v>80</v>
      </c>
      <c r="C27" s="73">
        <v>1.6</v>
      </c>
      <c r="D27" s="73">
        <v>15.5</v>
      </c>
      <c r="E27" s="73">
        <v>46.4</v>
      </c>
      <c r="F27" s="73">
        <v>32.6</v>
      </c>
      <c r="G27" s="73">
        <v>4</v>
      </c>
    </row>
    <row r="28" spans="2:7" x14ac:dyDescent="0.2">
      <c r="B28" s="71">
        <v>81</v>
      </c>
      <c r="C28" s="73">
        <v>1.7</v>
      </c>
      <c r="D28" s="73">
        <v>13.9</v>
      </c>
      <c r="E28" s="73">
        <v>50</v>
      </c>
      <c r="F28" s="73">
        <v>31.8</v>
      </c>
      <c r="G28" s="73">
        <v>2.6</v>
      </c>
    </row>
    <row r="29" spans="2:7" x14ac:dyDescent="0.2">
      <c r="B29" s="71">
        <v>82</v>
      </c>
      <c r="C29" s="73">
        <v>1.3</v>
      </c>
      <c r="D29" s="73">
        <v>14.4</v>
      </c>
      <c r="E29" s="73">
        <v>46.1</v>
      </c>
      <c r="F29" s="73">
        <v>34.700000000000003</v>
      </c>
      <c r="G29" s="73">
        <v>3.5</v>
      </c>
    </row>
    <row r="30" spans="2:7" x14ac:dyDescent="0.2">
      <c r="B30" s="71">
        <v>83</v>
      </c>
      <c r="C30" s="73">
        <v>0.4</v>
      </c>
      <c r="D30" s="73">
        <v>5</v>
      </c>
      <c r="E30" s="73">
        <v>67.7</v>
      </c>
      <c r="F30" s="73">
        <v>20.6</v>
      </c>
      <c r="G30" s="73">
        <v>6.4</v>
      </c>
    </row>
    <row r="31" spans="2:7" x14ac:dyDescent="0.2">
      <c r="B31" s="71">
        <v>85</v>
      </c>
      <c r="C31" s="73">
        <v>1.4</v>
      </c>
      <c r="D31" s="73">
        <v>16.399999999999999</v>
      </c>
      <c r="E31" s="73">
        <v>50</v>
      </c>
      <c r="F31" s="73">
        <v>29.8</v>
      </c>
      <c r="G31" s="73">
        <v>2.4</v>
      </c>
    </row>
    <row r="32" spans="2:7" x14ac:dyDescent="0.2">
      <c r="B32" s="71">
        <v>87</v>
      </c>
      <c r="C32" s="73">
        <v>1.6</v>
      </c>
      <c r="D32" s="73">
        <v>16.5</v>
      </c>
      <c r="E32" s="73">
        <v>48.3</v>
      </c>
      <c r="F32" s="73">
        <v>30.7</v>
      </c>
      <c r="G32" s="73">
        <v>2.9</v>
      </c>
    </row>
    <row r="33" spans="2:7" x14ac:dyDescent="0.2">
      <c r="B33" s="71">
        <v>88</v>
      </c>
      <c r="C33" s="73">
        <v>2.5</v>
      </c>
      <c r="D33" s="73">
        <v>18.8</v>
      </c>
      <c r="E33" s="73">
        <v>49.5</v>
      </c>
      <c r="F33" s="73">
        <v>26.9</v>
      </c>
      <c r="G33" s="73">
        <v>2.2999999999999998</v>
      </c>
    </row>
    <row r="34" spans="2:7" x14ac:dyDescent="0.2">
      <c r="B34" s="71">
        <v>89</v>
      </c>
      <c r="C34" s="73">
        <v>1.1000000000000001</v>
      </c>
      <c r="D34" s="73">
        <v>15.8</v>
      </c>
      <c r="E34" s="73">
        <v>45.4</v>
      </c>
      <c r="F34" s="73">
        <v>34.1</v>
      </c>
      <c r="G34" s="73">
        <v>3.6</v>
      </c>
    </row>
    <row r="35" spans="2:7" x14ac:dyDescent="0.2">
      <c r="B35" s="71">
        <v>90</v>
      </c>
      <c r="C35" s="73">
        <v>2.8</v>
      </c>
      <c r="D35" s="73">
        <v>16.7</v>
      </c>
      <c r="E35" s="73">
        <v>49</v>
      </c>
      <c r="F35" s="73">
        <v>28.6</v>
      </c>
      <c r="G35" s="73">
        <v>3</v>
      </c>
    </row>
    <row r="36" spans="2:7" x14ac:dyDescent="0.2">
      <c r="B36" s="71">
        <v>91</v>
      </c>
      <c r="C36" s="73">
        <v>1.1000000000000001</v>
      </c>
      <c r="D36" s="73">
        <v>14.5</v>
      </c>
      <c r="E36" s="73">
        <v>47.6</v>
      </c>
      <c r="F36" s="73">
        <v>32.6</v>
      </c>
      <c r="G36" s="73">
        <v>4.2</v>
      </c>
    </row>
    <row r="37" spans="2:7" x14ac:dyDescent="0.2">
      <c r="B37" s="71">
        <v>92</v>
      </c>
      <c r="C37" s="73">
        <v>1.3</v>
      </c>
      <c r="D37" s="73">
        <v>14.7</v>
      </c>
      <c r="E37" s="73">
        <v>46.3</v>
      </c>
      <c r="F37" s="73">
        <v>33.5</v>
      </c>
      <c r="G37" s="73">
        <v>4.2</v>
      </c>
    </row>
    <row r="38" spans="2:7" x14ac:dyDescent="0.2">
      <c r="B38" s="71">
        <v>94</v>
      </c>
      <c r="C38" s="73">
        <v>1.3</v>
      </c>
      <c r="D38" s="73">
        <v>14.2</v>
      </c>
      <c r="E38" s="73">
        <v>44.9</v>
      </c>
      <c r="F38" s="73">
        <v>34.9</v>
      </c>
      <c r="G38" s="73">
        <v>4.7</v>
      </c>
    </row>
    <row r="39" spans="2:7" x14ac:dyDescent="0.2">
      <c r="B39" s="71">
        <v>95</v>
      </c>
      <c r="C39" s="73">
        <v>1.6</v>
      </c>
      <c r="D39" s="73">
        <v>12.8</v>
      </c>
      <c r="E39" s="73">
        <v>45</v>
      </c>
      <c r="F39" s="73">
        <v>35.799999999999997</v>
      </c>
      <c r="G39" s="73">
        <v>4.8</v>
      </c>
    </row>
    <row r="40" spans="2:7" x14ac:dyDescent="0.2">
      <c r="B40" s="71">
        <v>971</v>
      </c>
      <c r="C40" s="73">
        <v>1.6</v>
      </c>
      <c r="D40" s="73">
        <v>16.100000000000001</v>
      </c>
      <c r="E40" s="73">
        <v>42.4</v>
      </c>
      <c r="F40" s="73">
        <v>34.299999999999997</v>
      </c>
      <c r="G40" s="73">
        <v>5.6</v>
      </c>
    </row>
    <row r="41" spans="2:7" x14ac:dyDescent="0.2">
      <c r="B41" s="71">
        <v>973</v>
      </c>
      <c r="C41" s="73">
        <v>2.1</v>
      </c>
      <c r="D41" s="73">
        <v>13.7</v>
      </c>
      <c r="E41" s="73">
        <v>43.1</v>
      </c>
      <c r="F41" s="73">
        <v>35.4</v>
      </c>
      <c r="G41" s="73">
        <v>5.8</v>
      </c>
    </row>
    <row r="42" spans="2:7" x14ac:dyDescent="0.2">
      <c r="B42" s="71">
        <v>974</v>
      </c>
      <c r="C42" s="73">
        <v>2.2000000000000002</v>
      </c>
      <c r="D42" s="73">
        <v>17.5</v>
      </c>
      <c r="E42" s="73">
        <v>45.8</v>
      </c>
      <c r="F42" s="73">
        <v>30.2</v>
      </c>
      <c r="G42" s="73">
        <v>4.2</v>
      </c>
    </row>
    <row r="43" spans="2:7" x14ac:dyDescent="0.2">
      <c r="B43" s="131"/>
      <c r="C43" s="181" t="s">
        <v>757</v>
      </c>
      <c r="D43" s="181"/>
      <c r="E43" s="181"/>
      <c r="F43" s="181"/>
      <c r="G43" s="181"/>
    </row>
  </sheetData>
  <mergeCells count="3">
    <mergeCell ref="C43:G43"/>
    <mergeCell ref="B1:B3"/>
    <mergeCell ref="C1:G2"/>
  </mergeCells>
  <phoneticPr fontId="8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workbookViewId="0"/>
  </sheetViews>
  <sheetFormatPr baseColWidth="10" defaultRowHeight="11.25" x14ac:dyDescent="0.2"/>
  <cols>
    <col min="1" max="1" width="3.7109375" style="68" customWidth="1"/>
    <col min="2" max="2" width="13" style="68" customWidth="1"/>
    <col min="3" max="16384" width="11.42578125" style="68"/>
  </cols>
  <sheetData>
    <row r="1" spans="2:10" x14ac:dyDescent="0.2">
      <c r="B1" s="179" t="s">
        <v>577</v>
      </c>
      <c r="C1" s="195" t="s">
        <v>294</v>
      </c>
      <c r="D1" s="195"/>
      <c r="E1" s="195"/>
      <c r="F1" s="195"/>
      <c r="G1" s="195"/>
      <c r="H1" s="196" t="s">
        <v>544</v>
      </c>
      <c r="I1" s="196" t="s">
        <v>547</v>
      </c>
      <c r="J1" s="196" t="s">
        <v>369</v>
      </c>
    </row>
    <row r="2" spans="2:10" x14ac:dyDescent="0.2">
      <c r="B2" s="179"/>
      <c r="C2" s="195"/>
      <c r="D2" s="195"/>
      <c r="E2" s="195"/>
      <c r="F2" s="195"/>
      <c r="G2" s="195"/>
      <c r="H2" s="197"/>
      <c r="I2" s="197"/>
      <c r="J2" s="197"/>
    </row>
    <row r="3" spans="2:10" ht="32.25" customHeight="1" x14ac:dyDescent="0.2">
      <c r="B3" s="179"/>
      <c r="C3" s="85" t="s">
        <v>795</v>
      </c>
      <c r="D3" s="85" t="s">
        <v>643</v>
      </c>
      <c r="E3" s="85" t="s">
        <v>644</v>
      </c>
      <c r="F3" s="85" t="s">
        <v>645</v>
      </c>
      <c r="G3" s="85" t="s">
        <v>796</v>
      </c>
      <c r="H3" s="197"/>
      <c r="I3" s="197"/>
      <c r="J3" s="197"/>
    </row>
    <row r="4" spans="2:10" ht="28.5" customHeight="1" x14ac:dyDescent="0.2">
      <c r="B4" s="86" t="s">
        <v>596</v>
      </c>
      <c r="C4" s="86">
        <v>0.5</v>
      </c>
      <c r="D4" s="86">
        <v>3.4</v>
      </c>
      <c r="E4" s="86">
        <v>63.3</v>
      </c>
      <c r="F4" s="86">
        <v>20.3</v>
      </c>
      <c r="G4" s="86">
        <v>12.6</v>
      </c>
      <c r="H4" s="86">
        <v>96.7</v>
      </c>
      <c r="I4" s="86">
        <v>96</v>
      </c>
      <c r="J4" s="86">
        <v>1.3</v>
      </c>
    </row>
    <row r="5" spans="2:10" x14ac:dyDescent="0.2">
      <c r="B5" s="71">
        <v>1</v>
      </c>
      <c r="C5" s="73">
        <v>0.7</v>
      </c>
      <c r="D5" s="73">
        <v>3.2</v>
      </c>
      <c r="E5" s="73">
        <v>64</v>
      </c>
      <c r="F5" s="73">
        <v>20.6</v>
      </c>
      <c r="G5" s="73">
        <v>11.5</v>
      </c>
      <c r="H5" s="73">
        <v>97.3</v>
      </c>
      <c r="I5" s="73">
        <v>97.2</v>
      </c>
      <c r="J5" s="73">
        <v>0.7</v>
      </c>
    </row>
    <row r="6" spans="2:10" x14ac:dyDescent="0.2">
      <c r="B6" s="71">
        <v>3</v>
      </c>
      <c r="C6" s="73">
        <v>1</v>
      </c>
      <c r="D6" s="73">
        <v>4.5999999999999996</v>
      </c>
      <c r="E6" s="73">
        <v>67.099999999999994</v>
      </c>
      <c r="F6" s="73">
        <v>16.899999999999999</v>
      </c>
      <c r="G6" s="73">
        <v>10.3</v>
      </c>
      <c r="H6" s="73">
        <v>96.2</v>
      </c>
      <c r="I6" s="73">
        <v>96.3</v>
      </c>
      <c r="J6" s="73">
        <v>1.2</v>
      </c>
    </row>
    <row r="7" spans="2:10" x14ac:dyDescent="0.2">
      <c r="B7" s="71">
        <v>8</v>
      </c>
      <c r="C7" s="73">
        <v>0.9</v>
      </c>
      <c r="D7" s="73">
        <v>4.3</v>
      </c>
      <c r="E7" s="73">
        <v>64.599999999999994</v>
      </c>
      <c r="F7" s="73">
        <v>18.2</v>
      </c>
      <c r="G7" s="73">
        <v>12.1</v>
      </c>
      <c r="H7" s="73"/>
      <c r="I7" s="73"/>
      <c r="J7" s="73"/>
    </row>
    <row r="8" spans="2:10" x14ac:dyDescent="0.2">
      <c r="B8" s="71">
        <v>9</v>
      </c>
      <c r="C8" s="73">
        <v>0.2</v>
      </c>
      <c r="D8" s="73">
        <v>3.4</v>
      </c>
      <c r="E8" s="73">
        <v>62.5</v>
      </c>
      <c r="F8" s="73">
        <v>21.4</v>
      </c>
      <c r="G8" s="73">
        <v>12.5</v>
      </c>
      <c r="H8" s="73">
        <v>97.6</v>
      </c>
      <c r="I8" s="73">
        <v>96.6</v>
      </c>
      <c r="J8" s="73">
        <v>1.5</v>
      </c>
    </row>
    <row r="9" spans="2:10" x14ac:dyDescent="0.2">
      <c r="B9" s="71">
        <v>10</v>
      </c>
      <c r="C9" s="73">
        <v>0.5</v>
      </c>
      <c r="D9" s="73">
        <v>3.5</v>
      </c>
      <c r="E9" s="73">
        <v>60.4</v>
      </c>
      <c r="F9" s="73">
        <v>21.8</v>
      </c>
      <c r="G9" s="73">
        <v>13.8</v>
      </c>
      <c r="H9" s="73">
        <v>96.4</v>
      </c>
      <c r="I9" s="73">
        <v>95.9</v>
      </c>
      <c r="J9" s="73">
        <v>1.3</v>
      </c>
    </row>
    <row r="10" spans="2:10" x14ac:dyDescent="0.2">
      <c r="B10" s="71">
        <v>11</v>
      </c>
      <c r="C10" s="73">
        <v>0.6</v>
      </c>
      <c r="D10" s="73">
        <v>3.7</v>
      </c>
      <c r="E10" s="73">
        <v>64.900000000000006</v>
      </c>
      <c r="F10" s="73">
        <v>19.399999999999999</v>
      </c>
      <c r="G10" s="73">
        <v>11.4</v>
      </c>
      <c r="H10" s="73">
        <v>97.1</v>
      </c>
      <c r="I10" s="73">
        <v>97.4</v>
      </c>
      <c r="J10" s="73">
        <v>0.7</v>
      </c>
    </row>
    <row r="11" spans="2:10" x14ac:dyDescent="0.2">
      <c r="B11" s="71">
        <v>12</v>
      </c>
      <c r="C11" s="73">
        <v>0.4</v>
      </c>
      <c r="D11" s="73">
        <v>3.1</v>
      </c>
      <c r="E11" s="73">
        <v>59.9</v>
      </c>
      <c r="F11" s="73">
        <v>21.6</v>
      </c>
      <c r="G11" s="73">
        <v>15</v>
      </c>
      <c r="H11" s="73">
        <v>95</v>
      </c>
      <c r="I11" s="73">
        <v>92.9</v>
      </c>
      <c r="J11" s="73">
        <v>0.4</v>
      </c>
    </row>
    <row r="12" spans="2:10" x14ac:dyDescent="0.2">
      <c r="B12" s="71">
        <v>13</v>
      </c>
      <c r="C12" s="73">
        <v>0.7</v>
      </c>
      <c r="D12" s="73">
        <v>4.2</v>
      </c>
      <c r="E12" s="73">
        <v>64</v>
      </c>
      <c r="F12" s="73">
        <v>21.3</v>
      </c>
      <c r="G12" s="73">
        <v>9.6999999999999993</v>
      </c>
      <c r="H12" s="73">
        <v>97.5</v>
      </c>
      <c r="I12" s="73">
        <v>96.9</v>
      </c>
      <c r="J12" s="73">
        <v>1.6</v>
      </c>
    </row>
    <row r="13" spans="2:10" x14ac:dyDescent="0.2">
      <c r="B13" s="71">
        <v>14</v>
      </c>
      <c r="C13" s="73">
        <v>0.8</v>
      </c>
      <c r="D13" s="73">
        <v>3.9</v>
      </c>
      <c r="E13" s="73">
        <v>67.8</v>
      </c>
      <c r="F13" s="73">
        <v>17.7</v>
      </c>
      <c r="G13" s="73">
        <v>9.8000000000000007</v>
      </c>
      <c r="H13" s="73">
        <v>95.7</v>
      </c>
      <c r="I13" s="73">
        <v>95.4</v>
      </c>
      <c r="J13" s="73">
        <v>1.7</v>
      </c>
    </row>
    <row r="14" spans="2:10" x14ac:dyDescent="0.2">
      <c r="B14" s="71">
        <v>15</v>
      </c>
      <c r="C14" s="73">
        <v>0.3</v>
      </c>
      <c r="D14" s="73">
        <v>2.6</v>
      </c>
      <c r="E14" s="73">
        <v>65</v>
      </c>
      <c r="F14" s="73">
        <v>19.5</v>
      </c>
      <c r="G14" s="73">
        <v>12.5</v>
      </c>
      <c r="H14" s="73">
        <v>96.8</v>
      </c>
      <c r="I14" s="73">
        <v>96.3</v>
      </c>
      <c r="J14" s="73">
        <v>1.3</v>
      </c>
    </row>
    <row r="15" spans="2:10" x14ac:dyDescent="0.2">
      <c r="B15" s="71">
        <v>16</v>
      </c>
      <c r="C15" s="73">
        <v>0.6</v>
      </c>
      <c r="D15" s="73">
        <v>4.9000000000000004</v>
      </c>
      <c r="E15" s="73">
        <v>67.099999999999994</v>
      </c>
      <c r="F15" s="73">
        <v>16.600000000000001</v>
      </c>
      <c r="G15" s="73">
        <v>10.8</v>
      </c>
      <c r="H15" s="73">
        <v>96.3</v>
      </c>
      <c r="I15" s="73">
        <v>95.9</v>
      </c>
      <c r="J15" s="73">
        <v>0.3</v>
      </c>
    </row>
    <row r="16" spans="2:10" x14ac:dyDescent="0.2">
      <c r="B16" s="71">
        <v>19</v>
      </c>
      <c r="C16" s="73">
        <v>0.4</v>
      </c>
      <c r="D16" s="73">
        <v>3.8</v>
      </c>
      <c r="E16" s="73">
        <v>67</v>
      </c>
      <c r="F16" s="73">
        <v>17.8</v>
      </c>
      <c r="G16" s="73">
        <v>11</v>
      </c>
      <c r="H16" s="73">
        <v>97.2</v>
      </c>
      <c r="I16" s="73">
        <v>95.7</v>
      </c>
      <c r="J16" s="73">
        <v>0.6</v>
      </c>
    </row>
    <row r="17" spans="2:10" x14ac:dyDescent="0.2">
      <c r="B17" s="71">
        <v>21</v>
      </c>
      <c r="C17" s="73">
        <v>0.5</v>
      </c>
      <c r="D17" s="73">
        <v>4.0999999999999996</v>
      </c>
      <c r="E17" s="73">
        <v>67.400000000000006</v>
      </c>
      <c r="F17" s="73">
        <v>17.8</v>
      </c>
      <c r="G17" s="73">
        <v>10.1</v>
      </c>
      <c r="H17" s="73">
        <v>95.8</v>
      </c>
      <c r="I17" s="73">
        <v>95.3</v>
      </c>
      <c r="J17" s="73">
        <v>5.9</v>
      </c>
    </row>
    <row r="18" spans="2:10" x14ac:dyDescent="0.2">
      <c r="B18" s="71">
        <v>22</v>
      </c>
      <c r="C18" s="73">
        <v>0.4</v>
      </c>
      <c r="D18" s="73">
        <v>3.8</v>
      </c>
      <c r="E18" s="73">
        <v>64.7</v>
      </c>
      <c r="F18" s="73">
        <v>20.2</v>
      </c>
      <c r="G18" s="73">
        <v>10.9</v>
      </c>
      <c r="H18" s="73">
        <v>96.7</v>
      </c>
      <c r="I18" s="73">
        <v>96.5</v>
      </c>
      <c r="J18" s="73">
        <v>0.6</v>
      </c>
    </row>
    <row r="19" spans="2:10" x14ac:dyDescent="0.2">
      <c r="B19" s="71">
        <v>24</v>
      </c>
      <c r="C19" s="73">
        <v>0.3</v>
      </c>
      <c r="D19" s="73">
        <v>4.3</v>
      </c>
      <c r="E19" s="73">
        <v>60.8</v>
      </c>
      <c r="F19" s="73">
        <v>22.4</v>
      </c>
      <c r="G19" s="73">
        <v>12.2</v>
      </c>
      <c r="H19" s="73">
        <v>97.5</v>
      </c>
      <c r="I19" s="73">
        <v>97.3</v>
      </c>
      <c r="J19" s="73">
        <v>0.2</v>
      </c>
    </row>
    <row r="20" spans="2:10" x14ac:dyDescent="0.2">
      <c r="B20" s="71">
        <v>25</v>
      </c>
      <c r="C20" s="73">
        <v>0.5</v>
      </c>
      <c r="D20" s="73">
        <v>3.4</v>
      </c>
      <c r="E20" s="73">
        <v>62.3</v>
      </c>
      <c r="F20" s="73">
        <v>20.9</v>
      </c>
      <c r="G20" s="73">
        <v>12.9</v>
      </c>
      <c r="H20" s="73">
        <v>97.7</v>
      </c>
      <c r="I20" s="73">
        <v>97.6</v>
      </c>
      <c r="J20" s="73">
        <v>0.9</v>
      </c>
    </row>
    <row r="21" spans="2:10" x14ac:dyDescent="0.2">
      <c r="B21" s="71">
        <v>26</v>
      </c>
      <c r="C21" s="73">
        <v>0.6</v>
      </c>
      <c r="D21" s="73">
        <v>2.7</v>
      </c>
      <c r="E21" s="73">
        <v>61.8</v>
      </c>
      <c r="F21" s="73">
        <v>21.1</v>
      </c>
      <c r="G21" s="73">
        <v>13.8</v>
      </c>
      <c r="H21" s="73">
        <v>95</v>
      </c>
      <c r="I21" s="73">
        <v>95.6</v>
      </c>
      <c r="J21" s="73">
        <v>0.8</v>
      </c>
    </row>
    <row r="22" spans="2:10" x14ac:dyDescent="0.2">
      <c r="B22" s="71">
        <v>27</v>
      </c>
      <c r="C22" s="73">
        <v>0.4</v>
      </c>
      <c r="D22" s="73">
        <v>2.8</v>
      </c>
      <c r="E22" s="73">
        <v>61.6</v>
      </c>
      <c r="F22" s="73">
        <v>21.5</v>
      </c>
      <c r="G22" s="73">
        <v>13.7</v>
      </c>
      <c r="H22" s="73">
        <v>96.6</v>
      </c>
      <c r="I22" s="73">
        <v>96.9</v>
      </c>
      <c r="J22" s="73">
        <v>0.7</v>
      </c>
    </row>
    <row r="23" spans="2:10" x14ac:dyDescent="0.2">
      <c r="B23" s="71">
        <v>28</v>
      </c>
      <c r="C23" s="73">
        <v>0.4</v>
      </c>
      <c r="D23" s="73">
        <v>4.4000000000000004</v>
      </c>
      <c r="E23" s="73">
        <v>67.099999999999994</v>
      </c>
      <c r="F23" s="73">
        <v>18.100000000000001</v>
      </c>
      <c r="G23" s="73">
        <v>10.1</v>
      </c>
      <c r="H23" s="73">
        <v>95.7</v>
      </c>
      <c r="I23" s="73">
        <v>96.7</v>
      </c>
      <c r="J23" s="73">
        <v>0.6</v>
      </c>
    </row>
    <row r="24" spans="2:10" x14ac:dyDescent="0.2">
      <c r="B24" s="71" t="s">
        <v>122</v>
      </c>
      <c r="C24" s="73">
        <v>0.6</v>
      </c>
      <c r="D24" s="73">
        <v>4.3</v>
      </c>
      <c r="E24" s="73">
        <v>67.900000000000006</v>
      </c>
      <c r="F24" s="73">
        <v>17.7</v>
      </c>
      <c r="G24" s="73">
        <v>9.5</v>
      </c>
      <c r="H24" s="73"/>
      <c r="I24" s="73"/>
      <c r="J24" s="73"/>
    </row>
    <row r="25" spans="2:10" x14ac:dyDescent="0.2">
      <c r="B25" s="71" t="s">
        <v>124</v>
      </c>
      <c r="C25" s="73">
        <v>0.5</v>
      </c>
      <c r="D25" s="73">
        <v>4.0999999999999996</v>
      </c>
      <c r="E25" s="73">
        <v>63.2</v>
      </c>
      <c r="F25" s="73">
        <v>19.2</v>
      </c>
      <c r="G25" s="73">
        <v>13.1</v>
      </c>
      <c r="H25" s="73">
        <v>98.2</v>
      </c>
      <c r="I25" s="73">
        <v>98.9</v>
      </c>
      <c r="J25" s="73">
        <v>0.3</v>
      </c>
    </row>
    <row r="26" spans="2:10" x14ac:dyDescent="0.2">
      <c r="B26" s="71">
        <v>30</v>
      </c>
      <c r="C26" s="73">
        <v>0.5</v>
      </c>
      <c r="D26" s="73">
        <v>3.4</v>
      </c>
      <c r="E26" s="73">
        <v>64.8</v>
      </c>
      <c r="F26" s="73">
        <v>18.5</v>
      </c>
      <c r="G26" s="73">
        <v>12.7</v>
      </c>
      <c r="H26" s="73">
        <v>94.5</v>
      </c>
      <c r="I26" s="73">
        <v>91.9</v>
      </c>
      <c r="J26" s="73">
        <v>0.8</v>
      </c>
    </row>
    <row r="27" spans="2:10" x14ac:dyDescent="0.2">
      <c r="B27" s="71">
        <v>32</v>
      </c>
      <c r="C27" s="73">
        <v>0.5</v>
      </c>
      <c r="D27" s="73">
        <v>2.6</v>
      </c>
      <c r="E27" s="73">
        <v>59.7</v>
      </c>
      <c r="F27" s="73">
        <v>20.8</v>
      </c>
      <c r="G27" s="73">
        <v>16.399999999999999</v>
      </c>
      <c r="H27" s="73">
        <v>97.2</v>
      </c>
      <c r="I27" s="73">
        <v>95.9</v>
      </c>
      <c r="J27" s="73">
        <v>2.2999999999999998</v>
      </c>
    </row>
    <row r="28" spans="2:10" x14ac:dyDescent="0.2">
      <c r="B28" s="71">
        <v>33</v>
      </c>
      <c r="C28" s="73">
        <v>0.2</v>
      </c>
      <c r="D28" s="73">
        <v>2.8</v>
      </c>
      <c r="E28" s="73">
        <v>62.5</v>
      </c>
      <c r="F28" s="73">
        <v>21.4</v>
      </c>
      <c r="G28" s="73">
        <v>13</v>
      </c>
      <c r="H28" s="73"/>
      <c r="I28" s="73"/>
      <c r="J28" s="73"/>
    </row>
    <row r="29" spans="2:10" x14ac:dyDescent="0.2">
      <c r="B29" s="71">
        <v>34</v>
      </c>
      <c r="C29" s="73">
        <v>0.4</v>
      </c>
      <c r="D29" s="73">
        <v>3.4</v>
      </c>
      <c r="E29" s="73">
        <v>62.7</v>
      </c>
      <c r="F29" s="73">
        <v>20.2</v>
      </c>
      <c r="G29" s="73">
        <v>13.3</v>
      </c>
      <c r="H29" s="73">
        <v>94.2</v>
      </c>
      <c r="I29" s="73">
        <v>92.9</v>
      </c>
      <c r="J29" s="73">
        <v>1.1000000000000001</v>
      </c>
    </row>
    <row r="30" spans="2:10" x14ac:dyDescent="0.2">
      <c r="B30" s="71">
        <v>35</v>
      </c>
      <c r="C30" s="73">
        <v>0.3</v>
      </c>
      <c r="D30" s="73">
        <v>3.2</v>
      </c>
      <c r="E30" s="73">
        <v>65.099999999999994</v>
      </c>
      <c r="F30" s="73">
        <v>20.3</v>
      </c>
      <c r="G30" s="73">
        <v>11.1</v>
      </c>
      <c r="H30" s="73">
        <v>96.7</v>
      </c>
      <c r="I30" s="73">
        <v>97</v>
      </c>
      <c r="J30" s="73">
        <v>0.7</v>
      </c>
    </row>
    <row r="31" spans="2:10" x14ac:dyDescent="0.2">
      <c r="B31" s="71">
        <v>36</v>
      </c>
      <c r="C31" s="111">
        <v>0</v>
      </c>
      <c r="D31" s="111">
        <v>13.9</v>
      </c>
      <c r="E31" s="111">
        <v>86.1</v>
      </c>
      <c r="F31" s="111">
        <v>0</v>
      </c>
      <c r="G31" s="111">
        <v>0</v>
      </c>
      <c r="H31" s="73">
        <v>98.4</v>
      </c>
      <c r="I31" s="111">
        <v>44.1</v>
      </c>
      <c r="J31" s="111">
        <v>6.9</v>
      </c>
    </row>
    <row r="32" spans="2:10" x14ac:dyDescent="0.2">
      <c r="B32" s="71">
        <v>37</v>
      </c>
      <c r="C32" s="73">
        <v>0.4</v>
      </c>
      <c r="D32" s="73">
        <v>3.4</v>
      </c>
      <c r="E32" s="73">
        <v>63.5</v>
      </c>
      <c r="F32" s="73">
        <v>21.3</v>
      </c>
      <c r="G32" s="73">
        <v>11.4</v>
      </c>
      <c r="H32" s="73">
        <v>95.7</v>
      </c>
      <c r="I32" s="73">
        <v>95.9</v>
      </c>
      <c r="J32" s="73">
        <v>0.4</v>
      </c>
    </row>
    <row r="33" spans="2:10" x14ac:dyDescent="0.2">
      <c r="B33" s="71">
        <v>39</v>
      </c>
      <c r="C33" s="73">
        <v>0.6</v>
      </c>
      <c r="D33" s="73">
        <v>3.3</v>
      </c>
      <c r="E33" s="73">
        <v>62.2</v>
      </c>
      <c r="F33" s="73">
        <v>21.4</v>
      </c>
      <c r="G33" s="73">
        <v>12.6</v>
      </c>
      <c r="H33" s="73">
        <v>98.4</v>
      </c>
      <c r="I33" s="73">
        <v>98.6</v>
      </c>
      <c r="J33" s="73">
        <v>0.8</v>
      </c>
    </row>
    <row r="34" spans="2:10" x14ac:dyDescent="0.2">
      <c r="B34" s="71">
        <v>40</v>
      </c>
      <c r="C34" s="73">
        <v>0.6</v>
      </c>
      <c r="D34" s="73">
        <v>3.5</v>
      </c>
      <c r="E34" s="73">
        <v>67.2</v>
      </c>
      <c r="F34" s="73">
        <v>18.8</v>
      </c>
      <c r="G34" s="73">
        <v>10</v>
      </c>
      <c r="H34" s="73">
        <v>96.1</v>
      </c>
      <c r="I34" s="73">
        <v>95.9</v>
      </c>
      <c r="J34" s="73">
        <v>0.4</v>
      </c>
    </row>
    <row r="35" spans="2:10" x14ac:dyDescent="0.2">
      <c r="B35" s="71">
        <v>41</v>
      </c>
      <c r="C35" s="73">
        <v>0.7</v>
      </c>
      <c r="D35" s="73">
        <v>4.3</v>
      </c>
      <c r="E35" s="73">
        <v>66.400000000000006</v>
      </c>
      <c r="F35" s="73">
        <v>18.600000000000001</v>
      </c>
      <c r="G35" s="73">
        <v>10</v>
      </c>
      <c r="H35" s="73">
        <v>95.2</v>
      </c>
      <c r="I35" s="73">
        <v>97</v>
      </c>
      <c r="J35" s="73">
        <v>1.7</v>
      </c>
    </row>
    <row r="36" spans="2:10" x14ac:dyDescent="0.2">
      <c r="B36" s="71">
        <v>42</v>
      </c>
      <c r="C36" s="73">
        <v>0.4</v>
      </c>
      <c r="D36" s="73">
        <v>2.5</v>
      </c>
      <c r="E36" s="73">
        <v>65</v>
      </c>
      <c r="F36" s="73">
        <v>20.5</v>
      </c>
      <c r="G36" s="73">
        <v>11.6</v>
      </c>
      <c r="H36" s="73">
        <v>96.8</v>
      </c>
      <c r="I36" s="73">
        <v>97.1</v>
      </c>
      <c r="J36" s="73">
        <v>1.3</v>
      </c>
    </row>
    <row r="37" spans="2:10" x14ac:dyDescent="0.2">
      <c r="B37" s="71">
        <v>43</v>
      </c>
      <c r="C37" s="73">
        <v>0.4</v>
      </c>
      <c r="D37" s="73">
        <v>3.8</v>
      </c>
      <c r="E37" s="73">
        <v>68.099999999999994</v>
      </c>
      <c r="F37" s="73">
        <v>18.3</v>
      </c>
      <c r="G37" s="73">
        <v>9.4</v>
      </c>
      <c r="H37" s="73">
        <v>97.9</v>
      </c>
      <c r="I37" s="73">
        <v>96.8</v>
      </c>
      <c r="J37" s="73">
        <v>1.1000000000000001</v>
      </c>
    </row>
    <row r="38" spans="2:10" x14ac:dyDescent="0.2">
      <c r="B38" s="71">
        <v>45</v>
      </c>
      <c r="C38" s="73">
        <v>0.5</v>
      </c>
      <c r="D38" s="73">
        <v>3.6</v>
      </c>
      <c r="E38" s="73">
        <v>65.7</v>
      </c>
      <c r="F38" s="73">
        <v>19.399999999999999</v>
      </c>
      <c r="G38" s="73">
        <v>10.9</v>
      </c>
      <c r="H38" s="73">
        <v>97.4</v>
      </c>
      <c r="I38" s="73">
        <v>97.7</v>
      </c>
      <c r="J38" s="73">
        <v>1</v>
      </c>
    </row>
    <row r="39" spans="2:10" x14ac:dyDescent="0.2">
      <c r="B39" s="71">
        <v>46</v>
      </c>
      <c r="C39" s="73">
        <v>0.4</v>
      </c>
      <c r="D39" s="73">
        <v>3.9</v>
      </c>
      <c r="E39" s="73">
        <v>66.099999999999994</v>
      </c>
      <c r="F39" s="73">
        <v>18.100000000000001</v>
      </c>
      <c r="G39" s="73">
        <v>11.5</v>
      </c>
      <c r="H39" s="73">
        <v>97.3</v>
      </c>
      <c r="I39" s="73">
        <v>97.1</v>
      </c>
      <c r="J39" s="73">
        <v>3.4</v>
      </c>
    </row>
    <row r="40" spans="2:10" x14ac:dyDescent="0.2">
      <c r="B40" s="71">
        <v>47</v>
      </c>
      <c r="C40" s="73">
        <v>0.4</v>
      </c>
      <c r="D40" s="73">
        <v>4.4000000000000004</v>
      </c>
      <c r="E40" s="73">
        <v>66.8</v>
      </c>
      <c r="F40" s="73">
        <v>17.899999999999999</v>
      </c>
      <c r="G40" s="73">
        <v>10.5</v>
      </c>
      <c r="H40" s="73">
        <v>97.6</v>
      </c>
      <c r="I40" s="73">
        <v>97.1</v>
      </c>
      <c r="J40" s="73">
        <v>0.7</v>
      </c>
    </row>
    <row r="41" spans="2:10" x14ac:dyDescent="0.2">
      <c r="B41" s="131"/>
      <c r="C41" s="181" t="s">
        <v>757</v>
      </c>
      <c r="D41" s="181"/>
      <c r="E41" s="181"/>
      <c r="F41" s="181"/>
      <c r="G41" s="181"/>
    </row>
  </sheetData>
  <mergeCells count="6">
    <mergeCell ref="J1:J3"/>
    <mergeCell ref="C41:G41"/>
    <mergeCell ref="B1:B3"/>
    <mergeCell ref="C1:G2"/>
    <mergeCell ref="H1:H3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workbookViewId="0"/>
  </sheetViews>
  <sheetFormatPr baseColWidth="10" defaultRowHeight="11.25" x14ac:dyDescent="0.2"/>
  <cols>
    <col min="1" max="1" width="3.7109375" style="68" customWidth="1"/>
    <col min="2" max="2" width="13" style="68" customWidth="1"/>
    <col min="3" max="16384" width="11.42578125" style="68"/>
  </cols>
  <sheetData>
    <row r="1" spans="2:10" x14ac:dyDescent="0.2">
      <c r="B1" s="179" t="s">
        <v>577</v>
      </c>
      <c r="C1" s="195" t="s">
        <v>294</v>
      </c>
      <c r="D1" s="195"/>
      <c r="E1" s="195"/>
      <c r="F1" s="195"/>
      <c r="G1" s="195"/>
      <c r="H1" s="196" t="s">
        <v>544</v>
      </c>
      <c r="I1" s="196" t="s">
        <v>547</v>
      </c>
      <c r="J1" s="196" t="s">
        <v>369</v>
      </c>
    </row>
    <row r="2" spans="2:10" x14ac:dyDescent="0.2">
      <c r="B2" s="179"/>
      <c r="C2" s="195"/>
      <c r="D2" s="195"/>
      <c r="E2" s="195"/>
      <c r="F2" s="195"/>
      <c r="G2" s="195"/>
      <c r="H2" s="197"/>
      <c r="I2" s="197"/>
      <c r="J2" s="197"/>
    </row>
    <row r="3" spans="2:10" ht="32.25" customHeight="1" x14ac:dyDescent="0.2">
      <c r="B3" s="179"/>
      <c r="C3" s="85" t="s">
        <v>795</v>
      </c>
      <c r="D3" s="85" t="s">
        <v>643</v>
      </c>
      <c r="E3" s="85" t="s">
        <v>644</v>
      </c>
      <c r="F3" s="85" t="s">
        <v>645</v>
      </c>
      <c r="G3" s="85" t="s">
        <v>796</v>
      </c>
      <c r="H3" s="197"/>
      <c r="I3" s="197"/>
      <c r="J3" s="197"/>
    </row>
    <row r="4" spans="2:10" ht="28.5" customHeight="1" x14ac:dyDescent="0.2">
      <c r="B4" s="86" t="s">
        <v>596</v>
      </c>
      <c r="C4" s="86">
        <v>0.5</v>
      </c>
      <c r="D4" s="86">
        <v>3.4</v>
      </c>
      <c r="E4" s="86">
        <v>63.3</v>
      </c>
      <c r="F4" s="86">
        <v>20.3</v>
      </c>
      <c r="G4" s="86">
        <v>12.6</v>
      </c>
      <c r="H4" s="86">
        <v>96.7</v>
      </c>
      <c r="I4" s="86">
        <v>96</v>
      </c>
      <c r="J4" s="86">
        <v>1.3</v>
      </c>
    </row>
    <row r="5" spans="2:10" x14ac:dyDescent="0.2">
      <c r="B5" s="71">
        <v>50</v>
      </c>
      <c r="C5" s="73">
        <v>0.4</v>
      </c>
      <c r="D5" s="73">
        <v>4.2</v>
      </c>
      <c r="E5" s="73">
        <v>64.5</v>
      </c>
      <c r="F5" s="73">
        <v>19.8</v>
      </c>
      <c r="G5" s="73">
        <v>11.1</v>
      </c>
      <c r="H5" s="73">
        <v>96.1</v>
      </c>
      <c r="I5" s="73">
        <v>95.3</v>
      </c>
      <c r="J5" s="73">
        <v>1.3</v>
      </c>
    </row>
    <row r="6" spans="2:10" x14ac:dyDescent="0.2">
      <c r="B6" s="71">
        <v>51</v>
      </c>
      <c r="C6" s="73">
        <v>0.9</v>
      </c>
      <c r="D6" s="73">
        <v>2.9</v>
      </c>
      <c r="E6" s="73">
        <v>64.599999999999994</v>
      </c>
      <c r="F6" s="73">
        <v>19.8</v>
      </c>
      <c r="G6" s="73">
        <v>11.8</v>
      </c>
      <c r="H6" s="73">
        <v>96.5</v>
      </c>
      <c r="I6" s="73">
        <v>95.8</v>
      </c>
      <c r="J6" s="73">
        <v>3.5</v>
      </c>
    </row>
    <row r="7" spans="2:10" x14ac:dyDescent="0.2">
      <c r="B7" s="71">
        <v>52</v>
      </c>
      <c r="C7" s="73">
        <v>0.8</v>
      </c>
      <c r="D7" s="73">
        <v>3.3</v>
      </c>
      <c r="E7" s="73">
        <v>63.9</v>
      </c>
      <c r="F7" s="73">
        <v>18</v>
      </c>
      <c r="G7" s="73">
        <v>14</v>
      </c>
      <c r="H7" s="73">
        <v>95.4</v>
      </c>
      <c r="I7" s="73">
        <v>92.4</v>
      </c>
      <c r="J7" s="73">
        <v>3.1</v>
      </c>
    </row>
    <row r="8" spans="2:10" x14ac:dyDescent="0.2">
      <c r="B8" s="71">
        <v>54</v>
      </c>
      <c r="C8" s="73">
        <v>0.5</v>
      </c>
      <c r="D8" s="73">
        <v>3</v>
      </c>
      <c r="E8" s="73">
        <v>63</v>
      </c>
      <c r="F8" s="73">
        <v>21</v>
      </c>
      <c r="G8" s="73">
        <v>12.5</v>
      </c>
      <c r="H8" s="73">
        <v>100</v>
      </c>
      <c r="I8" s="73">
        <v>100</v>
      </c>
      <c r="J8" s="73">
        <v>0</v>
      </c>
    </row>
    <row r="9" spans="2:10" x14ac:dyDescent="0.2">
      <c r="B9" s="71">
        <v>55</v>
      </c>
      <c r="C9" s="73">
        <v>0.5</v>
      </c>
      <c r="D9" s="73">
        <v>2.4</v>
      </c>
      <c r="E9" s="73">
        <v>64.900000000000006</v>
      </c>
      <c r="F9" s="73">
        <v>20.399999999999999</v>
      </c>
      <c r="G9" s="73">
        <v>11.8</v>
      </c>
      <c r="H9" s="73">
        <v>97.3</v>
      </c>
      <c r="I9" s="73">
        <v>96.8</v>
      </c>
      <c r="J9" s="73">
        <v>1.3</v>
      </c>
    </row>
    <row r="10" spans="2:10" x14ac:dyDescent="0.2">
      <c r="B10" s="71">
        <v>56</v>
      </c>
      <c r="C10" s="73">
        <v>0.3</v>
      </c>
      <c r="D10" s="73">
        <v>2.1</v>
      </c>
      <c r="E10" s="73">
        <v>62.4</v>
      </c>
      <c r="F10" s="73">
        <v>21.7</v>
      </c>
      <c r="G10" s="73">
        <v>13.5</v>
      </c>
      <c r="H10" s="73">
        <v>97.4</v>
      </c>
      <c r="I10" s="73">
        <v>97.9</v>
      </c>
      <c r="J10" s="73">
        <v>0.6</v>
      </c>
    </row>
    <row r="11" spans="2:10" x14ac:dyDescent="0.2">
      <c r="B11" s="71">
        <v>57</v>
      </c>
      <c r="C11" s="73">
        <v>0.3</v>
      </c>
      <c r="D11" s="73">
        <v>2.7</v>
      </c>
      <c r="E11" s="73">
        <v>60.9</v>
      </c>
      <c r="F11" s="73">
        <v>22.1</v>
      </c>
      <c r="G11" s="73">
        <v>14</v>
      </c>
      <c r="H11" s="73">
        <v>97.2</v>
      </c>
      <c r="I11" s="73">
        <v>97.1</v>
      </c>
      <c r="J11" s="73">
        <v>0.3</v>
      </c>
    </row>
    <row r="12" spans="2:10" x14ac:dyDescent="0.2">
      <c r="B12" s="71">
        <v>59</v>
      </c>
      <c r="C12" s="73">
        <v>0.5</v>
      </c>
      <c r="D12" s="73">
        <v>3.3</v>
      </c>
      <c r="E12" s="73">
        <v>60.7</v>
      </c>
      <c r="F12" s="73">
        <v>21.3</v>
      </c>
      <c r="G12" s="73">
        <v>14.2</v>
      </c>
      <c r="H12" s="73">
        <v>96</v>
      </c>
      <c r="I12" s="73">
        <v>95.6</v>
      </c>
      <c r="J12" s="73">
        <v>1.1000000000000001</v>
      </c>
    </row>
    <row r="13" spans="2:10" x14ac:dyDescent="0.2">
      <c r="B13" s="71">
        <v>60</v>
      </c>
      <c r="C13" s="73">
        <v>0.3</v>
      </c>
      <c r="D13" s="73">
        <v>3.8</v>
      </c>
      <c r="E13" s="73">
        <v>64.3</v>
      </c>
      <c r="F13" s="73">
        <v>19.600000000000001</v>
      </c>
      <c r="G13" s="73">
        <v>12</v>
      </c>
      <c r="H13" s="73">
        <v>97.9</v>
      </c>
      <c r="I13" s="73">
        <v>97.1</v>
      </c>
      <c r="J13" s="73">
        <v>0.8</v>
      </c>
    </row>
    <row r="14" spans="2:10" x14ac:dyDescent="0.2">
      <c r="B14" s="71">
        <v>62</v>
      </c>
      <c r="C14" s="73">
        <v>0.7</v>
      </c>
      <c r="D14" s="73">
        <v>3.3</v>
      </c>
      <c r="E14" s="73">
        <v>61.7</v>
      </c>
      <c r="F14" s="73">
        <v>20.3</v>
      </c>
      <c r="G14" s="73">
        <v>14</v>
      </c>
      <c r="H14" s="73">
        <v>94.8</v>
      </c>
      <c r="I14" s="73">
        <v>93.3</v>
      </c>
      <c r="J14" s="73">
        <v>0.9</v>
      </c>
    </row>
    <row r="15" spans="2:10" x14ac:dyDescent="0.2">
      <c r="B15" s="71">
        <v>63</v>
      </c>
      <c r="C15" s="73">
        <v>0.6</v>
      </c>
      <c r="D15" s="73">
        <v>3.8</v>
      </c>
      <c r="E15" s="73">
        <v>66.400000000000006</v>
      </c>
      <c r="F15" s="73">
        <v>18</v>
      </c>
      <c r="G15" s="73">
        <v>11.1</v>
      </c>
      <c r="H15" s="73"/>
      <c r="I15" s="73"/>
      <c r="J15" s="73"/>
    </row>
    <row r="16" spans="2:10" x14ac:dyDescent="0.2">
      <c r="B16" s="71">
        <v>65</v>
      </c>
      <c r="C16" s="73">
        <v>0.5</v>
      </c>
      <c r="D16" s="73">
        <v>4.4000000000000004</v>
      </c>
      <c r="E16" s="73">
        <v>68.099999999999994</v>
      </c>
      <c r="F16" s="73">
        <v>16</v>
      </c>
      <c r="G16" s="73">
        <v>11</v>
      </c>
      <c r="H16" s="73"/>
      <c r="I16" s="73"/>
      <c r="J16" s="73"/>
    </row>
    <row r="17" spans="2:10" x14ac:dyDescent="0.2">
      <c r="B17" s="71">
        <v>67</v>
      </c>
      <c r="C17" s="73">
        <v>0.6</v>
      </c>
      <c r="D17" s="73">
        <v>3.3</v>
      </c>
      <c r="E17" s="73">
        <v>63</v>
      </c>
      <c r="F17" s="73">
        <v>19.7</v>
      </c>
      <c r="G17" s="73">
        <v>13.4</v>
      </c>
      <c r="H17" s="73">
        <v>95.7</v>
      </c>
      <c r="I17" s="73">
        <v>95.6</v>
      </c>
      <c r="J17" s="73">
        <v>0.7</v>
      </c>
    </row>
    <row r="18" spans="2:10" x14ac:dyDescent="0.2">
      <c r="B18" s="71">
        <v>68</v>
      </c>
      <c r="C18" s="73">
        <v>0.5</v>
      </c>
      <c r="D18" s="73">
        <v>3.4</v>
      </c>
      <c r="E18" s="73">
        <v>61.5</v>
      </c>
      <c r="F18" s="73">
        <v>21.1</v>
      </c>
      <c r="G18" s="73">
        <v>13.6</v>
      </c>
      <c r="H18" s="73"/>
      <c r="I18" s="73"/>
      <c r="J18" s="73">
        <v>0.9</v>
      </c>
    </row>
    <row r="19" spans="2:10" x14ac:dyDescent="0.2">
      <c r="B19" s="71">
        <v>69</v>
      </c>
      <c r="C19" s="73">
        <v>0.3</v>
      </c>
      <c r="D19" s="73">
        <v>2.4</v>
      </c>
      <c r="E19" s="73">
        <v>60.7</v>
      </c>
      <c r="F19" s="73">
        <v>22.3</v>
      </c>
      <c r="G19" s="73">
        <v>14.3</v>
      </c>
      <c r="H19" s="73"/>
      <c r="I19" s="73"/>
      <c r="J19" s="73"/>
    </row>
    <row r="20" spans="2:10" x14ac:dyDescent="0.2">
      <c r="B20" s="71">
        <v>70</v>
      </c>
      <c r="C20" s="73">
        <v>0.4</v>
      </c>
      <c r="D20" s="73">
        <v>4.3</v>
      </c>
      <c r="E20" s="73">
        <v>62.8</v>
      </c>
      <c r="F20" s="73">
        <v>20</v>
      </c>
      <c r="G20" s="73">
        <v>12.5</v>
      </c>
      <c r="H20" s="73">
        <v>98.3</v>
      </c>
      <c r="I20" s="73">
        <v>98</v>
      </c>
      <c r="J20" s="73">
        <v>0.7</v>
      </c>
    </row>
    <row r="21" spans="2:10" x14ac:dyDescent="0.2">
      <c r="B21" s="71">
        <v>72</v>
      </c>
      <c r="C21" s="73">
        <v>0.5</v>
      </c>
      <c r="D21" s="73">
        <v>4.2</v>
      </c>
      <c r="E21" s="73">
        <v>66.5</v>
      </c>
      <c r="F21" s="73">
        <v>18.3</v>
      </c>
      <c r="G21" s="73">
        <v>10.5</v>
      </c>
      <c r="H21" s="73">
        <v>97.4</v>
      </c>
      <c r="I21" s="73">
        <v>97.9</v>
      </c>
      <c r="J21" s="73">
        <v>1.2</v>
      </c>
    </row>
    <row r="22" spans="2:10" x14ac:dyDescent="0.2">
      <c r="B22" s="71">
        <v>73</v>
      </c>
      <c r="C22" s="73">
        <v>0.6</v>
      </c>
      <c r="D22" s="73">
        <v>2.8</v>
      </c>
      <c r="E22" s="73">
        <v>65.2</v>
      </c>
      <c r="F22" s="73">
        <v>21.3</v>
      </c>
      <c r="G22" s="73">
        <v>10.1</v>
      </c>
      <c r="H22" s="73">
        <v>96.9</v>
      </c>
      <c r="I22" s="73">
        <v>96.6</v>
      </c>
      <c r="J22" s="73">
        <v>0.8</v>
      </c>
    </row>
    <row r="23" spans="2:10" x14ac:dyDescent="0.2">
      <c r="B23" s="71">
        <v>75</v>
      </c>
      <c r="C23" s="73">
        <v>0.4</v>
      </c>
      <c r="D23" s="73">
        <v>3.1</v>
      </c>
      <c r="E23" s="73">
        <v>59.8</v>
      </c>
      <c r="F23" s="73">
        <v>22.9</v>
      </c>
      <c r="G23" s="73">
        <v>13.9</v>
      </c>
      <c r="H23" s="73">
        <v>97.9</v>
      </c>
      <c r="I23" s="73">
        <v>98.5</v>
      </c>
      <c r="J23" s="73">
        <v>4.4000000000000004</v>
      </c>
    </row>
    <row r="24" spans="2:10" x14ac:dyDescent="0.2">
      <c r="B24" s="71">
        <v>76</v>
      </c>
      <c r="C24" s="73">
        <v>0.6</v>
      </c>
      <c r="D24" s="73">
        <v>4</v>
      </c>
      <c r="E24" s="73">
        <v>64.599999999999994</v>
      </c>
      <c r="F24" s="73">
        <v>18.600000000000001</v>
      </c>
      <c r="G24" s="73">
        <v>12.1</v>
      </c>
      <c r="H24" s="73">
        <v>96.4</v>
      </c>
      <c r="I24" s="73">
        <v>97</v>
      </c>
      <c r="J24" s="73">
        <v>0.8</v>
      </c>
    </row>
    <row r="25" spans="2:10" x14ac:dyDescent="0.2">
      <c r="B25" s="71">
        <v>77</v>
      </c>
      <c r="C25" s="73">
        <v>0.6</v>
      </c>
      <c r="D25" s="73">
        <v>3.4</v>
      </c>
      <c r="E25" s="73">
        <v>63</v>
      </c>
      <c r="F25" s="73">
        <v>19.8</v>
      </c>
      <c r="G25" s="73">
        <v>13.3</v>
      </c>
      <c r="H25" s="73">
        <v>97.1</v>
      </c>
      <c r="I25" s="73">
        <v>97.1</v>
      </c>
      <c r="J25" s="73">
        <v>0.8</v>
      </c>
    </row>
    <row r="26" spans="2:10" x14ac:dyDescent="0.2">
      <c r="B26" s="71">
        <v>78</v>
      </c>
      <c r="C26" s="73">
        <v>0.4</v>
      </c>
      <c r="D26" s="73">
        <v>2.9</v>
      </c>
      <c r="E26" s="73">
        <v>64</v>
      </c>
      <c r="F26" s="73">
        <v>19.899999999999999</v>
      </c>
      <c r="G26" s="73">
        <v>12.8</v>
      </c>
      <c r="H26" s="73">
        <v>97.4</v>
      </c>
      <c r="I26" s="73">
        <v>95</v>
      </c>
      <c r="J26" s="73">
        <v>1.3</v>
      </c>
    </row>
    <row r="27" spans="2:10" x14ac:dyDescent="0.2">
      <c r="B27" s="71">
        <v>80</v>
      </c>
      <c r="C27" s="73">
        <v>0.5</v>
      </c>
      <c r="D27" s="73">
        <v>4.5999999999999996</v>
      </c>
      <c r="E27" s="73">
        <v>63.2</v>
      </c>
      <c r="F27" s="73">
        <v>18.899999999999999</v>
      </c>
      <c r="G27" s="73">
        <v>12.8</v>
      </c>
      <c r="H27" s="73">
        <v>96.9</v>
      </c>
      <c r="I27" s="73">
        <v>95.8</v>
      </c>
      <c r="J27" s="73">
        <v>4</v>
      </c>
    </row>
    <row r="28" spans="2:10" x14ac:dyDescent="0.2">
      <c r="B28" s="71">
        <v>81</v>
      </c>
      <c r="C28" s="73">
        <v>0.5</v>
      </c>
      <c r="D28" s="73">
        <v>2.2000000000000002</v>
      </c>
      <c r="E28" s="73">
        <v>63.6</v>
      </c>
      <c r="F28" s="73">
        <v>21</v>
      </c>
      <c r="G28" s="73">
        <v>12.7</v>
      </c>
      <c r="H28" s="73">
        <v>98</v>
      </c>
      <c r="I28" s="73">
        <v>97.6</v>
      </c>
      <c r="J28" s="73">
        <v>1.1000000000000001</v>
      </c>
    </row>
    <row r="29" spans="2:10" x14ac:dyDescent="0.2">
      <c r="B29" s="71">
        <v>82</v>
      </c>
      <c r="C29" s="73">
        <v>0.2</v>
      </c>
      <c r="D29" s="73">
        <v>3.1</v>
      </c>
      <c r="E29" s="73">
        <v>64.7</v>
      </c>
      <c r="F29" s="73">
        <v>19.899999999999999</v>
      </c>
      <c r="G29" s="73">
        <v>12.2</v>
      </c>
      <c r="H29" s="73">
        <v>94.4</v>
      </c>
      <c r="I29" s="73">
        <v>93.7</v>
      </c>
      <c r="J29" s="73">
        <v>1</v>
      </c>
    </row>
    <row r="30" spans="2:10" x14ac:dyDescent="0.2">
      <c r="B30" s="71">
        <v>83</v>
      </c>
      <c r="C30" s="73">
        <v>0.3</v>
      </c>
      <c r="D30" s="73">
        <v>2.6</v>
      </c>
      <c r="E30" s="73">
        <v>61</v>
      </c>
      <c r="F30" s="73">
        <v>21.4</v>
      </c>
      <c r="G30" s="73">
        <v>14.6</v>
      </c>
      <c r="H30" s="73">
        <v>100</v>
      </c>
      <c r="I30" s="73">
        <v>100</v>
      </c>
      <c r="J30" s="73">
        <v>0</v>
      </c>
    </row>
    <row r="31" spans="2:10" x14ac:dyDescent="0.2">
      <c r="B31" s="71">
        <v>85</v>
      </c>
      <c r="C31" s="73">
        <v>0.2</v>
      </c>
      <c r="D31" s="73">
        <v>3.7</v>
      </c>
      <c r="E31" s="73">
        <v>67.3</v>
      </c>
      <c r="F31" s="73">
        <v>18.100000000000001</v>
      </c>
      <c r="G31" s="73">
        <v>10.6</v>
      </c>
      <c r="H31" s="73">
        <v>96.6</v>
      </c>
      <c r="I31" s="73">
        <v>96.3</v>
      </c>
      <c r="J31" s="73">
        <v>0.8</v>
      </c>
    </row>
    <row r="32" spans="2:10" x14ac:dyDescent="0.2">
      <c r="B32" s="71">
        <v>87</v>
      </c>
      <c r="C32" s="73">
        <v>0.5</v>
      </c>
      <c r="D32" s="73">
        <v>3.8</v>
      </c>
      <c r="E32" s="73">
        <v>65</v>
      </c>
      <c r="F32" s="73">
        <v>20.2</v>
      </c>
      <c r="G32" s="73">
        <v>10.6</v>
      </c>
      <c r="H32" s="73">
        <v>96.5</v>
      </c>
      <c r="I32" s="73">
        <v>96</v>
      </c>
      <c r="J32" s="73">
        <v>1.1000000000000001</v>
      </c>
    </row>
    <row r="33" spans="2:10" x14ac:dyDescent="0.2">
      <c r="B33" s="71">
        <v>88</v>
      </c>
      <c r="C33" s="73">
        <v>0.8</v>
      </c>
      <c r="D33" s="73">
        <v>4.0999999999999996</v>
      </c>
      <c r="E33" s="73">
        <v>65.400000000000006</v>
      </c>
      <c r="F33" s="73">
        <v>18.5</v>
      </c>
      <c r="G33" s="73">
        <v>11.2</v>
      </c>
      <c r="H33" s="73">
        <v>96.3</v>
      </c>
      <c r="I33" s="73">
        <v>96.7</v>
      </c>
      <c r="J33" s="73">
        <v>1.9</v>
      </c>
    </row>
    <row r="34" spans="2:10" x14ac:dyDescent="0.2">
      <c r="B34" s="71">
        <v>89</v>
      </c>
      <c r="C34" s="73">
        <v>0.1</v>
      </c>
      <c r="D34" s="73">
        <v>2.6</v>
      </c>
      <c r="E34" s="73">
        <v>63.4</v>
      </c>
      <c r="F34" s="73">
        <v>20.7</v>
      </c>
      <c r="G34" s="73">
        <v>13.2</v>
      </c>
      <c r="H34" s="73">
        <v>97.8</v>
      </c>
      <c r="I34" s="73">
        <v>97.1</v>
      </c>
      <c r="J34" s="73">
        <v>0.2</v>
      </c>
    </row>
    <row r="35" spans="2:10" x14ac:dyDescent="0.2">
      <c r="B35" s="71">
        <v>90</v>
      </c>
      <c r="C35" s="73">
        <v>0.9</v>
      </c>
      <c r="D35" s="73">
        <v>3.8</v>
      </c>
      <c r="E35" s="73">
        <v>62.5</v>
      </c>
      <c r="F35" s="73">
        <v>19.5</v>
      </c>
      <c r="G35" s="73">
        <v>13.3</v>
      </c>
      <c r="H35" s="73">
        <v>93</v>
      </c>
      <c r="I35" s="73">
        <v>91.7</v>
      </c>
      <c r="J35" s="73">
        <v>1.8</v>
      </c>
    </row>
    <row r="36" spans="2:10" x14ac:dyDescent="0.2">
      <c r="B36" s="71">
        <v>91</v>
      </c>
      <c r="C36" s="73">
        <v>0.3</v>
      </c>
      <c r="D36" s="73">
        <v>3.2</v>
      </c>
      <c r="E36" s="73">
        <v>64.8</v>
      </c>
      <c r="F36" s="73">
        <v>19.600000000000001</v>
      </c>
      <c r="G36" s="73">
        <v>12</v>
      </c>
      <c r="H36" s="73">
        <v>96.8</v>
      </c>
      <c r="I36" s="73">
        <v>96.7</v>
      </c>
      <c r="J36" s="73">
        <v>0.7</v>
      </c>
    </row>
    <row r="37" spans="2:10" x14ac:dyDescent="0.2">
      <c r="B37" s="71">
        <v>92</v>
      </c>
      <c r="C37" s="73">
        <v>0.2</v>
      </c>
      <c r="D37" s="73">
        <v>2.4</v>
      </c>
      <c r="E37" s="73">
        <v>61.5</v>
      </c>
      <c r="F37" s="73">
        <v>22.2</v>
      </c>
      <c r="G37" s="73">
        <v>13.6</v>
      </c>
      <c r="H37" s="73">
        <v>96.1</v>
      </c>
      <c r="I37" s="73">
        <v>96.4</v>
      </c>
      <c r="J37" s="73">
        <v>2.2999999999999998</v>
      </c>
    </row>
    <row r="38" spans="2:10" x14ac:dyDescent="0.2">
      <c r="B38" s="71">
        <v>94</v>
      </c>
      <c r="C38" s="73">
        <v>0.4</v>
      </c>
      <c r="D38" s="73">
        <v>3</v>
      </c>
      <c r="E38" s="73">
        <v>61.8</v>
      </c>
      <c r="F38" s="73">
        <v>21.1</v>
      </c>
      <c r="G38" s="73">
        <v>13.8</v>
      </c>
      <c r="H38" s="73">
        <v>97.2</v>
      </c>
      <c r="I38" s="73">
        <v>96.4</v>
      </c>
      <c r="J38" s="73">
        <v>1.3</v>
      </c>
    </row>
    <row r="39" spans="2:10" x14ac:dyDescent="0.2">
      <c r="B39" s="71">
        <v>95</v>
      </c>
      <c r="C39" s="73">
        <v>0.7</v>
      </c>
      <c r="D39" s="73">
        <v>4.3</v>
      </c>
      <c r="E39" s="73">
        <v>63.8</v>
      </c>
      <c r="F39" s="73">
        <v>19.2</v>
      </c>
      <c r="G39" s="73">
        <v>12</v>
      </c>
      <c r="H39" s="73">
        <v>96.7</v>
      </c>
      <c r="I39" s="73">
        <v>96.3</v>
      </c>
      <c r="J39" s="73">
        <v>1.4</v>
      </c>
    </row>
    <row r="40" spans="2:10" x14ac:dyDescent="0.2">
      <c r="B40" s="71">
        <v>971</v>
      </c>
      <c r="C40" s="73">
        <v>1.1000000000000001</v>
      </c>
      <c r="D40" s="73">
        <v>3.7</v>
      </c>
      <c r="E40" s="73">
        <v>64.099999999999994</v>
      </c>
      <c r="F40" s="73">
        <v>19.399999999999999</v>
      </c>
      <c r="G40" s="73">
        <v>11.7</v>
      </c>
      <c r="H40" s="73">
        <v>95.4</v>
      </c>
      <c r="I40" s="73">
        <v>95.1</v>
      </c>
      <c r="J40" s="73">
        <v>0.9</v>
      </c>
    </row>
    <row r="41" spans="2:10" x14ac:dyDescent="0.2">
      <c r="B41" s="71">
        <v>973</v>
      </c>
      <c r="C41" s="73">
        <v>1</v>
      </c>
      <c r="D41" s="73">
        <v>2.8</v>
      </c>
      <c r="E41" s="73">
        <v>58.1</v>
      </c>
      <c r="F41" s="73">
        <v>20.6</v>
      </c>
      <c r="G41" s="73">
        <v>17.5</v>
      </c>
      <c r="H41" s="73">
        <v>95.9</v>
      </c>
      <c r="I41" s="73">
        <v>95.7</v>
      </c>
      <c r="J41" s="73">
        <v>1.2</v>
      </c>
    </row>
    <row r="42" spans="2:10" x14ac:dyDescent="0.2">
      <c r="B42" s="71">
        <v>974</v>
      </c>
      <c r="C42" s="73">
        <v>0.7</v>
      </c>
      <c r="D42" s="73">
        <v>3.9</v>
      </c>
      <c r="E42" s="73">
        <v>64</v>
      </c>
      <c r="F42" s="73">
        <v>18.899999999999999</v>
      </c>
      <c r="G42" s="73">
        <v>12.5</v>
      </c>
      <c r="H42" s="73">
        <v>98.4</v>
      </c>
      <c r="I42" s="73">
        <v>98.4</v>
      </c>
      <c r="J42" s="73">
        <v>0.4</v>
      </c>
    </row>
    <row r="43" spans="2:10" x14ac:dyDescent="0.2">
      <c r="B43" s="131"/>
      <c r="C43" s="181" t="s">
        <v>757</v>
      </c>
      <c r="D43" s="181"/>
      <c r="E43" s="181"/>
      <c r="F43" s="181"/>
      <c r="G43" s="181"/>
    </row>
  </sheetData>
  <mergeCells count="6">
    <mergeCell ref="J1:J3"/>
    <mergeCell ref="C43:G43"/>
    <mergeCell ref="B1:B3"/>
    <mergeCell ref="C1:G2"/>
    <mergeCell ref="H1:H3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/>
  </sheetViews>
  <sheetFormatPr baseColWidth="10" defaultColWidth="8" defaultRowHeight="11.25" x14ac:dyDescent="0.2"/>
  <cols>
    <col min="1" max="1" width="3.7109375" style="68" customWidth="1"/>
    <col min="2" max="2" width="9.28515625" style="68" customWidth="1"/>
    <col min="3" max="8" width="9.5703125" style="68" customWidth="1"/>
    <col min="9" max="16384" width="8" style="68"/>
  </cols>
  <sheetData>
    <row r="1" spans="2:8" ht="11.25" customHeight="1" x14ac:dyDescent="0.2">
      <c r="B1" s="199" t="s">
        <v>577</v>
      </c>
      <c r="C1" s="196" t="s">
        <v>646</v>
      </c>
      <c r="D1" s="196" t="s">
        <v>647</v>
      </c>
      <c r="E1" s="196" t="s">
        <v>648</v>
      </c>
      <c r="F1" s="196" t="s">
        <v>649</v>
      </c>
      <c r="G1" s="196" t="s">
        <v>355</v>
      </c>
      <c r="H1" s="196" t="s">
        <v>356</v>
      </c>
    </row>
    <row r="2" spans="2:8" ht="15.75" customHeight="1" x14ac:dyDescent="0.2">
      <c r="B2" s="199"/>
      <c r="C2" s="197"/>
      <c r="D2" s="197"/>
      <c r="E2" s="197"/>
      <c r="F2" s="197"/>
      <c r="G2" s="197"/>
      <c r="H2" s="197"/>
    </row>
    <row r="3" spans="2:8" ht="38.25" customHeight="1" x14ac:dyDescent="0.2">
      <c r="B3" s="200"/>
      <c r="C3" s="197"/>
      <c r="D3" s="197"/>
      <c r="E3" s="197"/>
      <c r="F3" s="197"/>
      <c r="G3" s="197"/>
      <c r="H3" s="197"/>
    </row>
    <row r="4" spans="2:8" ht="24.75" customHeight="1" x14ac:dyDescent="0.2">
      <c r="B4" s="86" t="s">
        <v>596</v>
      </c>
      <c r="C4" s="72">
        <v>5</v>
      </c>
      <c r="D4" s="72">
        <v>4.0999999999999996</v>
      </c>
      <c r="E4" s="72">
        <v>7.3</v>
      </c>
      <c r="F4" s="87">
        <v>0.24</v>
      </c>
      <c r="G4" s="87">
        <v>2.74</v>
      </c>
      <c r="H4" s="87">
        <v>3.01</v>
      </c>
    </row>
    <row r="5" spans="2:8" x14ac:dyDescent="0.2">
      <c r="B5" s="71">
        <v>1</v>
      </c>
      <c r="C5" s="73">
        <v>4.0999999999999996</v>
      </c>
      <c r="D5" s="73">
        <v>4.0999999999999996</v>
      </c>
      <c r="E5" s="73">
        <v>6.5</v>
      </c>
      <c r="F5" s="88">
        <v>0.28000000000000003</v>
      </c>
      <c r="G5" s="88">
        <v>1.99</v>
      </c>
      <c r="H5" s="88">
        <v>2.04</v>
      </c>
    </row>
    <row r="6" spans="2:8" x14ac:dyDescent="0.2">
      <c r="B6" s="71">
        <v>3</v>
      </c>
      <c r="C6" s="73">
        <v>4.7</v>
      </c>
      <c r="D6" s="73">
        <v>4.7</v>
      </c>
      <c r="E6" s="73">
        <v>8.6</v>
      </c>
      <c r="F6" s="88">
        <v>0.13</v>
      </c>
      <c r="G6" s="88">
        <v>2.37</v>
      </c>
      <c r="H6" s="88">
        <v>2.82</v>
      </c>
    </row>
    <row r="7" spans="2:8" x14ac:dyDescent="0.2">
      <c r="B7" s="71">
        <v>8</v>
      </c>
      <c r="C7" s="73">
        <v>17.100000000000001</v>
      </c>
      <c r="D7" s="73">
        <v>7.9</v>
      </c>
      <c r="E7" s="73">
        <v>8.6</v>
      </c>
      <c r="F7" s="88">
        <v>0</v>
      </c>
      <c r="G7" s="88">
        <v>0</v>
      </c>
      <c r="H7" s="88">
        <v>0</v>
      </c>
    </row>
    <row r="8" spans="2:8" x14ac:dyDescent="0.2">
      <c r="B8" s="71">
        <v>9</v>
      </c>
      <c r="C8" s="73">
        <v>0.5</v>
      </c>
      <c r="D8" s="73">
        <v>3.2</v>
      </c>
      <c r="E8" s="73">
        <v>9.5</v>
      </c>
      <c r="F8" s="88">
        <v>0.85</v>
      </c>
      <c r="G8" s="88">
        <v>0</v>
      </c>
      <c r="H8" s="88">
        <v>0</v>
      </c>
    </row>
    <row r="9" spans="2:8" x14ac:dyDescent="0.2">
      <c r="B9" s="71">
        <v>10</v>
      </c>
      <c r="C9" s="73">
        <v>5.7</v>
      </c>
      <c r="D9" s="73">
        <v>5</v>
      </c>
      <c r="E9" s="73">
        <v>7.2</v>
      </c>
      <c r="F9" s="88">
        <v>0.16</v>
      </c>
      <c r="G9" s="88">
        <v>0</v>
      </c>
      <c r="H9" s="88">
        <v>0</v>
      </c>
    </row>
    <row r="10" spans="2:8" x14ac:dyDescent="0.2">
      <c r="B10" s="71">
        <v>11</v>
      </c>
      <c r="C10" s="73">
        <v>3.1</v>
      </c>
      <c r="D10" s="73">
        <v>3</v>
      </c>
      <c r="E10" s="73">
        <v>7</v>
      </c>
      <c r="F10" s="88">
        <v>0.24</v>
      </c>
      <c r="G10" s="88">
        <v>1.69</v>
      </c>
      <c r="H10" s="88">
        <v>2.2200000000000002</v>
      </c>
    </row>
    <row r="11" spans="2:8" x14ac:dyDescent="0.2">
      <c r="B11" s="71">
        <v>12</v>
      </c>
      <c r="C11" s="73">
        <v>0.8</v>
      </c>
      <c r="D11" s="73">
        <v>0.8</v>
      </c>
      <c r="E11" s="73">
        <v>5.5</v>
      </c>
      <c r="F11" s="88">
        <v>7.0000000000000007E-2</v>
      </c>
      <c r="G11" s="88">
        <v>0</v>
      </c>
      <c r="H11" s="88">
        <v>0</v>
      </c>
    </row>
    <row r="12" spans="2:8" x14ac:dyDescent="0.2">
      <c r="B12" s="71">
        <v>13</v>
      </c>
      <c r="C12" s="73">
        <v>2.8</v>
      </c>
      <c r="D12" s="73">
        <v>2.6</v>
      </c>
      <c r="E12" s="73">
        <v>6.1</v>
      </c>
      <c r="F12" s="88">
        <v>0.28000000000000003</v>
      </c>
      <c r="G12" s="88">
        <v>1.41</v>
      </c>
      <c r="H12" s="88">
        <v>1.47</v>
      </c>
    </row>
    <row r="13" spans="2:8" x14ac:dyDescent="0.2">
      <c r="B13" s="71">
        <v>14</v>
      </c>
      <c r="C13" s="73">
        <v>2.7</v>
      </c>
      <c r="D13" s="73">
        <v>2.2999999999999998</v>
      </c>
      <c r="E13" s="73">
        <v>8.1</v>
      </c>
      <c r="F13" s="88">
        <v>0</v>
      </c>
      <c r="G13" s="88">
        <v>2.5499999999999998</v>
      </c>
      <c r="H13" s="88">
        <v>2.69</v>
      </c>
    </row>
    <row r="14" spans="2:8" x14ac:dyDescent="0.2">
      <c r="B14" s="71">
        <v>15</v>
      </c>
      <c r="C14" s="111">
        <v>92.9</v>
      </c>
      <c r="D14" s="73">
        <v>2</v>
      </c>
      <c r="E14" s="73">
        <v>10.1</v>
      </c>
      <c r="F14" s="88">
        <v>0.19</v>
      </c>
      <c r="G14" s="88">
        <v>2.46</v>
      </c>
      <c r="H14" s="88">
        <v>2.4500000000000002</v>
      </c>
    </row>
    <row r="15" spans="2:8" x14ac:dyDescent="0.2">
      <c r="B15" s="71">
        <v>16</v>
      </c>
      <c r="C15" s="73">
        <v>3.8</v>
      </c>
      <c r="D15" s="73">
        <v>3.8</v>
      </c>
      <c r="E15" s="73">
        <v>7.8</v>
      </c>
      <c r="F15" s="88">
        <v>0.43</v>
      </c>
      <c r="G15" s="88">
        <v>0</v>
      </c>
      <c r="H15" s="88">
        <v>0</v>
      </c>
    </row>
    <row r="16" spans="2:8" x14ac:dyDescent="0.2">
      <c r="B16" s="71">
        <v>19</v>
      </c>
      <c r="C16" s="73">
        <v>4.9000000000000004</v>
      </c>
      <c r="D16" s="73">
        <v>4.5999999999999996</v>
      </c>
      <c r="E16" s="73">
        <v>7.3</v>
      </c>
      <c r="F16" s="88">
        <v>0.22</v>
      </c>
      <c r="G16" s="88">
        <v>0</v>
      </c>
      <c r="H16" s="88">
        <v>0</v>
      </c>
    </row>
    <row r="17" spans="2:8" x14ac:dyDescent="0.2">
      <c r="B17" s="71">
        <v>21</v>
      </c>
      <c r="C17" s="73">
        <v>4.5999999999999996</v>
      </c>
      <c r="D17" s="73">
        <v>4.5999999999999996</v>
      </c>
      <c r="E17" s="73">
        <v>7.8</v>
      </c>
      <c r="F17" s="88">
        <v>0.28000000000000003</v>
      </c>
      <c r="G17" s="88">
        <v>2.82</v>
      </c>
      <c r="H17" s="88">
        <v>2.96</v>
      </c>
    </row>
    <row r="18" spans="2:8" x14ac:dyDescent="0.2">
      <c r="B18" s="71">
        <v>22</v>
      </c>
      <c r="C18" s="73">
        <v>5.2</v>
      </c>
      <c r="D18" s="73">
        <v>5.2</v>
      </c>
      <c r="E18" s="73">
        <v>6.5</v>
      </c>
      <c r="F18" s="88">
        <v>0.06</v>
      </c>
      <c r="G18" s="88">
        <v>0</v>
      </c>
      <c r="H18" s="88">
        <v>0</v>
      </c>
    </row>
    <row r="19" spans="2:8" x14ac:dyDescent="0.2">
      <c r="B19" s="71">
        <v>24</v>
      </c>
      <c r="C19" s="73">
        <v>1.9</v>
      </c>
      <c r="D19" s="73">
        <v>3.1</v>
      </c>
      <c r="E19" s="73">
        <v>7.9</v>
      </c>
      <c r="F19" s="88">
        <v>0.18</v>
      </c>
      <c r="G19" s="88">
        <v>0</v>
      </c>
      <c r="H19" s="88">
        <v>0</v>
      </c>
    </row>
    <row r="20" spans="2:8" x14ac:dyDescent="0.2">
      <c r="B20" s="71">
        <v>25</v>
      </c>
      <c r="C20" s="73">
        <v>3</v>
      </c>
      <c r="D20" s="73">
        <v>3</v>
      </c>
      <c r="E20" s="73">
        <v>6.7</v>
      </c>
      <c r="F20" s="88">
        <v>0.15</v>
      </c>
      <c r="G20" s="88">
        <v>1.85</v>
      </c>
      <c r="H20" s="88">
        <v>2</v>
      </c>
    </row>
    <row r="21" spans="2:8" x14ac:dyDescent="0.2">
      <c r="B21" s="71">
        <v>26</v>
      </c>
      <c r="C21" s="73">
        <v>7.1</v>
      </c>
      <c r="D21" s="73">
        <v>4.4000000000000004</v>
      </c>
      <c r="E21" s="73">
        <v>6.5</v>
      </c>
      <c r="F21" s="88">
        <v>0.39</v>
      </c>
      <c r="G21" s="88">
        <v>0</v>
      </c>
      <c r="H21" s="88">
        <v>0.1</v>
      </c>
    </row>
    <row r="22" spans="2:8" x14ac:dyDescent="0.2">
      <c r="B22" s="71">
        <v>27</v>
      </c>
      <c r="C22" s="73">
        <v>5.9</v>
      </c>
      <c r="D22" s="73">
        <v>2.6</v>
      </c>
      <c r="E22" s="73">
        <v>6.3</v>
      </c>
      <c r="F22" s="88">
        <v>0.16</v>
      </c>
      <c r="G22" s="88">
        <v>0</v>
      </c>
      <c r="H22" s="88">
        <v>0</v>
      </c>
    </row>
    <row r="23" spans="2:8" x14ac:dyDescent="0.2">
      <c r="B23" s="71">
        <v>28</v>
      </c>
      <c r="C23" s="73">
        <v>6</v>
      </c>
      <c r="D23" s="73">
        <v>5.5</v>
      </c>
      <c r="E23" s="73">
        <v>9</v>
      </c>
      <c r="F23" s="88">
        <v>0.18</v>
      </c>
      <c r="G23" s="88">
        <v>1.78</v>
      </c>
      <c r="H23" s="88">
        <v>2.86</v>
      </c>
    </row>
    <row r="24" spans="2:8" x14ac:dyDescent="0.2">
      <c r="B24" s="71" t="s">
        <v>122</v>
      </c>
      <c r="C24" s="73">
        <v>3.9</v>
      </c>
      <c r="D24" s="73">
        <v>3</v>
      </c>
      <c r="E24" s="73">
        <v>6.8</v>
      </c>
      <c r="F24" s="88">
        <v>0.1</v>
      </c>
      <c r="G24" s="88">
        <v>2.4300000000000002</v>
      </c>
      <c r="H24" s="88">
        <v>1.21</v>
      </c>
    </row>
    <row r="25" spans="2:8" x14ac:dyDescent="0.2">
      <c r="B25" s="71" t="s">
        <v>124</v>
      </c>
      <c r="C25" s="73">
        <v>4.0999999999999996</v>
      </c>
      <c r="D25" s="73">
        <v>4</v>
      </c>
      <c r="E25" s="73">
        <v>4.9000000000000004</v>
      </c>
      <c r="F25" s="88">
        <v>0.1</v>
      </c>
      <c r="G25" s="88">
        <v>0.8</v>
      </c>
      <c r="H25" s="88">
        <v>1.47</v>
      </c>
    </row>
    <row r="26" spans="2:8" x14ac:dyDescent="0.2">
      <c r="B26" s="71">
        <v>30</v>
      </c>
      <c r="C26" s="73">
        <v>4</v>
      </c>
      <c r="D26" s="73">
        <v>3</v>
      </c>
      <c r="E26" s="73">
        <v>5.8</v>
      </c>
      <c r="F26" s="88">
        <v>0.28999999999999998</v>
      </c>
      <c r="G26" s="88">
        <v>3.29</v>
      </c>
      <c r="H26" s="88">
        <v>2.34</v>
      </c>
    </row>
    <row r="27" spans="2:8" x14ac:dyDescent="0.2">
      <c r="B27" s="71">
        <v>32</v>
      </c>
      <c r="C27" s="89"/>
      <c r="D27" s="89"/>
      <c r="E27" s="73">
        <v>5.4</v>
      </c>
      <c r="F27" s="88">
        <v>0</v>
      </c>
      <c r="G27" s="88">
        <v>2.85</v>
      </c>
      <c r="H27" s="88">
        <v>2.1800000000000002</v>
      </c>
    </row>
    <row r="28" spans="2:8" x14ac:dyDescent="0.2">
      <c r="B28" s="71">
        <v>33</v>
      </c>
      <c r="C28" s="73">
        <v>3.9</v>
      </c>
      <c r="D28" s="73">
        <v>3.9</v>
      </c>
      <c r="E28" s="73">
        <v>7.1</v>
      </c>
      <c r="F28" s="88">
        <v>0.24</v>
      </c>
      <c r="G28" s="88">
        <v>0</v>
      </c>
      <c r="H28" s="88">
        <v>0</v>
      </c>
    </row>
    <row r="29" spans="2:8" x14ac:dyDescent="0.2">
      <c r="B29" s="71">
        <v>34</v>
      </c>
      <c r="C29" s="73">
        <v>2</v>
      </c>
      <c r="D29" s="73">
        <v>1.9</v>
      </c>
      <c r="E29" s="73">
        <v>6.7</v>
      </c>
      <c r="F29" s="88">
        <v>0.27</v>
      </c>
      <c r="G29" s="88">
        <v>3.68</v>
      </c>
      <c r="H29" s="88">
        <v>3.6</v>
      </c>
    </row>
    <row r="30" spans="2:8" x14ac:dyDescent="0.2">
      <c r="B30" s="71">
        <v>35</v>
      </c>
      <c r="C30" s="73">
        <v>6.8</v>
      </c>
      <c r="D30" s="73">
        <v>3.9</v>
      </c>
      <c r="E30" s="73">
        <v>9</v>
      </c>
      <c r="F30" s="88">
        <v>0.19</v>
      </c>
      <c r="G30" s="88">
        <v>0</v>
      </c>
      <c r="H30" s="88">
        <v>0</v>
      </c>
    </row>
    <row r="31" spans="2:8" x14ac:dyDescent="0.2">
      <c r="B31" s="71">
        <v>36</v>
      </c>
      <c r="C31" s="73">
        <v>0</v>
      </c>
      <c r="D31" s="73">
        <v>0</v>
      </c>
      <c r="E31" s="73">
        <v>3</v>
      </c>
      <c r="F31" s="88">
        <v>0</v>
      </c>
      <c r="G31" s="88">
        <v>0</v>
      </c>
      <c r="H31" s="88">
        <v>0</v>
      </c>
    </row>
    <row r="32" spans="2:8" x14ac:dyDescent="0.2">
      <c r="B32" s="71">
        <v>37</v>
      </c>
      <c r="C32" s="73">
        <v>1.6</v>
      </c>
      <c r="D32" s="73">
        <v>4.3</v>
      </c>
      <c r="E32" s="73">
        <v>7.3</v>
      </c>
      <c r="F32" s="88">
        <v>0.31</v>
      </c>
      <c r="G32" s="88">
        <v>0</v>
      </c>
      <c r="H32" s="88">
        <v>0</v>
      </c>
    </row>
    <row r="33" spans="2:8" x14ac:dyDescent="0.2">
      <c r="B33" s="71">
        <v>39</v>
      </c>
      <c r="C33" s="73">
        <v>7.9</v>
      </c>
      <c r="D33" s="73">
        <v>4.8</v>
      </c>
      <c r="E33" s="73">
        <v>0.9</v>
      </c>
      <c r="F33" s="88">
        <v>0.12</v>
      </c>
      <c r="G33" s="88">
        <v>0</v>
      </c>
      <c r="H33" s="88">
        <v>0</v>
      </c>
    </row>
    <row r="34" spans="2:8" x14ac:dyDescent="0.2">
      <c r="B34" s="71">
        <v>40</v>
      </c>
      <c r="C34" s="73">
        <v>4.9000000000000004</v>
      </c>
      <c r="D34" s="73">
        <v>4.8</v>
      </c>
      <c r="E34" s="73">
        <v>7.9</v>
      </c>
      <c r="F34" s="88">
        <v>0.11</v>
      </c>
      <c r="G34" s="88">
        <v>2.82</v>
      </c>
      <c r="H34" s="88">
        <v>3.16</v>
      </c>
    </row>
    <row r="35" spans="2:8" x14ac:dyDescent="0.2">
      <c r="B35" s="71">
        <v>41</v>
      </c>
      <c r="C35" s="73">
        <v>3.9</v>
      </c>
      <c r="D35" s="73">
        <v>3.9</v>
      </c>
      <c r="E35" s="73">
        <v>8.4</v>
      </c>
      <c r="F35" s="88">
        <v>0.21</v>
      </c>
      <c r="G35" s="88">
        <v>2.16</v>
      </c>
      <c r="H35" s="88">
        <v>3.87</v>
      </c>
    </row>
    <row r="36" spans="2:8" x14ac:dyDescent="0.2">
      <c r="B36" s="71">
        <v>42</v>
      </c>
      <c r="C36" s="73">
        <v>6.6</v>
      </c>
      <c r="D36" s="73">
        <v>6.4</v>
      </c>
      <c r="E36" s="73">
        <v>8.6</v>
      </c>
      <c r="F36" s="88">
        <v>0.19</v>
      </c>
      <c r="G36" s="88">
        <v>0</v>
      </c>
      <c r="H36" s="88">
        <v>0</v>
      </c>
    </row>
    <row r="37" spans="2:8" x14ac:dyDescent="0.2">
      <c r="B37" s="71">
        <v>43</v>
      </c>
      <c r="C37" s="73">
        <v>4.8</v>
      </c>
      <c r="D37" s="73">
        <v>4.7</v>
      </c>
      <c r="E37" s="73">
        <v>9.6999999999999993</v>
      </c>
      <c r="F37" s="88">
        <v>0.38</v>
      </c>
      <c r="G37" s="88">
        <v>1.96</v>
      </c>
      <c r="H37" s="88">
        <v>1.6</v>
      </c>
    </row>
    <row r="38" spans="2:8" x14ac:dyDescent="0.2">
      <c r="B38" s="71">
        <v>45</v>
      </c>
      <c r="C38" s="73">
        <v>6.6</v>
      </c>
      <c r="D38" s="73">
        <v>6.3</v>
      </c>
      <c r="E38" s="73">
        <v>9.4</v>
      </c>
      <c r="F38" s="88">
        <v>0.28000000000000003</v>
      </c>
      <c r="G38" s="88">
        <v>1.21</v>
      </c>
      <c r="H38" s="88">
        <v>1.77</v>
      </c>
    </row>
    <row r="39" spans="2:8" x14ac:dyDescent="0.2">
      <c r="B39" s="71">
        <v>46</v>
      </c>
      <c r="C39" s="73">
        <v>4.5</v>
      </c>
      <c r="D39" s="73">
        <v>4.5999999999999996</v>
      </c>
      <c r="E39" s="73">
        <v>9.4</v>
      </c>
      <c r="F39" s="88">
        <v>0.38</v>
      </c>
      <c r="G39" s="88">
        <v>1.94</v>
      </c>
      <c r="H39" s="88">
        <v>2.17</v>
      </c>
    </row>
    <row r="40" spans="2:8" x14ac:dyDescent="0.2">
      <c r="B40" s="71">
        <v>47</v>
      </c>
      <c r="C40" s="73">
        <v>6.4</v>
      </c>
      <c r="D40" s="73">
        <v>6.2</v>
      </c>
      <c r="E40" s="73">
        <v>8.8000000000000007</v>
      </c>
      <c r="F40" s="88">
        <v>0.61</v>
      </c>
      <c r="G40" s="88">
        <v>1.57</v>
      </c>
      <c r="H40" s="88">
        <v>1.47</v>
      </c>
    </row>
    <row r="41" spans="2:8" x14ac:dyDescent="0.2">
      <c r="B41" s="142"/>
      <c r="C41" s="198" t="s">
        <v>757</v>
      </c>
      <c r="D41" s="198"/>
      <c r="E41" s="198"/>
      <c r="F41" s="198"/>
      <c r="G41" s="198"/>
      <c r="H41" s="198"/>
    </row>
  </sheetData>
  <mergeCells count="8">
    <mergeCell ref="C41:H41"/>
    <mergeCell ref="F1:F3"/>
    <mergeCell ref="G1:G3"/>
    <mergeCell ref="B1:B3"/>
    <mergeCell ref="C1:C3"/>
    <mergeCell ref="D1:D3"/>
    <mergeCell ref="E1:E3"/>
    <mergeCell ref="H1:H3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/>
  </sheetViews>
  <sheetFormatPr baseColWidth="10" defaultColWidth="8" defaultRowHeight="11.25" x14ac:dyDescent="0.2"/>
  <cols>
    <col min="1" max="1" width="3.7109375" style="68" customWidth="1"/>
    <col min="2" max="2" width="10.85546875" style="68" customWidth="1"/>
    <col min="3" max="8" width="10.42578125" style="68" customWidth="1"/>
    <col min="9" max="16384" width="8" style="68"/>
  </cols>
  <sheetData>
    <row r="1" spans="2:8" ht="11.25" customHeight="1" x14ac:dyDescent="0.2">
      <c r="B1" s="199" t="s">
        <v>577</v>
      </c>
      <c r="C1" s="196" t="s">
        <v>646</v>
      </c>
      <c r="D1" s="196" t="s">
        <v>647</v>
      </c>
      <c r="E1" s="196" t="s">
        <v>648</v>
      </c>
      <c r="F1" s="196" t="s">
        <v>649</v>
      </c>
      <c r="G1" s="196" t="s">
        <v>355</v>
      </c>
      <c r="H1" s="196" t="s">
        <v>356</v>
      </c>
    </row>
    <row r="2" spans="2:8" ht="15.75" customHeight="1" x14ac:dyDescent="0.2">
      <c r="B2" s="199"/>
      <c r="C2" s="197"/>
      <c r="D2" s="197"/>
      <c r="E2" s="197"/>
      <c r="F2" s="197"/>
      <c r="G2" s="197"/>
      <c r="H2" s="197"/>
    </row>
    <row r="3" spans="2:8" ht="38.25" customHeight="1" x14ac:dyDescent="0.2">
      <c r="B3" s="200"/>
      <c r="C3" s="197"/>
      <c r="D3" s="197"/>
      <c r="E3" s="197"/>
      <c r="F3" s="197"/>
      <c r="G3" s="197"/>
      <c r="H3" s="197"/>
    </row>
    <row r="4" spans="2:8" ht="24.75" customHeight="1" x14ac:dyDescent="0.2">
      <c r="B4" s="86" t="s">
        <v>596</v>
      </c>
      <c r="C4" s="72">
        <v>5</v>
      </c>
      <c r="D4" s="72">
        <v>4.0999999999999996</v>
      </c>
      <c r="E4" s="72">
        <v>7.3</v>
      </c>
      <c r="F4" s="87">
        <v>0.24</v>
      </c>
      <c r="G4" s="87">
        <v>2.74</v>
      </c>
      <c r="H4" s="87">
        <v>3.01</v>
      </c>
    </row>
    <row r="5" spans="2:8" x14ac:dyDescent="0.2">
      <c r="B5" s="71">
        <v>50</v>
      </c>
      <c r="C5" s="73">
        <v>4.7</v>
      </c>
      <c r="D5" s="73">
        <v>4.5999999999999996</v>
      </c>
      <c r="E5" s="73">
        <v>10.4</v>
      </c>
      <c r="F5" s="88">
        <v>0.35</v>
      </c>
      <c r="G5" s="88">
        <v>3.02</v>
      </c>
      <c r="H5" s="88">
        <v>2.93</v>
      </c>
    </row>
    <row r="6" spans="2:8" x14ac:dyDescent="0.2">
      <c r="B6" s="71">
        <v>51</v>
      </c>
      <c r="C6" s="73">
        <v>9.8000000000000007</v>
      </c>
      <c r="D6" s="73">
        <v>2</v>
      </c>
      <c r="E6" s="73">
        <v>7.3</v>
      </c>
      <c r="F6" s="88">
        <v>0.27</v>
      </c>
      <c r="G6" s="88">
        <v>0</v>
      </c>
      <c r="H6" s="88">
        <v>0</v>
      </c>
    </row>
    <row r="7" spans="2:8" x14ac:dyDescent="0.2">
      <c r="B7" s="71">
        <v>52</v>
      </c>
      <c r="C7" s="111">
        <v>22.8</v>
      </c>
      <c r="D7" s="73">
        <v>7.5</v>
      </c>
      <c r="E7" s="73">
        <v>7.5</v>
      </c>
      <c r="F7" s="88">
        <v>0.28999999999999998</v>
      </c>
      <c r="G7" s="88">
        <v>0</v>
      </c>
      <c r="H7" s="88">
        <v>0</v>
      </c>
    </row>
    <row r="8" spans="2:8" x14ac:dyDescent="0.2">
      <c r="B8" s="71">
        <v>54</v>
      </c>
      <c r="C8" s="73">
        <v>0</v>
      </c>
      <c r="D8" s="73">
        <v>10.3</v>
      </c>
      <c r="E8" s="73">
        <v>8.4</v>
      </c>
      <c r="F8" s="88">
        <v>0.32</v>
      </c>
      <c r="G8" s="88">
        <v>0</v>
      </c>
      <c r="H8" s="88">
        <v>0</v>
      </c>
    </row>
    <row r="9" spans="2:8" x14ac:dyDescent="0.2">
      <c r="B9" s="71">
        <v>55</v>
      </c>
      <c r="C9" s="73">
        <v>7</v>
      </c>
      <c r="D9" s="73">
        <v>7</v>
      </c>
      <c r="E9" s="73">
        <v>5.0999999999999996</v>
      </c>
      <c r="F9" s="88">
        <v>0.33</v>
      </c>
      <c r="G9" s="88">
        <v>0</v>
      </c>
      <c r="H9" s="88">
        <v>0</v>
      </c>
    </row>
    <row r="10" spans="2:8" x14ac:dyDescent="0.2">
      <c r="B10" s="71">
        <v>56</v>
      </c>
      <c r="C10" s="73">
        <v>6.7</v>
      </c>
      <c r="D10" s="73">
        <v>3.8</v>
      </c>
      <c r="E10" s="73">
        <v>9.6</v>
      </c>
      <c r="F10" s="88">
        <v>0.18</v>
      </c>
      <c r="G10" s="88">
        <v>0</v>
      </c>
      <c r="H10" s="88">
        <v>0</v>
      </c>
    </row>
    <row r="11" spans="2:8" x14ac:dyDescent="0.2">
      <c r="B11" s="71">
        <v>57</v>
      </c>
      <c r="C11" s="73">
        <v>2.5</v>
      </c>
      <c r="D11" s="73">
        <v>7.1</v>
      </c>
      <c r="E11" s="73">
        <v>7.5</v>
      </c>
      <c r="F11" s="88">
        <v>0.1</v>
      </c>
      <c r="G11" s="88">
        <v>0</v>
      </c>
      <c r="H11" s="88">
        <v>0</v>
      </c>
    </row>
    <row r="12" spans="2:8" x14ac:dyDescent="0.2">
      <c r="B12" s="71">
        <v>59</v>
      </c>
      <c r="C12" s="73">
        <v>6</v>
      </c>
      <c r="D12" s="73">
        <v>5.9</v>
      </c>
      <c r="E12" s="73">
        <v>9.5</v>
      </c>
      <c r="F12" s="88">
        <v>0.32</v>
      </c>
      <c r="G12" s="88">
        <v>0</v>
      </c>
      <c r="H12" s="88">
        <v>0.01</v>
      </c>
    </row>
    <row r="13" spans="2:8" x14ac:dyDescent="0.2">
      <c r="B13" s="71">
        <v>60</v>
      </c>
      <c r="C13" s="73">
        <v>6.4</v>
      </c>
      <c r="D13" s="73">
        <v>6.3</v>
      </c>
      <c r="E13" s="73">
        <v>8.3000000000000007</v>
      </c>
      <c r="F13" s="88">
        <v>0.22</v>
      </c>
      <c r="G13" s="88">
        <v>1.79</v>
      </c>
      <c r="H13" s="88">
        <v>1.55</v>
      </c>
    </row>
    <row r="14" spans="2:8" x14ac:dyDescent="0.2">
      <c r="B14" s="71">
        <v>62</v>
      </c>
      <c r="C14" s="73">
        <v>6.6</v>
      </c>
      <c r="D14" s="73">
        <v>6.1</v>
      </c>
      <c r="E14" s="73">
        <v>8.3000000000000007</v>
      </c>
      <c r="F14" s="88">
        <v>0.38</v>
      </c>
      <c r="G14" s="88">
        <v>0</v>
      </c>
      <c r="H14" s="88">
        <v>0.05</v>
      </c>
    </row>
    <row r="15" spans="2:8" x14ac:dyDescent="0.2">
      <c r="B15" s="71">
        <v>63</v>
      </c>
      <c r="C15" s="73">
        <v>2.2999999999999998</v>
      </c>
      <c r="D15" s="73">
        <v>2.2000000000000002</v>
      </c>
      <c r="E15" s="73">
        <v>7.3</v>
      </c>
      <c r="F15" s="88">
        <v>0.14000000000000001</v>
      </c>
      <c r="G15" s="88">
        <v>1.47</v>
      </c>
      <c r="H15" s="88">
        <v>1.28</v>
      </c>
    </row>
    <row r="16" spans="2:8" x14ac:dyDescent="0.2">
      <c r="B16" s="71">
        <v>65</v>
      </c>
      <c r="C16" s="73">
        <v>4</v>
      </c>
      <c r="D16" s="73">
        <v>3.4</v>
      </c>
      <c r="E16" s="73">
        <v>6.4</v>
      </c>
      <c r="F16" s="88">
        <v>0.3</v>
      </c>
      <c r="G16" s="88">
        <v>2.63</v>
      </c>
      <c r="H16" s="88">
        <v>1.9</v>
      </c>
    </row>
    <row r="17" spans="2:8" x14ac:dyDescent="0.2">
      <c r="B17" s="71">
        <v>67</v>
      </c>
      <c r="C17" s="73">
        <v>4.7</v>
      </c>
      <c r="D17" s="73">
        <v>4.4000000000000004</v>
      </c>
      <c r="E17" s="73">
        <v>9.3000000000000007</v>
      </c>
      <c r="F17" s="88">
        <v>0.26</v>
      </c>
      <c r="G17" s="88">
        <v>2.62</v>
      </c>
      <c r="H17" s="88">
        <v>2.7</v>
      </c>
    </row>
    <row r="18" spans="2:8" x14ac:dyDescent="0.2">
      <c r="B18" s="71">
        <v>68</v>
      </c>
      <c r="C18" s="73">
        <v>2.1</v>
      </c>
      <c r="D18" s="73">
        <v>0.8</v>
      </c>
      <c r="E18" s="73">
        <v>9.8000000000000007</v>
      </c>
      <c r="F18" s="88">
        <v>0.28999999999999998</v>
      </c>
      <c r="G18" s="88">
        <v>1.8</v>
      </c>
      <c r="H18" s="88">
        <v>1.88</v>
      </c>
    </row>
    <row r="19" spans="2:8" x14ac:dyDescent="0.2">
      <c r="B19" s="71">
        <v>69</v>
      </c>
      <c r="C19" s="73">
        <v>0</v>
      </c>
      <c r="D19" s="73">
        <v>0</v>
      </c>
      <c r="E19" s="73">
        <v>0.1</v>
      </c>
      <c r="F19" s="88">
        <v>0</v>
      </c>
      <c r="G19" s="88">
        <v>0.01</v>
      </c>
      <c r="H19" s="88">
        <v>0.01</v>
      </c>
    </row>
    <row r="20" spans="2:8" x14ac:dyDescent="0.2">
      <c r="B20" s="71">
        <v>70</v>
      </c>
      <c r="C20" s="73">
        <v>6.5</v>
      </c>
      <c r="D20" s="73">
        <v>6.4</v>
      </c>
      <c r="E20" s="73">
        <v>7.1</v>
      </c>
      <c r="F20" s="88">
        <v>0.26</v>
      </c>
      <c r="G20" s="88">
        <v>1.27</v>
      </c>
      <c r="H20" s="88">
        <v>1.26</v>
      </c>
    </row>
    <row r="21" spans="2:8" x14ac:dyDescent="0.2">
      <c r="B21" s="71">
        <v>72</v>
      </c>
      <c r="C21" s="73">
        <v>3.5</v>
      </c>
      <c r="D21" s="73">
        <v>3.5</v>
      </c>
      <c r="E21" s="73">
        <v>10</v>
      </c>
      <c r="F21" s="88">
        <v>0.33</v>
      </c>
      <c r="G21" s="88">
        <v>1.54</v>
      </c>
      <c r="H21" s="88">
        <v>2.1800000000000002</v>
      </c>
    </row>
    <row r="22" spans="2:8" x14ac:dyDescent="0.2">
      <c r="B22" s="71">
        <v>73</v>
      </c>
      <c r="C22" s="73">
        <v>3</v>
      </c>
      <c r="D22" s="73">
        <v>3</v>
      </c>
      <c r="E22" s="73">
        <v>6.3</v>
      </c>
      <c r="F22" s="88">
        <v>0.15</v>
      </c>
      <c r="G22" s="88">
        <v>2.2200000000000002</v>
      </c>
      <c r="H22" s="88">
        <v>2.2799999999999998</v>
      </c>
    </row>
    <row r="23" spans="2:8" x14ac:dyDescent="0.2">
      <c r="B23" s="71">
        <v>75</v>
      </c>
      <c r="C23" s="73">
        <v>6.7</v>
      </c>
      <c r="D23" s="73">
        <v>4.2</v>
      </c>
      <c r="E23" s="73">
        <v>1.1000000000000001</v>
      </c>
      <c r="F23" s="88">
        <v>0.09</v>
      </c>
      <c r="G23" s="88">
        <v>0</v>
      </c>
      <c r="H23" s="88">
        <v>0</v>
      </c>
    </row>
    <row r="24" spans="2:8" x14ac:dyDescent="0.2">
      <c r="B24" s="71">
        <v>76</v>
      </c>
      <c r="C24" s="73">
        <v>6.2</v>
      </c>
      <c r="D24" s="73">
        <v>6.1</v>
      </c>
      <c r="E24" s="73">
        <v>10.3</v>
      </c>
      <c r="F24" s="88">
        <v>0.37</v>
      </c>
      <c r="G24" s="88">
        <v>1.81</v>
      </c>
      <c r="H24" s="88">
        <v>2.4900000000000002</v>
      </c>
    </row>
    <row r="25" spans="2:8" x14ac:dyDescent="0.2">
      <c r="B25" s="71">
        <v>77</v>
      </c>
      <c r="C25" s="73">
        <v>6.4</v>
      </c>
      <c r="D25" s="73">
        <v>4.3</v>
      </c>
      <c r="E25" s="73">
        <v>1</v>
      </c>
      <c r="F25" s="88">
        <v>0.16</v>
      </c>
      <c r="G25" s="88">
        <v>0</v>
      </c>
      <c r="H25" s="88">
        <v>0</v>
      </c>
    </row>
    <row r="26" spans="2:8" x14ac:dyDescent="0.2">
      <c r="B26" s="71">
        <v>78</v>
      </c>
      <c r="C26" s="73">
        <v>6.4</v>
      </c>
      <c r="D26" s="73">
        <v>4.5999999999999996</v>
      </c>
      <c r="E26" s="73">
        <v>9</v>
      </c>
      <c r="F26" s="88">
        <v>0.5</v>
      </c>
      <c r="G26" s="88">
        <v>0.02</v>
      </c>
      <c r="H26" s="88">
        <v>0.04</v>
      </c>
    </row>
    <row r="27" spans="2:8" x14ac:dyDescent="0.2">
      <c r="B27" s="71">
        <v>80</v>
      </c>
      <c r="C27" s="73">
        <v>1.6</v>
      </c>
      <c r="D27" s="73">
        <v>1.4</v>
      </c>
      <c r="E27" s="73">
        <v>7</v>
      </c>
      <c r="F27" s="88">
        <v>0.15</v>
      </c>
      <c r="G27" s="88">
        <v>2.42</v>
      </c>
      <c r="H27" s="88">
        <v>2.11</v>
      </c>
    </row>
    <row r="28" spans="2:8" x14ac:dyDescent="0.2">
      <c r="B28" s="71">
        <v>81</v>
      </c>
      <c r="C28" s="73">
        <v>1.8</v>
      </c>
      <c r="D28" s="73">
        <v>5</v>
      </c>
      <c r="E28" s="73">
        <v>7.7</v>
      </c>
      <c r="F28" s="88">
        <v>0.25</v>
      </c>
      <c r="G28" s="88">
        <v>0.03</v>
      </c>
      <c r="H28" s="88">
        <v>0</v>
      </c>
    </row>
    <row r="29" spans="2:8" x14ac:dyDescent="0.2">
      <c r="B29" s="71">
        <v>82</v>
      </c>
      <c r="C29" s="73">
        <v>3.6</v>
      </c>
      <c r="D29" s="73">
        <v>3.2</v>
      </c>
      <c r="E29" s="73">
        <v>8</v>
      </c>
      <c r="F29" s="88">
        <v>0.05</v>
      </c>
      <c r="G29" s="88">
        <v>4.1399999999999997</v>
      </c>
      <c r="H29" s="88">
        <v>3.86</v>
      </c>
    </row>
    <row r="30" spans="2:8" x14ac:dyDescent="0.2">
      <c r="B30" s="71">
        <v>83</v>
      </c>
      <c r="C30" s="89"/>
      <c r="D30" s="89"/>
      <c r="E30" s="73">
        <v>6.3</v>
      </c>
      <c r="F30" s="88">
        <v>0.47</v>
      </c>
      <c r="G30" s="88">
        <v>0</v>
      </c>
      <c r="H30" s="88">
        <v>0</v>
      </c>
    </row>
    <row r="31" spans="2:8" x14ac:dyDescent="0.2">
      <c r="B31" s="71">
        <v>85</v>
      </c>
      <c r="C31" s="73">
        <v>4.2</v>
      </c>
      <c r="D31" s="73">
        <v>3.5</v>
      </c>
      <c r="E31" s="73">
        <v>7.3</v>
      </c>
      <c r="F31" s="88">
        <v>0.15</v>
      </c>
      <c r="G31" s="88">
        <v>2.2400000000000002</v>
      </c>
      <c r="H31" s="88">
        <v>2.33</v>
      </c>
    </row>
    <row r="32" spans="2:8" x14ac:dyDescent="0.2">
      <c r="B32" s="71">
        <v>87</v>
      </c>
      <c r="C32" s="73">
        <v>2.9</v>
      </c>
      <c r="D32" s="73">
        <v>2.6</v>
      </c>
      <c r="E32" s="73">
        <v>7.6</v>
      </c>
      <c r="F32" s="88">
        <v>0.03</v>
      </c>
      <c r="G32" s="88">
        <v>2.73</v>
      </c>
      <c r="H32" s="88">
        <v>2.5499999999999998</v>
      </c>
    </row>
    <row r="33" spans="2:8" x14ac:dyDescent="0.2">
      <c r="B33" s="71">
        <v>88</v>
      </c>
      <c r="C33" s="73">
        <v>3.6</v>
      </c>
      <c r="D33" s="73">
        <v>3.2</v>
      </c>
      <c r="E33" s="73">
        <v>8.1999999999999993</v>
      </c>
      <c r="F33" s="88">
        <v>0.22</v>
      </c>
      <c r="G33" s="88">
        <v>1.82</v>
      </c>
      <c r="H33" s="88">
        <v>2.44</v>
      </c>
    </row>
    <row r="34" spans="2:8" x14ac:dyDescent="0.2">
      <c r="B34" s="71">
        <v>89</v>
      </c>
      <c r="C34" s="73">
        <v>3.8</v>
      </c>
      <c r="D34" s="73">
        <v>2.9</v>
      </c>
      <c r="E34" s="73">
        <v>6.7</v>
      </c>
      <c r="F34" s="88">
        <v>0.16</v>
      </c>
      <c r="G34" s="88">
        <v>0</v>
      </c>
      <c r="H34" s="88">
        <v>0</v>
      </c>
    </row>
    <row r="35" spans="2:8" x14ac:dyDescent="0.2">
      <c r="B35" s="71">
        <v>90</v>
      </c>
      <c r="C35" s="73">
        <v>1.4</v>
      </c>
      <c r="D35" s="73">
        <v>1.3</v>
      </c>
      <c r="E35" s="73">
        <v>7.6</v>
      </c>
      <c r="F35" s="88">
        <v>0.21</v>
      </c>
      <c r="G35" s="88">
        <v>5.22</v>
      </c>
      <c r="H35" s="88">
        <v>4.8</v>
      </c>
    </row>
    <row r="36" spans="2:8" x14ac:dyDescent="0.2">
      <c r="B36" s="71">
        <v>91</v>
      </c>
      <c r="C36" s="73">
        <v>10.9</v>
      </c>
      <c r="D36" s="73">
        <v>4.7</v>
      </c>
      <c r="E36" s="73">
        <v>9.1999999999999993</v>
      </c>
      <c r="F36" s="88">
        <v>0.33</v>
      </c>
      <c r="G36" s="88">
        <v>2.04</v>
      </c>
      <c r="H36" s="88">
        <v>2.15</v>
      </c>
    </row>
    <row r="37" spans="2:8" x14ac:dyDescent="0.2">
      <c r="B37" s="71">
        <v>92</v>
      </c>
      <c r="C37" s="73">
        <v>3.1</v>
      </c>
      <c r="D37" s="73">
        <v>2.8</v>
      </c>
      <c r="E37" s="73">
        <v>11.9</v>
      </c>
      <c r="F37" s="88">
        <v>0.4</v>
      </c>
      <c r="G37" s="113">
        <v>48.14</v>
      </c>
      <c r="H37" s="113">
        <v>53.83</v>
      </c>
    </row>
    <row r="38" spans="2:8" x14ac:dyDescent="0.2">
      <c r="B38" s="71">
        <v>94</v>
      </c>
      <c r="C38" s="73">
        <v>3.1</v>
      </c>
      <c r="D38" s="73">
        <v>3.1</v>
      </c>
      <c r="E38" s="73">
        <v>7</v>
      </c>
      <c r="F38" s="88">
        <v>0.11</v>
      </c>
      <c r="G38" s="88">
        <v>0</v>
      </c>
      <c r="H38" s="88">
        <v>0</v>
      </c>
    </row>
    <row r="39" spans="2:8" x14ac:dyDescent="0.2">
      <c r="B39" s="71">
        <v>95</v>
      </c>
      <c r="C39" s="73">
        <v>7.7</v>
      </c>
      <c r="D39" s="73">
        <v>6.8</v>
      </c>
      <c r="E39" s="73">
        <v>9.1</v>
      </c>
      <c r="F39" s="88">
        <v>0.35</v>
      </c>
      <c r="G39" s="88">
        <v>1.99</v>
      </c>
      <c r="H39" s="88">
        <v>1.98</v>
      </c>
    </row>
    <row r="40" spans="2:8" x14ac:dyDescent="0.2">
      <c r="B40" s="71">
        <v>971</v>
      </c>
      <c r="C40" s="73">
        <v>3.9</v>
      </c>
      <c r="D40" s="73">
        <v>3.5</v>
      </c>
      <c r="E40" s="73">
        <v>8.6999999999999993</v>
      </c>
      <c r="F40" s="88">
        <v>0.13</v>
      </c>
      <c r="G40" s="88">
        <v>2.2400000000000002</v>
      </c>
      <c r="H40" s="88">
        <v>2.41</v>
      </c>
    </row>
    <row r="41" spans="2:8" x14ac:dyDescent="0.2">
      <c r="B41" s="71">
        <v>973</v>
      </c>
      <c r="C41" s="73">
        <v>6.6</v>
      </c>
      <c r="D41" s="73">
        <v>1.7</v>
      </c>
      <c r="E41" s="73">
        <v>1.4</v>
      </c>
      <c r="F41" s="88">
        <v>0</v>
      </c>
      <c r="G41" s="88">
        <v>0</v>
      </c>
      <c r="H41" s="88">
        <v>0</v>
      </c>
    </row>
    <row r="42" spans="2:8" x14ac:dyDescent="0.2">
      <c r="B42" s="71">
        <v>974</v>
      </c>
      <c r="C42" s="73">
        <v>2.2000000000000002</v>
      </c>
      <c r="D42" s="73">
        <v>0.2</v>
      </c>
      <c r="E42" s="73">
        <v>5.0999999999999996</v>
      </c>
      <c r="F42" s="88">
        <v>7.0000000000000007E-2</v>
      </c>
      <c r="G42" s="88">
        <v>0</v>
      </c>
      <c r="H42" s="88">
        <v>0</v>
      </c>
    </row>
    <row r="43" spans="2:8" x14ac:dyDescent="0.2">
      <c r="B43" s="142"/>
      <c r="C43" s="198" t="s">
        <v>757</v>
      </c>
      <c r="D43" s="198"/>
      <c r="E43" s="198"/>
      <c r="F43" s="198"/>
      <c r="G43" s="198"/>
      <c r="H43" s="198"/>
    </row>
  </sheetData>
  <mergeCells count="8">
    <mergeCell ref="C43:H43"/>
    <mergeCell ref="H1:H3"/>
    <mergeCell ref="B1:B3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/>
  </sheetViews>
  <sheetFormatPr baseColWidth="10" defaultColWidth="8" defaultRowHeight="11.25" x14ac:dyDescent="0.2"/>
  <cols>
    <col min="1" max="1" width="3.7109375" style="68" customWidth="1"/>
    <col min="2" max="2" width="11.140625" style="68" customWidth="1"/>
    <col min="3" max="8" width="11.85546875" style="68" customWidth="1"/>
    <col min="9" max="16384" width="8" style="68"/>
  </cols>
  <sheetData>
    <row r="1" spans="2:8" ht="11.25" customHeight="1" x14ac:dyDescent="0.2">
      <c r="B1" s="199" t="s">
        <v>577</v>
      </c>
      <c r="C1" s="196" t="s">
        <v>358</v>
      </c>
      <c r="D1" s="196" t="s">
        <v>359</v>
      </c>
      <c r="E1" s="196" t="s">
        <v>360</v>
      </c>
      <c r="F1" s="196" t="s">
        <v>361</v>
      </c>
      <c r="G1" s="196" t="s">
        <v>362</v>
      </c>
      <c r="H1" s="196" t="s">
        <v>430</v>
      </c>
    </row>
    <row r="2" spans="2:8" ht="15.75" customHeight="1" x14ac:dyDescent="0.2">
      <c r="B2" s="199"/>
      <c r="C2" s="197"/>
      <c r="D2" s="197"/>
      <c r="E2" s="197"/>
      <c r="F2" s="197"/>
      <c r="G2" s="197"/>
      <c r="H2" s="197"/>
    </row>
    <row r="3" spans="2:8" ht="38.25" customHeight="1" x14ac:dyDescent="0.2">
      <c r="B3" s="200"/>
      <c r="C3" s="197"/>
      <c r="D3" s="197"/>
      <c r="E3" s="197"/>
      <c r="F3" s="197"/>
      <c r="G3" s="197"/>
      <c r="H3" s="197"/>
    </row>
    <row r="4" spans="2:8" ht="24.75" customHeight="1" x14ac:dyDescent="0.2">
      <c r="B4" s="86" t="s">
        <v>596</v>
      </c>
      <c r="C4" s="87">
        <v>0.04</v>
      </c>
      <c r="D4" s="87">
        <v>0.27</v>
      </c>
      <c r="E4" s="87">
        <v>0.03</v>
      </c>
      <c r="F4" s="87">
        <v>0.12</v>
      </c>
      <c r="G4" s="87">
        <v>7.0000000000000007E-2</v>
      </c>
      <c r="H4" s="87">
        <v>0.02</v>
      </c>
    </row>
    <row r="5" spans="2:8" x14ac:dyDescent="0.2">
      <c r="B5" s="71">
        <v>1</v>
      </c>
      <c r="C5" s="88">
        <v>0.08</v>
      </c>
      <c r="D5" s="88">
        <v>0.25</v>
      </c>
      <c r="E5" s="88">
        <v>0.03</v>
      </c>
      <c r="F5" s="88">
        <v>7.0000000000000007E-2</v>
      </c>
      <c r="G5" s="88">
        <v>0.05</v>
      </c>
      <c r="H5" s="88">
        <v>0.1</v>
      </c>
    </row>
    <row r="6" spans="2:8" x14ac:dyDescent="0.2">
      <c r="B6" s="71">
        <v>3</v>
      </c>
      <c r="C6" s="88">
        <v>0.04</v>
      </c>
      <c r="D6" s="88">
        <v>0.4</v>
      </c>
      <c r="E6" s="88">
        <v>0.11</v>
      </c>
      <c r="F6" s="88">
        <v>0.3</v>
      </c>
      <c r="G6" s="88">
        <v>0</v>
      </c>
      <c r="H6" s="88">
        <v>0</v>
      </c>
    </row>
    <row r="7" spans="2:8" x14ac:dyDescent="0.2">
      <c r="B7" s="71">
        <v>8</v>
      </c>
      <c r="C7" s="88">
        <v>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</row>
    <row r="8" spans="2:8" x14ac:dyDescent="0.2">
      <c r="B8" s="71">
        <v>9</v>
      </c>
      <c r="C8" s="88">
        <v>0</v>
      </c>
      <c r="D8" s="88">
        <v>0.42</v>
      </c>
      <c r="E8" s="88">
        <v>0</v>
      </c>
      <c r="F8" s="88">
        <v>0.17</v>
      </c>
      <c r="G8" s="88">
        <v>0</v>
      </c>
      <c r="H8" s="88">
        <v>0.08</v>
      </c>
    </row>
    <row r="9" spans="2:8" x14ac:dyDescent="0.2">
      <c r="B9" s="71">
        <v>10</v>
      </c>
      <c r="C9" s="88">
        <v>0</v>
      </c>
      <c r="D9" s="88">
        <v>0.34</v>
      </c>
      <c r="E9" s="88">
        <v>0</v>
      </c>
      <c r="F9" s="88">
        <v>0.13</v>
      </c>
      <c r="G9" s="88">
        <v>0.04</v>
      </c>
      <c r="H9" s="88">
        <v>0</v>
      </c>
    </row>
    <row r="10" spans="2:8" x14ac:dyDescent="0.2">
      <c r="B10" s="71">
        <v>11</v>
      </c>
      <c r="C10" s="88">
        <v>0</v>
      </c>
      <c r="D10" s="88">
        <v>0.19</v>
      </c>
      <c r="E10" s="88">
        <v>0</v>
      </c>
      <c r="F10" s="88">
        <v>0.1</v>
      </c>
      <c r="G10" s="88">
        <v>0.03</v>
      </c>
      <c r="H10" s="88">
        <v>0.03</v>
      </c>
    </row>
    <row r="11" spans="2:8" x14ac:dyDescent="0.2">
      <c r="B11" s="71">
        <v>12</v>
      </c>
      <c r="C11" s="88">
        <v>0</v>
      </c>
      <c r="D11" s="88">
        <v>0.1</v>
      </c>
      <c r="E11" s="88">
        <v>0</v>
      </c>
      <c r="F11" s="88">
        <v>0.2</v>
      </c>
      <c r="G11" s="88">
        <v>0</v>
      </c>
      <c r="H11" s="88">
        <v>0</v>
      </c>
    </row>
    <row r="12" spans="2:8" x14ac:dyDescent="0.2">
      <c r="B12" s="71">
        <v>13</v>
      </c>
      <c r="C12" s="88">
        <v>0</v>
      </c>
      <c r="D12" s="88">
        <v>0.5</v>
      </c>
      <c r="E12" s="88">
        <v>0.06</v>
      </c>
      <c r="F12" s="88">
        <v>0</v>
      </c>
      <c r="G12" s="88">
        <v>0.12</v>
      </c>
      <c r="H12" s="88">
        <v>0</v>
      </c>
    </row>
    <row r="13" spans="2:8" x14ac:dyDescent="0.2">
      <c r="B13" s="71">
        <v>14</v>
      </c>
      <c r="C13" s="88">
        <v>0</v>
      </c>
      <c r="D13" s="88">
        <v>0.19</v>
      </c>
      <c r="E13" s="88">
        <v>7.0000000000000007E-2</v>
      </c>
      <c r="F13" s="88">
        <v>0.23</v>
      </c>
      <c r="G13" s="88">
        <v>0</v>
      </c>
      <c r="H13" s="88">
        <v>7.0000000000000007E-2</v>
      </c>
    </row>
    <row r="14" spans="2:8" x14ac:dyDescent="0.2">
      <c r="B14" s="71">
        <v>15</v>
      </c>
      <c r="C14" s="88">
        <v>0</v>
      </c>
      <c r="D14" s="88">
        <v>0.38</v>
      </c>
      <c r="E14" s="88">
        <v>0</v>
      </c>
      <c r="F14" s="88">
        <v>0</v>
      </c>
      <c r="G14" s="88">
        <v>0</v>
      </c>
      <c r="H14" s="88">
        <v>0.19</v>
      </c>
    </row>
    <row r="15" spans="2:8" x14ac:dyDescent="0.2">
      <c r="B15" s="71">
        <v>16</v>
      </c>
      <c r="C15" s="88">
        <v>0.03</v>
      </c>
      <c r="D15" s="88">
        <v>0.09</v>
      </c>
      <c r="E15" s="88">
        <v>0.06</v>
      </c>
      <c r="F15" s="88">
        <v>0.19</v>
      </c>
      <c r="G15" s="88">
        <v>0.03</v>
      </c>
      <c r="H15" s="88">
        <v>0.03</v>
      </c>
    </row>
    <row r="16" spans="2:8" x14ac:dyDescent="0.2">
      <c r="B16" s="71">
        <v>19</v>
      </c>
      <c r="C16" s="88">
        <v>0.21</v>
      </c>
      <c r="D16" s="88">
        <v>0.2</v>
      </c>
      <c r="E16" s="88">
        <v>0</v>
      </c>
      <c r="F16" s="88">
        <v>0.16</v>
      </c>
      <c r="G16" s="88">
        <v>0</v>
      </c>
      <c r="H16" s="88">
        <v>0</v>
      </c>
    </row>
    <row r="17" spans="2:8" x14ac:dyDescent="0.2">
      <c r="B17" s="71">
        <v>21</v>
      </c>
      <c r="C17" s="88">
        <v>0.02</v>
      </c>
      <c r="D17" s="88">
        <v>0.18</v>
      </c>
      <c r="E17" s="88">
        <v>0.02</v>
      </c>
      <c r="F17" s="88">
        <v>0.13</v>
      </c>
      <c r="G17" s="88">
        <v>0</v>
      </c>
      <c r="H17" s="88">
        <v>0</v>
      </c>
    </row>
    <row r="18" spans="2:8" x14ac:dyDescent="0.2">
      <c r="B18" s="71">
        <v>22</v>
      </c>
      <c r="C18" s="88">
        <v>0.08</v>
      </c>
      <c r="D18" s="88">
        <v>0.26</v>
      </c>
      <c r="E18" s="88">
        <v>0</v>
      </c>
      <c r="F18" s="88">
        <v>0.1</v>
      </c>
      <c r="G18" s="88">
        <v>0</v>
      </c>
      <c r="H18" s="88">
        <v>0.04</v>
      </c>
    </row>
    <row r="19" spans="2:8" x14ac:dyDescent="0.2">
      <c r="B19" s="71">
        <v>24</v>
      </c>
      <c r="C19" s="88">
        <v>0</v>
      </c>
      <c r="D19" s="88">
        <v>0.63</v>
      </c>
      <c r="E19" s="88">
        <v>0</v>
      </c>
      <c r="F19" s="88">
        <v>0.24</v>
      </c>
      <c r="G19" s="88">
        <v>0</v>
      </c>
      <c r="H19" s="88">
        <v>0</v>
      </c>
    </row>
    <row r="20" spans="2:8" x14ac:dyDescent="0.2">
      <c r="B20" s="71">
        <v>25</v>
      </c>
      <c r="C20" s="88">
        <v>0</v>
      </c>
      <c r="D20" s="88">
        <v>0.16</v>
      </c>
      <c r="E20" s="88">
        <v>0.02</v>
      </c>
      <c r="F20" s="88">
        <v>0.14000000000000001</v>
      </c>
      <c r="G20" s="88">
        <v>0.02</v>
      </c>
      <c r="H20" s="88">
        <v>0</v>
      </c>
    </row>
    <row r="21" spans="2:8" x14ac:dyDescent="0.2">
      <c r="B21" s="71">
        <v>26</v>
      </c>
      <c r="C21" s="88">
        <v>0.28999999999999998</v>
      </c>
      <c r="D21" s="88">
        <v>0.31</v>
      </c>
      <c r="E21" s="88">
        <v>0.02</v>
      </c>
      <c r="F21" s="88">
        <v>0.12</v>
      </c>
      <c r="G21" s="88">
        <v>0.04</v>
      </c>
      <c r="H21" s="88">
        <v>0.02</v>
      </c>
    </row>
    <row r="22" spans="2:8" x14ac:dyDescent="0.2">
      <c r="B22" s="71">
        <v>27</v>
      </c>
      <c r="C22" s="88">
        <v>0.09</v>
      </c>
      <c r="D22" s="88">
        <v>0.11</v>
      </c>
      <c r="E22" s="88">
        <v>0.02</v>
      </c>
      <c r="F22" s="88">
        <v>0.19</v>
      </c>
      <c r="G22" s="88">
        <v>0.02</v>
      </c>
      <c r="H22" s="88">
        <v>0.05</v>
      </c>
    </row>
    <row r="23" spans="2:8" x14ac:dyDescent="0.2">
      <c r="B23" s="71">
        <v>28</v>
      </c>
      <c r="C23" s="88">
        <v>0</v>
      </c>
      <c r="D23" s="88">
        <v>0.33</v>
      </c>
      <c r="E23" s="88">
        <v>0.11</v>
      </c>
      <c r="F23" s="88">
        <v>0.22</v>
      </c>
      <c r="G23" s="88">
        <v>0.04</v>
      </c>
      <c r="H23" s="88">
        <v>0.02</v>
      </c>
    </row>
    <row r="24" spans="2:8" x14ac:dyDescent="0.2">
      <c r="B24" s="71" t="s">
        <v>122</v>
      </c>
      <c r="C24" s="88">
        <v>0</v>
      </c>
      <c r="D24" s="88">
        <v>0.12</v>
      </c>
      <c r="E24" s="88">
        <v>0</v>
      </c>
      <c r="F24" s="88">
        <v>0.11</v>
      </c>
      <c r="G24" s="88">
        <v>0</v>
      </c>
      <c r="H24" s="88">
        <v>0</v>
      </c>
    </row>
    <row r="25" spans="2:8" x14ac:dyDescent="0.2">
      <c r="B25" s="71" t="s">
        <v>124</v>
      </c>
      <c r="C25" s="88">
        <v>0</v>
      </c>
      <c r="D25" s="88">
        <v>0.1</v>
      </c>
      <c r="E25" s="88">
        <v>0</v>
      </c>
      <c r="F25" s="88">
        <v>0.1</v>
      </c>
      <c r="G25" s="88">
        <v>0.1</v>
      </c>
      <c r="H25" s="88">
        <v>0</v>
      </c>
    </row>
    <row r="26" spans="2:8" x14ac:dyDescent="0.2">
      <c r="B26" s="71">
        <v>30</v>
      </c>
      <c r="C26" s="88">
        <v>0</v>
      </c>
      <c r="D26" s="88">
        <v>0.22</v>
      </c>
      <c r="E26" s="88">
        <v>0</v>
      </c>
      <c r="F26" s="88">
        <v>0</v>
      </c>
      <c r="G26" s="88">
        <v>0</v>
      </c>
      <c r="H26" s="88">
        <v>0</v>
      </c>
    </row>
    <row r="27" spans="2:8" x14ac:dyDescent="0.2">
      <c r="B27" s="71">
        <v>32</v>
      </c>
      <c r="C27" s="88">
        <v>0</v>
      </c>
      <c r="D27" s="88">
        <v>0</v>
      </c>
      <c r="E27" s="88">
        <v>0</v>
      </c>
      <c r="F27" s="88">
        <v>0.11</v>
      </c>
      <c r="G27" s="88">
        <v>0</v>
      </c>
      <c r="H27" s="88">
        <v>0</v>
      </c>
    </row>
    <row r="28" spans="2:8" x14ac:dyDescent="0.2">
      <c r="B28" s="71">
        <v>33</v>
      </c>
      <c r="C28" s="88">
        <v>0.01</v>
      </c>
      <c r="D28" s="88">
        <v>0.24</v>
      </c>
      <c r="E28" s="88">
        <v>0</v>
      </c>
      <c r="F28" s="88">
        <v>0.04</v>
      </c>
      <c r="G28" s="88">
        <v>0.01</v>
      </c>
      <c r="H28" s="88">
        <v>0.02</v>
      </c>
    </row>
    <row r="29" spans="2:8" x14ac:dyDescent="0.2">
      <c r="B29" s="71">
        <v>34</v>
      </c>
      <c r="C29" s="88">
        <v>0.11</v>
      </c>
      <c r="D29" s="88">
        <v>0.23</v>
      </c>
      <c r="E29" s="88">
        <v>0.08</v>
      </c>
      <c r="F29" s="88">
        <v>0.13</v>
      </c>
      <c r="G29" s="88">
        <v>0</v>
      </c>
      <c r="H29" s="88">
        <v>0.02</v>
      </c>
    </row>
    <row r="30" spans="2:8" x14ac:dyDescent="0.2">
      <c r="B30" s="71">
        <v>35</v>
      </c>
      <c r="C30" s="88">
        <v>0.04</v>
      </c>
      <c r="D30" s="88">
        <v>0.25</v>
      </c>
      <c r="E30" s="88">
        <v>0.01</v>
      </c>
      <c r="F30" s="88">
        <v>0.09</v>
      </c>
      <c r="G30" s="88">
        <v>0.04</v>
      </c>
      <c r="H30" s="88">
        <v>0.03</v>
      </c>
    </row>
    <row r="31" spans="2:8" x14ac:dyDescent="0.2">
      <c r="B31" s="71">
        <v>36</v>
      </c>
      <c r="C31" s="88">
        <v>0.26</v>
      </c>
      <c r="D31" s="88">
        <v>0.12</v>
      </c>
      <c r="E31" s="88">
        <v>0.86</v>
      </c>
      <c r="F31" s="88">
        <v>0.22</v>
      </c>
      <c r="G31" s="88">
        <v>0</v>
      </c>
      <c r="H31" s="88">
        <v>0.06</v>
      </c>
    </row>
    <row r="32" spans="2:8" x14ac:dyDescent="0.2">
      <c r="B32" s="71">
        <v>37</v>
      </c>
      <c r="C32" s="88">
        <v>0</v>
      </c>
      <c r="D32" s="88">
        <v>0.21</v>
      </c>
      <c r="E32" s="88">
        <v>0.02</v>
      </c>
      <c r="F32" s="88">
        <v>0.22</v>
      </c>
      <c r="G32" s="88">
        <v>0</v>
      </c>
      <c r="H32" s="88">
        <v>0</v>
      </c>
    </row>
    <row r="33" spans="2:8" x14ac:dyDescent="0.2">
      <c r="B33" s="71">
        <v>39</v>
      </c>
      <c r="C33" s="88">
        <v>0.21</v>
      </c>
      <c r="D33" s="88">
        <v>0.34</v>
      </c>
      <c r="E33" s="88">
        <v>0</v>
      </c>
      <c r="F33" s="88">
        <v>0.04</v>
      </c>
      <c r="G33" s="88">
        <v>0.04</v>
      </c>
      <c r="H33" s="88">
        <v>0</v>
      </c>
    </row>
    <row r="34" spans="2:8" x14ac:dyDescent="0.2">
      <c r="B34" s="71">
        <v>40</v>
      </c>
      <c r="C34" s="88">
        <v>0.03</v>
      </c>
      <c r="D34" s="88">
        <v>0.27</v>
      </c>
      <c r="E34" s="88">
        <v>0.03</v>
      </c>
      <c r="F34" s="88">
        <v>0.16</v>
      </c>
      <c r="G34" s="88">
        <v>0.03</v>
      </c>
      <c r="H34" s="88">
        <v>0.03</v>
      </c>
    </row>
    <row r="35" spans="2:8" x14ac:dyDescent="0.2">
      <c r="B35" s="71">
        <v>41</v>
      </c>
      <c r="C35" s="88">
        <v>7.0000000000000007E-2</v>
      </c>
      <c r="D35" s="88">
        <v>0.17</v>
      </c>
      <c r="E35" s="88">
        <v>7.0000000000000007E-2</v>
      </c>
      <c r="F35" s="88">
        <v>0.14000000000000001</v>
      </c>
      <c r="G35" s="88">
        <v>0.04</v>
      </c>
      <c r="H35" s="88">
        <v>0.04</v>
      </c>
    </row>
    <row r="36" spans="2:8" x14ac:dyDescent="0.2">
      <c r="B36" s="71">
        <v>42</v>
      </c>
      <c r="C36" s="88">
        <v>0.02</v>
      </c>
      <c r="D36" s="88">
        <v>0.26</v>
      </c>
      <c r="E36" s="88">
        <v>0.02</v>
      </c>
      <c r="F36" s="88">
        <v>0.06</v>
      </c>
      <c r="G36" s="88">
        <v>0.06</v>
      </c>
      <c r="H36" s="88">
        <v>0.04</v>
      </c>
    </row>
    <row r="37" spans="2:8" x14ac:dyDescent="0.2">
      <c r="B37" s="71">
        <v>43</v>
      </c>
      <c r="C37" s="88">
        <v>0</v>
      </c>
      <c r="D37" s="88">
        <v>0.21</v>
      </c>
      <c r="E37" s="88">
        <v>0</v>
      </c>
      <c r="F37" s="88">
        <v>0.28000000000000003</v>
      </c>
      <c r="G37" s="88">
        <v>0</v>
      </c>
      <c r="H37" s="88">
        <v>0</v>
      </c>
    </row>
    <row r="38" spans="2:8" x14ac:dyDescent="0.2">
      <c r="B38" s="71">
        <v>45</v>
      </c>
      <c r="C38" s="88">
        <v>0.03</v>
      </c>
      <c r="D38" s="88">
        <v>0.26</v>
      </c>
      <c r="E38" s="88">
        <v>0.01</v>
      </c>
      <c r="F38" s="88">
        <v>0.15</v>
      </c>
      <c r="G38" s="88">
        <v>0.14000000000000001</v>
      </c>
      <c r="H38" s="88">
        <v>0.01</v>
      </c>
    </row>
    <row r="39" spans="2:8" x14ac:dyDescent="0.2">
      <c r="B39" s="71">
        <v>46</v>
      </c>
      <c r="C39" s="88">
        <v>0</v>
      </c>
      <c r="D39" s="88">
        <v>0.28999999999999998</v>
      </c>
      <c r="E39" s="88">
        <v>0</v>
      </c>
      <c r="F39" s="88">
        <v>0.1</v>
      </c>
      <c r="G39" s="88">
        <v>0</v>
      </c>
      <c r="H39" s="88">
        <v>0</v>
      </c>
    </row>
    <row r="40" spans="2:8" x14ac:dyDescent="0.2">
      <c r="B40" s="71">
        <v>47</v>
      </c>
      <c r="C40" s="88">
        <v>0.05</v>
      </c>
      <c r="D40" s="88">
        <v>0.5</v>
      </c>
      <c r="E40" s="88">
        <v>0</v>
      </c>
      <c r="F40" s="88">
        <v>0.12</v>
      </c>
      <c r="G40" s="88">
        <v>0</v>
      </c>
      <c r="H40" s="88">
        <v>0</v>
      </c>
    </row>
    <row r="41" spans="2:8" x14ac:dyDescent="0.2">
      <c r="B41" s="142"/>
      <c r="C41" s="198" t="s">
        <v>757</v>
      </c>
      <c r="D41" s="198"/>
      <c r="E41" s="198"/>
      <c r="F41" s="198"/>
      <c r="G41" s="198"/>
      <c r="H41" s="198"/>
    </row>
  </sheetData>
  <mergeCells count="8">
    <mergeCell ref="B1:B3"/>
    <mergeCell ref="H1:H3"/>
    <mergeCell ref="C41:H41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/>
  </sheetViews>
  <sheetFormatPr baseColWidth="10" defaultColWidth="8" defaultRowHeight="11.25" x14ac:dyDescent="0.2"/>
  <cols>
    <col min="1" max="1" width="3.7109375" style="68" customWidth="1"/>
    <col min="2" max="2" width="10.5703125" style="68" customWidth="1"/>
    <col min="3" max="8" width="12.5703125" style="68" customWidth="1"/>
    <col min="9" max="16384" width="8" style="68"/>
  </cols>
  <sheetData>
    <row r="1" spans="2:8" ht="11.25" customHeight="1" x14ac:dyDescent="0.2">
      <c r="B1" s="199" t="s">
        <v>577</v>
      </c>
      <c r="C1" s="196" t="s">
        <v>358</v>
      </c>
      <c r="D1" s="196" t="s">
        <v>359</v>
      </c>
      <c r="E1" s="196" t="s">
        <v>360</v>
      </c>
      <c r="F1" s="196" t="s">
        <v>361</v>
      </c>
      <c r="G1" s="196" t="s">
        <v>362</v>
      </c>
      <c r="H1" s="196" t="s">
        <v>430</v>
      </c>
    </row>
    <row r="2" spans="2:8" ht="15.75" customHeight="1" x14ac:dyDescent="0.2">
      <c r="B2" s="199"/>
      <c r="C2" s="197"/>
      <c r="D2" s="197"/>
      <c r="E2" s="197"/>
      <c r="F2" s="197"/>
      <c r="G2" s="197"/>
      <c r="H2" s="197"/>
    </row>
    <row r="3" spans="2:8" ht="38.25" customHeight="1" x14ac:dyDescent="0.2">
      <c r="B3" s="200"/>
      <c r="C3" s="197"/>
      <c r="D3" s="197"/>
      <c r="E3" s="197"/>
      <c r="F3" s="197"/>
      <c r="G3" s="197"/>
      <c r="H3" s="197"/>
    </row>
    <row r="4" spans="2:8" ht="24.75" customHeight="1" x14ac:dyDescent="0.2">
      <c r="B4" s="86" t="s">
        <v>596</v>
      </c>
      <c r="C4" s="87">
        <v>0.04</v>
      </c>
      <c r="D4" s="87">
        <v>0.27</v>
      </c>
      <c r="E4" s="87">
        <v>0.03</v>
      </c>
      <c r="F4" s="87">
        <v>0.12</v>
      </c>
      <c r="G4" s="87">
        <v>7.0000000000000007E-2</v>
      </c>
      <c r="H4" s="87">
        <v>0.02</v>
      </c>
    </row>
    <row r="5" spans="2:8" x14ac:dyDescent="0.2">
      <c r="B5" s="71">
        <v>50</v>
      </c>
      <c r="C5" s="88">
        <v>0</v>
      </c>
      <c r="D5" s="88">
        <v>0.17</v>
      </c>
      <c r="E5" s="88">
        <v>0</v>
      </c>
      <c r="F5" s="88">
        <v>0.16</v>
      </c>
      <c r="G5" s="88">
        <v>0.03</v>
      </c>
      <c r="H5" s="88">
        <v>0</v>
      </c>
    </row>
    <row r="6" spans="2:8" x14ac:dyDescent="0.2">
      <c r="B6" s="71">
        <v>51</v>
      </c>
      <c r="C6" s="88">
        <v>0.04</v>
      </c>
      <c r="D6" s="88">
        <v>0.26</v>
      </c>
      <c r="E6" s="88">
        <v>0.05</v>
      </c>
      <c r="F6" s="88">
        <v>0.16</v>
      </c>
      <c r="G6" s="88">
        <v>0.04</v>
      </c>
      <c r="H6" s="88">
        <v>0.02</v>
      </c>
    </row>
    <row r="7" spans="2:8" x14ac:dyDescent="0.2">
      <c r="B7" s="71">
        <v>52</v>
      </c>
      <c r="C7" s="88">
        <v>7.0000000000000007E-2</v>
      </c>
      <c r="D7" s="88">
        <v>0.38</v>
      </c>
      <c r="E7" s="88">
        <v>0</v>
      </c>
      <c r="F7" s="88">
        <v>0.11</v>
      </c>
      <c r="G7" s="88">
        <v>0</v>
      </c>
      <c r="H7" s="88">
        <v>0</v>
      </c>
    </row>
    <row r="8" spans="2:8" x14ac:dyDescent="0.2">
      <c r="B8" s="71">
        <v>54</v>
      </c>
      <c r="C8" s="88">
        <v>0</v>
      </c>
      <c r="D8" s="88">
        <v>0.22</v>
      </c>
      <c r="E8" s="88">
        <v>0.01</v>
      </c>
      <c r="F8" s="88">
        <v>0.11</v>
      </c>
      <c r="G8" s="88">
        <v>0.01</v>
      </c>
      <c r="H8" s="88">
        <v>0.03</v>
      </c>
    </row>
    <row r="9" spans="2:8" x14ac:dyDescent="0.2">
      <c r="B9" s="71">
        <v>55</v>
      </c>
      <c r="C9" s="88">
        <v>0</v>
      </c>
      <c r="D9" s="88">
        <v>0.34</v>
      </c>
      <c r="E9" s="88">
        <v>0.13</v>
      </c>
      <c r="F9" s="88">
        <v>0.1</v>
      </c>
      <c r="G9" s="88">
        <v>0</v>
      </c>
      <c r="H9" s="88">
        <v>0</v>
      </c>
    </row>
    <row r="10" spans="2:8" x14ac:dyDescent="0.2">
      <c r="B10" s="71">
        <v>56</v>
      </c>
      <c r="C10" s="88">
        <v>0.02</v>
      </c>
      <c r="D10" s="88">
        <v>0.28999999999999998</v>
      </c>
      <c r="E10" s="88">
        <v>7.0000000000000007E-2</v>
      </c>
      <c r="F10" s="88">
        <v>0.21</v>
      </c>
      <c r="G10" s="88">
        <v>0</v>
      </c>
      <c r="H10" s="88">
        <v>0</v>
      </c>
    </row>
    <row r="11" spans="2:8" x14ac:dyDescent="0.2">
      <c r="B11" s="71">
        <v>57</v>
      </c>
      <c r="C11" s="88">
        <v>0.02</v>
      </c>
      <c r="D11" s="88">
        <v>0.33</v>
      </c>
      <c r="E11" s="88">
        <v>0.09</v>
      </c>
      <c r="F11" s="88">
        <v>0.22</v>
      </c>
      <c r="G11" s="88">
        <v>0</v>
      </c>
      <c r="H11" s="88">
        <v>0.03</v>
      </c>
    </row>
    <row r="12" spans="2:8" x14ac:dyDescent="0.2">
      <c r="B12" s="71">
        <v>59</v>
      </c>
      <c r="C12" s="88">
        <v>0.01</v>
      </c>
      <c r="D12" s="88">
        <v>0.26</v>
      </c>
      <c r="E12" s="88">
        <v>0.02</v>
      </c>
      <c r="F12" s="88">
        <v>0.17</v>
      </c>
      <c r="G12" s="88">
        <v>0.02</v>
      </c>
      <c r="H12" s="88">
        <v>0.01</v>
      </c>
    </row>
    <row r="13" spans="2:8" x14ac:dyDescent="0.2">
      <c r="B13" s="71">
        <v>60</v>
      </c>
      <c r="C13" s="88">
        <v>0.01</v>
      </c>
      <c r="D13" s="88">
        <v>0.27</v>
      </c>
      <c r="E13" s="88">
        <v>0.01</v>
      </c>
      <c r="F13" s="88">
        <v>7.0000000000000007E-2</v>
      </c>
      <c r="G13" s="88">
        <v>7.0000000000000007E-2</v>
      </c>
      <c r="H13" s="88">
        <v>0.03</v>
      </c>
    </row>
    <row r="14" spans="2:8" x14ac:dyDescent="0.2">
      <c r="B14" s="71">
        <v>62</v>
      </c>
      <c r="C14" s="88">
        <v>0.05</v>
      </c>
      <c r="D14" s="88">
        <v>0.32</v>
      </c>
      <c r="E14" s="88">
        <v>0.04</v>
      </c>
      <c r="F14" s="88">
        <v>0.2</v>
      </c>
      <c r="G14" s="88">
        <v>0</v>
      </c>
      <c r="H14" s="88">
        <v>0.01</v>
      </c>
    </row>
    <row r="15" spans="2:8" x14ac:dyDescent="0.2">
      <c r="B15" s="71">
        <v>63</v>
      </c>
      <c r="C15" s="88">
        <v>0.02</v>
      </c>
      <c r="D15" s="88">
        <v>0.12</v>
      </c>
      <c r="E15" s="88">
        <v>0.05</v>
      </c>
      <c r="F15" s="88">
        <v>0.43</v>
      </c>
      <c r="G15" s="88">
        <v>0.04</v>
      </c>
      <c r="H15" s="88">
        <v>0.05</v>
      </c>
    </row>
    <row r="16" spans="2:8" x14ac:dyDescent="0.2">
      <c r="B16" s="71">
        <v>65</v>
      </c>
      <c r="C16" s="88">
        <v>0</v>
      </c>
      <c r="D16" s="88">
        <v>0</v>
      </c>
      <c r="E16" s="88">
        <v>0.06</v>
      </c>
      <c r="F16" s="88">
        <v>0.06</v>
      </c>
      <c r="G16" s="88">
        <v>0</v>
      </c>
      <c r="H16" s="88">
        <v>0.06</v>
      </c>
    </row>
    <row r="17" spans="2:8" x14ac:dyDescent="0.2">
      <c r="B17" s="71">
        <v>67</v>
      </c>
      <c r="C17" s="88">
        <v>0.05</v>
      </c>
      <c r="D17" s="88">
        <v>0.38</v>
      </c>
      <c r="E17" s="88">
        <v>0.05</v>
      </c>
      <c r="F17" s="88">
        <v>0.18</v>
      </c>
      <c r="G17" s="88">
        <v>0.05</v>
      </c>
      <c r="H17" s="88">
        <v>7.0000000000000007E-2</v>
      </c>
    </row>
    <row r="18" spans="2:8" x14ac:dyDescent="0.2">
      <c r="B18" s="71">
        <v>68</v>
      </c>
      <c r="C18" s="88">
        <v>0.05</v>
      </c>
      <c r="D18" s="88">
        <v>0.21</v>
      </c>
      <c r="E18" s="88">
        <v>0.03</v>
      </c>
      <c r="F18" s="88">
        <v>0.23</v>
      </c>
      <c r="G18" s="88">
        <v>0.03</v>
      </c>
      <c r="H18" s="88">
        <v>0.06</v>
      </c>
    </row>
    <row r="19" spans="2:8" x14ac:dyDescent="0.2">
      <c r="B19" s="71">
        <v>69</v>
      </c>
      <c r="C19" s="88">
        <v>0</v>
      </c>
      <c r="D19" s="88">
        <v>0</v>
      </c>
      <c r="E19" s="88">
        <v>0</v>
      </c>
      <c r="F19" s="88">
        <v>0.01</v>
      </c>
      <c r="G19" s="88">
        <v>0</v>
      </c>
      <c r="H19" s="88">
        <v>0</v>
      </c>
    </row>
    <row r="20" spans="2:8" x14ac:dyDescent="0.2">
      <c r="B20" s="71">
        <v>70</v>
      </c>
      <c r="C20" s="88">
        <v>0</v>
      </c>
      <c r="D20" s="88">
        <v>0.34</v>
      </c>
      <c r="E20" s="88">
        <v>0</v>
      </c>
      <c r="F20" s="88">
        <v>0.04</v>
      </c>
      <c r="G20" s="88">
        <v>0</v>
      </c>
      <c r="H20" s="88">
        <v>0</v>
      </c>
    </row>
    <row r="21" spans="2:8" x14ac:dyDescent="0.2">
      <c r="B21" s="71">
        <v>72</v>
      </c>
      <c r="C21" s="88">
        <v>0</v>
      </c>
      <c r="D21" s="88">
        <v>0.38</v>
      </c>
      <c r="E21" s="88">
        <v>0.06</v>
      </c>
      <c r="F21" s="88">
        <v>0.16</v>
      </c>
      <c r="G21" s="88">
        <v>0.02</v>
      </c>
      <c r="H21" s="88">
        <v>0</v>
      </c>
    </row>
    <row r="22" spans="2:8" x14ac:dyDescent="0.2">
      <c r="B22" s="71">
        <v>73</v>
      </c>
      <c r="C22" s="88">
        <v>0</v>
      </c>
      <c r="D22" s="88">
        <v>0.21</v>
      </c>
      <c r="E22" s="88">
        <v>0</v>
      </c>
      <c r="F22" s="88">
        <v>0.03</v>
      </c>
      <c r="G22" s="88">
        <v>0</v>
      </c>
      <c r="H22" s="88">
        <v>0</v>
      </c>
    </row>
    <row r="23" spans="2:8" x14ac:dyDescent="0.2">
      <c r="B23" s="71">
        <v>75</v>
      </c>
      <c r="C23" s="88">
        <v>0.15</v>
      </c>
      <c r="D23" s="88">
        <v>0.47</v>
      </c>
      <c r="E23" s="88">
        <v>0.05</v>
      </c>
      <c r="F23" s="88">
        <v>0.05</v>
      </c>
      <c r="G23" s="88">
        <v>0.26</v>
      </c>
      <c r="H23" s="88">
        <v>0</v>
      </c>
    </row>
    <row r="24" spans="2:8" x14ac:dyDescent="0.2">
      <c r="B24" s="71">
        <v>76</v>
      </c>
      <c r="C24" s="88">
        <v>0.02</v>
      </c>
      <c r="D24" s="88">
        <v>0.23</v>
      </c>
      <c r="E24" s="88">
        <v>0.02</v>
      </c>
      <c r="F24" s="88">
        <v>0.09</v>
      </c>
      <c r="G24" s="88">
        <v>0.12</v>
      </c>
      <c r="H24" s="88">
        <v>0.06</v>
      </c>
    </row>
    <row r="25" spans="2:8" x14ac:dyDescent="0.2">
      <c r="B25" s="71">
        <v>77</v>
      </c>
      <c r="C25" s="88">
        <v>0.19</v>
      </c>
      <c r="D25" s="88">
        <v>0.27</v>
      </c>
      <c r="E25" s="88">
        <v>0.02</v>
      </c>
      <c r="F25" s="88">
        <v>0.16</v>
      </c>
      <c r="G25" s="88">
        <v>0.09</v>
      </c>
      <c r="H25" s="88">
        <v>0.05</v>
      </c>
    </row>
    <row r="26" spans="2:8" x14ac:dyDescent="0.2">
      <c r="B26" s="71">
        <v>78</v>
      </c>
      <c r="C26" s="88">
        <v>0</v>
      </c>
      <c r="D26" s="88">
        <v>0.15</v>
      </c>
      <c r="E26" s="88">
        <v>0.01</v>
      </c>
      <c r="F26" s="88">
        <v>0.2</v>
      </c>
      <c r="G26" s="88">
        <v>0.08</v>
      </c>
      <c r="H26" s="88">
        <v>0.01</v>
      </c>
    </row>
    <row r="27" spans="2:8" x14ac:dyDescent="0.2">
      <c r="B27" s="71">
        <v>80</v>
      </c>
      <c r="C27" s="88">
        <v>0</v>
      </c>
      <c r="D27" s="88">
        <v>0.23</v>
      </c>
      <c r="E27" s="88">
        <v>0</v>
      </c>
      <c r="F27" s="88">
        <v>0.1</v>
      </c>
      <c r="G27" s="88">
        <v>0</v>
      </c>
      <c r="H27" s="88">
        <v>0.02</v>
      </c>
    </row>
    <row r="28" spans="2:8" x14ac:dyDescent="0.2">
      <c r="B28" s="71">
        <v>81</v>
      </c>
      <c r="C28" s="88">
        <v>0.04</v>
      </c>
      <c r="D28" s="88">
        <v>0.47</v>
      </c>
      <c r="E28" s="88">
        <v>0</v>
      </c>
      <c r="F28" s="88">
        <v>0.19</v>
      </c>
      <c r="G28" s="88">
        <v>0</v>
      </c>
      <c r="H28" s="88">
        <v>0.06</v>
      </c>
    </row>
    <row r="29" spans="2:8" x14ac:dyDescent="0.2">
      <c r="B29" s="71">
        <v>82</v>
      </c>
      <c r="C29" s="88">
        <v>0</v>
      </c>
      <c r="D29" s="88">
        <v>0.05</v>
      </c>
      <c r="E29" s="88">
        <v>0</v>
      </c>
      <c r="F29" s="88">
        <v>0.06</v>
      </c>
      <c r="G29" s="88">
        <v>0.05</v>
      </c>
      <c r="H29" s="88">
        <v>0</v>
      </c>
    </row>
    <row r="30" spans="2:8" x14ac:dyDescent="0.2">
      <c r="B30" s="71">
        <v>83</v>
      </c>
      <c r="C30" s="88">
        <v>0.03</v>
      </c>
      <c r="D30" s="88">
        <v>0.14000000000000001</v>
      </c>
      <c r="E30" s="88">
        <v>0.04</v>
      </c>
      <c r="F30" s="88">
        <v>0.16</v>
      </c>
      <c r="G30" s="88">
        <v>0</v>
      </c>
      <c r="H30" s="88">
        <v>0</v>
      </c>
    </row>
    <row r="31" spans="2:8" x14ac:dyDescent="0.2">
      <c r="B31" s="71">
        <v>85</v>
      </c>
      <c r="C31" s="88">
        <v>0.05</v>
      </c>
      <c r="D31" s="88">
        <v>0.22</v>
      </c>
      <c r="E31" s="88">
        <v>0</v>
      </c>
      <c r="F31" s="88">
        <v>0.26</v>
      </c>
      <c r="G31" s="88">
        <v>0</v>
      </c>
      <c r="H31" s="88">
        <v>0</v>
      </c>
    </row>
    <row r="32" spans="2:8" x14ac:dyDescent="0.2">
      <c r="B32" s="71">
        <v>87</v>
      </c>
      <c r="C32" s="88">
        <v>0.03</v>
      </c>
      <c r="D32" s="88">
        <v>0.22</v>
      </c>
      <c r="E32" s="88">
        <v>0.03</v>
      </c>
      <c r="F32" s="88">
        <v>7.0000000000000007E-2</v>
      </c>
      <c r="G32" s="88">
        <v>0.03</v>
      </c>
      <c r="H32" s="88">
        <v>0</v>
      </c>
    </row>
    <row r="33" spans="2:8" x14ac:dyDescent="0.2">
      <c r="B33" s="71">
        <v>88</v>
      </c>
      <c r="C33" s="88">
        <v>0</v>
      </c>
      <c r="D33" s="88">
        <v>0.3</v>
      </c>
      <c r="E33" s="88">
        <v>0.04</v>
      </c>
      <c r="F33" s="88">
        <v>0.12</v>
      </c>
      <c r="G33" s="88">
        <v>0</v>
      </c>
      <c r="H33" s="88">
        <v>0</v>
      </c>
    </row>
    <row r="34" spans="2:8" x14ac:dyDescent="0.2">
      <c r="B34" s="71">
        <v>89</v>
      </c>
      <c r="C34" s="88">
        <v>0</v>
      </c>
      <c r="D34" s="88">
        <v>0.19</v>
      </c>
      <c r="E34" s="88">
        <v>0</v>
      </c>
      <c r="F34" s="88">
        <v>0.08</v>
      </c>
      <c r="G34" s="88">
        <v>0</v>
      </c>
      <c r="H34" s="88">
        <v>0</v>
      </c>
    </row>
    <row r="35" spans="2:8" x14ac:dyDescent="0.2">
      <c r="B35" s="71">
        <v>90</v>
      </c>
      <c r="C35" s="88">
        <v>0</v>
      </c>
      <c r="D35" s="88">
        <v>0.33</v>
      </c>
      <c r="E35" s="88">
        <v>0</v>
      </c>
      <c r="F35" s="88">
        <v>0</v>
      </c>
      <c r="G35" s="88">
        <v>7.0000000000000007E-2</v>
      </c>
      <c r="H35" s="88">
        <v>0</v>
      </c>
    </row>
    <row r="36" spans="2:8" x14ac:dyDescent="0.2">
      <c r="B36" s="71">
        <v>91</v>
      </c>
      <c r="C36" s="88">
        <v>0.02</v>
      </c>
      <c r="D36" s="88">
        <v>0.19</v>
      </c>
      <c r="E36" s="88">
        <v>0.02</v>
      </c>
      <c r="F36" s="88">
        <v>0.1</v>
      </c>
      <c r="G36" s="88">
        <v>0.15</v>
      </c>
      <c r="H36" s="88">
        <v>0.01</v>
      </c>
    </row>
    <row r="37" spans="2:8" x14ac:dyDescent="0.2">
      <c r="B37" s="71">
        <v>92</v>
      </c>
      <c r="C37" s="88">
        <v>0</v>
      </c>
      <c r="D37" s="88">
        <v>0.22</v>
      </c>
      <c r="E37" s="88">
        <v>0.01</v>
      </c>
      <c r="F37" s="88">
        <v>0.17</v>
      </c>
      <c r="G37" s="88">
        <v>0.11</v>
      </c>
      <c r="H37" s="88">
        <v>0.02</v>
      </c>
    </row>
    <row r="38" spans="2:8" x14ac:dyDescent="0.2">
      <c r="B38" s="71">
        <v>94</v>
      </c>
      <c r="C38" s="88">
        <v>0.01</v>
      </c>
      <c r="D38" s="88">
        <v>0.32</v>
      </c>
      <c r="E38" s="88">
        <v>0.04</v>
      </c>
      <c r="F38" s="88">
        <v>0.11</v>
      </c>
      <c r="G38" s="88">
        <v>0.12</v>
      </c>
      <c r="H38" s="88">
        <v>0.03</v>
      </c>
    </row>
    <row r="39" spans="2:8" x14ac:dyDescent="0.2">
      <c r="B39" s="71">
        <v>95</v>
      </c>
      <c r="C39" s="88">
        <v>0.04</v>
      </c>
      <c r="D39" s="88">
        <v>0.53</v>
      </c>
      <c r="E39" s="88">
        <v>0</v>
      </c>
      <c r="F39" s="88">
        <v>0.09</v>
      </c>
      <c r="G39" s="88">
        <v>0.28000000000000003</v>
      </c>
      <c r="H39" s="88">
        <v>0.04</v>
      </c>
    </row>
    <row r="40" spans="2:8" x14ac:dyDescent="0.2">
      <c r="B40" s="71">
        <v>971</v>
      </c>
      <c r="C40" s="88">
        <v>0</v>
      </c>
      <c r="D40" s="88">
        <v>0.18</v>
      </c>
      <c r="E40" s="88">
        <v>0.03</v>
      </c>
      <c r="F40" s="88">
        <v>0</v>
      </c>
      <c r="G40" s="88">
        <v>0.2</v>
      </c>
      <c r="H40" s="88">
        <v>7.0000000000000007E-2</v>
      </c>
    </row>
    <row r="41" spans="2:8" x14ac:dyDescent="0.2">
      <c r="B41" s="71">
        <v>973</v>
      </c>
      <c r="C41" s="88">
        <v>0.14000000000000001</v>
      </c>
      <c r="D41" s="88">
        <v>0.43</v>
      </c>
      <c r="E41" s="88">
        <v>0</v>
      </c>
      <c r="F41" s="88">
        <v>0</v>
      </c>
      <c r="G41" s="88">
        <v>0.67</v>
      </c>
      <c r="H41" s="88">
        <v>0</v>
      </c>
    </row>
    <row r="42" spans="2:8" x14ac:dyDescent="0.2">
      <c r="B42" s="71">
        <v>974</v>
      </c>
      <c r="C42" s="88">
        <v>0</v>
      </c>
      <c r="D42" s="88">
        <v>0.35</v>
      </c>
      <c r="E42" s="88">
        <v>0.1</v>
      </c>
      <c r="F42" s="88">
        <v>0</v>
      </c>
      <c r="G42" s="88">
        <v>7.0000000000000007E-2</v>
      </c>
      <c r="H42" s="88">
        <v>0</v>
      </c>
    </row>
    <row r="43" spans="2:8" x14ac:dyDescent="0.2">
      <c r="B43" s="142"/>
      <c r="C43" s="198" t="s">
        <v>757</v>
      </c>
      <c r="D43" s="198"/>
      <c r="E43" s="198"/>
      <c r="F43" s="198"/>
      <c r="G43" s="198"/>
      <c r="H43" s="198"/>
    </row>
  </sheetData>
  <mergeCells count="8">
    <mergeCell ref="B1:B3"/>
    <mergeCell ref="H1:H3"/>
    <mergeCell ref="C43:H43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10" x14ac:dyDescent="0.2">
      <c r="B1" s="201" t="s">
        <v>827</v>
      </c>
      <c r="C1" s="201"/>
      <c r="D1" s="201"/>
      <c r="E1" s="201"/>
      <c r="F1" s="201"/>
      <c r="G1" s="201"/>
      <c r="H1" s="201"/>
      <c r="I1" s="201"/>
      <c r="J1" s="201"/>
    </row>
    <row r="2" spans="2:10" x14ac:dyDescent="0.2">
      <c r="B2" s="52" t="s">
        <v>828</v>
      </c>
      <c r="C2" s="23"/>
      <c r="D2" s="23"/>
      <c r="E2" s="23"/>
      <c r="F2" s="23"/>
      <c r="G2" s="23"/>
      <c r="H2" s="23"/>
      <c r="I2" s="23"/>
    </row>
    <row r="4" spans="2:10" ht="11.25" customHeight="1" x14ac:dyDescent="0.2">
      <c r="B4" s="179" t="s">
        <v>577</v>
      </c>
      <c r="C4" s="180" t="s">
        <v>650</v>
      </c>
      <c r="D4" s="180"/>
      <c r="E4" s="180" t="s">
        <v>579</v>
      </c>
      <c r="F4" s="180"/>
      <c r="G4" s="180"/>
      <c r="H4" s="180"/>
      <c r="I4" s="180"/>
      <c r="J4" s="180"/>
    </row>
    <row r="5" spans="2:10" x14ac:dyDescent="0.2">
      <c r="B5" s="179"/>
      <c r="C5" s="180" t="s">
        <v>651</v>
      </c>
      <c r="D5" s="180"/>
      <c r="E5" s="180"/>
      <c r="F5" s="180"/>
      <c r="G5" s="180"/>
      <c r="H5" s="180"/>
      <c r="I5" s="180"/>
      <c r="J5" s="180"/>
    </row>
    <row r="6" spans="2:10" ht="32.25" customHeight="1" x14ac:dyDescent="0.2">
      <c r="B6" s="179"/>
      <c r="C6" s="71" t="s">
        <v>581</v>
      </c>
      <c r="D6" s="71" t="s">
        <v>582</v>
      </c>
      <c r="E6" s="71" t="s">
        <v>583</v>
      </c>
      <c r="F6" s="71" t="s">
        <v>584</v>
      </c>
      <c r="G6" s="71" t="s">
        <v>585</v>
      </c>
      <c r="H6" s="71" t="s">
        <v>586</v>
      </c>
      <c r="I6" s="71" t="s">
        <v>587</v>
      </c>
      <c r="J6" s="71" t="s">
        <v>588</v>
      </c>
    </row>
    <row r="7" spans="2:10" ht="14.25" customHeight="1" x14ac:dyDescent="0.2">
      <c r="B7" s="86" t="s">
        <v>596</v>
      </c>
      <c r="C7" s="72">
        <v>51.1</v>
      </c>
      <c r="D7" s="72">
        <v>48.9</v>
      </c>
      <c r="E7" s="72">
        <v>2.1</v>
      </c>
      <c r="F7" s="72">
        <v>13.8</v>
      </c>
      <c r="G7" s="72">
        <v>31.6</v>
      </c>
      <c r="H7" s="72">
        <v>31.2</v>
      </c>
      <c r="I7" s="72">
        <v>17.100000000000001</v>
      </c>
      <c r="J7" s="72">
        <v>4.3</v>
      </c>
    </row>
    <row r="8" spans="2:10" x14ac:dyDescent="0.2">
      <c r="B8" s="71">
        <v>1</v>
      </c>
      <c r="C8" s="73">
        <v>51.9</v>
      </c>
      <c r="D8" s="73">
        <v>48.1</v>
      </c>
      <c r="E8" s="73">
        <v>1.1000000000000001</v>
      </c>
      <c r="F8" s="73">
        <v>12.9</v>
      </c>
      <c r="G8" s="73">
        <v>34</v>
      </c>
      <c r="H8" s="73">
        <v>31.9</v>
      </c>
      <c r="I8" s="73">
        <v>16.600000000000001</v>
      </c>
      <c r="J8" s="73">
        <v>3.5</v>
      </c>
    </row>
    <row r="9" spans="2:10" x14ac:dyDescent="0.2">
      <c r="B9" s="71">
        <v>3</v>
      </c>
      <c r="C9" s="73">
        <v>49.9</v>
      </c>
      <c r="D9" s="73">
        <v>50.1</v>
      </c>
      <c r="E9" s="73">
        <v>2.5</v>
      </c>
      <c r="F9" s="73">
        <v>16.399999999999999</v>
      </c>
      <c r="G9" s="73">
        <v>33</v>
      </c>
      <c r="H9" s="73">
        <v>30.2</v>
      </c>
      <c r="I9" s="73">
        <v>15.2</v>
      </c>
      <c r="J9" s="73">
        <v>2.8</v>
      </c>
    </row>
    <row r="10" spans="2:10" x14ac:dyDescent="0.2">
      <c r="B10" s="71">
        <v>8</v>
      </c>
      <c r="C10" s="73">
        <v>51.4</v>
      </c>
      <c r="D10" s="73">
        <v>48.6</v>
      </c>
      <c r="E10" s="73">
        <v>3.3</v>
      </c>
      <c r="F10" s="73">
        <v>20</v>
      </c>
      <c r="G10" s="73">
        <v>34</v>
      </c>
      <c r="H10" s="73">
        <v>27.2</v>
      </c>
      <c r="I10" s="73">
        <v>12.4</v>
      </c>
      <c r="J10" s="73">
        <v>3.2</v>
      </c>
    </row>
    <row r="11" spans="2:10" x14ac:dyDescent="0.2">
      <c r="B11" s="71">
        <v>9</v>
      </c>
      <c r="C11" s="73">
        <v>52.5</v>
      </c>
      <c r="D11" s="73">
        <v>47.5</v>
      </c>
      <c r="E11" s="73">
        <v>2</v>
      </c>
      <c r="F11" s="73">
        <v>13</v>
      </c>
      <c r="G11" s="73">
        <v>31.3</v>
      </c>
      <c r="H11" s="73">
        <v>30.9</v>
      </c>
      <c r="I11" s="73">
        <v>18.3</v>
      </c>
      <c r="J11" s="73">
        <v>4.5</v>
      </c>
    </row>
    <row r="12" spans="2:10" x14ac:dyDescent="0.2">
      <c r="B12" s="71">
        <v>10</v>
      </c>
      <c r="C12" s="73">
        <v>53.1</v>
      </c>
      <c r="D12" s="73">
        <v>46.9</v>
      </c>
      <c r="E12" s="73">
        <v>2.6</v>
      </c>
      <c r="F12" s="73">
        <v>17.7</v>
      </c>
      <c r="G12" s="73">
        <v>33.5</v>
      </c>
      <c r="H12" s="73">
        <v>29.3</v>
      </c>
      <c r="I12" s="73">
        <v>13.6</v>
      </c>
      <c r="J12" s="73">
        <v>3.3</v>
      </c>
    </row>
    <row r="13" spans="2:10" x14ac:dyDescent="0.2">
      <c r="B13" s="71">
        <v>11</v>
      </c>
      <c r="C13" s="73">
        <v>49.6</v>
      </c>
      <c r="D13" s="73">
        <v>50.4</v>
      </c>
      <c r="E13" s="73">
        <v>2.4</v>
      </c>
      <c r="F13" s="73">
        <v>16.5</v>
      </c>
      <c r="G13" s="73">
        <v>30.6</v>
      </c>
      <c r="H13" s="73">
        <v>29</v>
      </c>
      <c r="I13" s="73">
        <v>16.7</v>
      </c>
      <c r="J13" s="73">
        <v>4.8</v>
      </c>
    </row>
    <row r="14" spans="2:10" x14ac:dyDescent="0.2">
      <c r="B14" s="71">
        <v>14</v>
      </c>
      <c r="C14" s="73">
        <v>50.8</v>
      </c>
      <c r="D14" s="73">
        <v>49.2</v>
      </c>
      <c r="E14" s="73">
        <v>2.1</v>
      </c>
      <c r="F14" s="73">
        <v>15.1</v>
      </c>
      <c r="G14" s="73">
        <v>33.799999999999997</v>
      </c>
      <c r="H14" s="73">
        <v>29.8</v>
      </c>
      <c r="I14" s="73">
        <v>16</v>
      </c>
      <c r="J14" s="73">
        <v>3.2</v>
      </c>
    </row>
    <row r="15" spans="2:10" x14ac:dyDescent="0.2">
      <c r="B15" s="71">
        <v>15</v>
      </c>
      <c r="C15" s="73">
        <v>51.2</v>
      </c>
      <c r="D15" s="73">
        <v>48.8</v>
      </c>
      <c r="E15" s="73">
        <v>0.9</v>
      </c>
      <c r="F15" s="73">
        <v>11.8</v>
      </c>
      <c r="G15" s="73">
        <v>34</v>
      </c>
      <c r="H15" s="73">
        <v>32.5</v>
      </c>
      <c r="I15" s="73">
        <v>17.8</v>
      </c>
      <c r="J15" s="73">
        <v>2.9</v>
      </c>
    </row>
    <row r="16" spans="2:10" x14ac:dyDescent="0.2">
      <c r="B16" s="71">
        <v>16</v>
      </c>
      <c r="C16" s="73">
        <v>51.7</v>
      </c>
      <c r="D16" s="73">
        <v>48.3</v>
      </c>
      <c r="E16" s="73">
        <v>2.7</v>
      </c>
      <c r="F16" s="73">
        <v>15.9</v>
      </c>
      <c r="G16" s="73">
        <v>34.299999999999997</v>
      </c>
      <c r="H16" s="73">
        <v>28.4</v>
      </c>
      <c r="I16" s="73">
        <v>15</v>
      </c>
      <c r="J16" s="73">
        <v>3.7</v>
      </c>
    </row>
    <row r="17" spans="2:10" x14ac:dyDescent="0.2">
      <c r="B17" s="71">
        <v>17</v>
      </c>
      <c r="C17" s="73">
        <v>52.3</v>
      </c>
      <c r="D17" s="73">
        <v>47.7</v>
      </c>
      <c r="E17" s="73">
        <v>2.2000000000000002</v>
      </c>
      <c r="F17" s="73">
        <v>15.1</v>
      </c>
      <c r="G17" s="73">
        <v>33.299999999999997</v>
      </c>
      <c r="H17" s="73">
        <v>29.2</v>
      </c>
      <c r="I17" s="73">
        <v>16.399999999999999</v>
      </c>
      <c r="J17" s="73">
        <v>3.7</v>
      </c>
    </row>
    <row r="18" spans="2:10" x14ac:dyDescent="0.2">
      <c r="B18" s="71">
        <v>18</v>
      </c>
      <c r="C18" s="73">
        <v>49.7</v>
      </c>
      <c r="D18" s="73">
        <v>50.3</v>
      </c>
      <c r="E18" s="73">
        <v>2.5</v>
      </c>
      <c r="F18" s="73">
        <v>15.6</v>
      </c>
      <c r="G18" s="73">
        <v>33.9</v>
      </c>
      <c r="H18" s="73">
        <v>29.2</v>
      </c>
      <c r="I18" s="73">
        <v>15.6</v>
      </c>
      <c r="J18" s="73">
        <v>3.2</v>
      </c>
    </row>
    <row r="19" spans="2:10" x14ac:dyDescent="0.2">
      <c r="B19" s="71">
        <v>19</v>
      </c>
      <c r="C19" s="73">
        <v>51</v>
      </c>
      <c r="D19" s="73">
        <v>49</v>
      </c>
      <c r="E19" s="73">
        <v>1.8</v>
      </c>
      <c r="F19" s="73">
        <v>14</v>
      </c>
      <c r="G19" s="73">
        <v>33.799999999999997</v>
      </c>
      <c r="H19" s="73">
        <v>29.6</v>
      </c>
      <c r="I19" s="73">
        <v>17</v>
      </c>
      <c r="J19" s="73">
        <v>3.7</v>
      </c>
    </row>
    <row r="20" spans="2:10" x14ac:dyDescent="0.2">
      <c r="B20" s="71" t="s">
        <v>122</v>
      </c>
      <c r="C20" s="73">
        <v>49.8</v>
      </c>
      <c r="D20" s="73">
        <v>50.2</v>
      </c>
      <c r="E20" s="73">
        <v>1.2</v>
      </c>
      <c r="F20" s="73">
        <v>12.9</v>
      </c>
      <c r="G20" s="73">
        <v>30.5</v>
      </c>
      <c r="H20" s="73">
        <v>32</v>
      </c>
      <c r="I20" s="73">
        <v>18.3</v>
      </c>
      <c r="J20" s="73">
        <v>5</v>
      </c>
    </row>
    <row r="21" spans="2:10" x14ac:dyDescent="0.2">
      <c r="B21" s="71">
        <v>21</v>
      </c>
      <c r="C21" s="73">
        <v>50.2</v>
      </c>
      <c r="D21" s="73">
        <v>49.8</v>
      </c>
      <c r="E21" s="73">
        <v>1.6</v>
      </c>
      <c r="F21" s="73">
        <v>13.5</v>
      </c>
      <c r="G21" s="73">
        <v>32.5</v>
      </c>
      <c r="H21" s="73">
        <v>32.1</v>
      </c>
      <c r="I21" s="73">
        <v>16.899999999999999</v>
      </c>
      <c r="J21" s="73">
        <v>3.4</v>
      </c>
    </row>
    <row r="22" spans="2:10" x14ac:dyDescent="0.2">
      <c r="B22" s="71">
        <v>22</v>
      </c>
      <c r="C22" s="73">
        <v>51.3</v>
      </c>
      <c r="D22" s="73">
        <v>48.7</v>
      </c>
      <c r="E22" s="73">
        <v>1.4</v>
      </c>
      <c r="F22" s="73">
        <v>12.3</v>
      </c>
      <c r="G22" s="73">
        <v>33.5</v>
      </c>
      <c r="H22" s="73">
        <v>32.200000000000003</v>
      </c>
      <c r="I22" s="73">
        <v>17.3</v>
      </c>
      <c r="J22" s="73">
        <v>3.3</v>
      </c>
    </row>
    <row r="23" spans="2:10" x14ac:dyDescent="0.2">
      <c r="B23" s="71">
        <v>24</v>
      </c>
      <c r="C23" s="73">
        <v>53.4</v>
      </c>
      <c r="D23" s="73">
        <v>46.6</v>
      </c>
      <c r="E23" s="73">
        <v>2.4</v>
      </c>
      <c r="F23" s="73">
        <v>16</v>
      </c>
      <c r="G23" s="73">
        <v>32.299999999999997</v>
      </c>
      <c r="H23" s="73">
        <v>29.4</v>
      </c>
      <c r="I23" s="73">
        <v>15.7</v>
      </c>
      <c r="J23" s="73">
        <v>4.2</v>
      </c>
    </row>
    <row r="24" spans="2:10" x14ac:dyDescent="0.2">
      <c r="B24" s="71">
        <v>25</v>
      </c>
      <c r="C24" s="73">
        <v>52</v>
      </c>
      <c r="D24" s="73">
        <v>48</v>
      </c>
      <c r="E24" s="73">
        <v>1.7</v>
      </c>
      <c r="F24" s="73">
        <v>14.7</v>
      </c>
      <c r="G24" s="73">
        <v>36.200000000000003</v>
      </c>
      <c r="H24" s="73">
        <v>30.2</v>
      </c>
      <c r="I24" s="73">
        <v>13.7</v>
      </c>
      <c r="J24" s="73">
        <v>3.5</v>
      </c>
    </row>
    <row r="25" spans="2:10" x14ac:dyDescent="0.2">
      <c r="B25" s="71">
        <v>26</v>
      </c>
      <c r="C25" s="73">
        <v>50.9</v>
      </c>
      <c r="D25" s="73">
        <v>49.1</v>
      </c>
      <c r="E25" s="73">
        <v>1.8</v>
      </c>
      <c r="F25" s="73">
        <v>14</v>
      </c>
      <c r="G25" s="73">
        <v>33.4</v>
      </c>
      <c r="H25" s="73">
        <v>29.6</v>
      </c>
      <c r="I25" s="73">
        <v>16.899999999999999</v>
      </c>
      <c r="J25" s="73">
        <v>4.4000000000000004</v>
      </c>
    </row>
    <row r="26" spans="2:10" x14ac:dyDescent="0.2">
      <c r="B26" s="71">
        <v>27</v>
      </c>
      <c r="C26" s="73">
        <v>50.9</v>
      </c>
      <c r="D26" s="73">
        <v>49.1</v>
      </c>
      <c r="E26" s="73">
        <v>2</v>
      </c>
      <c r="F26" s="73">
        <v>17.100000000000001</v>
      </c>
      <c r="G26" s="73">
        <v>33.5</v>
      </c>
      <c r="H26" s="73">
        <v>29</v>
      </c>
      <c r="I26" s="73">
        <v>15.1</v>
      </c>
      <c r="J26" s="73">
        <v>3.2</v>
      </c>
    </row>
    <row r="27" spans="2:10" x14ac:dyDescent="0.2">
      <c r="B27" s="71">
        <v>28</v>
      </c>
      <c r="C27" s="73">
        <v>49.8</v>
      </c>
      <c r="D27" s="73">
        <v>50.2</v>
      </c>
      <c r="E27" s="73">
        <v>1.8</v>
      </c>
      <c r="F27" s="73">
        <v>14.7</v>
      </c>
      <c r="G27" s="73">
        <v>33.9</v>
      </c>
      <c r="H27" s="73">
        <v>30.3</v>
      </c>
      <c r="I27" s="73">
        <v>15.8</v>
      </c>
      <c r="J27" s="73">
        <v>3.6</v>
      </c>
    </row>
    <row r="28" spans="2:10" x14ac:dyDescent="0.2">
      <c r="B28" s="71">
        <v>29</v>
      </c>
      <c r="C28" s="73">
        <v>52.4</v>
      </c>
      <c r="D28" s="73">
        <v>47.6</v>
      </c>
      <c r="E28" s="73">
        <v>1.2</v>
      </c>
      <c r="F28" s="73">
        <v>11.4</v>
      </c>
      <c r="G28" s="73">
        <v>33.200000000000003</v>
      </c>
      <c r="H28" s="73">
        <v>33.299999999999997</v>
      </c>
      <c r="I28" s="73">
        <v>17.5</v>
      </c>
      <c r="J28" s="73">
        <v>3.3</v>
      </c>
    </row>
    <row r="29" spans="2:10" x14ac:dyDescent="0.2">
      <c r="B29" s="71">
        <v>32</v>
      </c>
      <c r="C29" s="73">
        <v>49.3</v>
      </c>
      <c r="D29" s="73">
        <v>50.7</v>
      </c>
      <c r="E29" s="73">
        <v>1.1000000000000001</v>
      </c>
      <c r="F29" s="73">
        <v>12.2</v>
      </c>
      <c r="G29" s="73">
        <v>31.3</v>
      </c>
      <c r="H29" s="73">
        <v>31.5</v>
      </c>
      <c r="I29" s="73">
        <v>19.2</v>
      </c>
      <c r="J29" s="73">
        <v>4.7</v>
      </c>
    </row>
    <row r="30" spans="2:10" x14ac:dyDescent="0.2">
      <c r="B30" s="71">
        <v>33</v>
      </c>
      <c r="C30" s="73">
        <v>50.3</v>
      </c>
      <c r="D30" s="73">
        <v>49.7</v>
      </c>
      <c r="E30" s="73">
        <v>1.8</v>
      </c>
      <c r="F30" s="73">
        <v>12.9</v>
      </c>
      <c r="G30" s="73">
        <v>30.3</v>
      </c>
      <c r="H30" s="73">
        <v>32.299999999999997</v>
      </c>
      <c r="I30" s="73">
        <v>18.7</v>
      </c>
      <c r="J30" s="73">
        <v>4.0999999999999996</v>
      </c>
    </row>
    <row r="31" spans="2:10" x14ac:dyDescent="0.2">
      <c r="B31" s="71">
        <v>34</v>
      </c>
      <c r="C31" s="73">
        <v>51.3</v>
      </c>
      <c r="D31" s="73">
        <v>48.7</v>
      </c>
      <c r="E31" s="73">
        <v>1.8</v>
      </c>
      <c r="F31" s="73">
        <v>13.9</v>
      </c>
      <c r="G31" s="73">
        <v>30.1</v>
      </c>
      <c r="H31" s="73">
        <v>31.4</v>
      </c>
      <c r="I31" s="73">
        <v>18</v>
      </c>
      <c r="J31" s="73">
        <v>4.8</v>
      </c>
    </row>
    <row r="32" spans="2:10" x14ac:dyDescent="0.2">
      <c r="B32" s="71">
        <v>35</v>
      </c>
      <c r="C32" s="73">
        <v>50.9</v>
      </c>
      <c r="D32" s="73">
        <v>49.1</v>
      </c>
      <c r="E32" s="73">
        <v>1.1000000000000001</v>
      </c>
      <c r="F32" s="73">
        <v>10.6</v>
      </c>
      <c r="G32" s="73">
        <v>32.9</v>
      </c>
      <c r="H32" s="73">
        <v>34.200000000000003</v>
      </c>
      <c r="I32" s="73">
        <v>17.899999999999999</v>
      </c>
      <c r="J32" s="73">
        <v>3.4</v>
      </c>
    </row>
    <row r="33" spans="2:11" x14ac:dyDescent="0.2">
      <c r="B33" s="71">
        <v>36</v>
      </c>
      <c r="C33" s="73">
        <v>50.2</v>
      </c>
      <c r="D33" s="73">
        <v>49.8</v>
      </c>
      <c r="E33" s="73">
        <v>2.6</v>
      </c>
      <c r="F33" s="73">
        <v>15.5</v>
      </c>
      <c r="G33" s="73">
        <v>33.5</v>
      </c>
      <c r="H33" s="73">
        <v>29.7</v>
      </c>
      <c r="I33" s="73">
        <v>15.5</v>
      </c>
      <c r="J33" s="73">
        <v>3.3</v>
      </c>
    </row>
    <row r="34" spans="2:11" x14ac:dyDescent="0.2">
      <c r="B34" s="71">
        <v>37</v>
      </c>
      <c r="C34" s="73">
        <v>52.3</v>
      </c>
      <c r="D34" s="73">
        <v>47.7</v>
      </c>
      <c r="E34" s="73">
        <v>1.5</v>
      </c>
      <c r="F34" s="73">
        <v>13.2</v>
      </c>
      <c r="G34" s="73">
        <v>32.9</v>
      </c>
      <c r="H34" s="73">
        <v>31.5</v>
      </c>
      <c r="I34" s="73">
        <v>17.600000000000001</v>
      </c>
      <c r="J34" s="73">
        <v>3.4</v>
      </c>
    </row>
    <row r="35" spans="2:11" x14ac:dyDescent="0.2">
      <c r="B35" s="71">
        <v>39</v>
      </c>
      <c r="C35" s="73">
        <v>52.4</v>
      </c>
      <c r="D35" s="73">
        <v>47.6</v>
      </c>
      <c r="E35" s="73">
        <v>1.9</v>
      </c>
      <c r="F35" s="73">
        <v>14.8</v>
      </c>
      <c r="G35" s="73">
        <v>35.4</v>
      </c>
      <c r="H35" s="73">
        <v>29.9</v>
      </c>
      <c r="I35" s="73">
        <v>14.4</v>
      </c>
      <c r="J35" s="73">
        <v>3.5</v>
      </c>
    </row>
    <row r="36" spans="2:11" x14ac:dyDescent="0.2">
      <c r="B36" s="71">
        <v>40</v>
      </c>
      <c r="C36" s="73">
        <v>51.9</v>
      </c>
      <c r="D36" s="73">
        <v>48.1</v>
      </c>
      <c r="E36" s="73">
        <v>1.7</v>
      </c>
      <c r="F36" s="73">
        <v>12.2</v>
      </c>
      <c r="G36" s="73">
        <v>31.1</v>
      </c>
      <c r="H36" s="73">
        <v>33.799999999999997</v>
      </c>
      <c r="I36" s="73">
        <v>17.7</v>
      </c>
      <c r="J36" s="73">
        <v>3.5</v>
      </c>
    </row>
    <row r="37" spans="2:11" x14ac:dyDescent="0.2">
      <c r="B37" s="71">
        <v>41</v>
      </c>
      <c r="C37" s="73">
        <v>51.8</v>
      </c>
      <c r="D37" s="73">
        <v>48.2</v>
      </c>
      <c r="E37" s="73">
        <v>2</v>
      </c>
      <c r="F37" s="73">
        <v>15.1</v>
      </c>
      <c r="G37" s="73">
        <v>33</v>
      </c>
      <c r="H37" s="73">
        <v>29.8</v>
      </c>
      <c r="I37" s="73">
        <v>16.600000000000001</v>
      </c>
      <c r="J37" s="73">
        <v>3.5</v>
      </c>
    </row>
    <row r="38" spans="2:11" x14ac:dyDescent="0.2">
      <c r="B38" s="71">
        <v>42</v>
      </c>
      <c r="C38" s="73">
        <v>51.6</v>
      </c>
      <c r="D38" s="73">
        <v>48.4</v>
      </c>
      <c r="E38" s="73">
        <v>1.4</v>
      </c>
      <c r="F38" s="73">
        <v>13.9</v>
      </c>
      <c r="G38" s="73">
        <v>36.299999999999997</v>
      </c>
      <c r="H38" s="73">
        <v>29.6</v>
      </c>
      <c r="I38" s="73">
        <v>15.4</v>
      </c>
      <c r="J38" s="73">
        <v>3.5</v>
      </c>
    </row>
    <row r="39" spans="2:11" x14ac:dyDescent="0.2">
      <c r="B39" s="71">
        <v>43</v>
      </c>
      <c r="C39" s="73">
        <v>50.6</v>
      </c>
      <c r="D39" s="73">
        <v>49.4</v>
      </c>
      <c r="E39" s="73">
        <v>0.9</v>
      </c>
      <c r="F39" s="73">
        <v>11</v>
      </c>
      <c r="G39" s="73">
        <v>35.299999999999997</v>
      </c>
      <c r="H39" s="73">
        <v>32.799999999999997</v>
      </c>
      <c r="I39" s="73">
        <v>16.3</v>
      </c>
      <c r="J39" s="73">
        <v>3.6</v>
      </c>
    </row>
    <row r="40" spans="2:11" x14ac:dyDescent="0.2">
      <c r="B40" s="71">
        <v>45</v>
      </c>
      <c r="C40" s="73">
        <v>51.5</v>
      </c>
      <c r="D40" s="73">
        <v>48.5</v>
      </c>
      <c r="E40" s="73">
        <v>1.9</v>
      </c>
      <c r="F40" s="73">
        <v>15.4</v>
      </c>
      <c r="G40" s="73">
        <v>32.200000000000003</v>
      </c>
      <c r="H40" s="73">
        <v>30.7</v>
      </c>
      <c r="I40" s="73">
        <v>16.5</v>
      </c>
      <c r="J40" s="73">
        <v>3.3</v>
      </c>
    </row>
    <row r="41" spans="2:11" x14ac:dyDescent="0.2">
      <c r="B41" s="71">
        <v>46</v>
      </c>
      <c r="C41" s="73">
        <v>48</v>
      </c>
      <c r="D41" s="73">
        <v>52</v>
      </c>
      <c r="E41" s="73">
        <v>1.9</v>
      </c>
      <c r="F41" s="73">
        <v>12.9</v>
      </c>
      <c r="G41" s="73">
        <v>32.1</v>
      </c>
      <c r="H41" s="73">
        <v>32</v>
      </c>
      <c r="I41" s="73">
        <v>16.899999999999999</v>
      </c>
      <c r="J41" s="73">
        <v>4.0999999999999996</v>
      </c>
    </row>
    <row r="42" spans="2:11" x14ac:dyDescent="0.2">
      <c r="B42" s="71">
        <v>47</v>
      </c>
      <c r="C42" s="73">
        <v>51.2</v>
      </c>
      <c r="D42" s="73">
        <v>48.8</v>
      </c>
      <c r="E42" s="73">
        <v>2.8</v>
      </c>
      <c r="F42" s="73">
        <v>15.9</v>
      </c>
      <c r="G42" s="73">
        <v>33.700000000000003</v>
      </c>
      <c r="H42" s="73">
        <v>28</v>
      </c>
      <c r="I42" s="73">
        <v>15.4</v>
      </c>
      <c r="J42" s="73">
        <v>4.2</v>
      </c>
    </row>
    <row r="43" spans="2:11" ht="23.25" customHeight="1" x14ac:dyDescent="0.2">
      <c r="B43" s="202" t="s">
        <v>835</v>
      </c>
      <c r="C43" s="188"/>
      <c r="D43" s="188"/>
      <c r="E43" s="188"/>
      <c r="F43" s="188"/>
      <c r="G43" s="188"/>
      <c r="H43" s="188"/>
      <c r="I43" s="188"/>
      <c r="J43" s="188"/>
      <c r="K43" s="74"/>
    </row>
    <row r="44" spans="2:11" x14ac:dyDescent="0.2">
      <c r="B44" s="114"/>
      <c r="C44" s="181" t="s">
        <v>757</v>
      </c>
      <c r="D44" s="181"/>
      <c r="E44" s="181"/>
      <c r="F44" s="181"/>
      <c r="G44" s="181"/>
      <c r="H44" s="181"/>
      <c r="I44" s="181"/>
      <c r="J44" s="181"/>
      <c r="K44" s="76"/>
    </row>
  </sheetData>
  <mergeCells count="7">
    <mergeCell ref="B1:J1"/>
    <mergeCell ref="C44:J44"/>
    <mergeCell ref="B43:J43"/>
    <mergeCell ref="B4:B6"/>
    <mergeCell ref="C4:D4"/>
    <mergeCell ref="E4:J5"/>
    <mergeCell ref="C5:D5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10" x14ac:dyDescent="0.2">
      <c r="B1" s="201" t="s">
        <v>827</v>
      </c>
      <c r="C1" s="201"/>
      <c r="D1" s="201"/>
      <c r="E1" s="201"/>
      <c r="F1" s="201"/>
      <c r="G1" s="201"/>
      <c r="H1" s="201"/>
      <c r="I1" s="201"/>
      <c r="J1" s="201"/>
    </row>
    <row r="2" spans="2:10" x14ac:dyDescent="0.2">
      <c r="B2" s="52" t="s">
        <v>829</v>
      </c>
      <c r="C2" s="23"/>
      <c r="D2" s="23"/>
      <c r="E2" s="23"/>
      <c r="F2" s="23"/>
      <c r="G2" s="23"/>
      <c r="H2" s="23"/>
      <c r="I2" s="23"/>
    </row>
    <row r="4" spans="2:10" ht="11.25" customHeight="1" x14ac:dyDescent="0.2">
      <c r="B4" s="179" t="s">
        <v>577</v>
      </c>
      <c r="C4" s="180" t="s">
        <v>650</v>
      </c>
      <c r="D4" s="180"/>
      <c r="E4" s="180" t="s">
        <v>579</v>
      </c>
      <c r="F4" s="180"/>
      <c r="G4" s="180"/>
      <c r="H4" s="180"/>
      <c r="I4" s="180"/>
      <c r="J4" s="180"/>
    </row>
    <row r="5" spans="2:10" x14ac:dyDescent="0.2">
      <c r="B5" s="179"/>
      <c r="C5" s="180" t="s">
        <v>651</v>
      </c>
      <c r="D5" s="180"/>
      <c r="E5" s="180"/>
      <c r="F5" s="180"/>
      <c r="G5" s="180"/>
      <c r="H5" s="180"/>
      <c r="I5" s="180"/>
      <c r="J5" s="180"/>
    </row>
    <row r="6" spans="2:10" ht="32.25" customHeight="1" x14ac:dyDescent="0.2">
      <c r="B6" s="179"/>
      <c r="C6" s="71" t="s">
        <v>581</v>
      </c>
      <c r="D6" s="71" t="s">
        <v>582</v>
      </c>
      <c r="E6" s="71" t="s">
        <v>583</v>
      </c>
      <c r="F6" s="71" t="s">
        <v>584</v>
      </c>
      <c r="G6" s="71" t="s">
        <v>585</v>
      </c>
      <c r="H6" s="71" t="s">
        <v>586</v>
      </c>
      <c r="I6" s="71" t="s">
        <v>587</v>
      </c>
      <c r="J6" s="71" t="s">
        <v>588</v>
      </c>
    </row>
    <row r="7" spans="2:10" ht="14.25" customHeight="1" x14ac:dyDescent="0.2">
      <c r="B7" s="86" t="s">
        <v>596</v>
      </c>
      <c r="C7" s="72">
        <v>51.1</v>
      </c>
      <c r="D7" s="72">
        <v>48.9</v>
      </c>
      <c r="E7" s="72">
        <v>2.1</v>
      </c>
      <c r="F7" s="72">
        <v>13.8</v>
      </c>
      <c r="G7" s="72">
        <v>31.6</v>
      </c>
      <c r="H7" s="72">
        <v>31.2</v>
      </c>
      <c r="I7" s="72">
        <v>17.100000000000001</v>
      </c>
      <c r="J7" s="72">
        <v>4.3</v>
      </c>
    </row>
    <row r="8" spans="2:10" x14ac:dyDescent="0.2">
      <c r="B8" s="71">
        <v>51</v>
      </c>
      <c r="C8" s="73">
        <v>51.1</v>
      </c>
      <c r="D8" s="73">
        <v>48.9</v>
      </c>
      <c r="E8" s="73">
        <v>2.5</v>
      </c>
      <c r="F8" s="73">
        <v>16.100000000000001</v>
      </c>
      <c r="G8" s="73">
        <v>34.200000000000003</v>
      </c>
      <c r="H8" s="73">
        <v>29.5</v>
      </c>
      <c r="I8" s="73">
        <v>14.2</v>
      </c>
      <c r="J8" s="73">
        <v>3.5</v>
      </c>
    </row>
    <row r="9" spans="2:10" x14ac:dyDescent="0.2">
      <c r="B9" s="71">
        <v>52</v>
      </c>
      <c r="C9" s="73">
        <v>51.8</v>
      </c>
      <c r="D9" s="73">
        <v>48.2</v>
      </c>
      <c r="E9" s="73">
        <v>1.9</v>
      </c>
      <c r="F9" s="73">
        <v>19.5</v>
      </c>
      <c r="G9" s="73">
        <v>37.1</v>
      </c>
      <c r="H9" s="73">
        <v>26.1</v>
      </c>
      <c r="I9" s="73">
        <v>12.6</v>
      </c>
      <c r="J9" s="73">
        <v>2.9</v>
      </c>
    </row>
    <row r="10" spans="2:10" x14ac:dyDescent="0.2">
      <c r="B10" s="71">
        <v>54</v>
      </c>
      <c r="C10" s="73">
        <v>50.8</v>
      </c>
      <c r="D10" s="73">
        <v>49.2</v>
      </c>
      <c r="E10" s="73">
        <v>2.2000000000000002</v>
      </c>
      <c r="F10" s="73">
        <v>14.9</v>
      </c>
      <c r="G10" s="73">
        <v>33.6</v>
      </c>
      <c r="H10" s="73">
        <v>29.9</v>
      </c>
      <c r="I10" s="73">
        <v>15.6</v>
      </c>
      <c r="J10" s="73">
        <v>3.8</v>
      </c>
    </row>
    <row r="11" spans="2:10" x14ac:dyDescent="0.2">
      <c r="B11" s="71">
        <v>55</v>
      </c>
      <c r="C11" s="73">
        <v>52.1</v>
      </c>
      <c r="D11" s="73">
        <v>47.9</v>
      </c>
      <c r="E11" s="73">
        <v>3.1</v>
      </c>
      <c r="F11" s="73">
        <v>17.7</v>
      </c>
      <c r="G11" s="73">
        <v>35</v>
      </c>
      <c r="H11" s="73">
        <v>27.7</v>
      </c>
      <c r="I11" s="73">
        <v>13.3</v>
      </c>
      <c r="J11" s="73">
        <v>3.2</v>
      </c>
    </row>
    <row r="12" spans="2:10" x14ac:dyDescent="0.2">
      <c r="B12" s="71">
        <v>56</v>
      </c>
      <c r="C12" s="73">
        <v>52</v>
      </c>
      <c r="D12" s="73">
        <v>48</v>
      </c>
      <c r="E12" s="73">
        <v>1.4</v>
      </c>
      <c r="F12" s="73">
        <v>11.2</v>
      </c>
      <c r="G12" s="73">
        <v>33.799999999999997</v>
      </c>
      <c r="H12" s="73">
        <v>32.200000000000003</v>
      </c>
      <c r="I12" s="73">
        <v>17.899999999999999</v>
      </c>
      <c r="J12" s="73">
        <v>3.5</v>
      </c>
    </row>
    <row r="13" spans="2:10" x14ac:dyDescent="0.2">
      <c r="B13" s="71">
        <v>57</v>
      </c>
      <c r="C13" s="73">
        <v>50.4</v>
      </c>
      <c r="D13" s="73">
        <v>49.6</v>
      </c>
      <c r="E13" s="73">
        <v>1.9</v>
      </c>
      <c r="F13" s="73">
        <v>15</v>
      </c>
      <c r="G13" s="73">
        <v>35.299999999999997</v>
      </c>
      <c r="H13" s="73">
        <v>29.5</v>
      </c>
      <c r="I13" s="73">
        <v>15.1</v>
      </c>
      <c r="J13" s="73">
        <v>3.3</v>
      </c>
    </row>
    <row r="14" spans="2:10" x14ac:dyDescent="0.2">
      <c r="B14" s="71">
        <v>58</v>
      </c>
      <c r="C14" s="73">
        <v>50.9</v>
      </c>
      <c r="D14" s="73">
        <v>49.1</v>
      </c>
      <c r="E14" s="73">
        <v>2.8</v>
      </c>
      <c r="F14" s="73">
        <v>18.399999999999999</v>
      </c>
      <c r="G14" s="73">
        <v>30.4</v>
      </c>
      <c r="H14" s="73">
        <v>29.1</v>
      </c>
      <c r="I14" s="73">
        <v>15.3</v>
      </c>
      <c r="J14" s="73">
        <v>4.0999999999999996</v>
      </c>
    </row>
    <row r="15" spans="2:10" x14ac:dyDescent="0.2">
      <c r="B15" s="71">
        <v>59</v>
      </c>
      <c r="C15" s="73">
        <v>51.1</v>
      </c>
      <c r="D15" s="73">
        <v>48.9</v>
      </c>
      <c r="E15" s="73">
        <v>3.1</v>
      </c>
      <c r="F15" s="73">
        <v>17.7</v>
      </c>
      <c r="G15" s="73">
        <v>33.4</v>
      </c>
      <c r="H15" s="73">
        <v>28.4</v>
      </c>
      <c r="I15" s="73">
        <v>14.1</v>
      </c>
      <c r="J15" s="73">
        <v>3.3</v>
      </c>
    </row>
    <row r="16" spans="2:10" x14ac:dyDescent="0.2">
      <c r="B16" s="71">
        <v>60</v>
      </c>
      <c r="C16" s="73">
        <v>49.8</v>
      </c>
      <c r="D16" s="73">
        <v>50.2</v>
      </c>
      <c r="E16" s="73">
        <v>2.4</v>
      </c>
      <c r="F16" s="73">
        <v>15.1</v>
      </c>
      <c r="G16" s="73">
        <v>33.5</v>
      </c>
      <c r="H16" s="73">
        <v>29.4</v>
      </c>
      <c r="I16" s="73">
        <v>15.9</v>
      </c>
      <c r="J16" s="73">
        <v>3.7</v>
      </c>
    </row>
    <row r="17" spans="2:10" x14ac:dyDescent="0.2">
      <c r="B17" s="71">
        <v>62</v>
      </c>
      <c r="C17" s="73">
        <v>50.9</v>
      </c>
      <c r="D17" s="73">
        <v>49.1</v>
      </c>
      <c r="E17" s="73">
        <v>3.5</v>
      </c>
      <c r="F17" s="73">
        <v>20.3</v>
      </c>
      <c r="G17" s="73">
        <v>34.700000000000003</v>
      </c>
      <c r="H17" s="73">
        <v>26.6</v>
      </c>
      <c r="I17" s="73">
        <v>12.5</v>
      </c>
      <c r="J17" s="73">
        <v>2.4</v>
      </c>
    </row>
    <row r="18" spans="2:10" x14ac:dyDescent="0.2">
      <c r="B18" s="71">
        <v>63</v>
      </c>
      <c r="C18" s="73">
        <v>51</v>
      </c>
      <c r="D18" s="73">
        <v>49</v>
      </c>
      <c r="E18" s="73">
        <v>1.8</v>
      </c>
      <c r="F18" s="73">
        <v>13</v>
      </c>
      <c r="G18" s="73">
        <v>32.799999999999997</v>
      </c>
      <c r="H18" s="73">
        <v>31.9</v>
      </c>
      <c r="I18" s="73">
        <v>16.899999999999999</v>
      </c>
      <c r="J18" s="73">
        <v>3.6</v>
      </c>
    </row>
    <row r="19" spans="2:10" x14ac:dyDescent="0.2">
      <c r="B19" s="71">
        <v>65</v>
      </c>
      <c r="C19" s="73">
        <v>54.4</v>
      </c>
      <c r="D19" s="73">
        <v>45.6</v>
      </c>
      <c r="E19" s="73">
        <v>1.8</v>
      </c>
      <c r="F19" s="73">
        <v>12.3</v>
      </c>
      <c r="G19" s="73">
        <v>31.6</v>
      </c>
      <c r="H19" s="73">
        <v>32.6</v>
      </c>
      <c r="I19" s="73">
        <v>17.600000000000001</v>
      </c>
      <c r="J19" s="73">
        <v>4.2</v>
      </c>
    </row>
    <row r="20" spans="2:10" x14ac:dyDescent="0.2">
      <c r="B20" s="71">
        <v>67</v>
      </c>
      <c r="C20" s="73">
        <v>51.5</v>
      </c>
      <c r="D20" s="73">
        <v>48.5</v>
      </c>
      <c r="E20" s="73">
        <v>1.7</v>
      </c>
      <c r="F20" s="73">
        <v>13.4</v>
      </c>
      <c r="G20" s="73">
        <v>32.9</v>
      </c>
      <c r="H20" s="73">
        <v>31.5</v>
      </c>
      <c r="I20" s="73">
        <v>16.8</v>
      </c>
      <c r="J20" s="73">
        <v>3.7</v>
      </c>
    </row>
    <row r="21" spans="2:10" x14ac:dyDescent="0.2">
      <c r="B21" s="71">
        <v>68</v>
      </c>
      <c r="C21" s="73">
        <v>51.6</v>
      </c>
      <c r="D21" s="73">
        <v>48.4</v>
      </c>
      <c r="E21" s="73">
        <v>1.8</v>
      </c>
      <c r="F21" s="73">
        <v>15.4</v>
      </c>
      <c r="G21" s="73">
        <v>33.6</v>
      </c>
      <c r="H21" s="73">
        <v>29.5</v>
      </c>
      <c r="I21" s="73">
        <v>16</v>
      </c>
      <c r="J21" s="73">
        <v>3.8</v>
      </c>
    </row>
    <row r="22" spans="2:10" x14ac:dyDescent="0.2">
      <c r="B22" s="71">
        <v>69</v>
      </c>
      <c r="C22" s="73">
        <v>51.1</v>
      </c>
      <c r="D22" s="73">
        <v>48.9</v>
      </c>
      <c r="E22" s="73">
        <v>1.2</v>
      </c>
      <c r="F22" s="73">
        <v>11</v>
      </c>
      <c r="G22" s="73">
        <v>31</v>
      </c>
      <c r="H22" s="73">
        <v>34</v>
      </c>
      <c r="I22" s="73">
        <v>18.2</v>
      </c>
      <c r="J22" s="73">
        <v>4.5999999999999996</v>
      </c>
    </row>
    <row r="23" spans="2:10" x14ac:dyDescent="0.2">
      <c r="B23" s="71">
        <v>70</v>
      </c>
      <c r="C23" s="73">
        <v>52.6</v>
      </c>
      <c r="D23" s="73">
        <v>47.4</v>
      </c>
      <c r="E23" s="73">
        <v>2.2999999999999998</v>
      </c>
      <c r="F23" s="73">
        <v>16.3</v>
      </c>
      <c r="G23" s="73">
        <v>33.799999999999997</v>
      </c>
      <c r="H23" s="73">
        <v>29.8</v>
      </c>
      <c r="I23" s="73">
        <v>14.6</v>
      </c>
      <c r="J23" s="73">
        <v>3.2</v>
      </c>
    </row>
    <row r="24" spans="2:10" x14ac:dyDescent="0.2">
      <c r="B24" s="71">
        <v>71</v>
      </c>
      <c r="C24" s="73">
        <v>52.1</v>
      </c>
      <c r="D24" s="73">
        <v>47.9</v>
      </c>
      <c r="E24" s="73">
        <v>2</v>
      </c>
      <c r="F24" s="73">
        <v>14.6</v>
      </c>
      <c r="G24" s="73">
        <v>35.700000000000003</v>
      </c>
      <c r="H24" s="73">
        <v>29.8</v>
      </c>
      <c r="I24" s="73">
        <v>14.4</v>
      </c>
      <c r="J24" s="73">
        <v>3.4</v>
      </c>
    </row>
    <row r="25" spans="2:10" x14ac:dyDescent="0.2">
      <c r="B25" s="71">
        <v>72</v>
      </c>
      <c r="C25" s="73">
        <v>50</v>
      </c>
      <c r="D25" s="73">
        <v>50</v>
      </c>
      <c r="E25" s="73">
        <v>2.1</v>
      </c>
      <c r="F25" s="73">
        <v>14.3</v>
      </c>
      <c r="G25" s="73">
        <v>35.6</v>
      </c>
      <c r="H25" s="73">
        <v>29.6</v>
      </c>
      <c r="I25" s="73">
        <v>15.3</v>
      </c>
      <c r="J25" s="73">
        <v>3.1</v>
      </c>
    </row>
    <row r="26" spans="2:10" x14ac:dyDescent="0.2">
      <c r="B26" s="71">
        <v>73</v>
      </c>
      <c r="C26" s="73">
        <v>50.9</v>
      </c>
      <c r="D26" s="73">
        <v>49.1</v>
      </c>
      <c r="E26" s="73">
        <v>1.2</v>
      </c>
      <c r="F26" s="73">
        <v>12.1</v>
      </c>
      <c r="G26" s="73">
        <v>33.4</v>
      </c>
      <c r="H26" s="73">
        <v>31.6</v>
      </c>
      <c r="I26" s="73">
        <v>17.8</v>
      </c>
      <c r="J26" s="73">
        <v>3.8</v>
      </c>
    </row>
    <row r="27" spans="2:10" x14ac:dyDescent="0.2">
      <c r="B27" s="71">
        <v>74</v>
      </c>
      <c r="C27" s="73">
        <v>50.3</v>
      </c>
      <c r="D27" s="73">
        <v>49.7</v>
      </c>
      <c r="E27" s="73">
        <v>1.1000000000000001</v>
      </c>
      <c r="F27" s="73">
        <v>11.4</v>
      </c>
      <c r="G27" s="73">
        <v>32.299999999999997</v>
      </c>
      <c r="H27" s="73">
        <v>34</v>
      </c>
      <c r="I27" s="73">
        <v>17.3</v>
      </c>
      <c r="J27" s="73">
        <v>3.9</v>
      </c>
    </row>
    <row r="28" spans="2:10" x14ac:dyDescent="0.2">
      <c r="B28" s="71">
        <v>75</v>
      </c>
      <c r="C28" s="73">
        <v>51.1</v>
      </c>
      <c r="D28" s="73">
        <v>48.9</v>
      </c>
      <c r="E28" s="73">
        <v>0.7</v>
      </c>
      <c r="F28" s="73">
        <v>7</v>
      </c>
      <c r="G28" s="73">
        <v>21.7</v>
      </c>
      <c r="H28" s="73">
        <v>37.5</v>
      </c>
      <c r="I28" s="73">
        <v>25.5</v>
      </c>
      <c r="J28" s="73">
        <v>7.6</v>
      </c>
    </row>
    <row r="29" spans="2:10" x14ac:dyDescent="0.2">
      <c r="B29" s="71">
        <v>76</v>
      </c>
      <c r="C29" s="73">
        <v>51.2</v>
      </c>
      <c r="D29" s="73">
        <v>48.8</v>
      </c>
      <c r="E29" s="73">
        <v>2.6</v>
      </c>
      <c r="F29" s="73">
        <v>17.899999999999999</v>
      </c>
      <c r="G29" s="73">
        <v>34.700000000000003</v>
      </c>
      <c r="H29" s="73">
        <v>28.1</v>
      </c>
      <c r="I29" s="73">
        <v>13.6</v>
      </c>
      <c r="J29" s="73">
        <v>3.2</v>
      </c>
    </row>
    <row r="30" spans="2:10" x14ac:dyDescent="0.2">
      <c r="B30" s="71">
        <v>77</v>
      </c>
      <c r="C30" s="73">
        <v>50.6</v>
      </c>
      <c r="D30" s="73">
        <v>49.4</v>
      </c>
      <c r="E30" s="73">
        <v>1.6</v>
      </c>
      <c r="F30" s="73">
        <v>13</v>
      </c>
      <c r="G30" s="73">
        <v>32.700000000000003</v>
      </c>
      <c r="H30" s="73">
        <v>31.8</v>
      </c>
      <c r="I30" s="73">
        <v>16.899999999999999</v>
      </c>
      <c r="J30" s="73">
        <v>4</v>
      </c>
    </row>
    <row r="31" spans="2:10" x14ac:dyDescent="0.2">
      <c r="B31" s="71">
        <v>78</v>
      </c>
      <c r="C31" s="73">
        <v>50.3</v>
      </c>
      <c r="D31" s="73">
        <v>49.7</v>
      </c>
      <c r="E31" s="73">
        <v>1</v>
      </c>
      <c r="F31" s="73">
        <v>9.1</v>
      </c>
      <c r="G31" s="73">
        <v>28.4</v>
      </c>
      <c r="H31" s="73">
        <v>35.700000000000003</v>
      </c>
      <c r="I31" s="73">
        <v>20.6</v>
      </c>
      <c r="J31" s="73">
        <v>5.2</v>
      </c>
    </row>
    <row r="32" spans="2:10" x14ac:dyDescent="0.2">
      <c r="B32" s="71">
        <v>79</v>
      </c>
      <c r="C32" s="73">
        <v>50</v>
      </c>
      <c r="D32" s="73">
        <v>50</v>
      </c>
      <c r="E32" s="73">
        <v>1.9</v>
      </c>
      <c r="F32" s="73">
        <v>13</v>
      </c>
      <c r="G32" s="73">
        <v>34.9</v>
      </c>
      <c r="H32" s="73">
        <v>32</v>
      </c>
      <c r="I32" s="73">
        <v>15.1</v>
      </c>
      <c r="J32" s="73">
        <v>3.1</v>
      </c>
    </row>
    <row r="33" spans="2:11" x14ac:dyDescent="0.2">
      <c r="B33" s="71">
        <v>80</v>
      </c>
      <c r="C33" s="73">
        <v>51.9</v>
      </c>
      <c r="D33" s="73">
        <v>48.1</v>
      </c>
      <c r="E33" s="73">
        <v>3.3</v>
      </c>
      <c r="F33" s="73">
        <v>18.399999999999999</v>
      </c>
      <c r="G33" s="73">
        <v>33.200000000000003</v>
      </c>
      <c r="H33" s="73">
        <v>28.1</v>
      </c>
      <c r="I33" s="73">
        <v>13.7</v>
      </c>
      <c r="J33" s="73">
        <v>3.2</v>
      </c>
    </row>
    <row r="34" spans="2:11" x14ac:dyDescent="0.2">
      <c r="B34" s="71">
        <v>81</v>
      </c>
      <c r="C34" s="73">
        <v>51.8</v>
      </c>
      <c r="D34" s="73">
        <v>48.2</v>
      </c>
      <c r="E34" s="73">
        <v>2.2000000000000002</v>
      </c>
      <c r="F34" s="73">
        <v>13</v>
      </c>
      <c r="G34" s="73">
        <v>33.6</v>
      </c>
      <c r="H34" s="73">
        <v>31.5</v>
      </c>
      <c r="I34" s="73">
        <v>16.100000000000001</v>
      </c>
      <c r="J34" s="73">
        <v>3.6</v>
      </c>
    </row>
    <row r="35" spans="2:11" x14ac:dyDescent="0.2">
      <c r="B35" s="71">
        <v>82</v>
      </c>
      <c r="C35" s="73">
        <v>49.2</v>
      </c>
      <c r="D35" s="73">
        <v>50.8</v>
      </c>
      <c r="E35" s="73">
        <v>2.2000000000000002</v>
      </c>
      <c r="F35" s="73">
        <v>14.8</v>
      </c>
      <c r="G35" s="73">
        <v>32.299999999999997</v>
      </c>
      <c r="H35" s="73">
        <v>31.3</v>
      </c>
      <c r="I35" s="73">
        <v>16</v>
      </c>
      <c r="J35" s="73">
        <v>3.4</v>
      </c>
    </row>
    <row r="36" spans="2:11" x14ac:dyDescent="0.2">
      <c r="B36" s="71">
        <v>83</v>
      </c>
      <c r="C36" s="73">
        <v>52</v>
      </c>
      <c r="D36" s="73">
        <v>48</v>
      </c>
      <c r="E36" s="73">
        <v>1.7</v>
      </c>
      <c r="F36" s="73">
        <v>14.3</v>
      </c>
      <c r="G36" s="73">
        <v>31.8</v>
      </c>
      <c r="H36" s="73">
        <v>29.7</v>
      </c>
      <c r="I36" s="73">
        <v>17.7</v>
      </c>
      <c r="J36" s="73">
        <v>4.8</v>
      </c>
    </row>
    <row r="37" spans="2:11" x14ac:dyDescent="0.2">
      <c r="B37" s="71">
        <v>84</v>
      </c>
      <c r="C37" s="73">
        <v>51</v>
      </c>
      <c r="D37" s="73">
        <v>49</v>
      </c>
      <c r="E37" s="73">
        <v>2</v>
      </c>
      <c r="F37" s="73">
        <v>16.600000000000001</v>
      </c>
      <c r="G37" s="73">
        <v>32.700000000000003</v>
      </c>
      <c r="H37" s="73">
        <v>28.2</v>
      </c>
      <c r="I37" s="73">
        <v>16.2</v>
      </c>
      <c r="J37" s="73">
        <v>4.4000000000000004</v>
      </c>
    </row>
    <row r="38" spans="2:11" x14ac:dyDescent="0.2">
      <c r="B38" s="71">
        <v>85</v>
      </c>
      <c r="C38" s="73">
        <v>50.8</v>
      </c>
      <c r="D38" s="73">
        <v>49.2</v>
      </c>
      <c r="E38" s="73">
        <v>1.1000000000000001</v>
      </c>
      <c r="F38" s="73">
        <v>11.8</v>
      </c>
      <c r="G38" s="73">
        <v>37.200000000000003</v>
      </c>
      <c r="H38" s="73">
        <v>33.299999999999997</v>
      </c>
      <c r="I38" s="73">
        <v>14.2</v>
      </c>
      <c r="J38" s="73">
        <v>2.2999999999999998</v>
      </c>
    </row>
    <row r="39" spans="2:11" x14ac:dyDescent="0.2">
      <c r="B39" s="71">
        <v>88</v>
      </c>
      <c r="C39" s="73">
        <v>50.7</v>
      </c>
      <c r="D39" s="73">
        <v>49.3</v>
      </c>
      <c r="E39" s="73">
        <v>2.5</v>
      </c>
      <c r="F39" s="73">
        <v>17.5</v>
      </c>
      <c r="G39" s="73">
        <v>36.5</v>
      </c>
      <c r="H39" s="73">
        <v>26.5</v>
      </c>
      <c r="I39" s="73">
        <v>13.6</v>
      </c>
      <c r="J39" s="73">
        <v>3.4</v>
      </c>
    </row>
    <row r="40" spans="2:11" x14ac:dyDescent="0.2">
      <c r="B40" s="71">
        <v>89</v>
      </c>
      <c r="C40" s="73">
        <v>49.5</v>
      </c>
      <c r="D40" s="73">
        <v>50.5</v>
      </c>
      <c r="E40" s="73">
        <v>2.6</v>
      </c>
      <c r="F40" s="73">
        <v>16.5</v>
      </c>
      <c r="G40" s="73">
        <v>34</v>
      </c>
      <c r="H40" s="73">
        <v>28.2</v>
      </c>
      <c r="I40" s="73">
        <v>15</v>
      </c>
      <c r="J40" s="73">
        <v>3.8</v>
      </c>
    </row>
    <row r="41" spans="2:11" x14ac:dyDescent="0.2">
      <c r="B41" s="71">
        <v>90</v>
      </c>
      <c r="C41" s="73">
        <v>50.6</v>
      </c>
      <c r="D41" s="73">
        <v>49.4</v>
      </c>
      <c r="E41" s="73">
        <v>2.2000000000000002</v>
      </c>
      <c r="F41" s="73">
        <v>16.399999999999999</v>
      </c>
      <c r="G41" s="73">
        <v>34.6</v>
      </c>
      <c r="H41" s="73">
        <v>28.3</v>
      </c>
      <c r="I41" s="73">
        <v>14.7</v>
      </c>
      <c r="J41" s="73">
        <v>3.7</v>
      </c>
    </row>
    <row r="42" spans="2:11" x14ac:dyDescent="0.2">
      <c r="B42" s="71">
        <v>91</v>
      </c>
      <c r="C42" s="73">
        <v>51.8</v>
      </c>
      <c r="D42" s="73">
        <v>48.2</v>
      </c>
      <c r="E42" s="73">
        <v>1.4</v>
      </c>
      <c r="F42" s="73">
        <v>12.6</v>
      </c>
      <c r="G42" s="73">
        <v>30.9</v>
      </c>
      <c r="H42" s="73">
        <v>32.4</v>
      </c>
      <c r="I42" s="73">
        <v>18.2</v>
      </c>
      <c r="J42" s="73">
        <v>4.5</v>
      </c>
    </row>
    <row r="43" spans="2:11" x14ac:dyDescent="0.2">
      <c r="B43" s="71">
        <v>92</v>
      </c>
      <c r="C43" s="73">
        <v>51.6</v>
      </c>
      <c r="D43" s="73">
        <v>48.4</v>
      </c>
      <c r="E43" s="73">
        <v>0.8</v>
      </c>
      <c r="F43" s="73">
        <v>7</v>
      </c>
      <c r="G43" s="73">
        <v>24.7</v>
      </c>
      <c r="H43" s="73">
        <v>38.200000000000003</v>
      </c>
      <c r="I43" s="73">
        <v>23.1</v>
      </c>
      <c r="J43" s="73">
        <v>6.2</v>
      </c>
    </row>
    <row r="44" spans="2:11" x14ac:dyDescent="0.2">
      <c r="B44" s="71">
        <v>94</v>
      </c>
      <c r="C44" s="73">
        <v>50.2</v>
      </c>
      <c r="D44" s="73">
        <v>49.8</v>
      </c>
      <c r="E44" s="73">
        <v>1.1000000000000001</v>
      </c>
      <c r="F44" s="73">
        <v>10.8</v>
      </c>
      <c r="G44" s="73">
        <v>29.2</v>
      </c>
      <c r="H44" s="73">
        <v>33.6</v>
      </c>
      <c r="I44" s="73">
        <v>19.399999999999999</v>
      </c>
      <c r="J44" s="73">
        <v>6</v>
      </c>
    </row>
    <row r="45" spans="2:11" x14ac:dyDescent="0.2">
      <c r="B45" s="71">
        <v>95</v>
      </c>
      <c r="C45" s="73">
        <v>51.5</v>
      </c>
      <c r="D45" s="73">
        <v>48.5</v>
      </c>
      <c r="E45" s="73">
        <v>1.6</v>
      </c>
      <c r="F45" s="73">
        <v>13.1</v>
      </c>
      <c r="G45" s="73">
        <v>31.7</v>
      </c>
      <c r="H45" s="73">
        <v>31.5</v>
      </c>
      <c r="I45" s="73">
        <v>17.2</v>
      </c>
      <c r="J45" s="73">
        <v>4.9000000000000004</v>
      </c>
    </row>
    <row r="46" spans="2:11" x14ac:dyDescent="0.2">
      <c r="B46" s="71">
        <v>971</v>
      </c>
      <c r="C46" s="73">
        <v>51.6</v>
      </c>
      <c r="D46" s="73">
        <v>48.4</v>
      </c>
      <c r="E46" s="73">
        <v>5.4</v>
      </c>
      <c r="F46" s="73">
        <v>15.9</v>
      </c>
      <c r="G46" s="73">
        <v>23.1</v>
      </c>
      <c r="H46" s="73">
        <v>27.1</v>
      </c>
      <c r="I46" s="73">
        <v>20.6</v>
      </c>
      <c r="J46" s="73">
        <v>7.9</v>
      </c>
    </row>
    <row r="47" spans="2:11" x14ac:dyDescent="0.2">
      <c r="B47" s="71">
        <v>974</v>
      </c>
      <c r="C47" s="73">
        <v>51.8</v>
      </c>
      <c r="D47" s="73">
        <v>48.2</v>
      </c>
      <c r="E47" s="73">
        <v>8.6</v>
      </c>
      <c r="F47" s="73">
        <v>21.5</v>
      </c>
      <c r="G47" s="73">
        <v>25.2</v>
      </c>
      <c r="H47" s="73">
        <v>24.2</v>
      </c>
      <c r="I47" s="73">
        <v>15.4</v>
      </c>
      <c r="J47" s="73">
        <v>5</v>
      </c>
    </row>
    <row r="48" spans="2:11" ht="24" customHeight="1" x14ac:dyDescent="0.2">
      <c r="B48" s="202" t="s">
        <v>835</v>
      </c>
      <c r="C48" s="188"/>
      <c r="D48" s="188"/>
      <c r="E48" s="188"/>
      <c r="F48" s="188"/>
      <c r="G48" s="188"/>
      <c r="H48" s="188"/>
      <c r="I48" s="188"/>
      <c r="J48" s="188"/>
      <c r="K48" s="74"/>
    </row>
    <row r="49" spans="2:11" x14ac:dyDescent="0.2">
      <c r="B49" s="114"/>
      <c r="C49" s="181" t="s">
        <v>757</v>
      </c>
      <c r="D49" s="181"/>
      <c r="E49" s="181"/>
      <c r="F49" s="181"/>
      <c r="G49" s="181"/>
      <c r="H49" s="181"/>
      <c r="I49" s="181"/>
      <c r="J49" s="181"/>
      <c r="K49" s="76"/>
    </row>
  </sheetData>
  <mergeCells count="7">
    <mergeCell ref="B48:J48"/>
    <mergeCell ref="C49:J49"/>
    <mergeCell ref="B1:J1"/>
    <mergeCell ref="B4:B6"/>
    <mergeCell ref="C4:D4"/>
    <mergeCell ref="E4:J5"/>
    <mergeCell ref="C5:D5"/>
  </mergeCells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workbookViewId="0"/>
  </sheetViews>
  <sheetFormatPr baseColWidth="10" defaultColWidth="9" defaultRowHeight="11.25" x14ac:dyDescent="0.2"/>
  <cols>
    <col min="1" max="1" width="3.7109375" style="8" customWidth="1"/>
    <col min="2" max="2" width="12.85546875" style="8" customWidth="1"/>
    <col min="3" max="4" width="13.42578125" style="8" customWidth="1"/>
    <col min="5" max="10" width="9" style="8" customWidth="1"/>
    <col min="11" max="11" width="11" style="8" customWidth="1"/>
    <col min="12" max="12" width="9" style="8" customWidth="1"/>
    <col min="13" max="14" width="10.42578125" style="8" customWidth="1"/>
    <col min="15" max="16384" width="9" style="8"/>
  </cols>
  <sheetData>
    <row r="1" spans="2:16" x14ac:dyDescent="0.2">
      <c r="B1" s="20" t="s">
        <v>798</v>
      </c>
      <c r="C1" s="20"/>
      <c r="D1" s="20"/>
      <c r="E1" s="20"/>
      <c r="F1" s="20"/>
    </row>
    <row r="3" spans="2:16" ht="45" x14ac:dyDescent="0.2">
      <c r="B3" s="25" t="s">
        <v>224</v>
      </c>
      <c r="C3" s="26" t="s">
        <v>295</v>
      </c>
      <c r="D3" s="26" t="s">
        <v>296</v>
      </c>
      <c r="E3" s="26" t="s">
        <v>252</v>
      </c>
      <c r="F3" s="26" t="s">
        <v>297</v>
      </c>
      <c r="G3" s="26" t="s">
        <v>310</v>
      </c>
      <c r="H3" s="26" t="s">
        <v>311</v>
      </c>
      <c r="I3" s="26" t="s">
        <v>312</v>
      </c>
      <c r="J3" s="26" t="s">
        <v>313</v>
      </c>
      <c r="K3" s="26" t="s">
        <v>314</v>
      </c>
      <c r="L3" s="26" t="s">
        <v>315</v>
      </c>
      <c r="M3" s="26" t="s">
        <v>316</v>
      </c>
      <c r="N3" s="26" t="s">
        <v>317</v>
      </c>
      <c r="O3" s="26" t="s">
        <v>318</v>
      </c>
      <c r="P3" s="26" t="s">
        <v>319</v>
      </c>
    </row>
    <row r="4" spans="2:16" x14ac:dyDescent="0.2">
      <c r="B4" s="27">
        <v>50</v>
      </c>
      <c r="C4" s="28">
        <v>1</v>
      </c>
      <c r="D4" s="28">
        <v>1</v>
      </c>
      <c r="E4" s="28">
        <v>1</v>
      </c>
      <c r="F4" s="28">
        <v>0.78866999999999998</v>
      </c>
      <c r="G4" s="28">
        <v>1</v>
      </c>
      <c r="H4" s="28">
        <v>0.97879000000000005</v>
      </c>
      <c r="I4" s="28">
        <v>0.97879000000000005</v>
      </c>
      <c r="J4" s="28">
        <v>2.7E-4</v>
      </c>
      <c r="K4" s="28">
        <v>0.89903</v>
      </c>
      <c r="L4" s="28">
        <v>0.97958999999999996</v>
      </c>
      <c r="M4" s="28">
        <v>0</v>
      </c>
      <c r="N4" s="28">
        <v>0.93554999999999999</v>
      </c>
      <c r="O4" s="28">
        <v>0.93984999999999996</v>
      </c>
      <c r="P4" s="105">
        <v>0</v>
      </c>
    </row>
    <row r="5" spans="2:16" x14ac:dyDescent="0.2">
      <c r="B5" s="27">
        <v>51</v>
      </c>
      <c r="C5" s="28">
        <v>1</v>
      </c>
      <c r="D5" s="28">
        <v>1</v>
      </c>
      <c r="E5" s="28">
        <v>1</v>
      </c>
      <c r="F5" s="28">
        <v>0.75751999999999997</v>
      </c>
      <c r="G5" s="28">
        <v>1</v>
      </c>
      <c r="H5" s="28">
        <v>0.83567999999999998</v>
      </c>
      <c r="I5" s="28">
        <v>0.83301000000000003</v>
      </c>
      <c r="J5" s="28">
        <v>1</v>
      </c>
      <c r="K5" s="28">
        <v>0.61116999999999999</v>
      </c>
      <c r="L5" s="28">
        <v>0.78713999999999995</v>
      </c>
      <c r="M5" s="28">
        <v>1</v>
      </c>
      <c r="N5" s="28">
        <v>0.75194000000000005</v>
      </c>
      <c r="O5" s="28">
        <v>0.66383000000000003</v>
      </c>
      <c r="P5" s="28">
        <v>0.87233000000000005</v>
      </c>
    </row>
    <row r="6" spans="2:16" x14ac:dyDescent="0.2">
      <c r="B6" s="27">
        <v>52</v>
      </c>
      <c r="C6" s="28">
        <v>1</v>
      </c>
      <c r="D6" s="28">
        <v>1</v>
      </c>
      <c r="E6" s="28">
        <v>1</v>
      </c>
      <c r="F6" s="28">
        <v>0.84358</v>
      </c>
      <c r="G6" s="28">
        <v>1</v>
      </c>
      <c r="H6" s="28">
        <v>0.95611000000000002</v>
      </c>
      <c r="I6" s="28">
        <v>0.95530999999999999</v>
      </c>
      <c r="J6" s="28">
        <v>1</v>
      </c>
      <c r="K6" s="28">
        <v>0.62409999999999999</v>
      </c>
      <c r="L6" s="28">
        <v>0.86192999999999997</v>
      </c>
      <c r="M6" s="28">
        <v>1</v>
      </c>
      <c r="N6" s="28">
        <v>0.82362000000000002</v>
      </c>
      <c r="O6" s="28">
        <v>0.76536000000000004</v>
      </c>
      <c r="P6" s="28">
        <v>0.96248999999999996</v>
      </c>
    </row>
    <row r="7" spans="2:16" x14ac:dyDescent="0.2">
      <c r="B7" s="27">
        <v>54</v>
      </c>
      <c r="C7" s="28">
        <v>1</v>
      </c>
      <c r="D7" s="28">
        <v>1</v>
      </c>
      <c r="E7" s="28">
        <v>0.99517</v>
      </c>
      <c r="F7" s="105">
        <v>1.4999999999999999E-4</v>
      </c>
      <c r="G7" s="28">
        <v>1</v>
      </c>
      <c r="H7" s="28">
        <v>0.99743000000000004</v>
      </c>
      <c r="I7" s="28">
        <v>0.99743000000000004</v>
      </c>
      <c r="J7" s="28">
        <v>0.67828999999999995</v>
      </c>
      <c r="K7" s="28">
        <v>0.67828999999999995</v>
      </c>
      <c r="L7" s="28">
        <v>0.87243000000000004</v>
      </c>
      <c r="M7" s="28">
        <v>0.81943999999999995</v>
      </c>
      <c r="N7" s="28">
        <v>0.81943999999999995</v>
      </c>
      <c r="O7" s="28">
        <v>0.77370000000000005</v>
      </c>
      <c r="P7" s="105">
        <v>0</v>
      </c>
    </row>
    <row r="8" spans="2:16" x14ac:dyDescent="0.2">
      <c r="B8" s="27">
        <v>55</v>
      </c>
      <c r="C8" s="28">
        <v>1</v>
      </c>
      <c r="D8" s="28">
        <v>1</v>
      </c>
      <c r="E8" s="28">
        <v>0.98936000000000002</v>
      </c>
      <c r="F8" s="28">
        <v>0.92198999999999998</v>
      </c>
      <c r="G8" s="28">
        <v>1</v>
      </c>
      <c r="H8" s="105">
        <v>3.5500000000000002E-3</v>
      </c>
      <c r="I8" s="28">
        <v>0.95154000000000005</v>
      </c>
      <c r="J8" s="28">
        <v>3.5500000000000002E-3</v>
      </c>
      <c r="K8" s="28">
        <v>0.63121000000000005</v>
      </c>
      <c r="L8" s="28">
        <v>0.88297999999999999</v>
      </c>
      <c r="M8" s="28">
        <v>3.5500000000000002E-3</v>
      </c>
      <c r="N8" s="28">
        <v>0.81323999999999996</v>
      </c>
      <c r="O8" s="28">
        <v>0.73050000000000004</v>
      </c>
      <c r="P8" s="105">
        <v>0</v>
      </c>
    </row>
    <row r="9" spans="2:16" x14ac:dyDescent="0.2">
      <c r="B9" s="27">
        <v>56</v>
      </c>
      <c r="C9" s="28">
        <v>1</v>
      </c>
      <c r="D9" s="28">
        <v>1</v>
      </c>
      <c r="E9" s="28">
        <v>0.99502999999999997</v>
      </c>
      <c r="F9" s="28">
        <v>0.91930999999999996</v>
      </c>
      <c r="G9" s="28">
        <v>1</v>
      </c>
      <c r="H9" s="28">
        <v>0.99777000000000005</v>
      </c>
      <c r="I9" s="28">
        <v>0.99777000000000005</v>
      </c>
      <c r="J9" s="28">
        <v>0.80349000000000004</v>
      </c>
      <c r="K9" s="28">
        <v>0.80349000000000004</v>
      </c>
      <c r="L9" s="28">
        <v>0.86756999999999995</v>
      </c>
      <c r="M9" s="28">
        <v>0.87356999999999996</v>
      </c>
      <c r="N9" s="28">
        <v>0.87356999999999996</v>
      </c>
      <c r="O9" s="28">
        <v>0.75500999999999996</v>
      </c>
      <c r="P9" s="105">
        <v>0</v>
      </c>
    </row>
    <row r="10" spans="2:16" x14ac:dyDescent="0.2">
      <c r="B10" s="27">
        <v>57</v>
      </c>
      <c r="C10" s="28">
        <v>1</v>
      </c>
      <c r="D10" s="28">
        <v>1</v>
      </c>
      <c r="E10" s="28">
        <v>1</v>
      </c>
      <c r="F10" s="28">
        <v>0.95926</v>
      </c>
      <c r="G10" s="28">
        <v>1</v>
      </c>
      <c r="H10" s="28">
        <v>0.98992999999999998</v>
      </c>
      <c r="I10" s="28">
        <v>0.98992999999999998</v>
      </c>
      <c r="J10" s="28">
        <v>3.3E-3</v>
      </c>
      <c r="K10" s="28">
        <v>1.73E-3</v>
      </c>
      <c r="L10" s="28">
        <v>0.61995</v>
      </c>
      <c r="M10" s="28">
        <v>4.4000000000000003E-3</v>
      </c>
      <c r="N10" s="28">
        <v>3.3E-3</v>
      </c>
      <c r="O10" s="28">
        <v>0.77315999999999996</v>
      </c>
      <c r="P10" s="28">
        <v>1</v>
      </c>
    </row>
    <row r="11" spans="2:16" x14ac:dyDescent="0.2">
      <c r="B11" s="27">
        <v>59</v>
      </c>
      <c r="C11" s="28">
        <v>1</v>
      </c>
      <c r="D11" s="28">
        <v>1</v>
      </c>
      <c r="E11" s="28">
        <v>1</v>
      </c>
      <c r="F11" s="28">
        <v>0.84889999999999999</v>
      </c>
      <c r="G11" s="28">
        <v>1</v>
      </c>
      <c r="H11" s="28">
        <v>0.99904999999999999</v>
      </c>
      <c r="I11" s="28">
        <v>0.99904999999999999</v>
      </c>
      <c r="J11" s="28">
        <v>0</v>
      </c>
      <c r="K11" s="28">
        <v>0.56579000000000002</v>
      </c>
      <c r="L11" s="28">
        <v>0.86365999999999998</v>
      </c>
      <c r="M11" s="28">
        <v>0</v>
      </c>
      <c r="N11" s="28">
        <v>0.54776999999999998</v>
      </c>
      <c r="O11" s="28">
        <v>0.72369000000000006</v>
      </c>
      <c r="P11" s="105">
        <v>1.4E-3</v>
      </c>
    </row>
    <row r="12" spans="2:16" x14ac:dyDescent="0.2">
      <c r="B12" s="27">
        <v>60</v>
      </c>
      <c r="C12" s="28">
        <v>1</v>
      </c>
      <c r="D12" s="28">
        <v>1</v>
      </c>
      <c r="E12" s="28">
        <v>1</v>
      </c>
      <c r="F12" s="28">
        <v>0.95208000000000004</v>
      </c>
      <c r="G12" s="28">
        <v>1</v>
      </c>
      <c r="H12" s="28">
        <v>0.99580000000000002</v>
      </c>
      <c r="I12" s="28">
        <v>0.99580000000000002</v>
      </c>
      <c r="J12" s="28">
        <v>0.19875999999999999</v>
      </c>
      <c r="K12" s="28">
        <v>0.68037000000000003</v>
      </c>
      <c r="L12" s="28">
        <v>0.93833</v>
      </c>
      <c r="M12" s="28">
        <v>0.17949999999999999</v>
      </c>
      <c r="N12" s="28">
        <v>0.84916000000000003</v>
      </c>
      <c r="O12" s="28">
        <v>0.87492999999999999</v>
      </c>
      <c r="P12" s="28">
        <v>1.6789999999999999E-2</v>
      </c>
    </row>
    <row r="13" spans="2:16" x14ac:dyDescent="0.2">
      <c r="B13" s="27">
        <v>62</v>
      </c>
      <c r="C13" s="28">
        <v>0.99921000000000004</v>
      </c>
      <c r="D13" s="28">
        <v>1</v>
      </c>
      <c r="E13" s="28">
        <v>0.98116999999999999</v>
      </c>
      <c r="F13" s="28">
        <v>0.83384000000000003</v>
      </c>
      <c r="G13" s="28">
        <v>1</v>
      </c>
      <c r="H13" s="28">
        <v>7.7160000000000006E-2</v>
      </c>
      <c r="I13" s="28">
        <v>0.90664999999999996</v>
      </c>
      <c r="J13" s="28">
        <v>4.4110000000000003E-2</v>
      </c>
      <c r="K13" s="28">
        <v>0.47847000000000001</v>
      </c>
      <c r="L13" s="28">
        <v>0.73641000000000001</v>
      </c>
      <c r="M13" s="28">
        <v>5.978E-2</v>
      </c>
      <c r="N13" s="28">
        <v>0.67176000000000002</v>
      </c>
      <c r="O13" s="28">
        <v>0.56972</v>
      </c>
      <c r="P13" s="28">
        <v>1.172E-2</v>
      </c>
    </row>
    <row r="14" spans="2:16" x14ac:dyDescent="0.2">
      <c r="B14" s="27">
        <v>63</v>
      </c>
      <c r="C14" s="28">
        <v>1</v>
      </c>
      <c r="D14" s="28">
        <v>1</v>
      </c>
      <c r="E14" s="28">
        <v>0.99812000000000001</v>
      </c>
      <c r="F14" s="105">
        <v>0</v>
      </c>
      <c r="G14" s="28">
        <v>1</v>
      </c>
      <c r="H14" s="28">
        <v>0.97875999999999996</v>
      </c>
      <c r="I14" s="28">
        <v>0.97858000000000001</v>
      </c>
      <c r="J14" s="28">
        <v>0.73187999999999998</v>
      </c>
      <c r="K14" s="28">
        <v>0.11667</v>
      </c>
      <c r="L14" s="28">
        <v>0</v>
      </c>
      <c r="M14" s="28">
        <v>0.68957000000000002</v>
      </c>
      <c r="N14" s="28">
        <v>0.13466</v>
      </c>
      <c r="O14" s="28">
        <v>0</v>
      </c>
      <c r="P14" s="28">
        <v>5.5509999999999997E-2</v>
      </c>
    </row>
    <row r="15" spans="2:16" x14ac:dyDescent="0.2">
      <c r="B15" s="27">
        <v>65</v>
      </c>
      <c r="C15" s="28">
        <v>1</v>
      </c>
      <c r="D15" s="28">
        <v>1</v>
      </c>
      <c r="E15" s="28">
        <v>0.99704999999999999</v>
      </c>
      <c r="F15" s="105">
        <v>0</v>
      </c>
      <c r="G15" s="28">
        <v>1</v>
      </c>
      <c r="H15" s="28">
        <v>0.99470000000000003</v>
      </c>
      <c r="I15" s="28">
        <v>0.99470000000000003</v>
      </c>
      <c r="J15" s="28">
        <v>0.12669</v>
      </c>
      <c r="K15" s="28">
        <v>0.12669</v>
      </c>
      <c r="L15" s="28">
        <v>0</v>
      </c>
      <c r="M15" s="28">
        <v>0.13966000000000001</v>
      </c>
      <c r="N15" s="28">
        <v>0.13966000000000001</v>
      </c>
      <c r="O15" s="28">
        <v>0</v>
      </c>
      <c r="P15" s="105">
        <v>0</v>
      </c>
    </row>
    <row r="16" spans="2:16" x14ac:dyDescent="0.2">
      <c r="B16" s="27">
        <v>67</v>
      </c>
      <c r="C16" s="28">
        <v>1</v>
      </c>
      <c r="D16" s="28">
        <v>1</v>
      </c>
      <c r="E16" s="28">
        <v>0.99983</v>
      </c>
      <c r="F16" s="28">
        <v>0.51507000000000003</v>
      </c>
      <c r="G16" s="28">
        <v>1</v>
      </c>
      <c r="H16" s="28">
        <v>0.99038999999999999</v>
      </c>
      <c r="I16" s="28">
        <v>0.99038999999999999</v>
      </c>
      <c r="J16" s="28">
        <v>6.6E-4</v>
      </c>
      <c r="K16" s="28">
        <v>0.71828000000000003</v>
      </c>
      <c r="L16" s="28">
        <v>0.92198999999999998</v>
      </c>
      <c r="M16" s="28">
        <v>6.6E-4</v>
      </c>
      <c r="N16" s="28">
        <v>0.84879000000000004</v>
      </c>
      <c r="O16" s="28">
        <v>0.87661</v>
      </c>
      <c r="P16" s="105">
        <v>0</v>
      </c>
    </row>
    <row r="17" spans="2:16" x14ac:dyDescent="0.2">
      <c r="B17" s="27">
        <v>68</v>
      </c>
      <c r="C17" s="28">
        <v>0.52356000000000003</v>
      </c>
      <c r="D17" s="28">
        <v>1</v>
      </c>
      <c r="E17" s="28">
        <v>0.99960000000000004</v>
      </c>
      <c r="F17" s="105">
        <v>0</v>
      </c>
      <c r="G17" s="28">
        <v>1</v>
      </c>
      <c r="H17" s="28">
        <v>0.51388</v>
      </c>
      <c r="I17" s="28">
        <v>0.51388</v>
      </c>
      <c r="J17" s="28">
        <v>1E-4</v>
      </c>
      <c r="K17" s="28">
        <v>0</v>
      </c>
      <c r="L17" s="28">
        <v>0.98399999999999999</v>
      </c>
      <c r="M17" s="28">
        <v>0</v>
      </c>
      <c r="N17" s="28">
        <v>0</v>
      </c>
      <c r="O17" s="28">
        <v>0.94152000000000002</v>
      </c>
      <c r="P17" s="28">
        <v>1</v>
      </c>
    </row>
    <row r="18" spans="2:16" x14ac:dyDescent="0.2">
      <c r="B18" s="27">
        <v>69</v>
      </c>
      <c r="C18" s="28">
        <v>0.99931000000000003</v>
      </c>
      <c r="D18" s="28">
        <v>1</v>
      </c>
      <c r="E18" s="28">
        <v>0.97706999999999999</v>
      </c>
      <c r="F18" s="105">
        <v>0</v>
      </c>
      <c r="G18" s="28">
        <v>1</v>
      </c>
      <c r="H18" s="105">
        <v>0</v>
      </c>
      <c r="I18" s="105">
        <v>0</v>
      </c>
      <c r="J18" s="28">
        <v>0</v>
      </c>
      <c r="K18" s="28">
        <v>0</v>
      </c>
      <c r="L18" s="28">
        <v>0.83342000000000005</v>
      </c>
      <c r="M18" s="105">
        <v>0</v>
      </c>
      <c r="N18" s="105">
        <v>0</v>
      </c>
      <c r="O18" s="105">
        <v>0</v>
      </c>
      <c r="P18" s="105">
        <v>0</v>
      </c>
    </row>
    <row r="19" spans="2:16" x14ac:dyDescent="0.2">
      <c r="B19" s="27">
        <v>70</v>
      </c>
      <c r="C19" s="28">
        <v>1</v>
      </c>
      <c r="D19" s="28">
        <v>1</v>
      </c>
      <c r="E19" s="28">
        <v>1</v>
      </c>
      <c r="F19" s="28">
        <v>0.95831999999999995</v>
      </c>
      <c r="G19" s="28">
        <v>1</v>
      </c>
      <c r="H19" s="28">
        <v>0.99604999999999999</v>
      </c>
      <c r="I19" s="28">
        <v>0.99604999999999999</v>
      </c>
      <c r="J19" s="28">
        <v>1.141E-2</v>
      </c>
      <c r="K19" s="28">
        <v>0.68669999999999998</v>
      </c>
      <c r="L19" s="28">
        <v>0.94032000000000004</v>
      </c>
      <c r="M19" s="28">
        <v>1.009E-2</v>
      </c>
      <c r="N19" s="28">
        <v>0.92057999999999995</v>
      </c>
      <c r="O19" s="28">
        <v>0.82579999999999998</v>
      </c>
      <c r="P19" s="105">
        <v>1.7600000000000001E-3</v>
      </c>
    </row>
    <row r="20" spans="2:16" x14ac:dyDescent="0.2">
      <c r="B20" s="27">
        <v>72</v>
      </c>
      <c r="C20" s="28">
        <v>1</v>
      </c>
      <c r="D20" s="28">
        <v>1</v>
      </c>
      <c r="E20" s="28">
        <v>0.99960000000000004</v>
      </c>
      <c r="F20" s="28">
        <v>0.97897999999999996</v>
      </c>
      <c r="G20" s="28">
        <v>1</v>
      </c>
      <c r="H20" s="28">
        <v>0.99475000000000002</v>
      </c>
      <c r="I20" s="28">
        <v>0.99453999999999998</v>
      </c>
      <c r="J20" s="28">
        <v>0.83831999999999995</v>
      </c>
      <c r="K20" s="28">
        <v>0.80881000000000003</v>
      </c>
      <c r="L20" s="28">
        <v>0.98160999999999998</v>
      </c>
      <c r="M20" s="28">
        <v>0.76798999999999995</v>
      </c>
      <c r="N20" s="28">
        <v>0.91613</v>
      </c>
      <c r="O20" s="28">
        <v>0.92745</v>
      </c>
      <c r="P20" s="28">
        <v>5.74E-2</v>
      </c>
    </row>
    <row r="21" spans="2:16" x14ac:dyDescent="0.2">
      <c r="B21" s="27">
        <v>73</v>
      </c>
      <c r="C21" s="28">
        <v>1</v>
      </c>
      <c r="D21" s="28">
        <v>1</v>
      </c>
      <c r="E21" s="28">
        <v>1</v>
      </c>
      <c r="F21" s="28">
        <v>0.88782000000000005</v>
      </c>
      <c r="G21" s="28">
        <v>1</v>
      </c>
      <c r="H21" s="28">
        <v>0.95243</v>
      </c>
      <c r="I21" s="28">
        <v>0.95243</v>
      </c>
      <c r="J21" s="28">
        <v>3.5E-4</v>
      </c>
      <c r="K21" s="28">
        <v>0.73836999999999997</v>
      </c>
      <c r="L21" s="28">
        <v>0.95775999999999994</v>
      </c>
      <c r="M21" s="28">
        <v>3.5E-4</v>
      </c>
      <c r="N21" s="28">
        <v>0.91551000000000005</v>
      </c>
      <c r="O21" s="28">
        <v>0.93325999999999998</v>
      </c>
      <c r="P21" s="105">
        <v>0</v>
      </c>
    </row>
    <row r="22" spans="2:16" x14ac:dyDescent="0.2">
      <c r="B22" s="27">
        <v>75</v>
      </c>
      <c r="C22" s="28">
        <v>1</v>
      </c>
      <c r="D22" s="28">
        <v>1</v>
      </c>
      <c r="E22" s="28">
        <v>1</v>
      </c>
      <c r="F22" s="28">
        <v>0.76687000000000005</v>
      </c>
      <c r="G22" s="28">
        <v>1</v>
      </c>
      <c r="H22" s="28">
        <v>0.97567999999999999</v>
      </c>
      <c r="I22" s="28">
        <v>0.97475999999999996</v>
      </c>
      <c r="J22" s="28">
        <v>0.56447999999999998</v>
      </c>
      <c r="K22" s="28">
        <v>0.56447999999999998</v>
      </c>
      <c r="L22" s="28">
        <v>0.77695999999999998</v>
      </c>
      <c r="M22" s="28">
        <v>0.69527000000000005</v>
      </c>
      <c r="N22" s="28">
        <v>0.69527000000000005</v>
      </c>
      <c r="O22" s="28">
        <v>0.70904</v>
      </c>
      <c r="P22" s="105">
        <v>0</v>
      </c>
    </row>
    <row r="23" spans="2:16" x14ac:dyDescent="0.2">
      <c r="B23" s="27">
        <v>76</v>
      </c>
      <c r="C23" s="28">
        <v>1</v>
      </c>
      <c r="D23" s="28">
        <v>1</v>
      </c>
      <c r="E23" s="28">
        <v>1</v>
      </c>
      <c r="F23" s="28">
        <v>0.98978999999999995</v>
      </c>
      <c r="G23" s="28">
        <v>1</v>
      </c>
      <c r="H23" s="28">
        <v>0.99353999999999998</v>
      </c>
      <c r="I23" s="28">
        <v>0.99353999999999998</v>
      </c>
      <c r="J23" s="28">
        <v>0</v>
      </c>
      <c r="K23" s="28">
        <v>0.76219000000000003</v>
      </c>
      <c r="L23" s="28">
        <v>0.96779999999999999</v>
      </c>
      <c r="M23" s="28">
        <v>0</v>
      </c>
      <c r="N23" s="28">
        <v>0.92101</v>
      </c>
      <c r="O23" s="28">
        <v>0.86316999999999999</v>
      </c>
      <c r="P23" s="105">
        <v>0</v>
      </c>
    </row>
    <row r="24" spans="2:16" x14ac:dyDescent="0.2">
      <c r="B24" s="27">
        <v>77</v>
      </c>
      <c r="C24" s="28">
        <v>1</v>
      </c>
      <c r="D24" s="28">
        <v>1</v>
      </c>
      <c r="E24" s="28">
        <v>0.99963000000000002</v>
      </c>
      <c r="F24" s="28">
        <v>0.88144</v>
      </c>
      <c r="G24" s="28">
        <v>1</v>
      </c>
      <c r="H24" s="28">
        <v>0.96465000000000001</v>
      </c>
      <c r="I24" s="28">
        <v>0.96428000000000003</v>
      </c>
      <c r="J24" s="28">
        <v>0.68754999999999999</v>
      </c>
      <c r="K24" s="28">
        <v>0.68754999999999999</v>
      </c>
      <c r="L24" s="28">
        <v>0.86312</v>
      </c>
      <c r="M24" s="28">
        <v>0.82443</v>
      </c>
      <c r="N24" s="28">
        <v>0.82443</v>
      </c>
      <c r="O24" s="28">
        <v>0.76593999999999995</v>
      </c>
      <c r="P24" s="28">
        <v>1</v>
      </c>
    </row>
    <row r="25" spans="2:16" x14ac:dyDescent="0.2">
      <c r="B25" s="27">
        <v>78</v>
      </c>
      <c r="C25" s="28">
        <v>1</v>
      </c>
      <c r="D25" s="28">
        <v>1</v>
      </c>
      <c r="E25" s="28">
        <v>0.99663000000000002</v>
      </c>
      <c r="F25" s="28">
        <v>0.79632000000000003</v>
      </c>
      <c r="G25" s="28">
        <v>1</v>
      </c>
      <c r="H25" s="28">
        <v>0.92601</v>
      </c>
      <c r="I25" s="28">
        <v>0.92601</v>
      </c>
      <c r="J25" s="28">
        <v>0.65263000000000004</v>
      </c>
      <c r="K25" s="28">
        <v>0.65263000000000004</v>
      </c>
      <c r="L25" s="28">
        <v>0.75441999999999998</v>
      </c>
      <c r="M25" s="28">
        <v>0.75114999999999998</v>
      </c>
      <c r="N25" s="28">
        <v>0.75114999999999998</v>
      </c>
      <c r="O25" s="28">
        <v>0.68369999999999997</v>
      </c>
      <c r="P25" s="105">
        <v>7.2000000000000005E-4</v>
      </c>
    </row>
    <row r="26" spans="2:16" x14ac:dyDescent="0.2">
      <c r="B26" s="27">
        <v>80</v>
      </c>
      <c r="C26" s="28">
        <v>1</v>
      </c>
      <c r="D26" s="28">
        <v>1</v>
      </c>
      <c r="E26" s="28">
        <v>0.98604999999999998</v>
      </c>
      <c r="F26" s="28">
        <v>0.46406999999999998</v>
      </c>
      <c r="G26" s="28">
        <v>1</v>
      </c>
      <c r="H26" s="28">
        <v>0.88551000000000002</v>
      </c>
      <c r="I26" s="28">
        <v>0.88551000000000002</v>
      </c>
      <c r="J26" s="28">
        <v>2.48E-3</v>
      </c>
      <c r="K26" s="28">
        <v>0.43157000000000001</v>
      </c>
      <c r="L26" s="28">
        <v>0.58906999999999998</v>
      </c>
      <c r="M26" s="28">
        <v>1.5299999999999999E-3</v>
      </c>
      <c r="N26" s="28">
        <v>0.54108999999999996</v>
      </c>
      <c r="O26" s="28">
        <v>0.52351000000000003</v>
      </c>
      <c r="P26" s="105">
        <v>0</v>
      </c>
    </row>
    <row r="27" spans="2:16" x14ac:dyDescent="0.2">
      <c r="B27" s="27">
        <v>81</v>
      </c>
      <c r="C27" s="28">
        <v>1</v>
      </c>
      <c r="D27" s="28">
        <v>1</v>
      </c>
      <c r="E27" s="28">
        <v>1</v>
      </c>
      <c r="F27" s="28">
        <v>0.98126000000000002</v>
      </c>
      <c r="G27" s="28">
        <v>1</v>
      </c>
      <c r="H27" s="28">
        <v>0.99331000000000003</v>
      </c>
      <c r="I27" s="28">
        <v>0.99331000000000003</v>
      </c>
      <c r="J27" s="28">
        <v>5.6899999999999997E-3</v>
      </c>
      <c r="K27" s="28">
        <v>2.3400000000000001E-3</v>
      </c>
      <c r="L27" s="28">
        <v>0.72657000000000005</v>
      </c>
      <c r="M27" s="28">
        <v>5.6899999999999997E-3</v>
      </c>
      <c r="N27" s="28">
        <v>5.0200000000000002E-3</v>
      </c>
      <c r="O27" s="28">
        <v>0.83399999999999996</v>
      </c>
      <c r="P27" s="28">
        <v>1</v>
      </c>
    </row>
    <row r="28" spans="2:16" x14ac:dyDescent="0.2">
      <c r="B28" s="27">
        <v>82</v>
      </c>
      <c r="C28" s="28">
        <v>1</v>
      </c>
      <c r="D28" s="28">
        <v>1</v>
      </c>
      <c r="E28" s="28">
        <v>0.99943000000000004</v>
      </c>
      <c r="F28" s="28">
        <v>0.66571999999999998</v>
      </c>
      <c r="G28" s="28">
        <v>1</v>
      </c>
      <c r="H28" s="28">
        <v>0.88631000000000004</v>
      </c>
      <c r="I28" s="28">
        <v>0.88631000000000004</v>
      </c>
      <c r="J28" s="28">
        <v>0</v>
      </c>
      <c r="K28" s="28">
        <v>0.75905</v>
      </c>
      <c r="L28" s="28">
        <v>0.81957000000000002</v>
      </c>
      <c r="M28" s="28">
        <v>0</v>
      </c>
      <c r="N28" s="28">
        <v>0.90949999999999998</v>
      </c>
      <c r="O28" s="28">
        <v>0.69965999999999995</v>
      </c>
      <c r="P28" s="105">
        <v>0</v>
      </c>
    </row>
    <row r="29" spans="2:16" x14ac:dyDescent="0.2">
      <c r="B29" s="27">
        <v>83</v>
      </c>
      <c r="C29" s="28">
        <v>1</v>
      </c>
      <c r="D29" s="28">
        <v>1</v>
      </c>
      <c r="E29" s="28">
        <v>0.99485999999999997</v>
      </c>
      <c r="F29" s="28">
        <v>0.41505999999999998</v>
      </c>
      <c r="G29" s="28">
        <v>1</v>
      </c>
      <c r="H29" s="28">
        <v>0.93384</v>
      </c>
      <c r="I29" s="28">
        <v>0.93384</v>
      </c>
      <c r="J29" s="28">
        <v>3.3500000000000001E-3</v>
      </c>
      <c r="K29" s="28">
        <v>0.52949999999999997</v>
      </c>
      <c r="L29" s="28">
        <v>0.62695999999999996</v>
      </c>
      <c r="M29" s="28">
        <v>3.3500000000000001E-3</v>
      </c>
      <c r="N29" s="28">
        <v>0.60951999999999995</v>
      </c>
      <c r="O29" s="28">
        <v>0.58806000000000003</v>
      </c>
      <c r="P29" s="105">
        <v>4.4999999999999999E-4</v>
      </c>
    </row>
    <row r="30" spans="2:16" x14ac:dyDescent="0.2">
      <c r="B30" s="27">
        <v>85</v>
      </c>
      <c r="C30" s="28">
        <v>1</v>
      </c>
      <c r="D30" s="28">
        <v>1</v>
      </c>
      <c r="E30" s="28">
        <v>1</v>
      </c>
      <c r="F30" s="28">
        <v>0.75049999999999994</v>
      </c>
      <c r="G30" s="28">
        <v>1</v>
      </c>
      <c r="H30" s="28">
        <v>0.99058999999999997</v>
      </c>
      <c r="I30" s="28">
        <v>0.99058999999999997</v>
      </c>
      <c r="J30" s="28">
        <v>0.91008</v>
      </c>
      <c r="K30" s="28">
        <v>0.76809000000000005</v>
      </c>
      <c r="L30" s="28">
        <v>0.79552</v>
      </c>
      <c r="M30" s="28">
        <v>0.86416999999999999</v>
      </c>
      <c r="N30" s="28">
        <v>0.85823000000000005</v>
      </c>
      <c r="O30" s="28">
        <v>0.71836999999999995</v>
      </c>
      <c r="P30" s="28">
        <v>5.1400000000000001E-2</v>
      </c>
    </row>
    <row r="31" spans="2:16" x14ac:dyDescent="0.2">
      <c r="B31" s="27">
        <v>87</v>
      </c>
      <c r="C31" s="28">
        <v>1</v>
      </c>
      <c r="D31" s="28">
        <v>1</v>
      </c>
      <c r="E31" s="28">
        <v>0.99966999999999995</v>
      </c>
      <c r="F31" s="28">
        <v>0.91695000000000004</v>
      </c>
      <c r="G31" s="28">
        <v>1</v>
      </c>
      <c r="H31" s="28">
        <v>0.99531000000000003</v>
      </c>
      <c r="I31" s="28">
        <v>0.99497999999999998</v>
      </c>
      <c r="J31" s="28">
        <v>1.206E-2</v>
      </c>
      <c r="K31" s="28">
        <v>0.76322999999999996</v>
      </c>
      <c r="L31" s="28">
        <v>0.95881000000000005</v>
      </c>
      <c r="M31" s="28">
        <v>9.0399999999999994E-3</v>
      </c>
      <c r="N31" s="28">
        <v>0.88646999999999998</v>
      </c>
      <c r="O31" s="28">
        <v>0.90220999999999996</v>
      </c>
      <c r="P31" s="105">
        <v>1.67E-3</v>
      </c>
    </row>
    <row r="32" spans="2:16" x14ac:dyDescent="0.2">
      <c r="B32" s="27">
        <v>88</v>
      </c>
      <c r="C32" s="28">
        <v>1</v>
      </c>
      <c r="D32" s="28">
        <v>1</v>
      </c>
      <c r="E32" s="28">
        <v>1</v>
      </c>
      <c r="F32" s="28">
        <v>0.69560999999999995</v>
      </c>
      <c r="G32" s="28">
        <v>1</v>
      </c>
      <c r="H32" s="28">
        <v>0.96916999999999998</v>
      </c>
      <c r="I32" s="28">
        <v>0.96916999999999998</v>
      </c>
      <c r="J32" s="28">
        <v>0.42770000000000002</v>
      </c>
      <c r="K32" s="28">
        <v>0.61397999999999997</v>
      </c>
      <c r="L32" s="28">
        <v>0.84194999999999998</v>
      </c>
      <c r="M32" s="28">
        <v>0.3947</v>
      </c>
      <c r="N32" s="28">
        <v>0.79547999999999996</v>
      </c>
      <c r="O32" s="28">
        <v>0.78288999999999997</v>
      </c>
      <c r="P32" s="28">
        <v>3.4299999999999997E-2</v>
      </c>
    </row>
    <row r="33" spans="2:16" x14ac:dyDescent="0.2">
      <c r="B33" s="27">
        <v>89</v>
      </c>
      <c r="C33" s="28">
        <v>0.85045999999999999</v>
      </c>
      <c r="D33" s="28">
        <v>1</v>
      </c>
      <c r="E33" s="28">
        <v>0.84587000000000001</v>
      </c>
      <c r="F33" s="28">
        <v>0.80274999999999996</v>
      </c>
      <c r="G33" s="28">
        <v>1</v>
      </c>
      <c r="H33" s="28">
        <v>0.82752000000000003</v>
      </c>
      <c r="I33" s="28">
        <v>0.82752000000000003</v>
      </c>
      <c r="J33" s="28">
        <v>0.56054999999999999</v>
      </c>
      <c r="K33" s="28">
        <v>0.56422000000000005</v>
      </c>
      <c r="L33" s="28">
        <v>0.75046000000000002</v>
      </c>
      <c r="M33" s="28">
        <v>0.72018000000000004</v>
      </c>
      <c r="N33" s="28">
        <v>0.72384999999999999</v>
      </c>
      <c r="O33" s="28">
        <v>0.66788999999999998</v>
      </c>
      <c r="P33" s="105">
        <v>0</v>
      </c>
    </row>
    <row r="34" spans="2:16" x14ac:dyDescent="0.2">
      <c r="B34" s="27">
        <v>90</v>
      </c>
      <c r="C34" s="28">
        <v>1</v>
      </c>
      <c r="D34" s="28">
        <v>1</v>
      </c>
      <c r="E34" s="28">
        <v>0.98765000000000003</v>
      </c>
      <c r="F34" s="28">
        <v>0.93686000000000003</v>
      </c>
      <c r="G34" s="28">
        <v>1</v>
      </c>
      <c r="H34" s="28">
        <v>0.92930999999999997</v>
      </c>
      <c r="I34" s="28">
        <v>0.92930999999999997</v>
      </c>
      <c r="J34" s="28">
        <v>2.0600000000000002E-3</v>
      </c>
      <c r="K34" s="28">
        <v>0.59436999999999995</v>
      </c>
      <c r="L34" s="28">
        <v>0.84419999999999995</v>
      </c>
      <c r="M34" s="28">
        <v>2.0600000000000002E-3</v>
      </c>
      <c r="N34" s="28">
        <v>0.79410000000000003</v>
      </c>
      <c r="O34" s="28">
        <v>0.73094999999999999</v>
      </c>
      <c r="P34" s="105">
        <v>0</v>
      </c>
    </row>
    <row r="35" spans="2:16" x14ac:dyDescent="0.2">
      <c r="B35" s="27">
        <v>91</v>
      </c>
      <c r="C35" s="28">
        <v>1</v>
      </c>
      <c r="D35" s="28">
        <v>1</v>
      </c>
      <c r="E35" s="28">
        <v>1</v>
      </c>
      <c r="F35" s="28">
        <v>0.82745000000000002</v>
      </c>
      <c r="G35" s="28">
        <v>1</v>
      </c>
      <c r="H35" s="28">
        <v>0.97516000000000003</v>
      </c>
      <c r="I35" s="28">
        <v>0.97516000000000003</v>
      </c>
      <c r="J35" s="28">
        <v>0</v>
      </c>
      <c r="K35" s="28">
        <v>0.64190999999999998</v>
      </c>
      <c r="L35" s="28">
        <v>0.78241000000000005</v>
      </c>
      <c r="M35" s="28">
        <v>0</v>
      </c>
      <c r="N35" s="28">
        <v>0.75102999999999998</v>
      </c>
      <c r="O35" s="28">
        <v>0.70177</v>
      </c>
      <c r="P35" s="105">
        <v>1.7000000000000001E-4</v>
      </c>
    </row>
    <row r="36" spans="2:16" x14ac:dyDescent="0.2">
      <c r="B36" s="27">
        <v>92</v>
      </c>
      <c r="C36" s="28">
        <v>1</v>
      </c>
      <c r="D36" s="28">
        <v>1</v>
      </c>
      <c r="E36" s="28">
        <v>0.99950000000000006</v>
      </c>
      <c r="F36" s="28">
        <v>0.89937</v>
      </c>
      <c r="G36" s="28">
        <v>1</v>
      </c>
      <c r="H36" s="28">
        <v>0.96457999999999999</v>
      </c>
      <c r="I36" s="28">
        <v>0.96457999999999999</v>
      </c>
      <c r="J36" s="28">
        <v>1</v>
      </c>
      <c r="K36" s="28">
        <v>0.69238999999999995</v>
      </c>
      <c r="L36" s="28">
        <v>0.86041000000000001</v>
      </c>
      <c r="M36" s="28">
        <v>1</v>
      </c>
      <c r="N36" s="28">
        <v>0.81572999999999996</v>
      </c>
      <c r="O36" s="28">
        <v>0.81733</v>
      </c>
      <c r="P36" s="28">
        <v>1</v>
      </c>
    </row>
    <row r="37" spans="2:16" x14ac:dyDescent="0.2">
      <c r="B37" s="27">
        <v>94</v>
      </c>
      <c r="C37" s="28">
        <v>1</v>
      </c>
      <c r="D37" s="28">
        <v>1</v>
      </c>
      <c r="E37" s="28">
        <v>0.99990000000000001</v>
      </c>
      <c r="F37" s="28">
        <v>0.67813000000000001</v>
      </c>
      <c r="G37" s="28">
        <v>1</v>
      </c>
      <c r="H37" s="28">
        <v>0.94193000000000005</v>
      </c>
      <c r="I37" s="28">
        <v>0.94193000000000005</v>
      </c>
      <c r="J37" s="28">
        <v>0</v>
      </c>
      <c r="K37" s="28">
        <v>0.59874000000000005</v>
      </c>
      <c r="L37" s="28">
        <v>0.75524999999999998</v>
      </c>
      <c r="M37" s="28">
        <v>0</v>
      </c>
      <c r="N37" s="28">
        <v>0.71055999999999997</v>
      </c>
      <c r="O37" s="28">
        <v>0.68894</v>
      </c>
      <c r="P37" s="105">
        <v>0</v>
      </c>
    </row>
    <row r="38" spans="2:16" x14ac:dyDescent="0.2">
      <c r="B38" s="27">
        <v>95</v>
      </c>
      <c r="C38" s="28">
        <v>1</v>
      </c>
      <c r="D38" s="28">
        <v>1</v>
      </c>
      <c r="E38" s="28">
        <v>0.99919999999999998</v>
      </c>
      <c r="F38" s="28">
        <v>0.73924999999999996</v>
      </c>
      <c r="G38" s="28">
        <v>1</v>
      </c>
      <c r="H38" s="28">
        <v>0.96304000000000001</v>
      </c>
      <c r="I38" s="28">
        <v>0.96304000000000001</v>
      </c>
      <c r="J38" s="28">
        <v>9.2399999999999999E-3</v>
      </c>
      <c r="K38" s="28">
        <v>0.55764999999999998</v>
      </c>
      <c r="L38" s="28">
        <v>0.67898999999999998</v>
      </c>
      <c r="M38" s="28">
        <v>1.004E-2</v>
      </c>
      <c r="N38" s="28">
        <v>0.65046000000000004</v>
      </c>
      <c r="O38" s="28">
        <v>0.60063999999999995</v>
      </c>
      <c r="P38" s="105">
        <v>4.0000000000000002E-4</v>
      </c>
    </row>
    <row r="39" spans="2:16" x14ac:dyDescent="0.2">
      <c r="B39" s="27">
        <v>971</v>
      </c>
      <c r="C39" s="28">
        <v>1</v>
      </c>
      <c r="D39" s="28">
        <v>1</v>
      </c>
      <c r="E39" s="28">
        <v>0.99965999999999999</v>
      </c>
      <c r="F39" s="28">
        <v>0.81464000000000003</v>
      </c>
      <c r="G39" s="28">
        <v>1</v>
      </c>
      <c r="H39" s="28">
        <v>0.99661</v>
      </c>
      <c r="I39" s="28">
        <v>0.99661</v>
      </c>
      <c r="J39" s="28">
        <v>0.33378999999999998</v>
      </c>
      <c r="K39" s="28">
        <v>0.40528999999999998</v>
      </c>
      <c r="L39" s="28">
        <v>0.56286000000000003</v>
      </c>
      <c r="M39" s="28">
        <v>0.19248000000000001</v>
      </c>
      <c r="N39" s="28">
        <v>0.37003999999999998</v>
      </c>
      <c r="O39" s="28">
        <v>0.38699</v>
      </c>
      <c r="P39" s="105">
        <v>0</v>
      </c>
    </row>
    <row r="40" spans="2:16" x14ac:dyDescent="0.2">
      <c r="B40" s="27">
        <v>973</v>
      </c>
      <c r="C40" s="28">
        <v>1</v>
      </c>
      <c r="D40" s="28">
        <v>1</v>
      </c>
      <c r="E40" s="28">
        <v>0.99678999999999995</v>
      </c>
      <c r="F40" s="28">
        <v>0.57623999999999997</v>
      </c>
      <c r="G40" s="28">
        <v>1</v>
      </c>
      <c r="H40" s="28">
        <v>0.87319000000000002</v>
      </c>
      <c r="I40" s="28">
        <v>0.87319000000000002</v>
      </c>
      <c r="J40" s="28">
        <v>9.6310000000000007E-2</v>
      </c>
      <c r="K40" s="28">
        <v>9.6310000000000007E-2</v>
      </c>
      <c r="L40" s="28">
        <v>0.42536000000000002</v>
      </c>
      <c r="M40" s="28">
        <v>0.17014000000000001</v>
      </c>
      <c r="N40" s="28">
        <v>0.17014000000000001</v>
      </c>
      <c r="O40" s="28">
        <v>0.24718999999999999</v>
      </c>
      <c r="P40" s="28">
        <v>1</v>
      </c>
    </row>
    <row r="41" spans="2:16" x14ac:dyDescent="0.2">
      <c r="B41" s="27">
        <v>974</v>
      </c>
      <c r="C41" s="28">
        <v>1</v>
      </c>
      <c r="D41" s="28">
        <v>1</v>
      </c>
      <c r="E41" s="28">
        <v>1</v>
      </c>
      <c r="F41" s="28">
        <v>0.94735000000000003</v>
      </c>
      <c r="G41" s="28">
        <v>1</v>
      </c>
      <c r="H41" s="28">
        <v>0.99753000000000003</v>
      </c>
      <c r="I41" s="28">
        <v>0.99753000000000003</v>
      </c>
      <c r="J41" s="28">
        <v>2.1199999999999999E-3</v>
      </c>
      <c r="K41" s="28">
        <v>2.1199999999999999E-3</v>
      </c>
      <c r="L41" s="28">
        <v>0.19152</v>
      </c>
      <c r="M41" s="28">
        <v>1.41E-3</v>
      </c>
      <c r="N41" s="28">
        <v>1.41E-3</v>
      </c>
      <c r="O41" s="28">
        <v>0.19964999999999999</v>
      </c>
      <c r="P41" s="28">
        <v>1</v>
      </c>
    </row>
    <row r="42" spans="2:16" x14ac:dyDescent="0.2">
      <c r="B42" s="29" t="s">
        <v>320</v>
      </c>
      <c r="C42" s="28">
        <v>0.98494000000000004</v>
      </c>
      <c r="D42" s="28">
        <v>1</v>
      </c>
      <c r="E42" s="28">
        <v>0.99673999999999996</v>
      </c>
      <c r="F42" s="28">
        <v>0.71855999999999998</v>
      </c>
      <c r="G42" s="28">
        <v>1</v>
      </c>
      <c r="H42" s="28">
        <v>0.90063000000000004</v>
      </c>
      <c r="I42" s="28">
        <v>0.92962</v>
      </c>
      <c r="J42" s="28">
        <v>0.27250999999999997</v>
      </c>
      <c r="K42" s="28">
        <v>0.60616000000000003</v>
      </c>
      <c r="L42" s="28">
        <v>0.78337999999999997</v>
      </c>
      <c r="M42" s="28">
        <v>0.28999999999999998</v>
      </c>
      <c r="N42" s="28">
        <v>0.69925000000000004</v>
      </c>
      <c r="O42" s="28">
        <v>0.69199999999999995</v>
      </c>
      <c r="P42" s="28">
        <v>0.19681999999999999</v>
      </c>
    </row>
    <row r="43" spans="2:16" ht="22.5" x14ac:dyDescent="0.2">
      <c r="B43" s="30" t="s">
        <v>321</v>
      </c>
      <c r="C43" s="31">
        <v>0</v>
      </c>
      <c r="D43" s="31">
        <v>0</v>
      </c>
      <c r="E43" s="31">
        <v>0</v>
      </c>
      <c r="F43" s="31">
        <v>8</v>
      </c>
      <c r="G43" s="31">
        <v>0</v>
      </c>
      <c r="H43" s="31">
        <v>3</v>
      </c>
      <c r="I43" s="31">
        <v>1</v>
      </c>
      <c r="J43" s="157">
        <v>0</v>
      </c>
      <c r="K43" s="157"/>
      <c r="L43" s="157"/>
      <c r="M43" s="157">
        <v>1</v>
      </c>
      <c r="N43" s="157"/>
      <c r="O43" s="157"/>
      <c r="P43" s="31">
        <v>49</v>
      </c>
    </row>
  </sheetData>
  <mergeCells count="2">
    <mergeCell ref="J43:L43"/>
    <mergeCell ref="M43:O43"/>
  </mergeCells>
  <phoneticPr fontId="8" type="noConversion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8" x14ac:dyDescent="0.2">
      <c r="B1" s="201" t="s">
        <v>827</v>
      </c>
      <c r="C1" s="201"/>
      <c r="D1" s="201"/>
    </row>
    <row r="2" spans="2:8" x14ac:dyDescent="0.2">
      <c r="B2" s="52" t="s">
        <v>830</v>
      </c>
    </row>
    <row r="4" spans="2:8" ht="11.25" customHeight="1" x14ac:dyDescent="0.2">
      <c r="B4" s="179" t="s">
        <v>577</v>
      </c>
      <c r="C4" s="180" t="s">
        <v>580</v>
      </c>
      <c r="D4" s="180"/>
      <c r="E4" s="180"/>
      <c r="F4" s="180"/>
      <c r="G4" s="180"/>
      <c r="H4" s="180"/>
    </row>
    <row r="5" spans="2:8" ht="11.25" customHeight="1" x14ac:dyDescent="0.2">
      <c r="B5" s="179"/>
      <c r="C5" s="180"/>
      <c r="D5" s="180"/>
      <c r="E5" s="180"/>
      <c r="F5" s="180"/>
      <c r="G5" s="180"/>
      <c r="H5" s="180"/>
    </row>
    <row r="6" spans="2:8" ht="32.25" customHeight="1" x14ac:dyDescent="0.2">
      <c r="B6" s="179"/>
      <c r="C6" s="71" t="s">
        <v>589</v>
      </c>
      <c r="D6" s="71" t="s">
        <v>590</v>
      </c>
      <c r="E6" s="71" t="s">
        <v>591</v>
      </c>
      <c r="F6" s="71" t="s">
        <v>592</v>
      </c>
      <c r="G6" s="71" t="s">
        <v>593</v>
      </c>
      <c r="H6" s="71" t="s">
        <v>594</v>
      </c>
    </row>
    <row r="7" spans="2:8" ht="14.25" customHeight="1" x14ac:dyDescent="0.2">
      <c r="B7" s="86" t="s">
        <v>596</v>
      </c>
      <c r="C7" s="72">
        <v>0.6</v>
      </c>
      <c r="D7" s="72">
        <v>2.9</v>
      </c>
      <c r="E7" s="72">
        <v>18.2</v>
      </c>
      <c r="F7" s="72">
        <v>11.3</v>
      </c>
      <c r="G7" s="72">
        <v>62.3</v>
      </c>
      <c r="H7" s="72">
        <v>4.8</v>
      </c>
    </row>
    <row r="8" spans="2:8" x14ac:dyDescent="0.2">
      <c r="B8" s="71">
        <v>1</v>
      </c>
      <c r="C8" s="73"/>
      <c r="D8" s="73"/>
      <c r="E8" s="73"/>
      <c r="F8" s="73"/>
      <c r="G8" s="73"/>
      <c r="H8" s="73"/>
    </row>
    <row r="9" spans="2:8" x14ac:dyDescent="0.2">
      <c r="B9" s="71">
        <v>3</v>
      </c>
      <c r="C9" s="73">
        <v>1.1000000000000001</v>
      </c>
      <c r="D9" s="73">
        <v>2.9</v>
      </c>
      <c r="E9" s="73">
        <v>10.1</v>
      </c>
      <c r="F9" s="73">
        <v>7.5</v>
      </c>
      <c r="G9" s="73">
        <v>68.099999999999994</v>
      </c>
      <c r="H9" s="73">
        <v>10.3</v>
      </c>
    </row>
    <row r="10" spans="2:8" x14ac:dyDescent="0.2">
      <c r="B10" s="71">
        <v>8</v>
      </c>
      <c r="C10" s="73">
        <v>1.2</v>
      </c>
      <c r="D10" s="73">
        <v>2.8</v>
      </c>
      <c r="E10" s="73">
        <v>12.4</v>
      </c>
      <c r="F10" s="73">
        <v>8.6</v>
      </c>
      <c r="G10" s="73">
        <v>68.7</v>
      </c>
      <c r="H10" s="73">
        <v>6.2</v>
      </c>
    </row>
    <row r="11" spans="2:8" x14ac:dyDescent="0.2">
      <c r="B11" s="71">
        <v>9</v>
      </c>
      <c r="C11" s="73">
        <v>1.4</v>
      </c>
      <c r="D11" s="73">
        <v>2.6</v>
      </c>
      <c r="E11" s="73">
        <v>17.600000000000001</v>
      </c>
      <c r="F11" s="73">
        <v>13.1</v>
      </c>
      <c r="G11" s="73">
        <v>62.1</v>
      </c>
      <c r="H11" s="73">
        <v>3.3</v>
      </c>
    </row>
    <row r="12" spans="2:8" x14ac:dyDescent="0.2">
      <c r="B12" s="71">
        <v>10</v>
      </c>
      <c r="C12" s="73">
        <v>1</v>
      </c>
      <c r="D12" s="73">
        <v>2.8</v>
      </c>
      <c r="E12" s="73">
        <v>11.2</v>
      </c>
      <c r="F12" s="73">
        <v>16.3</v>
      </c>
      <c r="G12" s="73">
        <v>61.3</v>
      </c>
      <c r="H12" s="73">
        <v>7.3</v>
      </c>
    </row>
    <row r="13" spans="2:8" x14ac:dyDescent="0.2">
      <c r="B13" s="71">
        <v>11</v>
      </c>
      <c r="C13" s="73">
        <v>1.4</v>
      </c>
      <c r="D13" s="73">
        <v>4</v>
      </c>
      <c r="E13" s="73">
        <v>13.4</v>
      </c>
      <c r="F13" s="73">
        <v>18.5</v>
      </c>
      <c r="G13" s="73">
        <v>60.1</v>
      </c>
      <c r="H13" s="73">
        <v>2.7</v>
      </c>
    </row>
    <row r="14" spans="2:8" x14ac:dyDescent="0.2">
      <c r="B14" s="71">
        <v>14</v>
      </c>
      <c r="C14" s="73">
        <v>0.7</v>
      </c>
      <c r="D14" s="73">
        <v>3.5</v>
      </c>
      <c r="E14" s="73">
        <v>14.2</v>
      </c>
      <c r="F14" s="73">
        <v>18.399999999999999</v>
      </c>
      <c r="G14" s="73">
        <v>56.5</v>
      </c>
      <c r="H14" s="73">
        <v>6.6</v>
      </c>
    </row>
    <row r="15" spans="2:8" x14ac:dyDescent="0.2">
      <c r="B15" s="71">
        <v>15</v>
      </c>
      <c r="C15" s="73">
        <v>3.5</v>
      </c>
      <c r="D15" s="73">
        <v>4.4000000000000004</v>
      </c>
      <c r="E15" s="73">
        <v>10.199999999999999</v>
      </c>
      <c r="F15" s="73">
        <v>11.6</v>
      </c>
      <c r="G15" s="73">
        <v>65.2</v>
      </c>
      <c r="H15" s="73">
        <v>5</v>
      </c>
    </row>
    <row r="16" spans="2:8" x14ac:dyDescent="0.2">
      <c r="B16" s="71">
        <v>16</v>
      </c>
      <c r="C16" s="73">
        <v>0.8</v>
      </c>
      <c r="D16" s="73">
        <v>3.4</v>
      </c>
      <c r="E16" s="73">
        <v>14.6</v>
      </c>
      <c r="F16" s="73">
        <v>11.2</v>
      </c>
      <c r="G16" s="73">
        <v>59</v>
      </c>
      <c r="H16" s="73">
        <v>11</v>
      </c>
    </row>
    <row r="17" spans="2:8" x14ac:dyDescent="0.2">
      <c r="B17" s="71">
        <v>17</v>
      </c>
      <c r="C17" s="73">
        <v>0.3</v>
      </c>
      <c r="D17" s="73">
        <v>4.0999999999999996</v>
      </c>
      <c r="E17" s="73">
        <v>14.3</v>
      </c>
      <c r="F17" s="73">
        <v>8.5</v>
      </c>
      <c r="G17" s="73">
        <v>68.5</v>
      </c>
      <c r="H17" s="73">
        <v>4.4000000000000004</v>
      </c>
    </row>
    <row r="18" spans="2:8" x14ac:dyDescent="0.2">
      <c r="B18" s="71">
        <v>18</v>
      </c>
      <c r="C18" s="73">
        <v>0.7</v>
      </c>
      <c r="D18" s="73">
        <v>3.1</v>
      </c>
      <c r="E18" s="73">
        <v>13.1</v>
      </c>
      <c r="F18" s="73">
        <v>7.9</v>
      </c>
      <c r="G18" s="73">
        <v>69.400000000000006</v>
      </c>
      <c r="H18" s="73">
        <v>5.9</v>
      </c>
    </row>
    <row r="19" spans="2:8" x14ac:dyDescent="0.2">
      <c r="B19" s="71">
        <v>19</v>
      </c>
      <c r="C19" s="73">
        <v>1.1000000000000001</v>
      </c>
      <c r="D19" s="73">
        <v>3.9</v>
      </c>
      <c r="E19" s="73">
        <v>13.7</v>
      </c>
      <c r="F19" s="73">
        <v>9.9</v>
      </c>
      <c r="G19" s="73">
        <v>67.099999999999994</v>
      </c>
      <c r="H19" s="73">
        <v>4.2</v>
      </c>
    </row>
    <row r="20" spans="2:8" x14ac:dyDescent="0.2">
      <c r="B20" s="71" t="s">
        <v>122</v>
      </c>
      <c r="C20" s="73">
        <v>1</v>
      </c>
      <c r="D20" s="73">
        <v>4</v>
      </c>
      <c r="E20" s="73">
        <v>13.4</v>
      </c>
      <c r="F20" s="73">
        <v>10.8</v>
      </c>
      <c r="G20" s="73">
        <v>67.900000000000006</v>
      </c>
      <c r="H20" s="73">
        <v>2.9</v>
      </c>
    </row>
    <row r="21" spans="2:8" x14ac:dyDescent="0.2">
      <c r="B21" s="71">
        <v>21</v>
      </c>
      <c r="C21" s="73">
        <v>0.5</v>
      </c>
      <c r="D21" s="73">
        <v>2.5</v>
      </c>
      <c r="E21" s="73">
        <v>15.7</v>
      </c>
      <c r="F21" s="73">
        <v>14</v>
      </c>
      <c r="G21" s="73">
        <v>62.3</v>
      </c>
      <c r="H21" s="73">
        <v>4.9000000000000004</v>
      </c>
    </row>
    <row r="22" spans="2:8" x14ac:dyDescent="0.2">
      <c r="B22" s="71">
        <v>22</v>
      </c>
      <c r="C22" s="73">
        <v>1.4</v>
      </c>
      <c r="D22" s="73">
        <v>2.2999999999999998</v>
      </c>
      <c r="E22" s="73">
        <v>9</v>
      </c>
      <c r="F22" s="73">
        <v>19.5</v>
      </c>
      <c r="G22" s="73">
        <v>63.1</v>
      </c>
      <c r="H22" s="73">
        <v>4.8</v>
      </c>
    </row>
    <row r="23" spans="2:8" x14ac:dyDescent="0.2">
      <c r="B23" s="71">
        <v>24</v>
      </c>
      <c r="C23" s="111">
        <v>0</v>
      </c>
      <c r="D23" s="111">
        <v>0</v>
      </c>
      <c r="E23" s="111">
        <v>0</v>
      </c>
      <c r="F23" s="111">
        <v>25.6</v>
      </c>
      <c r="G23" s="111">
        <v>74.400000000000006</v>
      </c>
      <c r="H23" s="111">
        <v>0</v>
      </c>
    </row>
    <row r="24" spans="2:8" x14ac:dyDescent="0.2">
      <c r="B24" s="71">
        <v>25</v>
      </c>
      <c r="C24" s="73">
        <v>0.9</v>
      </c>
      <c r="D24" s="73">
        <v>3</v>
      </c>
      <c r="E24" s="73">
        <v>16.8</v>
      </c>
      <c r="F24" s="73">
        <v>8.8000000000000007</v>
      </c>
      <c r="G24" s="73">
        <v>61.9</v>
      </c>
      <c r="H24" s="73">
        <v>8.6</v>
      </c>
    </row>
    <row r="25" spans="2:8" x14ac:dyDescent="0.2">
      <c r="B25" s="71">
        <v>26</v>
      </c>
      <c r="C25" s="73">
        <v>0.9</v>
      </c>
      <c r="D25" s="73">
        <v>3.8</v>
      </c>
      <c r="E25" s="73">
        <v>14.9</v>
      </c>
      <c r="F25" s="73">
        <v>9.8000000000000007</v>
      </c>
      <c r="G25" s="73">
        <v>66.2</v>
      </c>
      <c r="H25" s="73">
        <v>4.4000000000000004</v>
      </c>
    </row>
    <row r="26" spans="2:8" x14ac:dyDescent="0.2">
      <c r="B26" s="71">
        <v>27</v>
      </c>
      <c r="C26" s="73">
        <v>0.7</v>
      </c>
      <c r="D26" s="73">
        <v>2</v>
      </c>
      <c r="E26" s="73">
        <v>14.2</v>
      </c>
      <c r="F26" s="73">
        <v>8.1</v>
      </c>
      <c r="G26" s="73">
        <v>66.8</v>
      </c>
      <c r="H26" s="73">
        <v>8.3000000000000007</v>
      </c>
    </row>
    <row r="27" spans="2:8" x14ac:dyDescent="0.2">
      <c r="B27" s="71">
        <v>28</v>
      </c>
      <c r="C27" s="73">
        <v>0.2</v>
      </c>
      <c r="D27" s="73">
        <v>2.4</v>
      </c>
      <c r="E27" s="73">
        <v>13.2</v>
      </c>
      <c r="F27" s="73">
        <v>9.9</v>
      </c>
      <c r="G27" s="73">
        <v>66.7</v>
      </c>
      <c r="H27" s="73">
        <v>7.6</v>
      </c>
    </row>
    <row r="28" spans="2:8" x14ac:dyDescent="0.2">
      <c r="B28" s="71">
        <v>29</v>
      </c>
      <c r="C28" s="73">
        <v>0.8</v>
      </c>
      <c r="D28" s="73">
        <v>2.9</v>
      </c>
      <c r="E28" s="73">
        <v>14.8</v>
      </c>
      <c r="F28" s="73">
        <v>10.7</v>
      </c>
      <c r="G28" s="73">
        <v>65.3</v>
      </c>
      <c r="H28" s="73">
        <v>5.5</v>
      </c>
    </row>
    <row r="29" spans="2:8" x14ac:dyDescent="0.2">
      <c r="B29" s="71">
        <v>32</v>
      </c>
      <c r="C29" s="73">
        <v>1.5</v>
      </c>
      <c r="D29" s="73">
        <v>4.3</v>
      </c>
      <c r="E29" s="73">
        <v>14.4</v>
      </c>
      <c r="F29" s="73">
        <v>16.899999999999999</v>
      </c>
      <c r="G29" s="73">
        <v>58.8</v>
      </c>
      <c r="H29" s="73">
        <v>4.0999999999999996</v>
      </c>
    </row>
    <row r="30" spans="2:8" x14ac:dyDescent="0.2">
      <c r="B30" s="71">
        <v>33</v>
      </c>
      <c r="C30" s="73">
        <v>0.3</v>
      </c>
      <c r="D30" s="73">
        <v>2.4</v>
      </c>
      <c r="E30" s="73">
        <v>14.5</v>
      </c>
      <c r="F30" s="73">
        <v>38.700000000000003</v>
      </c>
      <c r="G30" s="73">
        <v>40</v>
      </c>
      <c r="H30" s="73">
        <v>4.2</v>
      </c>
    </row>
    <row r="31" spans="2:8" x14ac:dyDescent="0.2">
      <c r="B31" s="71">
        <v>34</v>
      </c>
      <c r="C31" s="73">
        <v>0.5</v>
      </c>
      <c r="D31" s="73">
        <v>3.7</v>
      </c>
      <c r="E31" s="73">
        <v>21.4</v>
      </c>
      <c r="F31" s="73">
        <v>7.8</v>
      </c>
      <c r="G31" s="73">
        <v>64.900000000000006</v>
      </c>
      <c r="H31" s="73">
        <v>1.8</v>
      </c>
    </row>
    <row r="32" spans="2:8" x14ac:dyDescent="0.2">
      <c r="B32" s="71">
        <v>35</v>
      </c>
      <c r="C32" s="73">
        <v>1.2</v>
      </c>
      <c r="D32" s="73">
        <v>3.6</v>
      </c>
      <c r="E32" s="73">
        <v>19.600000000000001</v>
      </c>
      <c r="F32" s="73">
        <v>9.9</v>
      </c>
      <c r="G32" s="73">
        <v>60.6</v>
      </c>
      <c r="H32" s="73">
        <v>5.2</v>
      </c>
    </row>
    <row r="33" spans="2:16" x14ac:dyDescent="0.2">
      <c r="B33" s="71">
        <v>36</v>
      </c>
      <c r="C33" s="73">
        <v>1</v>
      </c>
      <c r="D33" s="73">
        <v>3.3</v>
      </c>
      <c r="E33" s="73">
        <v>5.0999999999999996</v>
      </c>
      <c r="F33" s="73">
        <v>24.6</v>
      </c>
      <c r="G33" s="73">
        <v>59.5</v>
      </c>
      <c r="H33" s="73">
        <v>6.5</v>
      </c>
    </row>
    <row r="34" spans="2:16" x14ac:dyDescent="0.2">
      <c r="B34" s="71">
        <v>37</v>
      </c>
      <c r="C34" s="111">
        <v>0</v>
      </c>
      <c r="D34" s="111">
        <v>0</v>
      </c>
      <c r="E34" s="111">
        <v>16.100000000000001</v>
      </c>
      <c r="F34" s="111">
        <v>32.299999999999997</v>
      </c>
      <c r="G34" s="111">
        <v>51.6</v>
      </c>
      <c r="H34" s="111">
        <v>0</v>
      </c>
    </row>
    <row r="35" spans="2:16" x14ac:dyDescent="0.2">
      <c r="B35" s="71">
        <v>39</v>
      </c>
      <c r="C35" s="73">
        <v>0.8</v>
      </c>
      <c r="D35" s="73">
        <v>3.1</v>
      </c>
      <c r="E35" s="73">
        <v>13.7</v>
      </c>
      <c r="F35" s="73">
        <v>8.1999999999999993</v>
      </c>
      <c r="G35" s="73">
        <v>64.900000000000006</v>
      </c>
      <c r="H35" s="73">
        <v>9.3000000000000007</v>
      </c>
    </row>
    <row r="36" spans="2:16" x14ac:dyDescent="0.2">
      <c r="B36" s="71">
        <v>40</v>
      </c>
      <c r="C36" s="73">
        <v>0.5</v>
      </c>
      <c r="D36" s="73">
        <v>4.0999999999999996</v>
      </c>
      <c r="E36" s="73">
        <v>12.3</v>
      </c>
      <c r="F36" s="73">
        <v>8.9</v>
      </c>
      <c r="G36" s="73">
        <v>69.3</v>
      </c>
      <c r="H36" s="73">
        <v>5</v>
      </c>
    </row>
    <row r="37" spans="2:16" x14ac:dyDescent="0.2">
      <c r="B37" s="71">
        <v>41</v>
      </c>
      <c r="C37" s="73">
        <v>0.5</v>
      </c>
      <c r="D37" s="73">
        <v>2.8</v>
      </c>
      <c r="E37" s="73">
        <v>13.5</v>
      </c>
      <c r="F37" s="73">
        <v>9.1999999999999993</v>
      </c>
      <c r="G37" s="73">
        <v>66.599999999999994</v>
      </c>
      <c r="H37" s="73">
        <v>7.4</v>
      </c>
    </row>
    <row r="38" spans="2:16" x14ac:dyDescent="0.2">
      <c r="B38" s="71">
        <v>42</v>
      </c>
      <c r="C38" s="73">
        <v>0.7</v>
      </c>
      <c r="D38" s="73">
        <v>3.8</v>
      </c>
      <c r="E38" s="73">
        <v>13.2</v>
      </c>
      <c r="F38" s="73">
        <v>9.6</v>
      </c>
      <c r="G38" s="73">
        <v>67.099999999999994</v>
      </c>
      <c r="H38" s="73">
        <v>5.5</v>
      </c>
    </row>
    <row r="39" spans="2:16" x14ac:dyDescent="0.2">
      <c r="B39" s="71">
        <v>43</v>
      </c>
      <c r="C39" s="73">
        <v>1.1000000000000001</v>
      </c>
      <c r="D39" s="73">
        <v>3.7</v>
      </c>
      <c r="E39" s="73">
        <v>13.1</v>
      </c>
      <c r="F39" s="73">
        <v>10.3</v>
      </c>
      <c r="G39" s="73">
        <v>64.7</v>
      </c>
      <c r="H39" s="73">
        <v>7.1</v>
      </c>
    </row>
    <row r="40" spans="2:16" x14ac:dyDescent="0.2">
      <c r="B40" s="71">
        <v>45</v>
      </c>
      <c r="C40" s="73">
        <v>0.2</v>
      </c>
      <c r="D40" s="73">
        <v>2.6</v>
      </c>
      <c r="E40" s="73">
        <v>14.7</v>
      </c>
      <c r="F40" s="73">
        <v>9.5</v>
      </c>
      <c r="G40" s="73">
        <v>66.099999999999994</v>
      </c>
      <c r="H40" s="73">
        <v>6.9</v>
      </c>
    </row>
    <row r="41" spans="2:16" x14ac:dyDescent="0.2">
      <c r="B41" s="71">
        <v>46</v>
      </c>
      <c r="C41" s="111">
        <v>0</v>
      </c>
      <c r="D41" s="111">
        <v>0</v>
      </c>
      <c r="E41" s="111">
        <v>0</v>
      </c>
      <c r="F41" s="111">
        <v>0</v>
      </c>
      <c r="G41" s="111">
        <v>100</v>
      </c>
      <c r="H41" s="111">
        <v>0</v>
      </c>
    </row>
    <row r="42" spans="2:16" x14ac:dyDescent="0.2">
      <c r="B42" s="71">
        <v>47</v>
      </c>
      <c r="C42" s="73">
        <v>1.3</v>
      </c>
      <c r="D42" s="73">
        <v>3.7</v>
      </c>
      <c r="E42" s="73">
        <v>12.5</v>
      </c>
      <c r="F42" s="73">
        <v>8.1999999999999993</v>
      </c>
      <c r="G42" s="73">
        <v>67.599999999999994</v>
      </c>
      <c r="H42" s="73">
        <v>6.7</v>
      </c>
    </row>
    <row r="43" spans="2:16" ht="22.5" customHeight="1" x14ac:dyDescent="0.2">
      <c r="B43" s="203" t="s">
        <v>835</v>
      </c>
      <c r="C43" s="203"/>
      <c r="D43" s="203"/>
      <c r="E43" s="203"/>
      <c r="F43" s="203"/>
      <c r="G43" s="203"/>
      <c r="H43" s="203"/>
      <c r="I43" s="125"/>
      <c r="J43" s="125"/>
      <c r="K43" s="125"/>
      <c r="L43" s="125"/>
      <c r="M43" s="125"/>
      <c r="N43" s="125"/>
      <c r="O43" s="125"/>
      <c r="P43" s="125"/>
    </row>
    <row r="44" spans="2:16" x14ac:dyDescent="0.2">
      <c r="B44" s="114"/>
      <c r="C44" s="128" t="s">
        <v>757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</row>
  </sheetData>
  <mergeCells count="4">
    <mergeCell ref="B1:D1"/>
    <mergeCell ref="B4:B6"/>
    <mergeCell ref="C4:H5"/>
    <mergeCell ref="B43:H43"/>
  </mergeCells>
  <phoneticPr fontId="8" type="noConversion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3" workbookViewId="0"/>
  </sheetViews>
  <sheetFormatPr baseColWidth="10" defaultRowHeight="11.25" x14ac:dyDescent="0.2"/>
  <cols>
    <col min="1" max="1" width="3.7109375" style="68" customWidth="1"/>
    <col min="2" max="2" width="15.85546875" style="68" customWidth="1"/>
    <col min="3" max="16384" width="11.42578125" style="68"/>
  </cols>
  <sheetData>
    <row r="1" spans="2:8" x14ac:dyDescent="0.2">
      <c r="B1" s="201" t="s">
        <v>827</v>
      </c>
      <c r="C1" s="201"/>
      <c r="D1" s="201"/>
    </row>
    <row r="2" spans="2:8" x14ac:dyDescent="0.2">
      <c r="B2" s="52" t="s">
        <v>828</v>
      </c>
    </row>
    <row r="3" spans="2:8" ht="11.25" customHeight="1" x14ac:dyDescent="0.2">
      <c r="B3" s="179" t="s">
        <v>577</v>
      </c>
      <c r="C3" s="180" t="s">
        <v>580</v>
      </c>
      <c r="D3" s="180"/>
      <c r="E3" s="180"/>
      <c r="F3" s="180"/>
      <c r="G3" s="180"/>
      <c r="H3" s="180"/>
    </row>
    <row r="4" spans="2:8" ht="11.25" customHeight="1" x14ac:dyDescent="0.2">
      <c r="B4" s="179"/>
      <c r="C4" s="180"/>
      <c r="D4" s="180"/>
      <c r="E4" s="180"/>
      <c r="F4" s="180"/>
      <c r="G4" s="180"/>
      <c r="H4" s="180"/>
    </row>
    <row r="5" spans="2:8" ht="32.25" customHeight="1" x14ac:dyDescent="0.2">
      <c r="B5" s="179"/>
      <c r="C5" s="71" t="s">
        <v>589</v>
      </c>
      <c r="D5" s="71" t="s">
        <v>590</v>
      </c>
      <c r="E5" s="71" t="s">
        <v>591</v>
      </c>
      <c r="F5" s="71" t="s">
        <v>592</v>
      </c>
      <c r="G5" s="71" t="s">
        <v>593</v>
      </c>
      <c r="H5" s="71" t="s">
        <v>594</v>
      </c>
    </row>
    <row r="6" spans="2:8" ht="14.25" customHeight="1" x14ac:dyDescent="0.2">
      <c r="B6" s="86" t="s">
        <v>596</v>
      </c>
      <c r="C6" s="72">
        <v>0.6</v>
      </c>
      <c r="D6" s="72">
        <v>2.9</v>
      </c>
      <c r="E6" s="72">
        <v>18.2</v>
      </c>
      <c r="F6" s="72">
        <v>11.3</v>
      </c>
      <c r="G6" s="72">
        <v>62.3</v>
      </c>
      <c r="H6" s="72">
        <v>4.8</v>
      </c>
    </row>
    <row r="7" spans="2:8" x14ac:dyDescent="0.2">
      <c r="B7" s="71">
        <v>51</v>
      </c>
      <c r="C7" s="73">
        <v>1</v>
      </c>
      <c r="D7" s="73">
        <v>2.7</v>
      </c>
      <c r="E7" s="73">
        <v>17.899999999999999</v>
      </c>
      <c r="F7" s="73">
        <v>8.3000000000000007</v>
      </c>
      <c r="G7" s="73">
        <v>64.400000000000006</v>
      </c>
      <c r="H7" s="73">
        <v>5.7</v>
      </c>
    </row>
    <row r="8" spans="2:8" x14ac:dyDescent="0.2">
      <c r="B8" s="71">
        <v>52</v>
      </c>
      <c r="C8" s="73">
        <v>1.4</v>
      </c>
      <c r="D8" s="73">
        <v>2</v>
      </c>
      <c r="E8" s="73">
        <v>11.5</v>
      </c>
      <c r="F8" s="73">
        <v>7</v>
      </c>
      <c r="G8" s="73">
        <v>68.7</v>
      </c>
      <c r="H8" s="73">
        <v>9.4</v>
      </c>
    </row>
    <row r="9" spans="2:8" x14ac:dyDescent="0.2">
      <c r="B9" s="71">
        <v>54</v>
      </c>
      <c r="C9" s="73">
        <v>0.3</v>
      </c>
      <c r="D9" s="73">
        <v>2.2999999999999998</v>
      </c>
      <c r="E9" s="73">
        <v>17.7</v>
      </c>
      <c r="F9" s="73">
        <v>9.1999999999999993</v>
      </c>
      <c r="G9" s="73">
        <v>66.3</v>
      </c>
      <c r="H9" s="73">
        <v>4.2</v>
      </c>
    </row>
    <row r="10" spans="2:8" x14ac:dyDescent="0.2">
      <c r="B10" s="71">
        <v>55</v>
      </c>
      <c r="C10" s="73">
        <v>0.9</v>
      </c>
      <c r="D10" s="73">
        <v>2.1</v>
      </c>
      <c r="E10" s="73">
        <v>12.3</v>
      </c>
      <c r="F10" s="73">
        <v>23.8</v>
      </c>
      <c r="G10" s="73">
        <v>56.8</v>
      </c>
      <c r="H10" s="73">
        <v>4</v>
      </c>
    </row>
    <row r="11" spans="2:8" x14ac:dyDescent="0.2">
      <c r="B11" s="71">
        <v>56</v>
      </c>
      <c r="C11" s="73">
        <v>0.9</v>
      </c>
      <c r="D11" s="73">
        <v>4.3</v>
      </c>
      <c r="E11" s="73">
        <v>13.2</v>
      </c>
      <c r="F11" s="73">
        <v>9.8000000000000007</v>
      </c>
      <c r="G11" s="73">
        <v>64.7</v>
      </c>
      <c r="H11" s="73">
        <v>7</v>
      </c>
    </row>
    <row r="12" spans="2:8" x14ac:dyDescent="0.2">
      <c r="B12" s="71">
        <v>57</v>
      </c>
      <c r="C12" s="111">
        <v>0</v>
      </c>
      <c r="D12" s="111">
        <v>0</v>
      </c>
      <c r="E12" s="111">
        <v>16.3</v>
      </c>
      <c r="F12" s="111">
        <v>0</v>
      </c>
      <c r="G12" s="111">
        <v>83.7</v>
      </c>
      <c r="H12" s="111">
        <v>0</v>
      </c>
    </row>
    <row r="13" spans="2:8" x14ac:dyDescent="0.2">
      <c r="B13" s="71">
        <v>58</v>
      </c>
      <c r="C13" s="73">
        <v>0.6</v>
      </c>
      <c r="D13" s="73">
        <v>4.2</v>
      </c>
      <c r="E13" s="73">
        <v>12.3</v>
      </c>
      <c r="F13" s="73">
        <v>16.399999999999999</v>
      </c>
      <c r="G13" s="73">
        <v>61.3</v>
      </c>
      <c r="H13" s="73">
        <v>5.2</v>
      </c>
    </row>
    <row r="14" spans="2:8" x14ac:dyDescent="0.2">
      <c r="B14" s="71">
        <v>59</v>
      </c>
      <c r="C14" s="73">
        <v>0.4</v>
      </c>
      <c r="D14" s="73">
        <v>2.2999999999999998</v>
      </c>
      <c r="E14" s="73">
        <v>20.100000000000001</v>
      </c>
      <c r="F14" s="73">
        <v>9.6999999999999993</v>
      </c>
      <c r="G14" s="73">
        <v>62</v>
      </c>
      <c r="H14" s="73">
        <v>5.5</v>
      </c>
    </row>
    <row r="15" spans="2:8" x14ac:dyDescent="0.2">
      <c r="B15" s="71">
        <v>60</v>
      </c>
      <c r="C15" s="73">
        <v>0.2</v>
      </c>
      <c r="D15" s="73">
        <v>2.4</v>
      </c>
      <c r="E15" s="73">
        <v>15.3</v>
      </c>
      <c r="F15" s="73">
        <v>8.1999999999999993</v>
      </c>
      <c r="G15" s="73">
        <v>68.099999999999994</v>
      </c>
      <c r="H15" s="73">
        <v>5.8</v>
      </c>
    </row>
    <row r="16" spans="2:8" x14ac:dyDescent="0.2">
      <c r="B16" s="71">
        <v>62</v>
      </c>
      <c r="C16" s="73">
        <v>0.5</v>
      </c>
      <c r="D16" s="73">
        <v>2.4</v>
      </c>
      <c r="E16" s="73">
        <v>12.6</v>
      </c>
      <c r="F16" s="73">
        <v>14.8</v>
      </c>
      <c r="G16" s="73">
        <v>64.8</v>
      </c>
      <c r="H16" s="73">
        <v>4.9000000000000004</v>
      </c>
    </row>
    <row r="17" spans="2:8" x14ac:dyDescent="0.2">
      <c r="B17" s="71">
        <v>63</v>
      </c>
      <c r="C17" s="73">
        <v>0.7</v>
      </c>
      <c r="D17" s="73">
        <v>0.7</v>
      </c>
      <c r="E17" s="73">
        <v>14.4</v>
      </c>
      <c r="F17" s="73">
        <v>11.5</v>
      </c>
      <c r="G17" s="73">
        <v>71.7</v>
      </c>
      <c r="H17" s="73">
        <v>1.1000000000000001</v>
      </c>
    </row>
    <row r="18" spans="2:8" x14ac:dyDescent="0.2">
      <c r="B18" s="71">
        <v>65</v>
      </c>
      <c r="C18" s="73">
        <v>1.3</v>
      </c>
      <c r="D18" s="73">
        <v>4.4000000000000004</v>
      </c>
      <c r="E18" s="73">
        <v>13</v>
      </c>
      <c r="F18" s="73">
        <v>9.3000000000000007</v>
      </c>
      <c r="G18" s="73">
        <v>69.2</v>
      </c>
      <c r="H18" s="73">
        <v>2.9</v>
      </c>
    </row>
    <row r="19" spans="2:8" x14ac:dyDescent="0.2">
      <c r="B19" s="71">
        <v>67</v>
      </c>
      <c r="C19" s="73">
        <v>0.9</v>
      </c>
      <c r="D19" s="73">
        <v>1.9</v>
      </c>
      <c r="E19" s="73">
        <v>13.1</v>
      </c>
      <c r="F19" s="73">
        <v>25.6</v>
      </c>
      <c r="G19" s="73">
        <v>51.3</v>
      </c>
      <c r="H19" s="73">
        <v>7.3</v>
      </c>
    </row>
    <row r="20" spans="2:8" x14ac:dyDescent="0.2">
      <c r="B20" s="71">
        <v>68</v>
      </c>
      <c r="C20" s="111">
        <v>0</v>
      </c>
      <c r="D20" s="111">
        <v>0</v>
      </c>
      <c r="E20" s="111">
        <v>0</v>
      </c>
      <c r="F20" s="111">
        <v>0</v>
      </c>
      <c r="G20" s="111">
        <v>100</v>
      </c>
      <c r="H20" s="111">
        <v>0</v>
      </c>
    </row>
    <row r="21" spans="2:8" x14ac:dyDescent="0.2">
      <c r="B21" s="71">
        <v>69</v>
      </c>
      <c r="C21" s="73"/>
      <c r="D21" s="73"/>
      <c r="E21" s="73"/>
      <c r="F21" s="73"/>
      <c r="G21" s="73"/>
      <c r="H21" s="73"/>
    </row>
    <row r="22" spans="2:8" x14ac:dyDescent="0.2">
      <c r="B22" s="71">
        <v>70</v>
      </c>
      <c r="C22" s="73">
        <v>0.4</v>
      </c>
      <c r="D22" s="73">
        <v>2.8</v>
      </c>
      <c r="E22" s="73">
        <v>10.4</v>
      </c>
      <c r="F22" s="73">
        <v>11.2</v>
      </c>
      <c r="G22" s="73">
        <v>67.2</v>
      </c>
      <c r="H22" s="73">
        <v>8</v>
      </c>
    </row>
    <row r="23" spans="2:8" x14ac:dyDescent="0.2">
      <c r="B23" s="71">
        <v>71</v>
      </c>
      <c r="C23" s="73">
        <v>1.4</v>
      </c>
      <c r="D23" s="73">
        <v>4.3</v>
      </c>
      <c r="E23" s="73">
        <v>13.1</v>
      </c>
      <c r="F23" s="73">
        <v>7.3</v>
      </c>
      <c r="G23" s="73">
        <v>67.400000000000006</v>
      </c>
      <c r="H23" s="73">
        <v>6.6</v>
      </c>
    </row>
    <row r="24" spans="2:8" x14ac:dyDescent="0.2">
      <c r="B24" s="71">
        <v>72</v>
      </c>
      <c r="C24" s="73">
        <v>0.7</v>
      </c>
      <c r="D24" s="73">
        <v>1.9</v>
      </c>
      <c r="E24" s="73">
        <v>13.4</v>
      </c>
      <c r="F24" s="73">
        <v>9.6999999999999993</v>
      </c>
      <c r="G24" s="73">
        <v>64.400000000000006</v>
      </c>
      <c r="H24" s="73">
        <v>9.9</v>
      </c>
    </row>
    <row r="25" spans="2:8" x14ac:dyDescent="0.2">
      <c r="B25" s="71">
        <v>73</v>
      </c>
      <c r="C25" s="73">
        <v>0.8</v>
      </c>
      <c r="D25" s="73">
        <v>4.2</v>
      </c>
      <c r="E25" s="73">
        <v>14</v>
      </c>
      <c r="F25" s="73">
        <v>13</v>
      </c>
      <c r="G25" s="73">
        <v>65</v>
      </c>
      <c r="H25" s="73">
        <v>3.1</v>
      </c>
    </row>
    <row r="26" spans="2:8" x14ac:dyDescent="0.2">
      <c r="B26" s="71">
        <v>74</v>
      </c>
      <c r="C26" s="73">
        <v>1.1000000000000001</v>
      </c>
      <c r="D26" s="73">
        <v>4.8</v>
      </c>
      <c r="E26" s="73">
        <v>17.5</v>
      </c>
      <c r="F26" s="73">
        <v>7.5</v>
      </c>
      <c r="G26" s="73">
        <v>64.7</v>
      </c>
      <c r="H26" s="73">
        <v>4.5</v>
      </c>
    </row>
    <row r="27" spans="2:8" x14ac:dyDescent="0.2">
      <c r="B27" s="71">
        <v>75</v>
      </c>
      <c r="C27" s="73">
        <v>0</v>
      </c>
      <c r="D27" s="73">
        <v>4.2</v>
      </c>
      <c r="E27" s="73">
        <v>42.1</v>
      </c>
      <c r="F27" s="73">
        <v>8.6</v>
      </c>
      <c r="G27" s="73">
        <v>43.1</v>
      </c>
      <c r="H27" s="73">
        <v>2</v>
      </c>
    </row>
    <row r="28" spans="2:8" x14ac:dyDescent="0.2">
      <c r="B28" s="71">
        <v>76</v>
      </c>
      <c r="C28" s="73">
        <v>0.5</v>
      </c>
      <c r="D28" s="73">
        <v>2.5</v>
      </c>
      <c r="E28" s="73">
        <v>13.6</v>
      </c>
      <c r="F28" s="73">
        <v>9.1</v>
      </c>
      <c r="G28" s="73">
        <v>67.099999999999994</v>
      </c>
      <c r="H28" s="73">
        <v>7.3</v>
      </c>
    </row>
    <row r="29" spans="2:8" x14ac:dyDescent="0.2">
      <c r="B29" s="71">
        <v>77</v>
      </c>
      <c r="C29" s="73">
        <v>0.4</v>
      </c>
      <c r="D29" s="73">
        <v>1.8</v>
      </c>
      <c r="E29" s="73">
        <v>15.4</v>
      </c>
      <c r="F29" s="73">
        <v>8.6999999999999993</v>
      </c>
      <c r="G29" s="73">
        <v>71.2</v>
      </c>
      <c r="H29" s="73">
        <v>2.5</v>
      </c>
    </row>
    <row r="30" spans="2:8" x14ac:dyDescent="0.2">
      <c r="B30" s="71">
        <v>78</v>
      </c>
      <c r="C30" s="73">
        <v>0.3</v>
      </c>
      <c r="D30" s="73">
        <v>2.2999999999999998</v>
      </c>
      <c r="E30" s="73">
        <v>30.6</v>
      </c>
      <c r="F30" s="73">
        <v>8.6</v>
      </c>
      <c r="G30" s="73">
        <v>56.3</v>
      </c>
      <c r="H30" s="73">
        <v>1.9</v>
      </c>
    </row>
    <row r="31" spans="2:8" x14ac:dyDescent="0.2">
      <c r="B31" s="71">
        <v>79</v>
      </c>
      <c r="C31" s="73">
        <v>0.7</v>
      </c>
      <c r="D31" s="73">
        <v>2.5</v>
      </c>
      <c r="E31" s="73">
        <v>13.5</v>
      </c>
      <c r="F31" s="73">
        <v>8.6999999999999993</v>
      </c>
      <c r="G31" s="73">
        <v>66.5</v>
      </c>
      <c r="H31" s="73">
        <v>8.1</v>
      </c>
    </row>
    <row r="32" spans="2:8" x14ac:dyDescent="0.2">
      <c r="B32" s="71">
        <v>80</v>
      </c>
      <c r="C32" s="73">
        <v>0.4</v>
      </c>
      <c r="D32" s="73">
        <v>1.8</v>
      </c>
      <c r="E32" s="73">
        <v>16.899999999999999</v>
      </c>
      <c r="F32" s="73">
        <v>10.7</v>
      </c>
      <c r="G32" s="73">
        <v>62.4</v>
      </c>
      <c r="H32" s="73">
        <v>7.9</v>
      </c>
    </row>
    <row r="33" spans="2:10" x14ac:dyDescent="0.2">
      <c r="B33" s="71">
        <v>81</v>
      </c>
      <c r="C33" s="111">
        <v>0</v>
      </c>
      <c r="D33" s="111">
        <v>0</v>
      </c>
      <c r="E33" s="111">
        <v>49.8</v>
      </c>
      <c r="F33" s="111">
        <v>50.2</v>
      </c>
      <c r="G33" s="111">
        <v>0</v>
      </c>
      <c r="H33" s="111">
        <v>0</v>
      </c>
    </row>
    <row r="34" spans="2:10" x14ac:dyDescent="0.2">
      <c r="B34" s="71">
        <v>82</v>
      </c>
      <c r="C34" s="73">
        <v>1.1000000000000001</v>
      </c>
      <c r="D34" s="73">
        <v>2.8</v>
      </c>
      <c r="E34" s="73">
        <v>14.9</v>
      </c>
      <c r="F34" s="73">
        <v>10.1</v>
      </c>
      <c r="G34" s="73">
        <v>67.3</v>
      </c>
      <c r="H34" s="73">
        <v>3.8</v>
      </c>
    </row>
    <row r="35" spans="2:10" x14ac:dyDescent="0.2">
      <c r="B35" s="71">
        <v>83</v>
      </c>
      <c r="C35" s="73">
        <v>1</v>
      </c>
      <c r="D35" s="73">
        <v>4.8</v>
      </c>
      <c r="E35" s="73">
        <v>14.7</v>
      </c>
      <c r="F35" s="73">
        <v>7.5</v>
      </c>
      <c r="G35" s="73">
        <v>70.099999999999994</v>
      </c>
      <c r="H35" s="73">
        <v>2</v>
      </c>
    </row>
    <row r="36" spans="2:10" x14ac:dyDescent="0.2">
      <c r="B36" s="71">
        <v>84</v>
      </c>
      <c r="C36" s="73">
        <v>0.3</v>
      </c>
      <c r="D36" s="73">
        <v>5</v>
      </c>
      <c r="E36" s="73">
        <v>16.5</v>
      </c>
      <c r="F36" s="73">
        <v>8.1</v>
      </c>
      <c r="G36" s="73">
        <v>65.7</v>
      </c>
      <c r="H36" s="73">
        <v>4.3</v>
      </c>
    </row>
    <row r="37" spans="2:10" x14ac:dyDescent="0.2">
      <c r="B37" s="71">
        <v>85</v>
      </c>
      <c r="C37" s="73">
        <v>0.5</v>
      </c>
      <c r="D37" s="73">
        <v>3.6</v>
      </c>
      <c r="E37" s="73">
        <v>9.6</v>
      </c>
      <c r="F37" s="73">
        <v>7.2</v>
      </c>
      <c r="G37" s="73">
        <v>69</v>
      </c>
      <c r="H37" s="73">
        <v>10.199999999999999</v>
      </c>
    </row>
    <row r="38" spans="2:10" x14ac:dyDescent="0.2">
      <c r="B38" s="71">
        <v>88</v>
      </c>
      <c r="C38" s="73">
        <v>0.8</v>
      </c>
      <c r="D38" s="73">
        <v>4</v>
      </c>
      <c r="E38" s="73">
        <v>9.9</v>
      </c>
      <c r="F38" s="73">
        <v>11.8</v>
      </c>
      <c r="G38" s="73">
        <v>65.900000000000006</v>
      </c>
      <c r="H38" s="73">
        <v>7.6</v>
      </c>
    </row>
    <row r="39" spans="2:10" x14ac:dyDescent="0.2">
      <c r="B39" s="71">
        <v>89</v>
      </c>
      <c r="C39" s="73">
        <v>0.5</v>
      </c>
      <c r="D39" s="73">
        <v>2.5</v>
      </c>
      <c r="E39" s="73">
        <v>11.8</v>
      </c>
      <c r="F39" s="73">
        <v>8.4</v>
      </c>
      <c r="G39" s="73">
        <v>70</v>
      </c>
      <c r="H39" s="73">
        <v>6.8</v>
      </c>
    </row>
    <row r="40" spans="2:10" x14ac:dyDescent="0.2">
      <c r="B40" s="71">
        <v>90</v>
      </c>
      <c r="C40" s="73">
        <v>0.2</v>
      </c>
      <c r="D40" s="73">
        <v>2.7</v>
      </c>
      <c r="E40" s="73">
        <v>20</v>
      </c>
      <c r="F40" s="73">
        <v>8.5</v>
      </c>
      <c r="G40" s="73">
        <v>61.8</v>
      </c>
      <c r="H40" s="73">
        <v>6.7</v>
      </c>
    </row>
    <row r="41" spans="2:10" x14ac:dyDescent="0.2">
      <c r="B41" s="71">
        <v>91</v>
      </c>
      <c r="C41" s="73">
        <v>0.4</v>
      </c>
      <c r="D41" s="73">
        <v>1.8</v>
      </c>
      <c r="E41" s="73">
        <v>22.5</v>
      </c>
      <c r="F41" s="73">
        <v>8.9</v>
      </c>
      <c r="G41" s="73">
        <v>64</v>
      </c>
      <c r="H41" s="73">
        <v>2.4</v>
      </c>
    </row>
    <row r="42" spans="2:10" x14ac:dyDescent="0.2">
      <c r="B42" s="71">
        <v>92</v>
      </c>
      <c r="C42" s="73">
        <v>0.1</v>
      </c>
      <c r="D42" s="73">
        <v>2.1</v>
      </c>
      <c r="E42" s="73">
        <v>37.799999999999997</v>
      </c>
      <c r="F42" s="73">
        <v>8.4</v>
      </c>
      <c r="G42" s="73">
        <v>50.3</v>
      </c>
      <c r="H42" s="73">
        <v>1.3</v>
      </c>
    </row>
    <row r="43" spans="2:10" x14ac:dyDescent="0.2">
      <c r="B43" s="71">
        <v>94</v>
      </c>
      <c r="C43" s="73">
        <v>0.4</v>
      </c>
      <c r="D43" s="73">
        <v>2.2999999999999998</v>
      </c>
      <c r="E43" s="73">
        <v>25.1</v>
      </c>
      <c r="F43" s="73">
        <v>8.9</v>
      </c>
      <c r="G43" s="73">
        <v>61.2</v>
      </c>
      <c r="H43" s="73">
        <v>2.1</v>
      </c>
    </row>
    <row r="44" spans="2:10" x14ac:dyDescent="0.2">
      <c r="B44" s="71">
        <v>95</v>
      </c>
      <c r="C44" s="73">
        <v>0.5</v>
      </c>
      <c r="D44" s="73">
        <v>2.8</v>
      </c>
      <c r="E44" s="73">
        <v>16.8</v>
      </c>
      <c r="F44" s="73">
        <v>7.5</v>
      </c>
      <c r="G44" s="73">
        <v>71.099999999999994</v>
      </c>
      <c r="H44" s="73">
        <v>1.3</v>
      </c>
    </row>
    <row r="45" spans="2:10" x14ac:dyDescent="0.2">
      <c r="B45" s="71">
        <v>971</v>
      </c>
      <c r="C45" s="73">
        <v>1.1000000000000001</v>
      </c>
      <c r="D45" s="73">
        <v>5.8</v>
      </c>
      <c r="E45" s="73">
        <v>15.9</v>
      </c>
      <c r="F45" s="73">
        <v>21.3</v>
      </c>
      <c r="G45" s="73">
        <v>52.2</v>
      </c>
      <c r="H45" s="73">
        <v>3.8</v>
      </c>
    </row>
    <row r="46" spans="2:10" x14ac:dyDescent="0.2">
      <c r="B46" s="71">
        <v>974</v>
      </c>
      <c r="C46" s="111">
        <v>0</v>
      </c>
      <c r="D46" s="111">
        <v>0</v>
      </c>
      <c r="E46" s="111">
        <v>47.3</v>
      </c>
      <c r="F46" s="111">
        <v>52.7</v>
      </c>
      <c r="G46" s="111">
        <v>0</v>
      </c>
      <c r="H46" s="111">
        <v>0</v>
      </c>
    </row>
    <row r="47" spans="2:10" ht="23.25" customHeight="1" x14ac:dyDescent="0.2">
      <c r="B47" s="203" t="s">
        <v>835</v>
      </c>
      <c r="C47" s="203"/>
      <c r="D47" s="203"/>
      <c r="E47" s="203"/>
      <c r="F47" s="203"/>
      <c r="G47" s="203"/>
      <c r="H47" s="203"/>
      <c r="I47" s="125"/>
      <c r="J47" s="125"/>
    </row>
    <row r="48" spans="2:10" x14ac:dyDescent="0.2">
      <c r="B48" s="114"/>
      <c r="C48" s="128" t="s">
        <v>757</v>
      </c>
      <c r="D48" s="128"/>
      <c r="E48" s="128"/>
      <c r="F48" s="128"/>
      <c r="G48" s="128"/>
      <c r="H48" s="128"/>
      <c r="I48" s="128"/>
      <c r="J48" s="128"/>
    </row>
  </sheetData>
  <mergeCells count="4">
    <mergeCell ref="B1:D1"/>
    <mergeCell ref="B3:B5"/>
    <mergeCell ref="C3:H4"/>
    <mergeCell ref="B47:H47"/>
  </mergeCells>
  <phoneticPr fontId="8" type="noConversion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workbookViewId="0"/>
  </sheetViews>
  <sheetFormatPr baseColWidth="10" defaultColWidth="9.140625" defaultRowHeight="11.25" x14ac:dyDescent="0.2"/>
  <cols>
    <col min="1" max="1" width="3.7109375" style="68" customWidth="1"/>
    <col min="2" max="5" width="9.140625" style="68" customWidth="1"/>
    <col min="6" max="6" width="10.42578125" style="68" customWidth="1"/>
    <col min="7" max="16384" width="9.140625" style="68"/>
  </cols>
  <sheetData>
    <row r="1" spans="2:15" ht="11.25" customHeight="1" x14ac:dyDescent="0.2">
      <c r="B1" s="184" t="s">
        <v>577</v>
      </c>
      <c r="C1" s="185" t="s">
        <v>597</v>
      </c>
      <c r="D1" s="185"/>
      <c r="E1" s="185"/>
      <c r="F1" s="185"/>
      <c r="G1" s="185"/>
      <c r="H1" s="185"/>
      <c r="I1" s="185" t="s">
        <v>598</v>
      </c>
      <c r="J1" s="185"/>
      <c r="K1" s="185"/>
      <c r="L1" s="185"/>
      <c r="M1" s="185"/>
      <c r="N1" s="185"/>
      <c r="O1" s="185"/>
    </row>
    <row r="2" spans="2:15" x14ac:dyDescent="0.2"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45" x14ac:dyDescent="0.2">
      <c r="B3" s="184"/>
      <c r="C3" s="77" t="s">
        <v>589</v>
      </c>
      <c r="D3" s="77" t="s">
        <v>590</v>
      </c>
      <c r="E3" s="77" t="s">
        <v>591</v>
      </c>
      <c r="F3" s="77" t="s">
        <v>592</v>
      </c>
      <c r="G3" s="77" t="s">
        <v>593</v>
      </c>
      <c r="H3" s="77" t="s">
        <v>594</v>
      </c>
      <c r="I3" s="77" t="s">
        <v>600</v>
      </c>
      <c r="J3" s="77" t="s">
        <v>652</v>
      </c>
      <c r="K3" s="77" t="s">
        <v>601</v>
      </c>
      <c r="L3" s="77" t="s">
        <v>602</v>
      </c>
      <c r="M3" s="77" t="s">
        <v>603</v>
      </c>
      <c r="N3" s="77" t="s">
        <v>604</v>
      </c>
      <c r="O3" s="77" t="s">
        <v>605</v>
      </c>
    </row>
    <row r="4" spans="2:15" ht="22.5" x14ac:dyDescent="0.2">
      <c r="B4" s="78" t="s">
        <v>596</v>
      </c>
      <c r="C4" s="79">
        <v>2</v>
      </c>
      <c r="D4" s="79">
        <v>7.6</v>
      </c>
      <c r="E4" s="79">
        <v>19.899999999999999</v>
      </c>
      <c r="F4" s="79">
        <v>7.3</v>
      </c>
      <c r="G4" s="79">
        <v>40.799999999999997</v>
      </c>
      <c r="H4" s="79">
        <v>22.4</v>
      </c>
      <c r="I4" s="79">
        <v>53.4</v>
      </c>
      <c r="J4" s="79">
        <v>0.2</v>
      </c>
      <c r="K4" s="79">
        <v>17.399999999999999</v>
      </c>
      <c r="L4" s="79">
        <v>15.6</v>
      </c>
      <c r="M4" s="79">
        <v>8.6</v>
      </c>
      <c r="N4" s="79">
        <v>1.7</v>
      </c>
      <c r="O4" s="79">
        <v>3.2</v>
      </c>
    </row>
    <row r="5" spans="2:15" x14ac:dyDescent="0.2">
      <c r="B5" s="77">
        <v>1</v>
      </c>
      <c r="C5" s="80"/>
      <c r="D5" s="80"/>
      <c r="E5" s="80"/>
      <c r="F5" s="80"/>
      <c r="G5" s="80"/>
      <c r="H5" s="80"/>
      <c r="I5" s="80">
        <v>49.1</v>
      </c>
      <c r="J5" s="80">
        <v>0</v>
      </c>
      <c r="K5" s="80">
        <v>18.7</v>
      </c>
      <c r="L5" s="80">
        <v>24.4</v>
      </c>
      <c r="M5" s="80">
        <v>5.0999999999999996</v>
      </c>
      <c r="N5" s="80">
        <v>0.7</v>
      </c>
      <c r="O5" s="80">
        <v>2.1</v>
      </c>
    </row>
    <row r="6" spans="2:15" x14ac:dyDescent="0.2">
      <c r="B6" s="77">
        <v>3</v>
      </c>
      <c r="C6" s="80">
        <v>4.5</v>
      </c>
      <c r="D6" s="80">
        <v>7</v>
      </c>
      <c r="E6" s="80">
        <v>10.4</v>
      </c>
      <c r="F6" s="80">
        <v>5.5</v>
      </c>
      <c r="G6" s="80">
        <v>43</v>
      </c>
      <c r="H6" s="80">
        <v>29.6</v>
      </c>
      <c r="I6" s="80">
        <v>58.7</v>
      </c>
      <c r="J6" s="80">
        <v>0</v>
      </c>
      <c r="K6" s="80">
        <v>14.2</v>
      </c>
      <c r="L6" s="80">
        <v>10</v>
      </c>
      <c r="M6" s="80">
        <v>8.1999999999999993</v>
      </c>
      <c r="N6" s="80">
        <v>1.5</v>
      </c>
      <c r="O6" s="80">
        <v>7.5</v>
      </c>
    </row>
    <row r="7" spans="2:15" x14ac:dyDescent="0.2">
      <c r="B7" s="77">
        <v>8</v>
      </c>
      <c r="C7" s="80">
        <v>3.3</v>
      </c>
      <c r="D7" s="80">
        <v>6.4</v>
      </c>
      <c r="E7" s="80">
        <v>12.7</v>
      </c>
      <c r="F7" s="80">
        <v>3.6</v>
      </c>
      <c r="G7" s="80">
        <v>38.5</v>
      </c>
      <c r="H7" s="80">
        <v>35.4</v>
      </c>
      <c r="I7" s="80">
        <v>43.7</v>
      </c>
      <c r="J7" s="80">
        <v>0.1</v>
      </c>
      <c r="K7" s="80">
        <v>27.2</v>
      </c>
      <c r="L7" s="80">
        <v>17.899999999999999</v>
      </c>
      <c r="M7" s="80">
        <v>6.8</v>
      </c>
      <c r="N7" s="80">
        <v>0.7</v>
      </c>
      <c r="O7" s="80">
        <v>3.6</v>
      </c>
    </row>
    <row r="8" spans="2:15" x14ac:dyDescent="0.2">
      <c r="B8" s="77">
        <v>9</v>
      </c>
      <c r="C8" s="80">
        <v>4.5</v>
      </c>
      <c r="D8" s="80">
        <v>11.7</v>
      </c>
      <c r="E8" s="80">
        <v>14.2</v>
      </c>
      <c r="F8" s="80">
        <v>6.8</v>
      </c>
      <c r="G8" s="80">
        <v>36.4</v>
      </c>
      <c r="H8" s="80">
        <v>26.4</v>
      </c>
      <c r="I8" s="80">
        <v>62.3</v>
      </c>
      <c r="J8" s="80">
        <v>0</v>
      </c>
      <c r="K8" s="80">
        <v>25.3</v>
      </c>
      <c r="L8" s="80">
        <v>6.6</v>
      </c>
      <c r="M8" s="80">
        <v>3.3</v>
      </c>
      <c r="N8" s="80">
        <v>1</v>
      </c>
      <c r="O8" s="80">
        <v>1.5</v>
      </c>
    </row>
    <row r="9" spans="2:15" x14ac:dyDescent="0.2">
      <c r="B9" s="77">
        <v>10</v>
      </c>
      <c r="C9" s="80">
        <v>2.9</v>
      </c>
      <c r="D9" s="80">
        <v>5.9</v>
      </c>
      <c r="E9" s="80">
        <v>11.2</v>
      </c>
      <c r="F9" s="80">
        <v>9.1</v>
      </c>
      <c r="G9" s="80">
        <v>40.200000000000003</v>
      </c>
      <c r="H9" s="80">
        <v>30.8</v>
      </c>
      <c r="I9" s="80">
        <v>52.9</v>
      </c>
      <c r="J9" s="80">
        <v>0.1</v>
      </c>
      <c r="K9" s="80">
        <v>22.7</v>
      </c>
      <c r="L9" s="80">
        <v>14.7</v>
      </c>
      <c r="M9" s="80">
        <v>5.2</v>
      </c>
      <c r="N9" s="80">
        <v>1.4</v>
      </c>
      <c r="O9" s="80">
        <v>3.1</v>
      </c>
    </row>
    <row r="10" spans="2:15" x14ac:dyDescent="0.2">
      <c r="B10" s="77">
        <v>11</v>
      </c>
      <c r="C10" s="80">
        <v>4.0999999999999996</v>
      </c>
      <c r="D10" s="80">
        <v>9.3000000000000007</v>
      </c>
      <c r="E10" s="80">
        <v>13.2</v>
      </c>
      <c r="F10" s="80">
        <v>9.9</v>
      </c>
      <c r="G10" s="80">
        <v>35.299999999999997</v>
      </c>
      <c r="H10" s="80">
        <v>28.2</v>
      </c>
      <c r="I10" s="80">
        <v>45.4</v>
      </c>
      <c r="J10" s="80">
        <v>0</v>
      </c>
      <c r="K10" s="80">
        <v>23.5</v>
      </c>
      <c r="L10" s="80">
        <v>17.2</v>
      </c>
      <c r="M10" s="80">
        <v>8.1</v>
      </c>
      <c r="N10" s="80">
        <v>1.3</v>
      </c>
      <c r="O10" s="80">
        <v>4.4000000000000004</v>
      </c>
    </row>
    <row r="11" spans="2:15" x14ac:dyDescent="0.2">
      <c r="B11" s="77">
        <v>14</v>
      </c>
      <c r="C11" s="80">
        <v>3.1</v>
      </c>
      <c r="D11" s="80">
        <v>8.5</v>
      </c>
      <c r="E11" s="80">
        <v>15.4</v>
      </c>
      <c r="F11" s="80">
        <v>10.6</v>
      </c>
      <c r="G11" s="80">
        <v>34.6</v>
      </c>
      <c r="H11" s="80">
        <v>27.8</v>
      </c>
      <c r="I11" s="80">
        <v>71.7</v>
      </c>
      <c r="J11" s="80">
        <v>0</v>
      </c>
      <c r="K11" s="80">
        <v>12.3</v>
      </c>
      <c r="L11" s="80">
        <v>6.8</v>
      </c>
      <c r="M11" s="80">
        <v>5.6</v>
      </c>
      <c r="N11" s="80">
        <v>2.2000000000000002</v>
      </c>
      <c r="O11" s="80">
        <v>1.3</v>
      </c>
    </row>
    <row r="12" spans="2:15" x14ac:dyDescent="0.2">
      <c r="B12" s="77">
        <v>15</v>
      </c>
      <c r="C12" s="80">
        <v>13.2</v>
      </c>
      <c r="D12" s="80">
        <v>12</v>
      </c>
      <c r="E12" s="80">
        <v>11</v>
      </c>
      <c r="F12" s="80">
        <v>6.4</v>
      </c>
      <c r="G12" s="80">
        <v>40.6</v>
      </c>
      <c r="H12" s="80">
        <v>16.8</v>
      </c>
      <c r="I12" s="80">
        <v>59.2</v>
      </c>
      <c r="J12" s="80">
        <v>0</v>
      </c>
      <c r="K12" s="80">
        <v>12.3</v>
      </c>
      <c r="L12" s="80">
        <v>19.399999999999999</v>
      </c>
      <c r="M12" s="80">
        <v>5.4</v>
      </c>
      <c r="N12" s="80">
        <v>1.2</v>
      </c>
      <c r="O12" s="80">
        <v>2.5</v>
      </c>
    </row>
    <row r="13" spans="2:15" x14ac:dyDescent="0.2">
      <c r="B13" s="77">
        <v>16</v>
      </c>
      <c r="C13" s="80">
        <v>3.5</v>
      </c>
      <c r="D13" s="80">
        <v>7.6</v>
      </c>
      <c r="E13" s="80">
        <v>13.5</v>
      </c>
      <c r="F13" s="80">
        <v>8.6</v>
      </c>
      <c r="G13" s="80">
        <v>31.5</v>
      </c>
      <c r="H13" s="80">
        <v>35.299999999999997</v>
      </c>
      <c r="I13" s="80">
        <v>52</v>
      </c>
      <c r="J13" s="80">
        <v>0</v>
      </c>
      <c r="K13" s="80">
        <v>23.4</v>
      </c>
      <c r="L13" s="80">
        <v>13.8</v>
      </c>
      <c r="M13" s="80">
        <v>6.4</v>
      </c>
      <c r="N13" s="80">
        <v>1</v>
      </c>
      <c r="O13" s="80">
        <v>3.3</v>
      </c>
    </row>
    <row r="14" spans="2:15" x14ac:dyDescent="0.2">
      <c r="B14" s="77">
        <v>17</v>
      </c>
      <c r="C14" s="80">
        <v>2.8</v>
      </c>
      <c r="D14" s="80">
        <v>10.7</v>
      </c>
      <c r="E14" s="80">
        <v>14.7</v>
      </c>
      <c r="F14" s="80">
        <v>6.3</v>
      </c>
      <c r="G14" s="80">
        <v>41.7</v>
      </c>
      <c r="H14" s="80">
        <v>23.9</v>
      </c>
      <c r="I14" s="80">
        <v>53.2</v>
      </c>
      <c r="J14" s="80">
        <v>0</v>
      </c>
      <c r="K14" s="80">
        <v>16</v>
      </c>
      <c r="L14" s="80">
        <v>17.2</v>
      </c>
      <c r="M14" s="80">
        <v>9</v>
      </c>
      <c r="N14" s="80">
        <v>1.2</v>
      </c>
      <c r="O14" s="80">
        <v>3.4</v>
      </c>
    </row>
    <row r="15" spans="2:15" x14ac:dyDescent="0.2">
      <c r="B15" s="77">
        <v>18</v>
      </c>
      <c r="C15" s="80">
        <v>3.4</v>
      </c>
      <c r="D15" s="80">
        <v>7.5</v>
      </c>
      <c r="E15" s="80">
        <v>14.9</v>
      </c>
      <c r="F15" s="80">
        <v>5.3</v>
      </c>
      <c r="G15" s="80">
        <v>43.6</v>
      </c>
      <c r="H15" s="80">
        <v>25.4</v>
      </c>
      <c r="I15" s="80">
        <v>52.1</v>
      </c>
      <c r="J15" s="80">
        <v>0</v>
      </c>
      <c r="K15" s="80">
        <v>18.100000000000001</v>
      </c>
      <c r="L15" s="80">
        <v>17.3</v>
      </c>
      <c r="M15" s="80">
        <v>7.1</v>
      </c>
      <c r="N15" s="80">
        <v>1.5</v>
      </c>
      <c r="O15" s="80">
        <v>3.9</v>
      </c>
    </row>
    <row r="16" spans="2:15" x14ac:dyDescent="0.2">
      <c r="B16" s="77">
        <v>19</v>
      </c>
      <c r="C16" s="80">
        <v>4.7</v>
      </c>
      <c r="D16" s="80">
        <v>11.4</v>
      </c>
      <c r="E16" s="80">
        <v>13.2</v>
      </c>
      <c r="F16" s="80">
        <v>5.9</v>
      </c>
      <c r="G16" s="80">
        <v>41.5</v>
      </c>
      <c r="H16" s="80">
        <v>23.3</v>
      </c>
      <c r="I16" s="80">
        <v>59.1</v>
      </c>
      <c r="J16" s="80">
        <v>0.2</v>
      </c>
      <c r="K16" s="80">
        <v>12.9</v>
      </c>
      <c r="L16" s="80">
        <v>15.7</v>
      </c>
      <c r="M16" s="80">
        <v>8.1</v>
      </c>
      <c r="N16" s="80">
        <v>0.9</v>
      </c>
      <c r="O16" s="80">
        <v>3</v>
      </c>
    </row>
    <row r="17" spans="2:15" x14ac:dyDescent="0.2">
      <c r="B17" s="77" t="s">
        <v>122</v>
      </c>
      <c r="C17" s="80">
        <v>2.1</v>
      </c>
      <c r="D17" s="80">
        <v>14.5</v>
      </c>
      <c r="E17" s="80">
        <v>10.1</v>
      </c>
      <c r="F17" s="80">
        <v>8.1999999999999993</v>
      </c>
      <c r="G17" s="80">
        <v>44.2</v>
      </c>
      <c r="H17" s="80">
        <v>20.9</v>
      </c>
      <c r="I17" s="80">
        <v>45.2</v>
      </c>
      <c r="J17" s="80">
        <v>0</v>
      </c>
      <c r="K17" s="80">
        <v>31.7</v>
      </c>
      <c r="L17" s="80">
        <v>14.9</v>
      </c>
      <c r="M17" s="80">
        <v>3.6</v>
      </c>
      <c r="N17" s="80">
        <v>0.9</v>
      </c>
      <c r="O17" s="80">
        <v>3.8</v>
      </c>
    </row>
    <row r="18" spans="2:15" x14ac:dyDescent="0.2">
      <c r="B18" s="77">
        <v>21</v>
      </c>
      <c r="C18" s="80">
        <v>2.2999999999999998</v>
      </c>
      <c r="D18" s="80">
        <v>7.9</v>
      </c>
      <c r="E18" s="80">
        <v>16.899999999999999</v>
      </c>
      <c r="F18" s="80">
        <v>9.1</v>
      </c>
      <c r="G18" s="80">
        <v>40.1</v>
      </c>
      <c r="H18" s="80">
        <v>23.7</v>
      </c>
      <c r="I18" s="80">
        <v>55.4</v>
      </c>
      <c r="J18" s="80">
        <v>0.1</v>
      </c>
      <c r="K18" s="80">
        <v>16.600000000000001</v>
      </c>
      <c r="L18" s="80">
        <v>17.600000000000001</v>
      </c>
      <c r="M18" s="80">
        <v>6.1</v>
      </c>
      <c r="N18" s="80">
        <v>1.9</v>
      </c>
      <c r="O18" s="80">
        <v>2.2999999999999998</v>
      </c>
    </row>
    <row r="19" spans="2:15" x14ac:dyDescent="0.2">
      <c r="B19" s="77">
        <v>22</v>
      </c>
      <c r="C19" s="80">
        <v>4.9000000000000004</v>
      </c>
      <c r="D19" s="80">
        <v>10.9</v>
      </c>
      <c r="E19" s="80">
        <v>13</v>
      </c>
      <c r="F19" s="80">
        <v>13.7</v>
      </c>
      <c r="G19" s="80">
        <v>39.4</v>
      </c>
      <c r="H19" s="80">
        <v>18.2</v>
      </c>
      <c r="I19" s="80">
        <v>62.8</v>
      </c>
      <c r="J19" s="80">
        <v>0</v>
      </c>
      <c r="K19" s="80">
        <v>11.7</v>
      </c>
      <c r="L19" s="80">
        <v>14.3</v>
      </c>
      <c r="M19" s="80">
        <v>5.2</v>
      </c>
      <c r="N19" s="80">
        <v>1</v>
      </c>
      <c r="O19" s="80">
        <v>5</v>
      </c>
    </row>
    <row r="20" spans="2:15" x14ac:dyDescent="0.2">
      <c r="B20" s="77">
        <v>24</v>
      </c>
      <c r="C20" s="112">
        <v>0</v>
      </c>
      <c r="D20" s="112">
        <v>0</v>
      </c>
      <c r="E20" s="112">
        <v>0</v>
      </c>
      <c r="F20" s="112">
        <v>0</v>
      </c>
      <c r="G20" s="112">
        <v>56.9</v>
      </c>
      <c r="H20" s="112">
        <v>43.1</v>
      </c>
      <c r="I20" s="112">
        <v>1</v>
      </c>
      <c r="J20" s="112">
        <v>3.6</v>
      </c>
      <c r="K20" s="112">
        <v>14.1</v>
      </c>
      <c r="L20" s="112">
        <v>7.6</v>
      </c>
      <c r="M20" s="112">
        <v>68.900000000000006</v>
      </c>
      <c r="N20" s="112">
        <v>4.7</v>
      </c>
      <c r="O20" s="112">
        <v>0</v>
      </c>
    </row>
    <row r="21" spans="2:15" x14ac:dyDescent="0.2">
      <c r="B21" s="77">
        <v>25</v>
      </c>
      <c r="C21" s="80">
        <v>3.3</v>
      </c>
      <c r="D21" s="80">
        <v>7.6</v>
      </c>
      <c r="E21" s="80">
        <v>18.399999999999999</v>
      </c>
      <c r="F21" s="80">
        <v>5.0999999999999996</v>
      </c>
      <c r="G21" s="80">
        <v>38.5</v>
      </c>
      <c r="H21" s="80">
        <v>27</v>
      </c>
      <c r="I21" s="80">
        <v>48.6</v>
      </c>
      <c r="J21" s="80">
        <v>0.1</v>
      </c>
      <c r="K21" s="80">
        <v>19.399999999999999</v>
      </c>
      <c r="L21" s="80">
        <v>21.3</v>
      </c>
      <c r="M21" s="80">
        <v>7.1</v>
      </c>
      <c r="N21" s="80">
        <v>1.5</v>
      </c>
      <c r="O21" s="80">
        <v>2.1</v>
      </c>
    </row>
    <row r="22" spans="2:15" x14ac:dyDescent="0.2">
      <c r="B22" s="77">
        <v>26</v>
      </c>
      <c r="C22" s="80">
        <v>2.6</v>
      </c>
      <c r="D22" s="80">
        <v>10.4</v>
      </c>
      <c r="E22" s="80">
        <v>16.399999999999999</v>
      </c>
      <c r="F22" s="80">
        <v>6.5</v>
      </c>
      <c r="G22" s="80">
        <v>43</v>
      </c>
      <c r="H22" s="80">
        <v>21.1</v>
      </c>
      <c r="I22" s="80">
        <v>44.9</v>
      </c>
      <c r="J22" s="80">
        <v>0</v>
      </c>
      <c r="K22" s="80">
        <v>18.8</v>
      </c>
      <c r="L22" s="80">
        <v>24.7</v>
      </c>
      <c r="M22" s="80">
        <v>7.5</v>
      </c>
      <c r="N22" s="80">
        <v>1.1000000000000001</v>
      </c>
      <c r="O22" s="80">
        <v>2.9</v>
      </c>
    </row>
    <row r="23" spans="2:15" x14ac:dyDescent="0.2">
      <c r="B23" s="77">
        <v>27</v>
      </c>
      <c r="C23" s="80">
        <v>2.2000000000000002</v>
      </c>
      <c r="D23" s="80">
        <v>5.6</v>
      </c>
      <c r="E23" s="80">
        <v>17.100000000000001</v>
      </c>
      <c r="F23" s="80">
        <v>4.7</v>
      </c>
      <c r="G23" s="80">
        <v>42.5</v>
      </c>
      <c r="H23" s="80">
        <v>28</v>
      </c>
      <c r="I23" s="80">
        <v>52.6</v>
      </c>
      <c r="J23" s="80">
        <v>0.1</v>
      </c>
      <c r="K23" s="80">
        <v>15.2</v>
      </c>
      <c r="L23" s="80">
        <v>18.899999999999999</v>
      </c>
      <c r="M23" s="80">
        <v>9.1999999999999993</v>
      </c>
      <c r="N23" s="80">
        <v>1.5</v>
      </c>
      <c r="O23" s="80">
        <v>2.5</v>
      </c>
    </row>
    <row r="24" spans="2:15" x14ac:dyDescent="0.2">
      <c r="B24" s="77">
        <v>28</v>
      </c>
      <c r="C24" s="80">
        <v>2.4</v>
      </c>
      <c r="D24" s="80">
        <v>6.9</v>
      </c>
      <c r="E24" s="80">
        <v>16.399999999999999</v>
      </c>
      <c r="F24" s="80">
        <v>6</v>
      </c>
      <c r="G24" s="80">
        <v>45.4</v>
      </c>
      <c r="H24" s="80">
        <v>22.9</v>
      </c>
      <c r="I24" s="80">
        <v>54.2</v>
      </c>
      <c r="J24" s="80">
        <v>0.1</v>
      </c>
      <c r="K24" s="80">
        <v>13.7</v>
      </c>
      <c r="L24" s="80">
        <v>22.1</v>
      </c>
      <c r="M24" s="80">
        <v>6.8</v>
      </c>
      <c r="N24" s="80">
        <v>0.4</v>
      </c>
      <c r="O24" s="80">
        <v>2.6</v>
      </c>
    </row>
    <row r="25" spans="2:15" x14ac:dyDescent="0.2">
      <c r="B25" s="77">
        <v>29</v>
      </c>
      <c r="C25" s="80">
        <v>2.7</v>
      </c>
      <c r="D25" s="80">
        <v>7.8</v>
      </c>
      <c r="E25" s="80">
        <v>16.899999999999999</v>
      </c>
      <c r="F25" s="80">
        <v>8</v>
      </c>
      <c r="G25" s="80">
        <v>44</v>
      </c>
      <c r="H25" s="80">
        <v>20.5</v>
      </c>
      <c r="I25" s="80">
        <v>57.1</v>
      </c>
      <c r="J25" s="80">
        <v>0.1</v>
      </c>
      <c r="K25" s="80">
        <v>11.2</v>
      </c>
      <c r="L25" s="80">
        <v>20.6</v>
      </c>
      <c r="M25" s="80">
        <v>7.3</v>
      </c>
      <c r="N25" s="80">
        <v>1.6</v>
      </c>
      <c r="O25" s="80">
        <v>2.1</v>
      </c>
    </row>
    <row r="26" spans="2:15" x14ac:dyDescent="0.2">
      <c r="B26" s="77">
        <v>32</v>
      </c>
      <c r="C26" s="80">
        <v>9.8000000000000007</v>
      </c>
      <c r="D26" s="80">
        <v>10</v>
      </c>
      <c r="E26" s="80">
        <v>13.6</v>
      </c>
      <c r="F26" s="80">
        <v>9.8000000000000007</v>
      </c>
      <c r="G26" s="80">
        <v>40.9</v>
      </c>
      <c r="H26" s="80">
        <v>15.8</v>
      </c>
      <c r="I26" s="80">
        <v>62.8</v>
      </c>
      <c r="J26" s="80">
        <v>1.2</v>
      </c>
      <c r="K26" s="80">
        <v>13.4</v>
      </c>
      <c r="L26" s="80">
        <v>12.3</v>
      </c>
      <c r="M26" s="80">
        <v>5.8</v>
      </c>
      <c r="N26" s="80">
        <v>1.2</v>
      </c>
      <c r="O26" s="80">
        <v>3.2</v>
      </c>
    </row>
    <row r="27" spans="2:15" x14ac:dyDescent="0.2">
      <c r="B27" s="77">
        <v>33</v>
      </c>
      <c r="C27" s="80">
        <v>1.6</v>
      </c>
      <c r="D27" s="80">
        <v>8.4</v>
      </c>
      <c r="E27" s="80">
        <v>17.2</v>
      </c>
      <c r="F27" s="80">
        <v>22.9</v>
      </c>
      <c r="G27" s="80">
        <v>20.6</v>
      </c>
      <c r="H27" s="80">
        <v>29.4</v>
      </c>
      <c r="I27" s="80"/>
      <c r="J27" s="80"/>
      <c r="K27" s="80"/>
      <c r="L27" s="80"/>
      <c r="M27" s="80"/>
      <c r="N27" s="80"/>
      <c r="O27" s="80"/>
    </row>
    <row r="28" spans="2:15" x14ac:dyDescent="0.2">
      <c r="B28" s="77">
        <v>34</v>
      </c>
      <c r="C28" s="80">
        <v>1.8</v>
      </c>
      <c r="D28" s="80">
        <v>11.7</v>
      </c>
      <c r="E28" s="80">
        <v>20.6</v>
      </c>
      <c r="F28" s="80">
        <v>5.3</v>
      </c>
      <c r="G28" s="80">
        <v>44.8</v>
      </c>
      <c r="H28" s="80">
        <v>15.8</v>
      </c>
      <c r="I28" s="80">
        <v>51.2</v>
      </c>
      <c r="J28" s="80">
        <v>0.1</v>
      </c>
      <c r="K28" s="80">
        <v>18.2</v>
      </c>
      <c r="L28" s="80">
        <v>14.7</v>
      </c>
      <c r="M28" s="80">
        <v>9.6</v>
      </c>
      <c r="N28" s="80">
        <v>2.2000000000000002</v>
      </c>
      <c r="O28" s="80">
        <v>4</v>
      </c>
    </row>
    <row r="29" spans="2:15" x14ac:dyDescent="0.2">
      <c r="B29" s="77">
        <v>35</v>
      </c>
      <c r="C29" s="80">
        <v>3</v>
      </c>
      <c r="D29" s="80">
        <v>7.8</v>
      </c>
      <c r="E29" s="80">
        <v>23.7</v>
      </c>
      <c r="F29" s="80">
        <v>6.7</v>
      </c>
      <c r="G29" s="80">
        <v>38.200000000000003</v>
      </c>
      <c r="H29" s="80">
        <v>20.6</v>
      </c>
      <c r="I29" s="80">
        <v>62.4</v>
      </c>
      <c r="J29" s="80">
        <v>0</v>
      </c>
      <c r="K29" s="80">
        <v>9.5</v>
      </c>
      <c r="L29" s="80">
        <v>17</v>
      </c>
      <c r="M29" s="80">
        <v>6.8</v>
      </c>
      <c r="N29" s="80">
        <v>1.7</v>
      </c>
      <c r="O29" s="80">
        <v>2.5</v>
      </c>
    </row>
    <row r="30" spans="2:15" x14ac:dyDescent="0.2">
      <c r="B30" s="77">
        <v>36</v>
      </c>
      <c r="C30" s="80">
        <v>4.9000000000000004</v>
      </c>
      <c r="D30" s="80">
        <v>6.1</v>
      </c>
      <c r="E30" s="80">
        <v>6.2</v>
      </c>
      <c r="F30" s="80">
        <v>16.2</v>
      </c>
      <c r="G30" s="80">
        <v>33</v>
      </c>
      <c r="H30" s="80">
        <v>33.5</v>
      </c>
      <c r="I30" s="80">
        <v>53.8</v>
      </c>
      <c r="J30" s="80">
        <v>0</v>
      </c>
      <c r="K30" s="80">
        <v>16.600000000000001</v>
      </c>
      <c r="L30" s="80">
        <v>18.100000000000001</v>
      </c>
      <c r="M30" s="80">
        <v>7.5</v>
      </c>
      <c r="N30" s="80">
        <v>1.1000000000000001</v>
      </c>
      <c r="O30" s="80">
        <v>2.9</v>
      </c>
    </row>
    <row r="31" spans="2:15" x14ac:dyDescent="0.2">
      <c r="B31" s="77">
        <v>37</v>
      </c>
      <c r="C31" s="112">
        <v>0</v>
      </c>
      <c r="D31" s="112">
        <v>20.7</v>
      </c>
      <c r="E31" s="112">
        <v>0</v>
      </c>
      <c r="F31" s="112">
        <v>0</v>
      </c>
      <c r="G31" s="112">
        <v>79.3</v>
      </c>
      <c r="H31" s="112">
        <v>0</v>
      </c>
      <c r="I31" s="112">
        <v>0.4</v>
      </c>
      <c r="J31" s="112">
        <v>2.2999999999999998</v>
      </c>
      <c r="K31" s="112">
        <v>15.3</v>
      </c>
      <c r="L31" s="112">
        <v>9.9</v>
      </c>
      <c r="M31" s="112">
        <v>67.7</v>
      </c>
      <c r="N31" s="112">
        <v>4.3</v>
      </c>
      <c r="O31" s="112">
        <v>0</v>
      </c>
    </row>
    <row r="32" spans="2:15" x14ac:dyDescent="0.2">
      <c r="B32" s="77">
        <v>39</v>
      </c>
      <c r="C32" s="80">
        <v>3.2</v>
      </c>
      <c r="D32" s="80">
        <v>9</v>
      </c>
      <c r="E32" s="80">
        <v>12.6</v>
      </c>
      <c r="F32" s="80">
        <v>5.3</v>
      </c>
      <c r="G32" s="80">
        <v>38.200000000000003</v>
      </c>
      <c r="H32" s="80">
        <v>31.7</v>
      </c>
      <c r="I32" s="80">
        <v>53</v>
      </c>
      <c r="J32" s="80">
        <v>0.1</v>
      </c>
      <c r="K32" s="80">
        <v>13.8</v>
      </c>
      <c r="L32" s="80">
        <v>23.1</v>
      </c>
      <c r="M32" s="80">
        <v>5.9</v>
      </c>
      <c r="N32" s="80">
        <v>1</v>
      </c>
      <c r="O32" s="80">
        <v>3.1</v>
      </c>
    </row>
    <row r="33" spans="2:15" x14ac:dyDescent="0.2">
      <c r="B33" s="77">
        <v>40</v>
      </c>
      <c r="C33" s="80">
        <v>2.6</v>
      </c>
      <c r="D33" s="80">
        <v>8.6</v>
      </c>
      <c r="E33" s="80">
        <v>14.9</v>
      </c>
      <c r="F33" s="80">
        <v>6.7</v>
      </c>
      <c r="G33" s="80">
        <v>44.8</v>
      </c>
      <c r="H33" s="80">
        <v>22.3</v>
      </c>
      <c r="I33" s="80">
        <v>53.4</v>
      </c>
      <c r="J33" s="80">
        <v>0</v>
      </c>
      <c r="K33" s="80">
        <v>14</v>
      </c>
      <c r="L33" s="80">
        <v>20.100000000000001</v>
      </c>
      <c r="M33" s="80">
        <v>8.4</v>
      </c>
      <c r="N33" s="80">
        <v>0.9</v>
      </c>
      <c r="O33" s="80">
        <v>3.1</v>
      </c>
    </row>
    <row r="34" spans="2:15" x14ac:dyDescent="0.2">
      <c r="B34" s="77">
        <v>41</v>
      </c>
      <c r="C34" s="80">
        <v>2.1</v>
      </c>
      <c r="D34" s="80">
        <v>7.7</v>
      </c>
      <c r="E34" s="80">
        <v>15.2</v>
      </c>
      <c r="F34" s="80">
        <v>5.6</v>
      </c>
      <c r="G34" s="80">
        <v>39.4</v>
      </c>
      <c r="H34" s="80">
        <v>29.9</v>
      </c>
      <c r="I34" s="80">
        <v>56.9</v>
      </c>
      <c r="J34" s="80">
        <v>0.1</v>
      </c>
      <c r="K34" s="80">
        <v>12.5</v>
      </c>
      <c r="L34" s="80">
        <v>18.399999999999999</v>
      </c>
      <c r="M34" s="80">
        <v>5.6</v>
      </c>
      <c r="N34" s="80">
        <v>1</v>
      </c>
      <c r="O34" s="80">
        <v>5.7</v>
      </c>
    </row>
    <row r="35" spans="2:15" x14ac:dyDescent="0.2">
      <c r="B35" s="77">
        <v>42</v>
      </c>
      <c r="C35" s="80">
        <v>2.2999999999999998</v>
      </c>
      <c r="D35" s="80">
        <v>10.3</v>
      </c>
      <c r="E35" s="80">
        <v>13.7</v>
      </c>
      <c r="F35" s="80">
        <v>5.4</v>
      </c>
      <c r="G35" s="80">
        <v>39.700000000000003</v>
      </c>
      <c r="H35" s="80">
        <v>28.6</v>
      </c>
      <c r="I35" s="80">
        <v>51.3</v>
      </c>
      <c r="J35" s="80">
        <v>0</v>
      </c>
      <c r="K35" s="80">
        <v>16.899999999999999</v>
      </c>
      <c r="L35" s="80">
        <v>20.8</v>
      </c>
      <c r="M35" s="80">
        <v>6.2</v>
      </c>
      <c r="N35" s="80">
        <v>1.1000000000000001</v>
      </c>
      <c r="O35" s="80">
        <v>3.6</v>
      </c>
    </row>
    <row r="36" spans="2:15" x14ac:dyDescent="0.2">
      <c r="B36" s="77">
        <v>43</v>
      </c>
      <c r="C36" s="80">
        <v>5.5</v>
      </c>
      <c r="D36" s="80">
        <v>11</v>
      </c>
      <c r="E36" s="80">
        <v>11.4</v>
      </c>
      <c r="F36" s="80">
        <v>5.0999999999999996</v>
      </c>
      <c r="G36" s="80">
        <v>38.799999999999997</v>
      </c>
      <c r="H36" s="80">
        <v>28.3</v>
      </c>
      <c r="I36" s="80">
        <v>55.9</v>
      </c>
      <c r="J36" s="80">
        <v>0</v>
      </c>
      <c r="K36" s="80">
        <v>10.6</v>
      </c>
      <c r="L36" s="80">
        <v>24.5</v>
      </c>
      <c r="M36" s="80">
        <v>5.5</v>
      </c>
      <c r="N36" s="80">
        <v>1.3</v>
      </c>
      <c r="O36" s="80">
        <v>2.2000000000000002</v>
      </c>
    </row>
    <row r="37" spans="2:15" x14ac:dyDescent="0.2">
      <c r="B37" s="77">
        <v>45</v>
      </c>
      <c r="C37" s="80">
        <v>1.2</v>
      </c>
      <c r="D37" s="80">
        <v>6.3</v>
      </c>
      <c r="E37" s="80">
        <v>17.3</v>
      </c>
      <c r="F37" s="80">
        <v>7.1</v>
      </c>
      <c r="G37" s="80">
        <v>42.2</v>
      </c>
      <c r="H37" s="80">
        <v>26</v>
      </c>
      <c r="I37" s="80">
        <v>55.8</v>
      </c>
      <c r="J37" s="80">
        <v>0.1</v>
      </c>
      <c r="K37" s="80">
        <v>20.7</v>
      </c>
      <c r="L37" s="80">
        <v>14.1</v>
      </c>
      <c r="M37" s="80">
        <v>5</v>
      </c>
      <c r="N37" s="80">
        <v>1.5</v>
      </c>
      <c r="O37" s="80">
        <v>2.8</v>
      </c>
    </row>
    <row r="38" spans="2:15" x14ac:dyDescent="0.2">
      <c r="B38" s="77">
        <v>46</v>
      </c>
      <c r="C38" s="80">
        <v>0</v>
      </c>
      <c r="D38" s="80">
        <v>0</v>
      </c>
      <c r="E38" s="80">
        <v>0</v>
      </c>
      <c r="F38" s="80">
        <v>0</v>
      </c>
      <c r="G38" s="80">
        <v>52.3</v>
      </c>
      <c r="H38" s="80">
        <v>47.7</v>
      </c>
      <c r="I38" s="80">
        <v>62.6</v>
      </c>
      <c r="J38" s="80">
        <v>0</v>
      </c>
      <c r="K38" s="80">
        <v>14.6</v>
      </c>
      <c r="L38" s="80">
        <v>14.6</v>
      </c>
      <c r="M38" s="80">
        <v>5.0999999999999996</v>
      </c>
      <c r="N38" s="80">
        <v>1.6</v>
      </c>
      <c r="O38" s="80">
        <v>1.5</v>
      </c>
    </row>
    <row r="39" spans="2:15" x14ac:dyDescent="0.2">
      <c r="B39" s="77">
        <v>47</v>
      </c>
      <c r="C39" s="80">
        <v>4.2</v>
      </c>
      <c r="D39" s="80">
        <v>9.3000000000000007</v>
      </c>
      <c r="E39" s="80">
        <v>11.9</v>
      </c>
      <c r="F39" s="80">
        <v>4.5</v>
      </c>
      <c r="G39" s="80">
        <v>43.4</v>
      </c>
      <c r="H39" s="80">
        <v>26.7</v>
      </c>
      <c r="I39" s="80">
        <v>48.4</v>
      </c>
      <c r="J39" s="80">
        <v>0.1</v>
      </c>
      <c r="K39" s="80">
        <v>18.399999999999999</v>
      </c>
      <c r="L39" s="80">
        <v>21.2</v>
      </c>
      <c r="M39" s="80">
        <v>8</v>
      </c>
      <c r="N39" s="80">
        <v>0.6</v>
      </c>
      <c r="O39" s="80">
        <v>3.3</v>
      </c>
    </row>
    <row r="40" spans="2:15" x14ac:dyDescent="0.2">
      <c r="B40" s="182" t="s">
        <v>791</v>
      </c>
      <c r="C40" s="182"/>
      <c r="D40" s="182"/>
      <c r="E40" s="182"/>
      <c r="F40" s="182"/>
      <c r="G40" s="182"/>
      <c r="H40" s="182"/>
      <c r="I40" s="182"/>
      <c r="J40" s="183"/>
      <c r="K40" s="183"/>
      <c r="L40" s="183"/>
      <c r="M40" s="183"/>
      <c r="N40" s="183"/>
      <c r="O40" s="183"/>
    </row>
    <row r="41" spans="2:15" x14ac:dyDescent="0.2">
      <c r="B41" s="132"/>
      <c r="C41" s="181" t="s">
        <v>757</v>
      </c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</row>
  </sheetData>
  <mergeCells count="5">
    <mergeCell ref="B40:O40"/>
    <mergeCell ref="C41:O41"/>
    <mergeCell ref="B1:B3"/>
    <mergeCell ref="C1:H2"/>
    <mergeCell ref="I1:O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workbookViewId="0"/>
  </sheetViews>
  <sheetFormatPr baseColWidth="10" defaultColWidth="8.7109375" defaultRowHeight="11.25" x14ac:dyDescent="0.2"/>
  <cols>
    <col min="1" max="1" width="3.7109375" style="68" customWidth="1"/>
    <col min="2" max="5" width="8.7109375" style="68" customWidth="1"/>
    <col min="6" max="6" width="10.28515625" style="68" customWidth="1"/>
    <col min="7" max="16384" width="8.7109375" style="68"/>
  </cols>
  <sheetData>
    <row r="1" spans="2:15" ht="11.25" customHeight="1" x14ac:dyDescent="0.2">
      <c r="B1" s="184" t="s">
        <v>577</v>
      </c>
      <c r="C1" s="185" t="s">
        <v>597</v>
      </c>
      <c r="D1" s="185"/>
      <c r="E1" s="185"/>
      <c r="F1" s="185"/>
      <c r="G1" s="185"/>
      <c r="H1" s="185"/>
      <c r="I1" s="185" t="s">
        <v>598</v>
      </c>
      <c r="J1" s="185"/>
      <c r="K1" s="185"/>
      <c r="L1" s="185"/>
      <c r="M1" s="185"/>
      <c r="N1" s="185"/>
      <c r="O1" s="185"/>
    </row>
    <row r="2" spans="2:15" x14ac:dyDescent="0.2"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2:15" ht="45" x14ac:dyDescent="0.2">
      <c r="B3" s="184"/>
      <c r="C3" s="77" t="s">
        <v>589</v>
      </c>
      <c r="D3" s="77" t="s">
        <v>590</v>
      </c>
      <c r="E3" s="77" t="s">
        <v>591</v>
      </c>
      <c r="F3" s="77" t="s">
        <v>592</v>
      </c>
      <c r="G3" s="77" t="s">
        <v>593</v>
      </c>
      <c r="H3" s="77" t="s">
        <v>594</v>
      </c>
      <c r="I3" s="77" t="s">
        <v>600</v>
      </c>
      <c r="J3" s="77" t="s">
        <v>652</v>
      </c>
      <c r="K3" s="77" t="s">
        <v>601</v>
      </c>
      <c r="L3" s="77" t="s">
        <v>602</v>
      </c>
      <c r="M3" s="77" t="s">
        <v>603</v>
      </c>
      <c r="N3" s="77" t="s">
        <v>604</v>
      </c>
      <c r="O3" s="77" t="s">
        <v>605</v>
      </c>
    </row>
    <row r="4" spans="2:15" ht="22.5" x14ac:dyDescent="0.2">
      <c r="B4" s="78" t="s">
        <v>596</v>
      </c>
      <c r="C4" s="79">
        <v>2</v>
      </c>
      <c r="D4" s="79">
        <v>7.6</v>
      </c>
      <c r="E4" s="79">
        <v>19.899999999999999</v>
      </c>
      <c r="F4" s="79">
        <v>7.3</v>
      </c>
      <c r="G4" s="79">
        <v>40.799999999999997</v>
      </c>
      <c r="H4" s="79">
        <v>22.4</v>
      </c>
      <c r="I4" s="79">
        <v>53.4</v>
      </c>
      <c r="J4" s="79">
        <v>0.2</v>
      </c>
      <c r="K4" s="79">
        <v>17.399999999999999</v>
      </c>
      <c r="L4" s="79">
        <v>15.6</v>
      </c>
      <c r="M4" s="79">
        <v>8.6</v>
      </c>
      <c r="N4" s="79">
        <v>1.7</v>
      </c>
      <c r="O4" s="79">
        <v>3.2</v>
      </c>
    </row>
    <row r="5" spans="2:15" x14ac:dyDescent="0.2">
      <c r="B5" s="77">
        <v>51</v>
      </c>
      <c r="C5" s="80">
        <v>3.9</v>
      </c>
      <c r="D5" s="80">
        <v>5.9</v>
      </c>
      <c r="E5" s="80">
        <v>19.7</v>
      </c>
      <c r="F5" s="80">
        <v>5.6</v>
      </c>
      <c r="G5" s="80">
        <v>40.6</v>
      </c>
      <c r="H5" s="80">
        <v>24.3</v>
      </c>
      <c r="I5" s="80">
        <v>54.8</v>
      </c>
      <c r="J5" s="80">
        <v>0.2</v>
      </c>
      <c r="K5" s="80">
        <v>15.9</v>
      </c>
      <c r="L5" s="80">
        <v>18.600000000000001</v>
      </c>
      <c r="M5" s="80">
        <v>7</v>
      </c>
      <c r="N5" s="80">
        <v>1.5</v>
      </c>
      <c r="O5" s="80">
        <v>2.1</v>
      </c>
    </row>
    <row r="6" spans="2:15" x14ac:dyDescent="0.2">
      <c r="B6" s="77">
        <v>52</v>
      </c>
      <c r="C6" s="80">
        <v>5.6</v>
      </c>
      <c r="D6" s="80">
        <v>6.7</v>
      </c>
      <c r="E6" s="80">
        <v>11.9</v>
      </c>
      <c r="F6" s="80">
        <v>3.5</v>
      </c>
      <c r="G6" s="80">
        <v>37.200000000000003</v>
      </c>
      <c r="H6" s="80">
        <v>35</v>
      </c>
      <c r="I6" s="80">
        <v>48.1</v>
      </c>
      <c r="J6" s="80">
        <v>0.1</v>
      </c>
      <c r="K6" s="80">
        <v>22.5</v>
      </c>
      <c r="L6" s="80">
        <v>16.7</v>
      </c>
      <c r="M6" s="80">
        <v>7.9</v>
      </c>
      <c r="N6" s="80">
        <v>1.3</v>
      </c>
      <c r="O6" s="80">
        <v>3.5</v>
      </c>
    </row>
    <row r="7" spans="2:15" x14ac:dyDescent="0.2">
      <c r="B7" s="77">
        <v>54</v>
      </c>
      <c r="C7" s="80">
        <v>1.4</v>
      </c>
      <c r="D7" s="80">
        <v>6.3</v>
      </c>
      <c r="E7" s="80">
        <v>20.5</v>
      </c>
      <c r="F7" s="80">
        <v>6.8</v>
      </c>
      <c r="G7" s="80">
        <v>41.8</v>
      </c>
      <c r="H7" s="80">
        <v>23.2</v>
      </c>
      <c r="I7" s="80">
        <v>53.9</v>
      </c>
      <c r="J7" s="80">
        <v>0.2</v>
      </c>
      <c r="K7" s="80">
        <v>19.100000000000001</v>
      </c>
      <c r="L7" s="80">
        <v>16.7</v>
      </c>
      <c r="M7" s="80">
        <v>5.5</v>
      </c>
      <c r="N7" s="80">
        <v>1.9</v>
      </c>
      <c r="O7" s="80">
        <v>2.8</v>
      </c>
    </row>
    <row r="8" spans="2:15" x14ac:dyDescent="0.2">
      <c r="B8" s="77">
        <v>55</v>
      </c>
      <c r="C8" s="80">
        <v>5.2</v>
      </c>
      <c r="D8" s="80">
        <v>17</v>
      </c>
      <c r="E8" s="80">
        <v>9.1</v>
      </c>
      <c r="F8" s="80">
        <v>10.199999999999999</v>
      </c>
      <c r="G8" s="80">
        <v>36.700000000000003</v>
      </c>
      <c r="H8" s="80">
        <v>21.7</v>
      </c>
      <c r="I8" s="80">
        <v>52</v>
      </c>
      <c r="J8" s="80">
        <v>0</v>
      </c>
      <c r="K8" s="80">
        <v>14.8</v>
      </c>
      <c r="L8" s="80">
        <v>13.9</v>
      </c>
      <c r="M8" s="80">
        <v>7.7</v>
      </c>
      <c r="N8" s="80">
        <v>7.4</v>
      </c>
      <c r="O8" s="80">
        <v>4.0999999999999996</v>
      </c>
    </row>
    <row r="9" spans="2:15" x14ac:dyDescent="0.2">
      <c r="B9" s="77">
        <v>56</v>
      </c>
      <c r="C9" s="80">
        <v>3.4</v>
      </c>
      <c r="D9" s="80">
        <v>10.5</v>
      </c>
      <c r="E9" s="80">
        <v>14.3</v>
      </c>
      <c r="F9" s="80">
        <v>7</v>
      </c>
      <c r="G9" s="80">
        <v>41.2</v>
      </c>
      <c r="H9" s="80">
        <v>23.7</v>
      </c>
      <c r="I9" s="80">
        <v>56.5</v>
      </c>
      <c r="J9" s="80">
        <v>0.1</v>
      </c>
      <c r="K9" s="80">
        <v>10.4</v>
      </c>
      <c r="L9" s="80">
        <v>21.9</v>
      </c>
      <c r="M9" s="80">
        <v>6.7</v>
      </c>
      <c r="N9" s="80">
        <v>1.3</v>
      </c>
      <c r="O9" s="80">
        <v>3</v>
      </c>
    </row>
    <row r="10" spans="2:15" x14ac:dyDescent="0.2">
      <c r="B10" s="77">
        <v>57</v>
      </c>
      <c r="C10" s="80">
        <v>0</v>
      </c>
      <c r="D10" s="80">
        <v>0</v>
      </c>
      <c r="E10" s="80">
        <v>19.3</v>
      </c>
      <c r="F10" s="80">
        <v>10</v>
      </c>
      <c r="G10" s="80">
        <v>30.2</v>
      </c>
      <c r="H10" s="80">
        <v>40.5</v>
      </c>
      <c r="I10" s="112">
        <v>0.3</v>
      </c>
      <c r="J10" s="112">
        <v>2.4</v>
      </c>
      <c r="K10" s="112">
        <v>11.1</v>
      </c>
      <c r="L10" s="112">
        <v>13.2</v>
      </c>
      <c r="M10" s="112">
        <v>64.8</v>
      </c>
      <c r="N10" s="112">
        <v>8.1</v>
      </c>
      <c r="O10" s="112">
        <v>0</v>
      </c>
    </row>
    <row r="11" spans="2:15" x14ac:dyDescent="0.2">
      <c r="B11" s="77">
        <v>58</v>
      </c>
      <c r="C11" s="80">
        <v>4.0999999999999996</v>
      </c>
      <c r="D11" s="80">
        <v>8.1</v>
      </c>
      <c r="E11" s="80">
        <v>13.4</v>
      </c>
      <c r="F11" s="80">
        <v>8.1</v>
      </c>
      <c r="G11" s="80">
        <v>38.6</v>
      </c>
      <c r="H11" s="80">
        <v>27.7</v>
      </c>
      <c r="I11" s="80">
        <v>50.8</v>
      </c>
      <c r="J11" s="80">
        <v>0.1</v>
      </c>
      <c r="K11" s="80">
        <v>16.7</v>
      </c>
      <c r="L11" s="80">
        <v>18.7</v>
      </c>
      <c r="M11" s="80">
        <v>7.7</v>
      </c>
      <c r="N11" s="80">
        <v>1.3</v>
      </c>
      <c r="O11" s="80">
        <v>4.5999999999999996</v>
      </c>
    </row>
    <row r="12" spans="2:15" x14ac:dyDescent="0.2">
      <c r="B12" s="77">
        <v>59</v>
      </c>
      <c r="C12" s="80">
        <v>1</v>
      </c>
      <c r="D12" s="80">
        <v>5.5</v>
      </c>
      <c r="E12" s="80">
        <v>20.8</v>
      </c>
      <c r="F12" s="80">
        <v>6.2</v>
      </c>
      <c r="G12" s="80">
        <v>36.700000000000003</v>
      </c>
      <c r="H12" s="80">
        <v>29.9</v>
      </c>
      <c r="I12" s="80">
        <v>47.1</v>
      </c>
      <c r="J12" s="80">
        <v>0.1</v>
      </c>
      <c r="K12" s="80">
        <v>26.2</v>
      </c>
      <c r="L12" s="80">
        <v>14.8</v>
      </c>
      <c r="M12" s="80">
        <v>6.7</v>
      </c>
      <c r="N12" s="80">
        <v>1.7</v>
      </c>
      <c r="O12" s="80">
        <v>3.4</v>
      </c>
    </row>
    <row r="13" spans="2:15" x14ac:dyDescent="0.2">
      <c r="B13" s="77">
        <v>60</v>
      </c>
      <c r="C13" s="80">
        <v>1.1000000000000001</v>
      </c>
      <c r="D13" s="80">
        <v>5.8</v>
      </c>
      <c r="E13" s="80">
        <v>18</v>
      </c>
      <c r="F13" s="80">
        <v>5.5</v>
      </c>
      <c r="G13" s="80">
        <v>45.6</v>
      </c>
      <c r="H13" s="80">
        <v>24.1</v>
      </c>
      <c r="I13" s="80">
        <v>50.4</v>
      </c>
      <c r="J13" s="80">
        <v>0</v>
      </c>
      <c r="K13" s="80">
        <v>18</v>
      </c>
      <c r="L13" s="80">
        <v>19.899999999999999</v>
      </c>
      <c r="M13" s="80">
        <v>6.8</v>
      </c>
      <c r="N13" s="80">
        <v>1.3</v>
      </c>
      <c r="O13" s="80">
        <v>3.6</v>
      </c>
    </row>
    <row r="14" spans="2:15" x14ac:dyDescent="0.2">
      <c r="B14" s="77">
        <v>62</v>
      </c>
      <c r="C14" s="80">
        <v>2.2000000000000002</v>
      </c>
      <c r="D14" s="80">
        <v>4.4000000000000004</v>
      </c>
      <c r="E14" s="80">
        <v>13.1</v>
      </c>
      <c r="F14" s="80">
        <v>5</v>
      </c>
      <c r="G14" s="80">
        <v>40.9</v>
      </c>
      <c r="H14" s="80">
        <v>34.5</v>
      </c>
      <c r="I14" s="80">
        <v>43.4</v>
      </c>
      <c r="J14" s="80">
        <v>0</v>
      </c>
      <c r="K14" s="80">
        <v>28.9</v>
      </c>
      <c r="L14" s="80">
        <v>16.899999999999999</v>
      </c>
      <c r="M14" s="80">
        <v>6.1</v>
      </c>
      <c r="N14" s="80">
        <v>1</v>
      </c>
      <c r="O14" s="80">
        <v>3.6</v>
      </c>
    </row>
    <row r="15" spans="2:15" x14ac:dyDescent="0.2">
      <c r="B15" s="77">
        <v>63</v>
      </c>
      <c r="C15" s="80">
        <v>2.1</v>
      </c>
      <c r="D15" s="80">
        <v>2.9</v>
      </c>
      <c r="E15" s="80">
        <v>14.5</v>
      </c>
      <c r="F15" s="80">
        <v>8</v>
      </c>
      <c r="G15" s="80">
        <v>61.7</v>
      </c>
      <c r="H15" s="80">
        <v>10.6</v>
      </c>
      <c r="I15" s="80"/>
      <c r="J15" s="80"/>
      <c r="K15" s="80"/>
      <c r="L15" s="80"/>
      <c r="M15" s="80"/>
      <c r="N15" s="80"/>
      <c r="O15" s="80"/>
    </row>
    <row r="16" spans="2:15" x14ac:dyDescent="0.2">
      <c r="B16" s="77">
        <v>65</v>
      </c>
      <c r="C16" s="80">
        <v>2.9</v>
      </c>
      <c r="D16" s="80">
        <v>10.1</v>
      </c>
      <c r="E16" s="80">
        <v>13.3</v>
      </c>
      <c r="F16" s="80">
        <v>6.3</v>
      </c>
      <c r="G16" s="80">
        <v>48.4</v>
      </c>
      <c r="H16" s="80">
        <v>19</v>
      </c>
      <c r="I16" s="80">
        <v>52.3</v>
      </c>
      <c r="J16" s="80">
        <v>0</v>
      </c>
      <c r="K16" s="80">
        <v>14.6</v>
      </c>
      <c r="L16" s="80">
        <v>18.899999999999999</v>
      </c>
      <c r="M16" s="80">
        <v>8.6</v>
      </c>
      <c r="N16" s="80">
        <v>1.2</v>
      </c>
      <c r="O16" s="80">
        <v>4.4000000000000004</v>
      </c>
    </row>
    <row r="17" spans="2:15" x14ac:dyDescent="0.2">
      <c r="B17" s="77">
        <v>67</v>
      </c>
      <c r="C17" s="80">
        <v>1.4</v>
      </c>
      <c r="D17" s="80">
        <v>5.3</v>
      </c>
      <c r="E17" s="80">
        <v>17.100000000000001</v>
      </c>
      <c r="F17" s="80">
        <v>16.2</v>
      </c>
      <c r="G17" s="80">
        <v>29.2</v>
      </c>
      <c r="H17" s="80">
        <v>30.7</v>
      </c>
      <c r="I17" s="80">
        <v>62.1</v>
      </c>
      <c r="J17" s="80">
        <v>0</v>
      </c>
      <c r="K17" s="80">
        <v>14.8</v>
      </c>
      <c r="L17" s="80">
        <v>10.1</v>
      </c>
      <c r="M17" s="80">
        <v>3.2</v>
      </c>
      <c r="N17" s="80">
        <v>1.1000000000000001</v>
      </c>
      <c r="O17" s="80">
        <v>8.6999999999999993</v>
      </c>
    </row>
    <row r="18" spans="2:15" x14ac:dyDescent="0.2">
      <c r="B18" s="77">
        <v>68</v>
      </c>
      <c r="C18" s="80"/>
      <c r="D18" s="80"/>
      <c r="E18" s="80"/>
      <c r="F18" s="80"/>
      <c r="G18" s="80"/>
      <c r="H18" s="80"/>
      <c r="I18" s="80">
        <v>52.5</v>
      </c>
      <c r="J18" s="80">
        <v>0.1</v>
      </c>
      <c r="K18" s="80">
        <v>21.9</v>
      </c>
      <c r="L18" s="80">
        <v>14.8</v>
      </c>
      <c r="M18" s="80">
        <v>7.5</v>
      </c>
      <c r="N18" s="80">
        <v>1</v>
      </c>
      <c r="O18" s="80">
        <v>2.2999999999999998</v>
      </c>
    </row>
    <row r="19" spans="2:15" x14ac:dyDescent="0.2">
      <c r="B19" s="77">
        <v>69</v>
      </c>
      <c r="C19" s="80"/>
      <c r="D19" s="80"/>
      <c r="E19" s="80"/>
      <c r="F19" s="80"/>
      <c r="G19" s="80"/>
      <c r="H19" s="80"/>
      <c r="I19" s="112">
        <v>100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</row>
    <row r="20" spans="2:15" x14ac:dyDescent="0.2">
      <c r="B20" s="77">
        <v>70</v>
      </c>
      <c r="C20" s="80">
        <v>3.5</v>
      </c>
      <c r="D20" s="80">
        <v>7.3</v>
      </c>
      <c r="E20" s="80">
        <v>13.4</v>
      </c>
      <c r="F20" s="80">
        <v>7.4</v>
      </c>
      <c r="G20" s="80">
        <v>35.799999999999997</v>
      </c>
      <c r="H20" s="80">
        <v>32.6</v>
      </c>
      <c r="I20" s="80">
        <v>50.7</v>
      </c>
      <c r="J20" s="80">
        <v>0.4</v>
      </c>
      <c r="K20" s="80">
        <v>18.5</v>
      </c>
      <c r="L20" s="80">
        <v>20.5</v>
      </c>
      <c r="M20" s="80">
        <v>6</v>
      </c>
      <c r="N20" s="80">
        <v>0.7</v>
      </c>
      <c r="O20" s="80">
        <v>3.3</v>
      </c>
    </row>
    <row r="21" spans="2:15" x14ac:dyDescent="0.2">
      <c r="B21" s="77">
        <v>71</v>
      </c>
      <c r="C21" s="80">
        <v>4.9000000000000004</v>
      </c>
      <c r="D21" s="80">
        <v>9.5</v>
      </c>
      <c r="E21" s="80">
        <v>12.7</v>
      </c>
      <c r="F21" s="80">
        <v>4.5</v>
      </c>
      <c r="G21" s="80">
        <v>37.700000000000003</v>
      </c>
      <c r="H21" s="80">
        <v>30.6</v>
      </c>
      <c r="I21" s="80">
        <v>52.9</v>
      </c>
      <c r="J21" s="80">
        <v>0.1</v>
      </c>
      <c r="K21" s="80">
        <v>14.4</v>
      </c>
      <c r="L21" s="80">
        <v>21.5</v>
      </c>
      <c r="M21" s="80">
        <v>7.2</v>
      </c>
      <c r="N21" s="80">
        <v>1.1000000000000001</v>
      </c>
      <c r="O21" s="80">
        <v>2.9</v>
      </c>
    </row>
    <row r="22" spans="2:15" x14ac:dyDescent="0.2">
      <c r="B22" s="77">
        <v>72</v>
      </c>
      <c r="C22" s="80">
        <v>2.6</v>
      </c>
      <c r="D22" s="80">
        <v>5</v>
      </c>
      <c r="E22" s="80">
        <v>14.2</v>
      </c>
      <c r="F22" s="80">
        <v>9.3000000000000007</v>
      </c>
      <c r="G22" s="80">
        <v>35.1</v>
      </c>
      <c r="H22" s="80">
        <v>33.9</v>
      </c>
      <c r="I22" s="80">
        <v>61</v>
      </c>
      <c r="J22" s="80">
        <v>0</v>
      </c>
      <c r="K22" s="80">
        <v>13.1</v>
      </c>
      <c r="L22" s="80">
        <v>14.1</v>
      </c>
      <c r="M22" s="80">
        <v>7.9</v>
      </c>
      <c r="N22" s="80">
        <v>1.2</v>
      </c>
      <c r="O22" s="80">
        <v>2.6</v>
      </c>
    </row>
    <row r="23" spans="2:15" x14ac:dyDescent="0.2">
      <c r="B23" s="77">
        <v>73</v>
      </c>
      <c r="C23" s="80">
        <v>1.4</v>
      </c>
      <c r="D23" s="80">
        <v>13.3</v>
      </c>
      <c r="E23" s="80">
        <v>15.3</v>
      </c>
      <c r="F23" s="80">
        <v>8.3000000000000007</v>
      </c>
      <c r="G23" s="80">
        <v>39.200000000000003</v>
      </c>
      <c r="H23" s="80">
        <v>22.5</v>
      </c>
      <c r="I23" s="80">
        <v>58.1</v>
      </c>
      <c r="J23" s="80">
        <v>0</v>
      </c>
      <c r="K23" s="80">
        <v>19.2</v>
      </c>
      <c r="L23" s="80">
        <v>16.5</v>
      </c>
      <c r="M23" s="80">
        <v>4</v>
      </c>
      <c r="N23" s="80">
        <v>0.9</v>
      </c>
      <c r="O23" s="80">
        <v>1.3</v>
      </c>
    </row>
    <row r="24" spans="2:15" x14ac:dyDescent="0.2">
      <c r="B24" s="77">
        <v>74</v>
      </c>
      <c r="C24" s="80">
        <v>1.7</v>
      </c>
      <c r="D24" s="80">
        <v>11</v>
      </c>
      <c r="E24" s="80">
        <v>18.899999999999999</v>
      </c>
      <c r="F24" s="80">
        <v>4.8</v>
      </c>
      <c r="G24" s="80">
        <v>43.5</v>
      </c>
      <c r="H24" s="80">
        <v>20.100000000000001</v>
      </c>
      <c r="I24" s="80">
        <v>50.2</v>
      </c>
      <c r="J24" s="80">
        <v>0.3</v>
      </c>
      <c r="K24" s="80">
        <v>16.8</v>
      </c>
      <c r="L24" s="80">
        <v>23.9</v>
      </c>
      <c r="M24" s="80">
        <v>5.8</v>
      </c>
      <c r="N24" s="80">
        <v>1.4</v>
      </c>
      <c r="O24" s="80">
        <v>1.8</v>
      </c>
    </row>
    <row r="25" spans="2:15" x14ac:dyDescent="0.2">
      <c r="B25" s="77">
        <v>75</v>
      </c>
      <c r="C25" s="80">
        <v>0.3</v>
      </c>
      <c r="D25" s="80">
        <v>8.6</v>
      </c>
      <c r="E25" s="80">
        <v>40.700000000000003</v>
      </c>
      <c r="F25" s="80">
        <v>6.5</v>
      </c>
      <c r="G25" s="80">
        <v>34.5</v>
      </c>
      <c r="H25" s="80">
        <v>9.4</v>
      </c>
      <c r="I25" s="80">
        <v>56.4</v>
      </c>
      <c r="J25" s="80">
        <v>0.1</v>
      </c>
      <c r="K25" s="80">
        <v>21.2</v>
      </c>
      <c r="L25" s="80">
        <v>8.1999999999999993</v>
      </c>
      <c r="M25" s="80">
        <v>4.5</v>
      </c>
      <c r="N25" s="80">
        <v>2.8</v>
      </c>
      <c r="O25" s="80">
        <v>6.9</v>
      </c>
    </row>
    <row r="26" spans="2:15" x14ac:dyDescent="0.2">
      <c r="B26" s="77">
        <v>76</v>
      </c>
      <c r="C26" s="80">
        <v>1.2</v>
      </c>
      <c r="D26" s="80">
        <v>5.7</v>
      </c>
      <c r="E26" s="80">
        <v>14.7</v>
      </c>
      <c r="F26" s="80">
        <v>6</v>
      </c>
      <c r="G26" s="80">
        <v>40.700000000000003</v>
      </c>
      <c r="H26" s="80">
        <v>31.6</v>
      </c>
      <c r="I26" s="80">
        <v>49.1</v>
      </c>
      <c r="J26" s="80">
        <v>0</v>
      </c>
      <c r="K26" s="80">
        <v>23.3</v>
      </c>
      <c r="L26" s="80">
        <v>15.4</v>
      </c>
      <c r="M26" s="80">
        <v>7.4</v>
      </c>
      <c r="N26" s="80">
        <v>1.7</v>
      </c>
      <c r="O26" s="80">
        <v>3</v>
      </c>
    </row>
    <row r="27" spans="2:15" x14ac:dyDescent="0.2">
      <c r="B27" s="77">
        <v>77</v>
      </c>
      <c r="C27" s="80">
        <v>0.5</v>
      </c>
      <c r="D27" s="80">
        <v>5.2</v>
      </c>
      <c r="E27" s="80">
        <v>18.899999999999999</v>
      </c>
      <c r="F27" s="80">
        <v>6.1</v>
      </c>
      <c r="G27" s="80">
        <v>55</v>
      </c>
      <c r="H27" s="80">
        <v>14.3</v>
      </c>
      <c r="I27" s="80">
        <v>54.7</v>
      </c>
      <c r="J27" s="80">
        <v>0.1</v>
      </c>
      <c r="K27" s="80">
        <v>16.899999999999999</v>
      </c>
      <c r="L27" s="80">
        <v>18.3</v>
      </c>
      <c r="M27" s="80">
        <v>5.7</v>
      </c>
      <c r="N27" s="80">
        <v>1.5</v>
      </c>
      <c r="O27" s="80">
        <v>2.9</v>
      </c>
    </row>
    <row r="28" spans="2:15" x14ac:dyDescent="0.2">
      <c r="B28" s="77">
        <v>78</v>
      </c>
      <c r="C28" s="80">
        <v>0.3</v>
      </c>
      <c r="D28" s="80">
        <v>5.9</v>
      </c>
      <c r="E28" s="80">
        <v>38.5</v>
      </c>
      <c r="F28" s="80">
        <v>5.7</v>
      </c>
      <c r="G28" s="80">
        <v>38.799999999999997</v>
      </c>
      <c r="H28" s="80">
        <v>10.7</v>
      </c>
      <c r="I28" s="80">
        <v>57.9</v>
      </c>
      <c r="J28" s="80">
        <v>0.1</v>
      </c>
      <c r="K28" s="80">
        <v>14.2</v>
      </c>
      <c r="L28" s="80">
        <v>19.100000000000001</v>
      </c>
      <c r="M28" s="80">
        <v>4.8</v>
      </c>
      <c r="N28" s="80">
        <v>1.2</v>
      </c>
      <c r="O28" s="80">
        <v>2.6</v>
      </c>
    </row>
    <row r="29" spans="2:15" x14ac:dyDescent="0.2">
      <c r="B29" s="77">
        <v>79</v>
      </c>
      <c r="C29" s="80">
        <v>5.6</v>
      </c>
      <c r="D29" s="80">
        <v>7</v>
      </c>
      <c r="E29" s="80">
        <v>13.8</v>
      </c>
      <c r="F29" s="80">
        <v>6.1</v>
      </c>
      <c r="G29" s="80">
        <v>40.700000000000003</v>
      </c>
      <c r="H29" s="80">
        <v>26.8</v>
      </c>
      <c r="I29" s="80">
        <v>65.8</v>
      </c>
      <c r="J29" s="80">
        <v>0</v>
      </c>
      <c r="K29" s="80">
        <v>10.6</v>
      </c>
      <c r="L29" s="80">
        <v>12.8</v>
      </c>
      <c r="M29" s="80">
        <v>7.6</v>
      </c>
      <c r="N29" s="80">
        <v>1</v>
      </c>
      <c r="O29" s="80">
        <v>2.2000000000000002</v>
      </c>
    </row>
    <row r="30" spans="2:15" x14ac:dyDescent="0.2">
      <c r="B30" s="77">
        <v>80</v>
      </c>
      <c r="C30" s="80">
        <v>2.6</v>
      </c>
      <c r="D30" s="80">
        <v>5.3</v>
      </c>
      <c r="E30" s="80">
        <v>15.8</v>
      </c>
      <c r="F30" s="80">
        <v>6.3</v>
      </c>
      <c r="G30" s="80">
        <v>38.200000000000003</v>
      </c>
      <c r="H30" s="80">
        <v>31.8</v>
      </c>
      <c r="I30" s="80">
        <v>55.9</v>
      </c>
      <c r="J30" s="80">
        <v>0.1</v>
      </c>
      <c r="K30" s="80">
        <v>20.2</v>
      </c>
      <c r="L30" s="80">
        <v>11.1</v>
      </c>
      <c r="M30" s="80">
        <v>5.8</v>
      </c>
      <c r="N30" s="80">
        <v>2.1</v>
      </c>
      <c r="O30" s="80">
        <v>4.9000000000000004</v>
      </c>
    </row>
    <row r="31" spans="2:15" x14ac:dyDescent="0.2">
      <c r="B31" s="77">
        <v>81</v>
      </c>
      <c r="C31" s="112">
        <v>0</v>
      </c>
      <c r="D31" s="112">
        <v>0</v>
      </c>
      <c r="E31" s="112">
        <v>23.4</v>
      </c>
      <c r="F31" s="112">
        <v>24.2</v>
      </c>
      <c r="G31" s="112">
        <v>23.8</v>
      </c>
      <c r="H31" s="112">
        <v>28.6</v>
      </c>
      <c r="I31" s="112">
        <v>1.2</v>
      </c>
      <c r="J31" s="112">
        <v>4</v>
      </c>
      <c r="K31" s="112">
        <v>14.4</v>
      </c>
      <c r="L31" s="112">
        <v>9.5</v>
      </c>
      <c r="M31" s="112">
        <v>67.400000000000006</v>
      </c>
      <c r="N31" s="112">
        <v>3.6</v>
      </c>
      <c r="O31" s="112">
        <v>0</v>
      </c>
    </row>
    <row r="32" spans="2:15" x14ac:dyDescent="0.2">
      <c r="B32" s="77">
        <v>82</v>
      </c>
      <c r="C32" s="80">
        <v>3.9</v>
      </c>
      <c r="D32" s="80">
        <v>9.1999999999999993</v>
      </c>
      <c r="E32" s="80">
        <v>14</v>
      </c>
      <c r="F32" s="80">
        <v>7.3</v>
      </c>
      <c r="G32" s="80">
        <v>44.5</v>
      </c>
      <c r="H32" s="80">
        <v>21.1</v>
      </c>
      <c r="I32" s="80">
        <v>53.5</v>
      </c>
      <c r="J32" s="80">
        <v>0.1</v>
      </c>
      <c r="K32" s="80">
        <v>15.8</v>
      </c>
      <c r="L32" s="80">
        <v>14.2</v>
      </c>
      <c r="M32" s="80">
        <v>9.6</v>
      </c>
      <c r="N32" s="80">
        <v>1.4</v>
      </c>
      <c r="O32" s="80">
        <v>5.4</v>
      </c>
    </row>
    <row r="33" spans="2:15" x14ac:dyDescent="0.2">
      <c r="B33" s="77">
        <v>83</v>
      </c>
      <c r="C33" s="80">
        <v>1.5</v>
      </c>
      <c r="D33" s="80">
        <v>13.2</v>
      </c>
      <c r="E33" s="80">
        <v>16.100000000000001</v>
      </c>
      <c r="F33" s="80">
        <v>6</v>
      </c>
      <c r="G33" s="80">
        <v>50.2</v>
      </c>
      <c r="H33" s="80">
        <v>13</v>
      </c>
      <c r="I33" s="80">
        <v>61.8</v>
      </c>
      <c r="J33" s="80">
        <v>0.1</v>
      </c>
      <c r="K33" s="80">
        <v>14.8</v>
      </c>
      <c r="L33" s="80">
        <v>6.6</v>
      </c>
      <c r="M33" s="80">
        <v>8.6999999999999993</v>
      </c>
      <c r="N33" s="80">
        <v>1.8</v>
      </c>
      <c r="O33" s="80">
        <v>6.2</v>
      </c>
    </row>
    <row r="34" spans="2:15" x14ac:dyDescent="0.2">
      <c r="B34" s="77">
        <v>84</v>
      </c>
      <c r="C34" s="80">
        <v>2.7</v>
      </c>
      <c r="D34" s="80">
        <v>11.6</v>
      </c>
      <c r="E34" s="80">
        <v>15.4</v>
      </c>
      <c r="F34" s="80">
        <v>5.3</v>
      </c>
      <c r="G34" s="80">
        <v>46.4</v>
      </c>
      <c r="H34" s="80">
        <v>18.600000000000001</v>
      </c>
      <c r="I34" s="80">
        <v>65.3</v>
      </c>
      <c r="J34" s="80">
        <v>0.2</v>
      </c>
      <c r="K34" s="80">
        <v>12.8</v>
      </c>
      <c r="L34" s="80">
        <v>13.5</v>
      </c>
      <c r="M34" s="80">
        <v>5.0999999999999996</v>
      </c>
      <c r="N34" s="80">
        <v>2</v>
      </c>
      <c r="O34" s="80">
        <v>1.2</v>
      </c>
    </row>
    <row r="35" spans="2:15" x14ac:dyDescent="0.2">
      <c r="B35" s="77">
        <v>85</v>
      </c>
      <c r="C35" s="80">
        <v>3.4</v>
      </c>
      <c r="D35" s="80">
        <v>8.8000000000000007</v>
      </c>
      <c r="E35" s="80">
        <v>11.1</v>
      </c>
      <c r="F35" s="80">
        <v>4.5</v>
      </c>
      <c r="G35" s="80">
        <v>41.5</v>
      </c>
      <c r="H35" s="80">
        <v>30.6</v>
      </c>
      <c r="I35" s="80">
        <v>61.6</v>
      </c>
      <c r="J35" s="80">
        <v>0</v>
      </c>
      <c r="K35" s="80">
        <v>9.6999999999999993</v>
      </c>
      <c r="L35" s="80">
        <v>20.5</v>
      </c>
      <c r="M35" s="80">
        <v>6.4</v>
      </c>
      <c r="N35" s="80">
        <v>0.7</v>
      </c>
      <c r="O35" s="80">
        <v>1.1000000000000001</v>
      </c>
    </row>
    <row r="36" spans="2:15" x14ac:dyDescent="0.2">
      <c r="B36" s="77">
        <v>88</v>
      </c>
      <c r="C36" s="80">
        <v>3.9</v>
      </c>
      <c r="D36" s="80">
        <v>9.1999999999999993</v>
      </c>
      <c r="E36" s="80">
        <v>10.9</v>
      </c>
      <c r="F36" s="80">
        <v>7.6</v>
      </c>
      <c r="G36" s="80">
        <v>39</v>
      </c>
      <c r="H36" s="80">
        <v>29.4</v>
      </c>
      <c r="I36" s="80">
        <v>53.4</v>
      </c>
      <c r="J36" s="80">
        <v>0.1</v>
      </c>
      <c r="K36" s="80">
        <v>19.100000000000001</v>
      </c>
      <c r="L36" s="80">
        <v>15.8</v>
      </c>
      <c r="M36" s="80">
        <v>6.4</v>
      </c>
      <c r="N36" s="80">
        <v>1.3</v>
      </c>
      <c r="O36" s="80">
        <v>3.9</v>
      </c>
    </row>
    <row r="37" spans="2:15" x14ac:dyDescent="0.2">
      <c r="B37" s="77">
        <v>89</v>
      </c>
      <c r="C37" s="80">
        <v>2.6</v>
      </c>
      <c r="D37" s="80">
        <v>7.1</v>
      </c>
      <c r="E37" s="80">
        <v>12.9</v>
      </c>
      <c r="F37" s="80">
        <v>5.8</v>
      </c>
      <c r="G37" s="80">
        <v>39.700000000000003</v>
      </c>
      <c r="H37" s="80">
        <v>31.9</v>
      </c>
      <c r="I37" s="80">
        <v>51.4</v>
      </c>
      <c r="J37" s="80">
        <v>0</v>
      </c>
      <c r="K37" s="80">
        <v>17.2</v>
      </c>
      <c r="L37" s="80">
        <v>19.3</v>
      </c>
      <c r="M37" s="80">
        <v>6.5</v>
      </c>
      <c r="N37" s="80">
        <v>0.7</v>
      </c>
      <c r="O37" s="80">
        <v>4.9000000000000004</v>
      </c>
    </row>
    <row r="38" spans="2:15" x14ac:dyDescent="0.2">
      <c r="B38" s="77">
        <v>90</v>
      </c>
      <c r="C38" s="80">
        <v>0.8</v>
      </c>
      <c r="D38" s="80">
        <v>4.5</v>
      </c>
      <c r="E38" s="80">
        <v>23.3</v>
      </c>
      <c r="F38" s="80">
        <v>5</v>
      </c>
      <c r="G38" s="80">
        <v>37</v>
      </c>
      <c r="H38" s="80">
        <v>29.4</v>
      </c>
      <c r="I38" s="80">
        <v>47.5</v>
      </c>
      <c r="J38" s="80">
        <v>0</v>
      </c>
      <c r="K38" s="80">
        <v>20.8</v>
      </c>
      <c r="L38" s="80">
        <v>17.8</v>
      </c>
      <c r="M38" s="80">
        <v>9</v>
      </c>
      <c r="N38" s="80">
        <v>1.6</v>
      </c>
      <c r="O38" s="80">
        <v>3.3</v>
      </c>
    </row>
    <row r="39" spans="2:15" x14ac:dyDescent="0.2">
      <c r="B39" s="77">
        <v>91</v>
      </c>
      <c r="C39" s="80">
        <v>0.3</v>
      </c>
      <c r="D39" s="80">
        <v>5.5</v>
      </c>
      <c r="E39" s="80">
        <v>27.3</v>
      </c>
      <c r="F39" s="80">
        <v>6.3</v>
      </c>
      <c r="G39" s="80">
        <v>48</v>
      </c>
      <c r="H39" s="80">
        <v>12.6</v>
      </c>
      <c r="I39" s="80">
        <v>55.7</v>
      </c>
      <c r="J39" s="80">
        <v>0.1</v>
      </c>
      <c r="K39" s="80">
        <v>17.2</v>
      </c>
      <c r="L39" s="80">
        <v>18.100000000000001</v>
      </c>
      <c r="M39" s="80">
        <v>4.9000000000000004</v>
      </c>
      <c r="N39" s="80">
        <v>1.6</v>
      </c>
      <c r="O39" s="80">
        <v>2.5</v>
      </c>
    </row>
    <row r="40" spans="2:15" x14ac:dyDescent="0.2">
      <c r="B40" s="77">
        <v>92</v>
      </c>
      <c r="C40" s="80">
        <v>0.2</v>
      </c>
      <c r="D40" s="80">
        <v>6.7</v>
      </c>
      <c r="E40" s="80">
        <v>40.6</v>
      </c>
      <c r="F40" s="80">
        <v>5.5</v>
      </c>
      <c r="G40" s="80">
        <v>38.700000000000003</v>
      </c>
      <c r="H40" s="80">
        <v>8.3000000000000007</v>
      </c>
      <c r="I40" s="80">
        <v>58.2</v>
      </c>
      <c r="J40" s="80">
        <v>0</v>
      </c>
      <c r="K40" s="80">
        <v>19.3</v>
      </c>
      <c r="L40" s="80">
        <v>13.1</v>
      </c>
      <c r="M40" s="80">
        <v>4.5</v>
      </c>
      <c r="N40" s="80">
        <v>2.1</v>
      </c>
      <c r="O40" s="80">
        <v>2.8</v>
      </c>
    </row>
    <row r="41" spans="2:15" x14ac:dyDescent="0.2">
      <c r="B41" s="77">
        <v>94</v>
      </c>
      <c r="C41" s="80">
        <v>0.3</v>
      </c>
      <c r="D41" s="80">
        <v>6.9</v>
      </c>
      <c r="E41" s="80">
        <v>27.7</v>
      </c>
      <c r="F41" s="80">
        <v>6.2</v>
      </c>
      <c r="G41" s="80">
        <v>47.1</v>
      </c>
      <c r="H41" s="80">
        <v>11.8</v>
      </c>
      <c r="I41" s="80">
        <v>54</v>
      </c>
      <c r="J41" s="80">
        <v>0</v>
      </c>
      <c r="K41" s="80">
        <v>19.3</v>
      </c>
      <c r="L41" s="80">
        <v>14.4</v>
      </c>
      <c r="M41" s="80">
        <v>5.7</v>
      </c>
      <c r="N41" s="80">
        <v>2.2000000000000002</v>
      </c>
      <c r="O41" s="80">
        <v>4.4000000000000004</v>
      </c>
    </row>
    <row r="42" spans="2:15" x14ac:dyDescent="0.2">
      <c r="B42" s="77">
        <v>95</v>
      </c>
      <c r="C42" s="80">
        <v>0.3</v>
      </c>
      <c r="D42" s="80">
        <v>7.2</v>
      </c>
      <c r="E42" s="80">
        <v>22.3</v>
      </c>
      <c r="F42" s="80">
        <v>5.5</v>
      </c>
      <c r="G42" s="80">
        <v>53.7</v>
      </c>
      <c r="H42" s="80">
        <v>11.1</v>
      </c>
      <c r="I42" s="80">
        <v>53.3</v>
      </c>
      <c r="J42" s="80">
        <v>0</v>
      </c>
      <c r="K42" s="80">
        <v>18.899999999999999</v>
      </c>
      <c r="L42" s="80">
        <v>15.7</v>
      </c>
      <c r="M42" s="80">
        <v>6.4</v>
      </c>
      <c r="N42" s="80">
        <v>1.8</v>
      </c>
      <c r="O42" s="80">
        <v>4</v>
      </c>
    </row>
    <row r="43" spans="2:15" x14ac:dyDescent="0.2">
      <c r="B43" s="77">
        <v>971</v>
      </c>
      <c r="C43" s="80">
        <v>3.8</v>
      </c>
      <c r="D43" s="80">
        <v>15.6</v>
      </c>
      <c r="E43" s="80">
        <v>12.3</v>
      </c>
      <c r="F43" s="80">
        <v>9.4</v>
      </c>
      <c r="G43" s="80">
        <v>38.4</v>
      </c>
      <c r="H43" s="80">
        <v>20.5</v>
      </c>
      <c r="I43" s="80">
        <v>39.700000000000003</v>
      </c>
      <c r="J43" s="80">
        <v>0</v>
      </c>
      <c r="K43" s="80">
        <v>33.6</v>
      </c>
      <c r="L43" s="80">
        <v>3.3</v>
      </c>
      <c r="M43" s="80">
        <v>11.8</v>
      </c>
      <c r="N43" s="80">
        <v>5.4</v>
      </c>
      <c r="O43" s="80">
        <v>6.2</v>
      </c>
    </row>
    <row r="44" spans="2:15" x14ac:dyDescent="0.2">
      <c r="B44" s="77">
        <v>974</v>
      </c>
      <c r="C44" s="112">
        <v>0</v>
      </c>
      <c r="D44" s="112">
        <v>0</v>
      </c>
      <c r="E44" s="112">
        <v>14.3</v>
      </c>
      <c r="F44" s="112">
        <v>65.900000000000006</v>
      </c>
      <c r="G44" s="112">
        <v>19.899999999999999</v>
      </c>
      <c r="H44" s="112">
        <v>0</v>
      </c>
      <c r="I44" s="112">
        <v>2.1</v>
      </c>
      <c r="J44" s="112">
        <v>3.5</v>
      </c>
      <c r="K44" s="112">
        <v>17.5</v>
      </c>
      <c r="L44" s="112">
        <v>17.3</v>
      </c>
      <c r="M44" s="112">
        <v>57.1</v>
      </c>
      <c r="N44" s="112">
        <v>2.6</v>
      </c>
      <c r="O44" s="112">
        <v>0</v>
      </c>
    </row>
    <row r="45" spans="2:15" x14ac:dyDescent="0.2">
      <c r="B45" s="182" t="s">
        <v>791</v>
      </c>
      <c r="C45" s="182"/>
      <c r="D45" s="182"/>
      <c r="E45" s="182"/>
      <c r="F45" s="182"/>
      <c r="G45" s="182"/>
      <c r="H45" s="182"/>
      <c r="I45" s="182"/>
      <c r="J45" s="183"/>
      <c r="K45" s="183"/>
      <c r="L45" s="183"/>
      <c r="M45" s="183"/>
      <c r="N45" s="183"/>
      <c r="O45" s="183"/>
    </row>
    <row r="46" spans="2:15" x14ac:dyDescent="0.2">
      <c r="B46" s="132"/>
      <c r="C46" s="181" t="s">
        <v>757</v>
      </c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</row>
  </sheetData>
  <mergeCells count="5">
    <mergeCell ref="C46:O46"/>
    <mergeCell ref="B1:B3"/>
    <mergeCell ref="C1:H2"/>
    <mergeCell ref="I1:O2"/>
    <mergeCell ref="B45:O45"/>
  </mergeCells>
  <phoneticPr fontId="8" type="noConversion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9" ht="11.25" customHeight="1" x14ac:dyDescent="0.2">
      <c r="B1" s="184" t="s">
        <v>577</v>
      </c>
      <c r="C1" s="185" t="s">
        <v>599</v>
      </c>
      <c r="D1" s="185"/>
      <c r="E1" s="185"/>
      <c r="F1" s="185"/>
      <c r="G1" s="185"/>
      <c r="H1" s="185"/>
      <c r="I1" s="185"/>
    </row>
    <row r="2" spans="2:9" x14ac:dyDescent="0.2">
      <c r="B2" s="184"/>
      <c r="C2" s="185"/>
      <c r="D2" s="185"/>
      <c r="E2" s="185"/>
      <c r="F2" s="185"/>
      <c r="G2" s="185"/>
      <c r="H2" s="185"/>
      <c r="I2" s="185"/>
    </row>
    <row r="3" spans="2:9" ht="31.5" customHeight="1" x14ac:dyDescent="0.2">
      <c r="B3" s="184"/>
      <c r="C3" s="77" t="s">
        <v>600</v>
      </c>
      <c r="D3" s="77" t="s">
        <v>652</v>
      </c>
      <c r="E3" s="77" t="s">
        <v>601</v>
      </c>
      <c r="F3" s="77" t="s">
        <v>602</v>
      </c>
      <c r="G3" s="77" t="s">
        <v>603</v>
      </c>
      <c r="H3" s="77" t="s">
        <v>606</v>
      </c>
      <c r="I3" s="77" t="s">
        <v>605</v>
      </c>
    </row>
    <row r="4" spans="2:9" x14ac:dyDescent="0.2">
      <c r="B4" s="78" t="s">
        <v>596</v>
      </c>
      <c r="C4" s="79">
        <v>84</v>
      </c>
      <c r="D4" s="79">
        <v>0.7</v>
      </c>
      <c r="E4" s="79">
        <v>1.5</v>
      </c>
      <c r="F4" s="79">
        <v>1.2</v>
      </c>
      <c r="G4" s="79">
        <v>7.9</v>
      </c>
      <c r="H4" s="79">
        <v>2.5</v>
      </c>
      <c r="I4" s="79">
        <v>2.2999999999999998</v>
      </c>
    </row>
    <row r="5" spans="2:9" x14ac:dyDescent="0.2">
      <c r="B5" s="77">
        <v>1</v>
      </c>
      <c r="C5" s="80">
        <v>90.2</v>
      </c>
      <c r="D5" s="80">
        <v>0.3</v>
      </c>
      <c r="E5" s="80">
        <v>0.5</v>
      </c>
      <c r="F5" s="80">
        <v>0.7</v>
      </c>
      <c r="G5" s="80">
        <v>5.9</v>
      </c>
      <c r="H5" s="80">
        <v>0.5</v>
      </c>
      <c r="I5" s="80">
        <v>1.8</v>
      </c>
    </row>
    <row r="6" spans="2:9" x14ac:dyDescent="0.2">
      <c r="B6" s="77">
        <v>3</v>
      </c>
      <c r="C6" s="80">
        <v>87.6</v>
      </c>
      <c r="D6" s="80">
        <v>0.2</v>
      </c>
      <c r="E6" s="80">
        <v>0.4</v>
      </c>
      <c r="F6" s="80">
        <v>1</v>
      </c>
      <c r="G6" s="80">
        <v>4.9000000000000004</v>
      </c>
      <c r="H6" s="80">
        <v>1.4</v>
      </c>
      <c r="I6" s="80">
        <v>4.5</v>
      </c>
    </row>
    <row r="7" spans="2:9" x14ac:dyDescent="0.2">
      <c r="B7" s="77">
        <v>8</v>
      </c>
      <c r="C7" s="80">
        <v>83.8</v>
      </c>
      <c r="D7" s="80">
        <v>0.1</v>
      </c>
      <c r="E7" s="80">
        <v>1.1000000000000001</v>
      </c>
      <c r="F7" s="80">
        <v>0.3</v>
      </c>
      <c r="G7" s="80">
        <v>9.6</v>
      </c>
      <c r="H7" s="80">
        <v>1.2</v>
      </c>
      <c r="I7" s="80">
        <v>3.7</v>
      </c>
    </row>
    <row r="8" spans="2:9" x14ac:dyDescent="0.2">
      <c r="B8" s="77">
        <v>9</v>
      </c>
      <c r="C8" s="80">
        <v>93.4</v>
      </c>
      <c r="D8" s="80">
        <v>0.2</v>
      </c>
      <c r="E8" s="80">
        <v>2</v>
      </c>
      <c r="F8" s="80">
        <v>0.3</v>
      </c>
      <c r="G8" s="80">
        <v>2.8</v>
      </c>
      <c r="H8" s="80">
        <v>0.5</v>
      </c>
      <c r="I8" s="80">
        <v>0.7</v>
      </c>
    </row>
    <row r="9" spans="2:9" x14ac:dyDescent="0.2">
      <c r="B9" s="77">
        <v>10</v>
      </c>
      <c r="C9" s="80">
        <v>89.9</v>
      </c>
      <c r="D9" s="80">
        <v>0.3</v>
      </c>
      <c r="E9" s="80">
        <v>1.8</v>
      </c>
      <c r="F9" s="80">
        <v>0.7</v>
      </c>
      <c r="G9" s="80">
        <v>4.8</v>
      </c>
      <c r="H9" s="80">
        <v>0.9</v>
      </c>
      <c r="I9" s="80">
        <v>1.5</v>
      </c>
    </row>
    <row r="10" spans="2:9" x14ac:dyDescent="0.2">
      <c r="B10" s="77">
        <v>11</v>
      </c>
      <c r="C10" s="80">
        <v>85.4</v>
      </c>
      <c r="D10" s="80">
        <v>0.4</v>
      </c>
      <c r="E10" s="80">
        <v>0.7</v>
      </c>
      <c r="F10" s="80">
        <v>0.7</v>
      </c>
      <c r="G10" s="80">
        <v>7.1</v>
      </c>
      <c r="H10" s="80">
        <v>0.9</v>
      </c>
      <c r="I10" s="80">
        <v>4.8</v>
      </c>
    </row>
    <row r="11" spans="2:9" x14ac:dyDescent="0.2">
      <c r="B11" s="77">
        <v>14</v>
      </c>
      <c r="C11" s="80">
        <v>92</v>
      </c>
      <c r="D11" s="80">
        <v>0</v>
      </c>
      <c r="E11" s="80">
        <v>1</v>
      </c>
      <c r="F11" s="80">
        <v>1.2</v>
      </c>
      <c r="G11" s="80">
        <v>2.6</v>
      </c>
      <c r="H11" s="80">
        <v>1.8</v>
      </c>
      <c r="I11" s="80">
        <v>1.4</v>
      </c>
    </row>
    <row r="12" spans="2:9" x14ac:dyDescent="0.2">
      <c r="B12" s="77">
        <v>15</v>
      </c>
      <c r="C12" s="80">
        <v>91.2</v>
      </c>
      <c r="D12" s="80">
        <v>0.2</v>
      </c>
      <c r="E12" s="80">
        <v>0.7</v>
      </c>
      <c r="F12" s="80">
        <v>0.5</v>
      </c>
      <c r="G12" s="80">
        <v>3.9</v>
      </c>
      <c r="H12" s="80">
        <v>0.6</v>
      </c>
      <c r="I12" s="80">
        <v>2.9</v>
      </c>
    </row>
    <row r="13" spans="2:9" x14ac:dyDescent="0.2">
      <c r="B13" s="77">
        <v>16</v>
      </c>
      <c r="C13" s="80">
        <v>87.5</v>
      </c>
      <c r="D13" s="80">
        <v>0.2</v>
      </c>
      <c r="E13" s="80">
        <v>0.5</v>
      </c>
      <c r="F13" s="80">
        <v>0.6</v>
      </c>
      <c r="G13" s="80">
        <v>7.3</v>
      </c>
      <c r="H13" s="80">
        <v>0.6</v>
      </c>
      <c r="I13" s="80">
        <v>3.3</v>
      </c>
    </row>
    <row r="14" spans="2:9" x14ac:dyDescent="0.2">
      <c r="B14" s="77">
        <v>17</v>
      </c>
      <c r="C14" s="80">
        <v>87.4</v>
      </c>
      <c r="D14" s="80">
        <v>0.4</v>
      </c>
      <c r="E14" s="80">
        <v>0.8</v>
      </c>
      <c r="F14" s="80">
        <v>0.8</v>
      </c>
      <c r="G14" s="80">
        <v>7.4</v>
      </c>
      <c r="H14" s="80">
        <v>0.8</v>
      </c>
      <c r="I14" s="80">
        <v>2.6</v>
      </c>
    </row>
    <row r="15" spans="2:9" x14ac:dyDescent="0.2">
      <c r="B15" s="77">
        <v>18</v>
      </c>
      <c r="C15" s="80">
        <v>86.2</v>
      </c>
      <c r="D15" s="80">
        <v>0.3</v>
      </c>
      <c r="E15" s="80">
        <v>0.6</v>
      </c>
      <c r="F15" s="80">
        <v>0.3</v>
      </c>
      <c r="G15" s="80">
        <v>8</v>
      </c>
      <c r="H15" s="80">
        <v>1</v>
      </c>
      <c r="I15" s="80">
        <v>3.7</v>
      </c>
    </row>
    <row r="16" spans="2:9" x14ac:dyDescent="0.2">
      <c r="B16" s="77">
        <v>19</v>
      </c>
      <c r="C16" s="80">
        <v>92.1</v>
      </c>
      <c r="D16" s="80">
        <v>0.1</v>
      </c>
      <c r="E16" s="80">
        <v>0.2</v>
      </c>
      <c r="F16" s="80">
        <v>0.5</v>
      </c>
      <c r="G16" s="80">
        <v>4.2</v>
      </c>
      <c r="H16" s="80">
        <v>0.6</v>
      </c>
      <c r="I16" s="80">
        <v>2.2999999999999998</v>
      </c>
    </row>
    <row r="17" spans="2:9" x14ac:dyDescent="0.2">
      <c r="B17" s="77" t="s">
        <v>122</v>
      </c>
      <c r="C17" s="80">
        <v>89.8</v>
      </c>
      <c r="D17" s="80">
        <v>0.4</v>
      </c>
      <c r="E17" s="80">
        <v>0</v>
      </c>
      <c r="F17" s="80">
        <v>0.2</v>
      </c>
      <c r="G17" s="80">
        <v>3.4</v>
      </c>
      <c r="H17" s="80">
        <v>0.8</v>
      </c>
      <c r="I17" s="80">
        <v>5.4</v>
      </c>
    </row>
    <row r="18" spans="2:9" x14ac:dyDescent="0.2">
      <c r="B18" s="77">
        <v>21</v>
      </c>
      <c r="C18" s="80">
        <v>90.5</v>
      </c>
      <c r="D18" s="80">
        <v>0.2</v>
      </c>
      <c r="E18" s="80">
        <v>0.5</v>
      </c>
      <c r="F18" s="80">
        <v>0.6</v>
      </c>
      <c r="G18" s="80">
        <v>5.0999999999999996</v>
      </c>
      <c r="H18" s="80">
        <v>1.4</v>
      </c>
      <c r="I18" s="80">
        <v>1.5</v>
      </c>
    </row>
    <row r="19" spans="2:9" x14ac:dyDescent="0.2">
      <c r="B19" s="77">
        <v>22</v>
      </c>
      <c r="C19" s="80">
        <v>92.8</v>
      </c>
      <c r="D19" s="80">
        <v>0.1</v>
      </c>
      <c r="E19" s="80">
        <v>0.3</v>
      </c>
      <c r="F19" s="80">
        <v>0.7</v>
      </c>
      <c r="G19" s="80">
        <v>2.7</v>
      </c>
      <c r="H19" s="80">
        <v>1.1000000000000001</v>
      </c>
      <c r="I19" s="80">
        <v>2.4</v>
      </c>
    </row>
    <row r="20" spans="2:9" x14ac:dyDescent="0.2">
      <c r="B20" s="77">
        <v>24</v>
      </c>
      <c r="C20" s="112">
        <v>4.3</v>
      </c>
      <c r="D20" s="112">
        <v>10.4</v>
      </c>
      <c r="E20" s="112">
        <v>12</v>
      </c>
      <c r="F20" s="112">
        <v>6.7</v>
      </c>
      <c r="G20" s="112">
        <v>41.7</v>
      </c>
      <c r="H20" s="112">
        <v>24.8</v>
      </c>
      <c r="I20" s="112">
        <v>0</v>
      </c>
    </row>
    <row r="21" spans="2:9" x14ac:dyDescent="0.2">
      <c r="B21" s="77">
        <v>25</v>
      </c>
      <c r="C21" s="80">
        <v>88.1</v>
      </c>
      <c r="D21" s="80">
        <v>0.4</v>
      </c>
      <c r="E21" s="80">
        <v>0.6</v>
      </c>
      <c r="F21" s="80">
        <v>0.4</v>
      </c>
      <c r="G21" s="80">
        <v>7.5</v>
      </c>
      <c r="H21" s="80">
        <v>1.4</v>
      </c>
      <c r="I21" s="80">
        <v>1.7</v>
      </c>
    </row>
    <row r="22" spans="2:9" x14ac:dyDescent="0.2">
      <c r="B22" s="77">
        <v>26</v>
      </c>
      <c r="C22" s="80">
        <v>88.6</v>
      </c>
      <c r="D22" s="80">
        <v>0.3</v>
      </c>
      <c r="E22" s="80">
        <v>0.6</v>
      </c>
      <c r="F22" s="80">
        <v>0.9</v>
      </c>
      <c r="G22" s="80">
        <v>6.2</v>
      </c>
      <c r="H22" s="80">
        <v>1.1000000000000001</v>
      </c>
      <c r="I22" s="80">
        <v>2.2999999999999998</v>
      </c>
    </row>
    <row r="23" spans="2:9" x14ac:dyDescent="0.2">
      <c r="B23" s="77">
        <v>27</v>
      </c>
      <c r="C23" s="80">
        <v>88.7</v>
      </c>
      <c r="D23" s="80">
        <v>0.2</v>
      </c>
      <c r="E23" s="80">
        <v>0.7</v>
      </c>
      <c r="F23" s="80">
        <v>0.4</v>
      </c>
      <c r="G23" s="80">
        <v>7.2</v>
      </c>
      <c r="H23" s="80">
        <v>1.1000000000000001</v>
      </c>
      <c r="I23" s="80">
        <v>1.8</v>
      </c>
    </row>
    <row r="24" spans="2:9" x14ac:dyDescent="0.2">
      <c r="B24" s="77">
        <v>28</v>
      </c>
      <c r="C24" s="80">
        <v>90.7</v>
      </c>
      <c r="D24" s="80">
        <v>0.1</v>
      </c>
      <c r="E24" s="80">
        <v>0.6</v>
      </c>
      <c r="F24" s="80">
        <v>0.2</v>
      </c>
      <c r="G24" s="80">
        <v>6.1</v>
      </c>
      <c r="H24" s="80">
        <v>0.3</v>
      </c>
      <c r="I24" s="80">
        <v>1.9</v>
      </c>
    </row>
    <row r="25" spans="2:9" x14ac:dyDescent="0.2">
      <c r="B25" s="77">
        <v>29</v>
      </c>
      <c r="C25" s="80">
        <v>91.6</v>
      </c>
      <c r="D25" s="80">
        <v>0.3</v>
      </c>
      <c r="E25" s="80">
        <v>0.6</v>
      </c>
      <c r="F25" s="80">
        <v>0.8</v>
      </c>
      <c r="G25" s="80">
        <v>4</v>
      </c>
      <c r="H25" s="80">
        <v>1.4</v>
      </c>
      <c r="I25" s="80">
        <v>1.2</v>
      </c>
    </row>
    <row r="26" spans="2:9" x14ac:dyDescent="0.2">
      <c r="B26" s="77">
        <v>32</v>
      </c>
      <c r="C26" s="80">
        <v>89.5</v>
      </c>
      <c r="D26" s="80">
        <v>0.6</v>
      </c>
      <c r="E26" s="80">
        <v>1.8</v>
      </c>
      <c r="F26" s="80">
        <v>1.3</v>
      </c>
      <c r="G26" s="80">
        <v>3.9</v>
      </c>
      <c r="H26" s="80">
        <v>0.4</v>
      </c>
      <c r="I26" s="80">
        <v>2.6</v>
      </c>
    </row>
    <row r="27" spans="2:9" x14ac:dyDescent="0.2">
      <c r="B27" s="77">
        <v>33</v>
      </c>
      <c r="C27" s="80"/>
      <c r="D27" s="80"/>
      <c r="E27" s="80"/>
      <c r="F27" s="80"/>
      <c r="G27" s="80"/>
      <c r="H27" s="80"/>
      <c r="I27" s="80"/>
    </row>
    <row r="28" spans="2:9" x14ac:dyDescent="0.2">
      <c r="B28" s="77">
        <v>34</v>
      </c>
      <c r="C28" s="80">
        <v>83.2</v>
      </c>
      <c r="D28" s="80">
        <v>0.3</v>
      </c>
      <c r="E28" s="80">
        <v>0.6</v>
      </c>
      <c r="F28" s="80">
        <v>1.6</v>
      </c>
      <c r="G28" s="80">
        <v>8.8000000000000007</v>
      </c>
      <c r="H28" s="80">
        <v>1.7</v>
      </c>
      <c r="I28" s="80">
        <v>3.7</v>
      </c>
    </row>
    <row r="29" spans="2:9" x14ac:dyDescent="0.2">
      <c r="B29" s="77">
        <v>35</v>
      </c>
      <c r="C29" s="80">
        <v>92</v>
      </c>
      <c r="D29" s="80">
        <v>0.2</v>
      </c>
      <c r="E29" s="80">
        <v>0.3</v>
      </c>
      <c r="F29" s="80">
        <v>0.4</v>
      </c>
      <c r="G29" s="80">
        <v>4.4000000000000004</v>
      </c>
      <c r="H29" s="80">
        <v>0.9</v>
      </c>
      <c r="I29" s="80">
        <v>1.8</v>
      </c>
    </row>
    <row r="30" spans="2:9" x14ac:dyDescent="0.2">
      <c r="B30" s="77">
        <v>36</v>
      </c>
      <c r="C30" s="80">
        <v>89.2</v>
      </c>
      <c r="D30" s="80">
        <v>0.3</v>
      </c>
      <c r="E30" s="80">
        <v>0.6</v>
      </c>
      <c r="F30" s="80">
        <v>0.8</v>
      </c>
      <c r="G30" s="80">
        <v>5.8</v>
      </c>
      <c r="H30" s="80">
        <v>0.7</v>
      </c>
      <c r="I30" s="80">
        <v>2.7</v>
      </c>
    </row>
    <row r="31" spans="2:9" x14ac:dyDescent="0.2">
      <c r="B31" s="77">
        <v>37</v>
      </c>
      <c r="C31" s="112">
        <v>2.2999999999999998</v>
      </c>
      <c r="D31" s="112">
        <v>6.8</v>
      </c>
      <c r="E31" s="112">
        <v>17.8</v>
      </c>
      <c r="F31" s="112">
        <v>7.5</v>
      </c>
      <c r="G31" s="112">
        <v>44.7</v>
      </c>
      <c r="H31" s="112">
        <v>20.9</v>
      </c>
      <c r="I31" s="112">
        <v>0</v>
      </c>
    </row>
    <row r="32" spans="2:9" x14ac:dyDescent="0.2">
      <c r="B32" s="77">
        <v>39</v>
      </c>
      <c r="C32" s="80">
        <v>89.2</v>
      </c>
      <c r="D32" s="80">
        <v>0.4</v>
      </c>
      <c r="E32" s="80">
        <v>0.5</v>
      </c>
      <c r="F32" s="80">
        <v>0.6</v>
      </c>
      <c r="G32" s="80">
        <v>6.2</v>
      </c>
      <c r="H32" s="80">
        <v>0.9</v>
      </c>
      <c r="I32" s="80">
        <v>2.2999999999999998</v>
      </c>
    </row>
    <row r="33" spans="2:15" x14ac:dyDescent="0.2">
      <c r="B33" s="77">
        <v>40</v>
      </c>
      <c r="C33" s="80">
        <v>90.4</v>
      </c>
      <c r="D33" s="80">
        <v>0.2</v>
      </c>
      <c r="E33" s="80">
        <v>0.3</v>
      </c>
      <c r="F33" s="80">
        <v>0.7</v>
      </c>
      <c r="G33" s="80">
        <v>5.7</v>
      </c>
      <c r="H33" s="80">
        <v>0.6</v>
      </c>
      <c r="I33" s="80">
        <v>2</v>
      </c>
    </row>
    <row r="34" spans="2:15" x14ac:dyDescent="0.2">
      <c r="B34" s="77">
        <v>41</v>
      </c>
      <c r="C34" s="80">
        <v>89.4</v>
      </c>
      <c r="D34" s="80">
        <v>0.1</v>
      </c>
      <c r="E34" s="80">
        <v>0.1</v>
      </c>
      <c r="F34" s="80">
        <v>0.4</v>
      </c>
      <c r="G34" s="80">
        <v>6.6</v>
      </c>
      <c r="H34" s="80">
        <v>0.8</v>
      </c>
      <c r="I34" s="80">
        <v>2.5</v>
      </c>
    </row>
    <row r="35" spans="2:15" x14ac:dyDescent="0.2">
      <c r="B35" s="77">
        <v>42</v>
      </c>
      <c r="C35" s="80">
        <v>88.2</v>
      </c>
      <c r="D35" s="80">
        <v>0.4</v>
      </c>
      <c r="E35" s="80">
        <v>0.5</v>
      </c>
      <c r="F35" s="80">
        <v>0.6</v>
      </c>
      <c r="G35" s="80">
        <v>6.6</v>
      </c>
      <c r="H35" s="80">
        <v>1</v>
      </c>
      <c r="I35" s="80">
        <v>2.7</v>
      </c>
    </row>
    <row r="36" spans="2:15" x14ac:dyDescent="0.2">
      <c r="B36" s="77">
        <v>43</v>
      </c>
      <c r="C36" s="80">
        <v>90.9</v>
      </c>
      <c r="D36" s="80">
        <v>0.2</v>
      </c>
      <c r="E36" s="80">
        <v>0.4</v>
      </c>
      <c r="F36" s="80">
        <v>0.9</v>
      </c>
      <c r="G36" s="80">
        <v>5.3</v>
      </c>
      <c r="H36" s="80">
        <v>1.4</v>
      </c>
      <c r="I36" s="80">
        <v>0.9</v>
      </c>
    </row>
    <row r="37" spans="2:15" x14ac:dyDescent="0.2">
      <c r="B37" s="77">
        <v>45</v>
      </c>
      <c r="C37" s="80">
        <v>89.4</v>
      </c>
      <c r="D37" s="80">
        <v>0.2</v>
      </c>
      <c r="E37" s="80">
        <v>0.4</v>
      </c>
      <c r="F37" s="80">
        <v>0.5</v>
      </c>
      <c r="G37" s="80">
        <v>5.0999999999999996</v>
      </c>
      <c r="H37" s="80">
        <v>1.1000000000000001</v>
      </c>
      <c r="I37" s="80">
        <v>3.4</v>
      </c>
    </row>
    <row r="38" spans="2:15" x14ac:dyDescent="0.2">
      <c r="B38" s="77">
        <v>46</v>
      </c>
      <c r="C38" s="80">
        <v>89.6</v>
      </c>
      <c r="D38" s="80">
        <v>0.4</v>
      </c>
      <c r="E38" s="80">
        <v>0.5</v>
      </c>
      <c r="F38" s="80">
        <v>1.3</v>
      </c>
      <c r="G38" s="80">
        <v>4.9000000000000004</v>
      </c>
      <c r="H38" s="80">
        <v>0.6</v>
      </c>
      <c r="I38" s="80">
        <v>2.7</v>
      </c>
    </row>
    <row r="39" spans="2:15" x14ac:dyDescent="0.2">
      <c r="B39" s="77">
        <v>47</v>
      </c>
      <c r="C39" s="80">
        <v>86.8</v>
      </c>
      <c r="D39" s="80">
        <v>0.3</v>
      </c>
      <c r="E39" s="80">
        <v>0.6</v>
      </c>
      <c r="F39" s="80">
        <v>0.7</v>
      </c>
      <c r="G39" s="80">
        <v>8</v>
      </c>
      <c r="H39" s="80">
        <v>1.2</v>
      </c>
      <c r="I39" s="80">
        <v>2.5</v>
      </c>
    </row>
    <row r="40" spans="2:15" ht="23.25" customHeight="1" x14ac:dyDescent="0.2">
      <c r="B40" s="186" t="s">
        <v>838</v>
      </c>
      <c r="C40" s="186"/>
      <c r="D40" s="186"/>
      <c r="E40" s="186"/>
      <c r="F40" s="186"/>
      <c r="G40" s="186"/>
      <c r="H40" s="186"/>
      <c r="I40" s="186"/>
      <c r="J40" s="127"/>
      <c r="K40" s="127"/>
      <c r="L40" s="127"/>
      <c r="M40" s="127"/>
      <c r="N40" s="127"/>
      <c r="O40" s="127"/>
    </row>
    <row r="41" spans="2:15" x14ac:dyDescent="0.2">
      <c r="B41" s="132"/>
      <c r="C41" s="128" t="s">
        <v>757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</row>
  </sheetData>
  <mergeCells count="3">
    <mergeCell ref="B1:B3"/>
    <mergeCell ref="C1:I2"/>
    <mergeCell ref="B40:I40"/>
  </mergeCells>
  <phoneticPr fontId="8" type="noConversion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workbookViewId="0"/>
  </sheetViews>
  <sheetFormatPr baseColWidth="10" defaultRowHeight="11.25" x14ac:dyDescent="0.2"/>
  <cols>
    <col min="1" max="1" width="3.7109375" style="68" customWidth="1"/>
    <col min="2" max="2" width="13.42578125" style="68" customWidth="1"/>
    <col min="3" max="16384" width="11.42578125" style="68"/>
  </cols>
  <sheetData>
    <row r="1" spans="2:9" ht="11.25" customHeight="1" x14ac:dyDescent="0.2">
      <c r="B1" s="184" t="s">
        <v>577</v>
      </c>
      <c r="C1" s="185" t="s">
        <v>599</v>
      </c>
      <c r="D1" s="185"/>
      <c r="E1" s="185"/>
      <c r="F1" s="185"/>
      <c r="G1" s="185"/>
      <c r="H1" s="185"/>
      <c r="I1" s="185"/>
    </row>
    <row r="2" spans="2:9" x14ac:dyDescent="0.2">
      <c r="B2" s="184"/>
      <c r="C2" s="185"/>
      <c r="D2" s="185"/>
      <c r="E2" s="185"/>
      <c r="F2" s="185"/>
      <c r="G2" s="185"/>
      <c r="H2" s="185"/>
      <c r="I2" s="185"/>
    </row>
    <row r="3" spans="2:9" ht="36.75" customHeight="1" x14ac:dyDescent="0.2">
      <c r="B3" s="184"/>
      <c r="C3" s="77" t="s">
        <v>600</v>
      </c>
      <c r="D3" s="77" t="s">
        <v>652</v>
      </c>
      <c r="E3" s="77" t="s">
        <v>601</v>
      </c>
      <c r="F3" s="77" t="s">
        <v>602</v>
      </c>
      <c r="G3" s="77" t="s">
        <v>603</v>
      </c>
      <c r="H3" s="77" t="s">
        <v>606</v>
      </c>
      <c r="I3" s="77" t="s">
        <v>605</v>
      </c>
    </row>
    <row r="4" spans="2:9" x14ac:dyDescent="0.2">
      <c r="B4" s="78" t="s">
        <v>596</v>
      </c>
      <c r="C4" s="79">
        <v>84</v>
      </c>
      <c r="D4" s="79">
        <v>0.7</v>
      </c>
      <c r="E4" s="79">
        <v>1.5</v>
      </c>
      <c r="F4" s="79">
        <v>1.2</v>
      </c>
      <c r="G4" s="79">
        <v>7.9</v>
      </c>
      <c r="H4" s="79">
        <v>2.5</v>
      </c>
      <c r="I4" s="79">
        <v>2.2999999999999998</v>
      </c>
    </row>
    <row r="5" spans="2:9" x14ac:dyDescent="0.2">
      <c r="B5" s="77">
        <v>51</v>
      </c>
      <c r="C5" s="80">
        <v>89.2</v>
      </c>
      <c r="D5" s="80">
        <v>0.4</v>
      </c>
      <c r="E5" s="80">
        <v>0.7</v>
      </c>
      <c r="F5" s="80">
        <v>0.5</v>
      </c>
      <c r="G5" s="80">
        <v>6.2</v>
      </c>
      <c r="H5" s="80">
        <v>1</v>
      </c>
      <c r="I5" s="80">
        <v>1.9</v>
      </c>
    </row>
    <row r="6" spans="2:9" x14ac:dyDescent="0.2">
      <c r="B6" s="77">
        <v>52</v>
      </c>
      <c r="C6" s="80">
        <v>85.7</v>
      </c>
      <c r="D6" s="80">
        <v>0.2</v>
      </c>
      <c r="E6" s="80">
        <v>0.4</v>
      </c>
      <c r="F6" s="80">
        <v>0.1</v>
      </c>
      <c r="G6" s="80">
        <v>8</v>
      </c>
      <c r="H6" s="80">
        <v>1.4</v>
      </c>
      <c r="I6" s="80">
        <v>4</v>
      </c>
    </row>
    <row r="7" spans="2:9" x14ac:dyDescent="0.2">
      <c r="B7" s="77">
        <v>54</v>
      </c>
      <c r="C7" s="80">
        <v>88.6</v>
      </c>
      <c r="D7" s="80">
        <v>0.2</v>
      </c>
      <c r="E7" s="80">
        <v>0.8</v>
      </c>
      <c r="F7" s="80">
        <v>0.5</v>
      </c>
      <c r="G7" s="80">
        <v>6.3</v>
      </c>
      <c r="H7" s="80">
        <v>1.4</v>
      </c>
      <c r="I7" s="80">
        <v>2.2000000000000002</v>
      </c>
    </row>
    <row r="8" spans="2:9" x14ac:dyDescent="0.2">
      <c r="B8" s="77">
        <v>55</v>
      </c>
      <c r="C8" s="80">
        <v>90.7</v>
      </c>
      <c r="D8" s="80">
        <v>0</v>
      </c>
      <c r="E8" s="80">
        <v>0</v>
      </c>
      <c r="F8" s="80">
        <v>0</v>
      </c>
      <c r="G8" s="80">
        <v>4.4000000000000004</v>
      </c>
      <c r="H8" s="80">
        <v>4.9000000000000004</v>
      </c>
      <c r="I8" s="80">
        <v>0</v>
      </c>
    </row>
    <row r="9" spans="2:9" x14ac:dyDescent="0.2">
      <c r="B9" s="77">
        <v>56</v>
      </c>
      <c r="C9" s="80">
        <v>90.8</v>
      </c>
      <c r="D9" s="80">
        <v>0.4</v>
      </c>
      <c r="E9" s="80">
        <v>0.6</v>
      </c>
      <c r="F9" s="80">
        <v>0.6</v>
      </c>
      <c r="G9" s="80">
        <v>5.2</v>
      </c>
      <c r="H9" s="80">
        <v>0.7</v>
      </c>
      <c r="I9" s="80">
        <v>1.6</v>
      </c>
    </row>
    <row r="10" spans="2:9" x14ac:dyDescent="0.2">
      <c r="B10" s="77">
        <v>57</v>
      </c>
      <c r="C10" s="112">
        <v>1.3</v>
      </c>
      <c r="D10" s="112">
        <v>5.4</v>
      </c>
      <c r="E10" s="112">
        <v>14.2</v>
      </c>
      <c r="F10" s="112">
        <v>10</v>
      </c>
      <c r="G10" s="112">
        <v>37.9</v>
      </c>
      <c r="H10" s="112">
        <v>31.1</v>
      </c>
      <c r="I10" s="112">
        <v>0</v>
      </c>
    </row>
    <row r="11" spans="2:9" x14ac:dyDescent="0.2">
      <c r="B11" s="77">
        <v>58</v>
      </c>
      <c r="C11" s="80">
        <v>84.3</v>
      </c>
      <c r="D11" s="80">
        <v>0.5</v>
      </c>
      <c r="E11" s="80">
        <v>1</v>
      </c>
      <c r="F11" s="80">
        <v>0.6</v>
      </c>
      <c r="G11" s="80">
        <v>8.6999999999999993</v>
      </c>
      <c r="H11" s="80">
        <v>1.1000000000000001</v>
      </c>
      <c r="I11" s="80">
        <v>3.8</v>
      </c>
    </row>
    <row r="12" spans="2:9" x14ac:dyDescent="0.2">
      <c r="B12" s="77">
        <v>59</v>
      </c>
      <c r="C12" s="80">
        <v>83.5</v>
      </c>
      <c r="D12" s="80">
        <v>0.2</v>
      </c>
      <c r="E12" s="80">
        <v>0.9</v>
      </c>
      <c r="F12" s="80">
        <v>0.8</v>
      </c>
      <c r="G12" s="80">
        <v>9.8000000000000007</v>
      </c>
      <c r="H12" s="80">
        <v>1.7</v>
      </c>
      <c r="I12" s="80">
        <v>2.9</v>
      </c>
    </row>
    <row r="13" spans="2:9" x14ac:dyDescent="0.2">
      <c r="B13" s="77">
        <v>60</v>
      </c>
      <c r="C13" s="80">
        <v>88.3</v>
      </c>
      <c r="D13" s="80">
        <v>0.3</v>
      </c>
      <c r="E13" s="80">
        <v>0.5</v>
      </c>
      <c r="F13" s="80">
        <v>0.5</v>
      </c>
      <c r="G13" s="80">
        <v>6.9</v>
      </c>
      <c r="H13" s="80">
        <v>1</v>
      </c>
      <c r="I13" s="80">
        <v>2.5</v>
      </c>
    </row>
    <row r="14" spans="2:9" x14ac:dyDescent="0.2">
      <c r="B14" s="77">
        <v>62</v>
      </c>
      <c r="C14" s="80">
        <v>85.9</v>
      </c>
      <c r="D14" s="80">
        <v>0.2</v>
      </c>
      <c r="E14" s="80">
        <v>0.8</v>
      </c>
      <c r="F14" s="80">
        <v>0.4</v>
      </c>
      <c r="G14" s="80">
        <v>8.6999999999999993</v>
      </c>
      <c r="H14" s="80">
        <v>1.1000000000000001</v>
      </c>
      <c r="I14" s="80">
        <v>3</v>
      </c>
    </row>
    <row r="15" spans="2:9" x14ac:dyDescent="0.2">
      <c r="B15" s="77">
        <v>63</v>
      </c>
      <c r="C15" s="80"/>
      <c r="D15" s="80"/>
      <c r="E15" s="80"/>
      <c r="F15" s="80"/>
      <c r="G15" s="80"/>
      <c r="H15" s="80"/>
      <c r="I15" s="80"/>
    </row>
    <row r="16" spans="2:9" x14ac:dyDescent="0.2">
      <c r="B16" s="77">
        <v>65</v>
      </c>
      <c r="C16" s="80">
        <v>88.3</v>
      </c>
      <c r="D16" s="80">
        <v>0.4</v>
      </c>
      <c r="E16" s="80">
        <v>0.7</v>
      </c>
      <c r="F16" s="80">
        <v>1.4</v>
      </c>
      <c r="G16" s="80">
        <v>5.4</v>
      </c>
      <c r="H16" s="80">
        <v>0.9</v>
      </c>
      <c r="I16" s="80">
        <v>2.9</v>
      </c>
    </row>
    <row r="17" spans="2:9" x14ac:dyDescent="0.2">
      <c r="B17" s="77">
        <v>67</v>
      </c>
      <c r="C17" s="80">
        <v>90.9</v>
      </c>
      <c r="D17" s="80">
        <v>0.1</v>
      </c>
      <c r="E17" s="80">
        <v>0.9</v>
      </c>
      <c r="F17" s="80">
        <v>0.1</v>
      </c>
      <c r="G17" s="80">
        <v>3.5</v>
      </c>
      <c r="H17" s="80">
        <v>1.7</v>
      </c>
      <c r="I17" s="80">
        <v>2.8</v>
      </c>
    </row>
    <row r="18" spans="2:9" x14ac:dyDescent="0.2">
      <c r="B18" s="77">
        <v>68</v>
      </c>
      <c r="C18" s="80">
        <v>90.9</v>
      </c>
      <c r="D18" s="80">
        <v>0.2</v>
      </c>
      <c r="E18" s="80">
        <v>1.2</v>
      </c>
      <c r="F18" s="80">
        <v>0.2</v>
      </c>
      <c r="G18" s="80">
        <v>5.2</v>
      </c>
      <c r="H18" s="80">
        <v>0.6</v>
      </c>
      <c r="I18" s="80">
        <v>1.8</v>
      </c>
    </row>
    <row r="19" spans="2:9" x14ac:dyDescent="0.2">
      <c r="B19" s="77">
        <v>69</v>
      </c>
      <c r="C19" s="80"/>
      <c r="D19" s="80"/>
      <c r="E19" s="80"/>
      <c r="F19" s="80"/>
      <c r="G19" s="80"/>
      <c r="H19" s="80"/>
      <c r="I19" s="80"/>
    </row>
    <row r="20" spans="2:9" x14ac:dyDescent="0.2">
      <c r="B20" s="77">
        <v>70</v>
      </c>
      <c r="C20" s="80">
        <v>89.9</v>
      </c>
      <c r="D20" s="80">
        <v>0.3</v>
      </c>
      <c r="E20" s="80">
        <v>0.2</v>
      </c>
      <c r="F20" s="80">
        <v>0.4</v>
      </c>
      <c r="G20" s="80">
        <v>6.8</v>
      </c>
      <c r="H20" s="80">
        <v>0.7</v>
      </c>
      <c r="I20" s="80">
        <v>1.8</v>
      </c>
    </row>
    <row r="21" spans="2:9" x14ac:dyDescent="0.2">
      <c r="B21" s="77">
        <v>71</v>
      </c>
      <c r="C21" s="80">
        <v>87.7</v>
      </c>
      <c r="D21" s="80">
        <v>0.4</v>
      </c>
      <c r="E21" s="80">
        <v>0.4</v>
      </c>
      <c r="F21" s="80">
        <v>0.9</v>
      </c>
      <c r="G21" s="80">
        <v>7.1</v>
      </c>
      <c r="H21" s="80">
        <v>1.5</v>
      </c>
      <c r="I21" s="80">
        <v>1.9</v>
      </c>
    </row>
    <row r="22" spans="2:9" x14ac:dyDescent="0.2">
      <c r="B22" s="77">
        <v>72</v>
      </c>
      <c r="C22" s="80">
        <v>90</v>
      </c>
      <c r="D22" s="80">
        <v>0.1</v>
      </c>
      <c r="E22" s="80">
        <v>0.3</v>
      </c>
      <c r="F22" s="80">
        <v>0.5</v>
      </c>
      <c r="G22" s="80">
        <v>6.2</v>
      </c>
      <c r="H22" s="80">
        <v>1</v>
      </c>
      <c r="I22" s="80">
        <v>1.7</v>
      </c>
    </row>
    <row r="23" spans="2:9" x14ac:dyDescent="0.2">
      <c r="B23" s="77">
        <v>73</v>
      </c>
      <c r="C23" s="80">
        <v>92.2</v>
      </c>
      <c r="D23" s="80">
        <v>0.2</v>
      </c>
      <c r="E23" s="80">
        <v>0.4</v>
      </c>
      <c r="F23" s="80">
        <v>0.4</v>
      </c>
      <c r="G23" s="80">
        <v>4.0999999999999996</v>
      </c>
      <c r="H23" s="80">
        <v>0.9</v>
      </c>
      <c r="I23" s="80">
        <v>1.8</v>
      </c>
    </row>
    <row r="24" spans="2:9" x14ac:dyDescent="0.2">
      <c r="B24" s="77">
        <v>74</v>
      </c>
      <c r="C24" s="80">
        <v>89.6</v>
      </c>
      <c r="D24" s="80">
        <v>0.4</v>
      </c>
      <c r="E24" s="80">
        <v>1.3</v>
      </c>
      <c r="F24" s="80">
        <v>0.5</v>
      </c>
      <c r="G24" s="80">
        <v>5.3</v>
      </c>
      <c r="H24" s="80">
        <v>1.2</v>
      </c>
      <c r="I24" s="80">
        <v>1.7</v>
      </c>
    </row>
    <row r="25" spans="2:9" x14ac:dyDescent="0.2">
      <c r="B25" s="77">
        <v>75</v>
      </c>
      <c r="C25" s="80">
        <v>88.9</v>
      </c>
      <c r="D25" s="80">
        <v>0.5</v>
      </c>
      <c r="E25" s="80">
        <v>1.3</v>
      </c>
      <c r="F25" s="80">
        <v>0.3</v>
      </c>
      <c r="G25" s="80">
        <v>4.5999999999999996</v>
      </c>
      <c r="H25" s="80">
        <v>0.8</v>
      </c>
      <c r="I25" s="80">
        <v>3.7</v>
      </c>
    </row>
    <row r="26" spans="2:9" x14ac:dyDescent="0.2">
      <c r="B26" s="77">
        <v>76</v>
      </c>
      <c r="C26" s="80">
        <v>85.1</v>
      </c>
      <c r="D26" s="80">
        <v>0.4</v>
      </c>
      <c r="E26" s="80">
        <v>0.6</v>
      </c>
      <c r="F26" s="80">
        <v>1.3</v>
      </c>
      <c r="G26" s="80">
        <v>8.3000000000000007</v>
      </c>
      <c r="H26" s="80">
        <v>1.9</v>
      </c>
      <c r="I26" s="80">
        <v>2.5</v>
      </c>
    </row>
    <row r="27" spans="2:9" x14ac:dyDescent="0.2">
      <c r="B27" s="77">
        <v>77</v>
      </c>
      <c r="C27" s="80">
        <v>89.9</v>
      </c>
      <c r="D27" s="80">
        <v>0.3</v>
      </c>
      <c r="E27" s="80">
        <v>0.6</v>
      </c>
      <c r="F27" s="80">
        <v>0.6</v>
      </c>
      <c r="G27" s="80">
        <v>5.0999999999999996</v>
      </c>
      <c r="H27" s="80">
        <v>0.9</v>
      </c>
      <c r="I27" s="80">
        <v>2.5</v>
      </c>
    </row>
    <row r="28" spans="2:9" x14ac:dyDescent="0.2">
      <c r="B28" s="77">
        <v>78</v>
      </c>
      <c r="C28" s="80">
        <v>91.5</v>
      </c>
      <c r="D28" s="80">
        <v>0.2</v>
      </c>
      <c r="E28" s="80">
        <v>0.5</v>
      </c>
      <c r="F28" s="80">
        <v>1</v>
      </c>
      <c r="G28" s="80">
        <v>4.0999999999999996</v>
      </c>
      <c r="H28" s="80">
        <v>0.9</v>
      </c>
      <c r="I28" s="80">
        <v>1.8</v>
      </c>
    </row>
    <row r="29" spans="2:9" x14ac:dyDescent="0.2">
      <c r="B29" s="77">
        <v>79</v>
      </c>
      <c r="C29" s="80">
        <v>93</v>
      </c>
      <c r="D29" s="80">
        <v>0.3</v>
      </c>
      <c r="E29" s="80">
        <v>0.3</v>
      </c>
      <c r="F29" s="80">
        <v>0.3</v>
      </c>
      <c r="G29" s="80">
        <v>3.8</v>
      </c>
      <c r="H29" s="80">
        <v>0.8</v>
      </c>
      <c r="I29" s="80">
        <v>1.4</v>
      </c>
    </row>
    <row r="30" spans="2:9" x14ac:dyDescent="0.2">
      <c r="B30" s="77">
        <v>80</v>
      </c>
      <c r="C30" s="80">
        <v>87.7</v>
      </c>
      <c r="D30" s="80">
        <v>0.3</v>
      </c>
      <c r="E30" s="80">
        <v>0.5</v>
      </c>
      <c r="F30" s="80">
        <v>0.6</v>
      </c>
      <c r="G30" s="80">
        <v>7</v>
      </c>
      <c r="H30" s="80">
        <v>1.6</v>
      </c>
      <c r="I30" s="80">
        <v>2.2000000000000002</v>
      </c>
    </row>
    <row r="31" spans="2:9" x14ac:dyDescent="0.2">
      <c r="B31" s="77">
        <v>81</v>
      </c>
      <c r="C31" s="112">
        <v>4</v>
      </c>
      <c r="D31" s="112">
        <v>9.8000000000000007</v>
      </c>
      <c r="E31" s="112">
        <v>14.8</v>
      </c>
      <c r="F31" s="112">
        <v>8.1</v>
      </c>
      <c r="G31" s="112">
        <v>36.6</v>
      </c>
      <c r="H31" s="112">
        <v>26.7</v>
      </c>
      <c r="I31" s="112">
        <v>0</v>
      </c>
    </row>
    <row r="32" spans="2:9" x14ac:dyDescent="0.2">
      <c r="B32" s="77">
        <v>82</v>
      </c>
      <c r="C32" s="80">
        <v>89.8</v>
      </c>
      <c r="D32" s="80">
        <v>0.4</v>
      </c>
      <c r="E32" s="80">
        <v>0.4</v>
      </c>
      <c r="F32" s="80">
        <v>1.3</v>
      </c>
      <c r="G32" s="80">
        <v>4.5</v>
      </c>
      <c r="H32" s="80">
        <v>0.6</v>
      </c>
      <c r="I32" s="80">
        <v>2.9</v>
      </c>
    </row>
    <row r="33" spans="2:15" x14ac:dyDescent="0.2">
      <c r="B33" s="77">
        <v>83</v>
      </c>
      <c r="C33" s="80">
        <v>88.8</v>
      </c>
      <c r="D33" s="80">
        <v>0.5</v>
      </c>
      <c r="E33" s="80">
        <v>0.4</v>
      </c>
      <c r="F33" s="80">
        <v>2.4</v>
      </c>
      <c r="G33" s="80">
        <v>4.5</v>
      </c>
      <c r="H33" s="80">
        <v>0.8</v>
      </c>
      <c r="I33" s="80">
        <v>2.6</v>
      </c>
    </row>
    <row r="34" spans="2:15" x14ac:dyDescent="0.2">
      <c r="B34" s="77">
        <v>84</v>
      </c>
      <c r="C34" s="80">
        <v>89.4</v>
      </c>
      <c r="D34" s="80">
        <v>0.1</v>
      </c>
      <c r="E34" s="80">
        <v>0.5</v>
      </c>
      <c r="F34" s="80">
        <v>0.5</v>
      </c>
      <c r="G34" s="80">
        <v>6.8</v>
      </c>
      <c r="H34" s="80">
        <v>1.2</v>
      </c>
      <c r="I34" s="80">
        <v>1.5</v>
      </c>
    </row>
    <row r="35" spans="2:15" x14ac:dyDescent="0.2">
      <c r="B35" s="77">
        <v>85</v>
      </c>
      <c r="C35" s="80">
        <v>92.5</v>
      </c>
      <c r="D35" s="80">
        <v>0.2</v>
      </c>
      <c r="E35" s="80">
        <v>0.2</v>
      </c>
      <c r="F35" s="80">
        <v>0.4</v>
      </c>
      <c r="G35" s="80">
        <v>4.8</v>
      </c>
      <c r="H35" s="80">
        <v>0.8</v>
      </c>
      <c r="I35" s="80">
        <v>1</v>
      </c>
    </row>
    <row r="36" spans="2:15" x14ac:dyDescent="0.2">
      <c r="B36" s="77">
        <v>88</v>
      </c>
      <c r="C36" s="80">
        <v>89.3</v>
      </c>
      <c r="D36" s="80">
        <v>0.3</v>
      </c>
      <c r="E36" s="80">
        <v>0.4</v>
      </c>
      <c r="F36" s="80">
        <v>0.6</v>
      </c>
      <c r="G36" s="80">
        <v>6.5</v>
      </c>
      <c r="H36" s="80">
        <v>0.8</v>
      </c>
      <c r="I36" s="80">
        <v>2.1</v>
      </c>
    </row>
    <row r="37" spans="2:15" x14ac:dyDescent="0.2">
      <c r="B37" s="77">
        <v>89</v>
      </c>
      <c r="C37" s="80">
        <v>87.6</v>
      </c>
      <c r="D37" s="80">
        <v>0.2</v>
      </c>
      <c r="E37" s="80">
        <v>0.6</v>
      </c>
      <c r="F37" s="80">
        <v>0.4</v>
      </c>
      <c r="G37" s="80">
        <v>7.3</v>
      </c>
      <c r="H37" s="80">
        <v>0.7</v>
      </c>
      <c r="I37" s="80">
        <v>3.3</v>
      </c>
    </row>
    <row r="38" spans="2:15" x14ac:dyDescent="0.2">
      <c r="B38" s="77">
        <v>90</v>
      </c>
      <c r="C38" s="80">
        <v>86.8</v>
      </c>
      <c r="D38" s="80">
        <v>0.1</v>
      </c>
      <c r="E38" s="80">
        <v>0.2</v>
      </c>
      <c r="F38" s="80">
        <v>1.4</v>
      </c>
      <c r="G38" s="80">
        <v>8.4</v>
      </c>
      <c r="H38" s="80">
        <v>1</v>
      </c>
      <c r="I38" s="80">
        <v>2.1</v>
      </c>
    </row>
    <row r="39" spans="2:15" x14ac:dyDescent="0.2">
      <c r="B39" s="77">
        <v>91</v>
      </c>
      <c r="C39" s="80">
        <v>90.8</v>
      </c>
      <c r="D39" s="80">
        <v>0.3</v>
      </c>
      <c r="E39" s="80">
        <v>0.8</v>
      </c>
      <c r="F39" s="80">
        <v>0.6</v>
      </c>
      <c r="G39" s="80">
        <v>4.5999999999999996</v>
      </c>
      <c r="H39" s="80">
        <v>0.9</v>
      </c>
      <c r="I39" s="80">
        <v>2</v>
      </c>
    </row>
    <row r="40" spans="2:15" x14ac:dyDescent="0.2">
      <c r="B40" s="77">
        <v>92</v>
      </c>
      <c r="C40" s="80">
        <v>91.1</v>
      </c>
      <c r="D40" s="80">
        <v>0.3</v>
      </c>
      <c r="E40" s="80">
        <v>0.5</v>
      </c>
      <c r="F40" s="80">
        <v>0.4</v>
      </c>
      <c r="G40" s="80">
        <v>4.4000000000000004</v>
      </c>
      <c r="H40" s="80">
        <v>1</v>
      </c>
      <c r="I40" s="80">
        <v>2.2999999999999998</v>
      </c>
    </row>
    <row r="41" spans="2:15" x14ac:dyDescent="0.2">
      <c r="B41" s="77">
        <v>94</v>
      </c>
      <c r="C41" s="80">
        <v>87.5</v>
      </c>
      <c r="D41" s="80">
        <v>0.3</v>
      </c>
      <c r="E41" s="80">
        <v>0.7</v>
      </c>
      <c r="F41" s="80">
        <v>0.9</v>
      </c>
      <c r="G41" s="80">
        <v>6.1</v>
      </c>
      <c r="H41" s="80">
        <v>1.2</v>
      </c>
      <c r="I41" s="80">
        <v>3.4</v>
      </c>
    </row>
    <row r="42" spans="2:15" x14ac:dyDescent="0.2">
      <c r="B42" s="77">
        <v>95</v>
      </c>
      <c r="C42" s="80">
        <v>88.3</v>
      </c>
      <c r="D42" s="80">
        <v>0.6</v>
      </c>
      <c r="E42" s="80">
        <v>0.8</v>
      </c>
      <c r="F42" s="80">
        <v>0.6</v>
      </c>
      <c r="G42" s="80">
        <v>6.2</v>
      </c>
      <c r="H42" s="80">
        <v>0.6</v>
      </c>
      <c r="I42" s="80">
        <v>2.9</v>
      </c>
    </row>
    <row r="43" spans="2:15" x14ac:dyDescent="0.2">
      <c r="B43" s="77">
        <v>971</v>
      </c>
      <c r="C43" s="80">
        <v>83.8</v>
      </c>
      <c r="D43" s="80">
        <v>1.1000000000000001</v>
      </c>
      <c r="E43" s="80">
        <v>1.8</v>
      </c>
      <c r="F43" s="80">
        <v>0.2</v>
      </c>
      <c r="G43" s="80">
        <v>7.7</v>
      </c>
      <c r="H43" s="80">
        <v>1.5</v>
      </c>
      <c r="I43" s="80">
        <v>3.9</v>
      </c>
    </row>
    <row r="44" spans="2:15" x14ac:dyDescent="0.2">
      <c r="B44" s="77">
        <v>974</v>
      </c>
      <c r="C44" s="112">
        <v>3.6</v>
      </c>
      <c r="D44" s="112">
        <v>12.2</v>
      </c>
      <c r="E44" s="112">
        <v>15.1</v>
      </c>
      <c r="F44" s="112">
        <v>15.5</v>
      </c>
      <c r="G44" s="112">
        <v>41.1</v>
      </c>
      <c r="H44" s="112">
        <v>12.6</v>
      </c>
      <c r="I44" s="112">
        <v>0</v>
      </c>
    </row>
    <row r="45" spans="2:15" ht="24.75" customHeight="1" x14ac:dyDescent="0.2">
      <c r="B45" s="186" t="s">
        <v>838</v>
      </c>
      <c r="C45" s="186"/>
      <c r="D45" s="186"/>
      <c r="E45" s="186"/>
      <c r="F45" s="186"/>
      <c r="G45" s="186"/>
      <c r="H45" s="186"/>
      <c r="I45" s="186"/>
      <c r="J45" s="127"/>
      <c r="K45" s="127"/>
      <c r="L45" s="127"/>
      <c r="M45" s="127"/>
      <c r="N45" s="127"/>
      <c r="O45" s="127"/>
    </row>
    <row r="46" spans="2:15" x14ac:dyDescent="0.2">
      <c r="B46" s="132"/>
      <c r="C46" s="128" t="s">
        <v>757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</row>
  </sheetData>
  <mergeCells count="3">
    <mergeCell ref="B1:B3"/>
    <mergeCell ref="C1:I2"/>
    <mergeCell ref="B45:I45"/>
  </mergeCells>
  <phoneticPr fontId="8" type="noConversion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5"/>
  <sheetViews>
    <sheetView workbookViewId="0"/>
  </sheetViews>
  <sheetFormatPr baseColWidth="10" defaultColWidth="8.28515625" defaultRowHeight="11.25" x14ac:dyDescent="0.2"/>
  <cols>
    <col min="1" max="1" width="3.7109375" style="68" customWidth="1"/>
    <col min="2" max="2" width="9.85546875" style="68" customWidth="1"/>
    <col min="3" max="5" width="8.28515625" style="68" customWidth="1"/>
    <col min="6" max="6" width="10.5703125" style="68" customWidth="1"/>
    <col min="7" max="8" width="8.28515625" style="82" customWidth="1"/>
    <col min="9" max="10" width="8.28515625" style="68" customWidth="1"/>
    <col min="11" max="11" width="10" style="68" customWidth="1"/>
    <col min="12" max="14" width="8.28515625" style="68" customWidth="1"/>
    <col min="15" max="15" width="9.5703125" style="68" customWidth="1"/>
    <col min="16" max="16384" width="8.28515625" style="68"/>
  </cols>
  <sheetData>
    <row r="1" spans="2:15" x14ac:dyDescent="0.2">
      <c r="B1" s="184" t="s">
        <v>577</v>
      </c>
      <c r="C1" s="189" t="s">
        <v>194</v>
      </c>
      <c r="D1" s="189"/>
      <c r="E1" s="189" t="s">
        <v>607</v>
      </c>
      <c r="F1" s="189"/>
      <c r="G1" s="189"/>
      <c r="H1" s="189"/>
      <c r="I1" s="189"/>
      <c r="J1" s="189"/>
      <c r="K1" s="189"/>
      <c r="L1" s="189"/>
      <c r="M1" s="189"/>
      <c r="N1" s="189"/>
      <c r="O1" s="190" t="s">
        <v>608</v>
      </c>
    </row>
    <row r="2" spans="2:15" x14ac:dyDescent="0.2">
      <c r="B2" s="184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58.5" customHeight="1" x14ac:dyDescent="0.2">
      <c r="B3" s="184"/>
      <c r="C3" s="77" t="s">
        <v>653</v>
      </c>
      <c r="D3" s="77" t="s">
        <v>610</v>
      </c>
      <c r="E3" s="77" t="s">
        <v>611</v>
      </c>
      <c r="F3" s="77" t="s">
        <v>612</v>
      </c>
      <c r="G3" s="77" t="s">
        <v>613</v>
      </c>
      <c r="H3" s="77" t="s">
        <v>614</v>
      </c>
      <c r="I3" s="77" t="s">
        <v>615</v>
      </c>
      <c r="J3" s="77" t="s">
        <v>616</v>
      </c>
      <c r="K3" s="77" t="s">
        <v>617</v>
      </c>
      <c r="L3" s="77" t="s">
        <v>618</v>
      </c>
      <c r="M3" s="77" t="s">
        <v>619</v>
      </c>
      <c r="N3" s="77" t="s">
        <v>309</v>
      </c>
      <c r="O3" s="190"/>
    </row>
    <row r="4" spans="2:15" ht="14.25" customHeight="1" x14ac:dyDescent="0.2">
      <c r="B4" s="78" t="s">
        <v>596</v>
      </c>
      <c r="C4" s="79">
        <v>42.3</v>
      </c>
      <c r="D4" s="79">
        <v>57.7</v>
      </c>
      <c r="E4" s="79">
        <v>9.1</v>
      </c>
      <c r="F4" s="79">
        <v>54.7</v>
      </c>
      <c r="G4" s="79">
        <v>0.5</v>
      </c>
      <c r="H4" s="79">
        <v>16.899999999999999</v>
      </c>
      <c r="I4" s="79">
        <v>5.7</v>
      </c>
      <c r="J4" s="79">
        <v>2.8</v>
      </c>
      <c r="K4" s="79">
        <v>0.1</v>
      </c>
      <c r="L4" s="79">
        <v>5.6</v>
      </c>
      <c r="M4" s="79">
        <v>3.1</v>
      </c>
      <c r="N4" s="79">
        <v>15.6</v>
      </c>
      <c r="O4" s="79">
        <v>0.6</v>
      </c>
    </row>
    <row r="5" spans="2:15" x14ac:dyDescent="0.2">
      <c r="B5" s="77">
        <v>1</v>
      </c>
      <c r="C5" s="112">
        <v>0.5</v>
      </c>
      <c r="D5" s="112">
        <v>99.5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100</v>
      </c>
      <c r="N5" s="112">
        <v>0</v>
      </c>
      <c r="O5" s="80">
        <v>0</v>
      </c>
    </row>
    <row r="6" spans="2:15" x14ac:dyDescent="0.2">
      <c r="B6" s="77">
        <v>3</v>
      </c>
      <c r="C6" s="80">
        <v>32.799999999999997</v>
      </c>
      <c r="D6" s="80">
        <v>67.2</v>
      </c>
      <c r="E6" s="80">
        <v>4</v>
      </c>
      <c r="F6" s="80">
        <v>65.2</v>
      </c>
      <c r="G6" s="80">
        <v>0.4</v>
      </c>
      <c r="H6" s="80">
        <v>8.1999999999999993</v>
      </c>
      <c r="I6" s="80">
        <v>4</v>
      </c>
      <c r="J6" s="80">
        <v>1.4</v>
      </c>
      <c r="K6" s="80">
        <v>0</v>
      </c>
      <c r="L6" s="80">
        <v>3.8</v>
      </c>
      <c r="M6" s="80">
        <v>1.4</v>
      </c>
      <c r="N6" s="80">
        <v>12.9</v>
      </c>
      <c r="O6" s="80">
        <v>0</v>
      </c>
    </row>
    <row r="7" spans="2:15" x14ac:dyDescent="0.2">
      <c r="B7" s="77">
        <v>8</v>
      </c>
      <c r="C7" s="80">
        <v>30.4</v>
      </c>
      <c r="D7" s="80">
        <v>69.599999999999994</v>
      </c>
      <c r="E7" s="80">
        <v>10.5</v>
      </c>
      <c r="F7" s="80">
        <v>71.5</v>
      </c>
      <c r="G7" s="80">
        <v>0.2</v>
      </c>
      <c r="H7" s="80">
        <v>10.5</v>
      </c>
      <c r="I7" s="80">
        <v>3.6</v>
      </c>
      <c r="J7" s="80">
        <v>0.6</v>
      </c>
      <c r="K7" s="80">
        <v>0</v>
      </c>
      <c r="L7" s="80">
        <v>3</v>
      </c>
      <c r="M7" s="80">
        <v>0.5</v>
      </c>
      <c r="N7" s="80">
        <v>0</v>
      </c>
      <c r="O7" s="80"/>
    </row>
    <row r="8" spans="2:15" x14ac:dyDescent="0.2">
      <c r="B8" s="77">
        <v>9</v>
      </c>
      <c r="C8" s="80">
        <v>13.6</v>
      </c>
      <c r="D8" s="80">
        <v>86.4</v>
      </c>
      <c r="E8" s="80">
        <v>7.5</v>
      </c>
      <c r="F8" s="80">
        <v>57.4</v>
      </c>
      <c r="G8" s="80">
        <v>1.3</v>
      </c>
      <c r="H8" s="80">
        <v>19.600000000000001</v>
      </c>
      <c r="I8" s="80">
        <v>10.199999999999999</v>
      </c>
      <c r="J8" s="80">
        <v>1.4</v>
      </c>
      <c r="K8" s="80">
        <v>0</v>
      </c>
      <c r="L8" s="80">
        <v>2</v>
      </c>
      <c r="M8" s="80">
        <v>0.7</v>
      </c>
      <c r="N8" s="80">
        <v>0</v>
      </c>
      <c r="O8" s="80"/>
    </row>
    <row r="9" spans="2:15" x14ac:dyDescent="0.2">
      <c r="B9" s="77">
        <v>10</v>
      </c>
      <c r="C9" s="80">
        <v>39.700000000000003</v>
      </c>
      <c r="D9" s="80">
        <v>60.3</v>
      </c>
      <c r="E9" s="80">
        <v>4.5</v>
      </c>
      <c r="F9" s="80">
        <v>56.4</v>
      </c>
      <c r="G9" s="80">
        <v>0.7</v>
      </c>
      <c r="H9" s="80">
        <v>17.100000000000001</v>
      </c>
      <c r="I9" s="80">
        <v>5.2</v>
      </c>
      <c r="J9" s="80">
        <v>1.2</v>
      </c>
      <c r="K9" s="80">
        <v>0.2</v>
      </c>
      <c r="L9" s="80">
        <v>3.1</v>
      </c>
      <c r="M9" s="80">
        <v>0.4</v>
      </c>
      <c r="N9" s="80">
        <v>11.7</v>
      </c>
      <c r="O9" s="80"/>
    </row>
    <row r="10" spans="2:15" x14ac:dyDescent="0.2">
      <c r="B10" s="77">
        <v>11</v>
      </c>
      <c r="C10" s="80">
        <v>25.7</v>
      </c>
      <c r="D10" s="80">
        <v>74.3</v>
      </c>
      <c r="E10" s="80">
        <v>8.1</v>
      </c>
      <c r="F10" s="80">
        <v>49</v>
      </c>
      <c r="G10" s="80">
        <v>0.2</v>
      </c>
      <c r="H10" s="80">
        <v>22.3</v>
      </c>
      <c r="I10" s="80">
        <v>2.4</v>
      </c>
      <c r="J10" s="80">
        <v>1.3</v>
      </c>
      <c r="K10" s="80">
        <v>0</v>
      </c>
      <c r="L10" s="80">
        <v>2.4</v>
      </c>
      <c r="M10" s="80">
        <v>0.8</v>
      </c>
      <c r="N10" s="80">
        <v>15.3</v>
      </c>
      <c r="O10" s="80"/>
    </row>
    <row r="11" spans="2:15" x14ac:dyDescent="0.2">
      <c r="B11" s="77">
        <v>14</v>
      </c>
      <c r="C11" s="112">
        <v>4.8</v>
      </c>
      <c r="D11" s="112">
        <v>95.2</v>
      </c>
      <c r="E11" s="112">
        <v>0</v>
      </c>
      <c r="F11" s="112">
        <v>78.2</v>
      </c>
      <c r="G11" s="112">
        <v>0</v>
      </c>
      <c r="H11" s="112">
        <v>8.9</v>
      </c>
      <c r="I11" s="112">
        <v>1.5</v>
      </c>
      <c r="J11" s="112">
        <v>0</v>
      </c>
      <c r="K11" s="112">
        <v>0</v>
      </c>
      <c r="L11" s="112">
        <v>0</v>
      </c>
      <c r="M11" s="112">
        <v>0</v>
      </c>
      <c r="N11" s="112">
        <v>11.5</v>
      </c>
      <c r="O11" s="80"/>
    </row>
    <row r="12" spans="2:15" x14ac:dyDescent="0.2">
      <c r="B12" s="77">
        <v>15</v>
      </c>
      <c r="C12" s="80">
        <v>49.5</v>
      </c>
      <c r="D12" s="80">
        <v>50.5</v>
      </c>
      <c r="E12" s="80">
        <v>3.1</v>
      </c>
      <c r="F12" s="80">
        <v>74.900000000000006</v>
      </c>
      <c r="G12" s="80">
        <v>0.4</v>
      </c>
      <c r="H12" s="80">
        <v>14.8</v>
      </c>
      <c r="I12" s="80">
        <v>4</v>
      </c>
      <c r="J12" s="80">
        <v>0.7</v>
      </c>
      <c r="K12" s="80">
        <v>0</v>
      </c>
      <c r="L12" s="80">
        <v>2.2999999999999998</v>
      </c>
      <c r="M12" s="80">
        <v>0.2</v>
      </c>
      <c r="N12" s="80">
        <v>0</v>
      </c>
      <c r="O12" s="80"/>
    </row>
    <row r="13" spans="2:15" x14ac:dyDescent="0.2">
      <c r="B13" s="77">
        <v>16</v>
      </c>
      <c r="C13" s="80">
        <v>52.1</v>
      </c>
      <c r="D13" s="80">
        <v>47.9</v>
      </c>
      <c r="E13" s="80">
        <v>3.8</v>
      </c>
      <c r="F13" s="80">
        <v>61.2</v>
      </c>
      <c r="G13" s="80">
        <v>0.6</v>
      </c>
      <c r="H13" s="80">
        <v>11.2</v>
      </c>
      <c r="I13" s="80">
        <v>6.4</v>
      </c>
      <c r="J13" s="80">
        <v>0.7</v>
      </c>
      <c r="K13" s="80">
        <v>0.1</v>
      </c>
      <c r="L13" s="80">
        <v>7</v>
      </c>
      <c r="M13" s="80">
        <v>0.7</v>
      </c>
      <c r="N13" s="80">
        <v>10.8</v>
      </c>
      <c r="O13" s="80"/>
    </row>
    <row r="14" spans="2:15" x14ac:dyDescent="0.2">
      <c r="B14" s="77">
        <v>17</v>
      </c>
      <c r="C14" s="80">
        <v>51.7</v>
      </c>
      <c r="D14" s="80">
        <v>48.3</v>
      </c>
      <c r="E14" s="80">
        <v>4.2</v>
      </c>
      <c r="F14" s="80">
        <v>67.400000000000006</v>
      </c>
      <c r="G14" s="80">
        <v>0.6</v>
      </c>
      <c r="H14" s="80">
        <v>10.3</v>
      </c>
      <c r="I14" s="80">
        <v>2.7</v>
      </c>
      <c r="J14" s="80">
        <v>1.6</v>
      </c>
      <c r="K14" s="80">
        <v>0.1</v>
      </c>
      <c r="L14" s="80">
        <v>4.4000000000000004</v>
      </c>
      <c r="M14" s="80">
        <v>0.7</v>
      </c>
      <c r="N14" s="80">
        <v>10.7</v>
      </c>
      <c r="O14" s="80">
        <v>0</v>
      </c>
    </row>
    <row r="15" spans="2:15" x14ac:dyDescent="0.2">
      <c r="B15" s="77">
        <v>18</v>
      </c>
      <c r="C15" s="80">
        <v>53.9</v>
      </c>
      <c r="D15" s="80">
        <v>46.2</v>
      </c>
      <c r="E15" s="80">
        <v>4.0999999999999996</v>
      </c>
      <c r="F15" s="80">
        <v>69.099999999999994</v>
      </c>
      <c r="G15" s="80">
        <v>0</v>
      </c>
      <c r="H15" s="80">
        <v>6.3</v>
      </c>
      <c r="I15" s="80">
        <v>0.3</v>
      </c>
      <c r="J15" s="80">
        <v>2.8</v>
      </c>
      <c r="K15" s="80">
        <v>0.2</v>
      </c>
      <c r="L15" s="80">
        <v>4.4000000000000004</v>
      </c>
      <c r="M15" s="80">
        <v>0.7</v>
      </c>
      <c r="N15" s="80">
        <v>14</v>
      </c>
      <c r="O15" s="80">
        <v>0</v>
      </c>
    </row>
    <row r="16" spans="2:15" x14ac:dyDescent="0.2">
      <c r="B16" s="77">
        <v>19</v>
      </c>
      <c r="C16" s="80">
        <v>50</v>
      </c>
      <c r="D16" s="80">
        <v>50</v>
      </c>
      <c r="E16" s="80">
        <v>3.9</v>
      </c>
      <c r="F16" s="80">
        <v>52.4</v>
      </c>
      <c r="G16" s="80">
        <v>1</v>
      </c>
      <c r="H16" s="80">
        <v>14.8</v>
      </c>
      <c r="I16" s="80">
        <v>9.6</v>
      </c>
      <c r="J16" s="80">
        <v>1.5</v>
      </c>
      <c r="K16" s="80">
        <v>0</v>
      </c>
      <c r="L16" s="80">
        <v>1.9</v>
      </c>
      <c r="M16" s="80">
        <v>6.4</v>
      </c>
      <c r="N16" s="80">
        <v>10.5</v>
      </c>
      <c r="O16" s="80"/>
    </row>
    <row r="17" spans="2:15" x14ac:dyDescent="0.2">
      <c r="B17" s="77" t="s">
        <v>122</v>
      </c>
      <c r="C17" s="80">
        <v>42.2</v>
      </c>
      <c r="D17" s="80">
        <v>57.8</v>
      </c>
      <c r="E17" s="80">
        <v>18.2</v>
      </c>
      <c r="F17" s="80">
        <v>13</v>
      </c>
      <c r="G17" s="80">
        <v>0.6</v>
      </c>
      <c r="H17" s="80">
        <v>42.7</v>
      </c>
      <c r="I17" s="80">
        <v>0.6</v>
      </c>
      <c r="J17" s="80">
        <v>1.8</v>
      </c>
      <c r="K17" s="80">
        <v>0</v>
      </c>
      <c r="L17" s="80">
        <v>3.2</v>
      </c>
      <c r="M17" s="80">
        <v>8.6</v>
      </c>
      <c r="N17" s="80">
        <v>15.7</v>
      </c>
      <c r="O17" s="80">
        <v>4.4000000000000004</v>
      </c>
    </row>
    <row r="18" spans="2:15" x14ac:dyDescent="0.2">
      <c r="B18" s="77">
        <v>21</v>
      </c>
      <c r="C18" s="80">
        <v>52.2</v>
      </c>
      <c r="D18" s="80">
        <v>47.8</v>
      </c>
      <c r="E18" s="80">
        <v>5.7</v>
      </c>
      <c r="F18" s="80">
        <v>55.8</v>
      </c>
      <c r="G18" s="80">
        <v>0.5</v>
      </c>
      <c r="H18" s="80">
        <v>13.7</v>
      </c>
      <c r="I18" s="80">
        <v>4.7</v>
      </c>
      <c r="J18" s="80">
        <v>0.3</v>
      </c>
      <c r="K18" s="80">
        <v>0</v>
      </c>
      <c r="L18" s="80">
        <v>11.9</v>
      </c>
      <c r="M18" s="80">
        <v>1.4</v>
      </c>
      <c r="N18" s="80">
        <v>10</v>
      </c>
      <c r="O18" s="80">
        <v>0</v>
      </c>
    </row>
    <row r="19" spans="2:15" x14ac:dyDescent="0.2">
      <c r="B19" s="77">
        <v>22</v>
      </c>
      <c r="C19" s="80">
        <v>52.800000000000004</v>
      </c>
      <c r="D19" s="80">
        <v>47.2</v>
      </c>
      <c r="E19" s="80">
        <v>2.9</v>
      </c>
      <c r="F19" s="80">
        <v>82.7</v>
      </c>
      <c r="G19" s="80">
        <v>0.6</v>
      </c>
      <c r="H19" s="80">
        <v>5.4</v>
      </c>
      <c r="I19" s="80">
        <v>4</v>
      </c>
      <c r="J19" s="80">
        <v>0.7</v>
      </c>
      <c r="K19" s="80">
        <v>0</v>
      </c>
      <c r="L19" s="80">
        <v>3.6</v>
      </c>
      <c r="M19" s="80">
        <v>1.4</v>
      </c>
      <c r="N19" s="80">
        <v>0</v>
      </c>
      <c r="O19" s="80"/>
    </row>
    <row r="20" spans="2:15" x14ac:dyDescent="0.2">
      <c r="B20" s="77">
        <v>24</v>
      </c>
      <c r="C20" s="112">
        <v>4</v>
      </c>
      <c r="D20" s="112">
        <v>96</v>
      </c>
      <c r="E20" s="80">
        <v>7.7</v>
      </c>
      <c r="F20" s="80">
        <v>59.1</v>
      </c>
      <c r="G20" s="80">
        <v>0</v>
      </c>
      <c r="H20" s="80">
        <v>18</v>
      </c>
      <c r="I20" s="80">
        <v>0</v>
      </c>
      <c r="J20" s="80">
        <v>1.1000000000000001</v>
      </c>
      <c r="K20" s="80">
        <v>0</v>
      </c>
      <c r="L20" s="80">
        <v>0.5</v>
      </c>
      <c r="M20" s="80">
        <v>0</v>
      </c>
      <c r="N20" s="80">
        <v>14.4</v>
      </c>
      <c r="O20" s="80">
        <v>0</v>
      </c>
    </row>
    <row r="21" spans="2:15" x14ac:dyDescent="0.2">
      <c r="B21" s="77">
        <v>25</v>
      </c>
      <c r="C21" s="80">
        <v>45.699999999999996</v>
      </c>
      <c r="D21" s="80">
        <v>54.3</v>
      </c>
      <c r="E21" s="80">
        <v>6.4</v>
      </c>
      <c r="F21" s="80">
        <v>65.400000000000006</v>
      </c>
      <c r="G21" s="80">
        <v>0.5</v>
      </c>
      <c r="H21" s="80">
        <v>11.1</v>
      </c>
      <c r="I21" s="80">
        <v>2</v>
      </c>
      <c r="J21" s="80">
        <v>0</v>
      </c>
      <c r="K21" s="80">
        <v>0</v>
      </c>
      <c r="L21" s="80">
        <v>7.3</v>
      </c>
      <c r="M21" s="80">
        <v>0.9</v>
      </c>
      <c r="N21" s="80">
        <v>8.8000000000000007</v>
      </c>
      <c r="O21" s="80"/>
    </row>
    <row r="22" spans="2:15" x14ac:dyDescent="0.2">
      <c r="B22" s="77">
        <v>26</v>
      </c>
      <c r="C22" s="80">
        <v>55.300000000000004</v>
      </c>
      <c r="D22" s="80">
        <v>44.8</v>
      </c>
      <c r="E22" s="80">
        <v>5.4</v>
      </c>
      <c r="F22" s="80">
        <v>56.4</v>
      </c>
      <c r="G22" s="80">
        <v>0.5</v>
      </c>
      <c r="H22" s="80">
        <v>16.7</v>
      </c>
      <c r="I22" s="80">
        <v>4.3</v>
      </c>
      <c r="J22" s="80">
        <v>0.7</v>
      </c>
      <c r="K22" s="80">
        <v>0.2</v>
      </c>
      <c r="L22" s="80">
        <v>5.7</v>
      </c>
      <c r="M22" s="80">
        <v>4.5999999999999996</v>
      </c>
      <c r="N22" s="80">
        <v>11.1</v>
      </c>
      <c r="O22" s="80">
        <v>0.3</v>
      </c>
    </row>
    <row r="23" spans="2:15" x14ac:dyDescent="0.2">
      <c r="B23" s="77">
        <v>27</v>
      </c>
      <c r="C23" s="80">
        <v>52.199999999999996</v>
      </c>
      <c r="D23" s="80">
        <v>47.8</v>
      </c>
      <c r="E23" s="80">
        <v>4.3</v>
      </c>
      <c r="F23" s="80">
        <v>66.599999999999994</v>
      </c>
      <c r="G23" s="80">
        <v>0.5</v>
      </c>
      <c r="H23" s="80">
        <v>9.3000000000000007</v>
      </c>
      <c r="I23" s="80">
        <v>3.7</v>
      </c>
      <c r="J23" s="80">
        <v>0.4</v>
      </c>
      <c r="K23" s="80">
        <v>0</v>
      </c>
      <c r="L23" s="80">
        <v>2.7</v>
      </c>
      <c r="M23" s="80">
        <v>1.4</v>
      </c>
      <c r="N23" s="80">
        <v>12.9</v>
      </c>
      <c r="O23" s="80">
        <v>0.1</v>
      </c>
    </row>
    <row r="24" spans="2:15" x14ac:dyDescent="0.2">
      <c r="B24" s="77">
        <v>28</v>
      </c>
      <c r="C24" s="112">
        <v>100</v>
      </c>
      <c r="D24" s="112">
        <v>0</v>
      </c>
      <c r="E24" s="80">
        <v>3.7</v>
      </c>
      <c r="F24" s="80">
        <v>72</v>
      </c>
      <c r="G24" s="80">
        <v>0.4</v>
      </c>
      <c r="H24" s="80">
        <v>4.5999999999999996</v>
      </c>
      <c r="I24" s="80">
        <v>5</v>
      </c>
      <c r="J24" s="80">
        <v>0.4</v>
      </c>
      <c r="K24" s="80">
        <v>0</v>
      </c>
      <c r="L24" s="80">
        <v>0.9</v>
      </c>
      <c r="M24" s="80">
        <v>0.9</v>
      </c>
      <c r="N24" s="80">
        <v>12.4</v>
      </c>
      <c r="O24" s="80"/>
    </row>
    <row r="25" spans="2:15" x14ac:dyDescent="0.2">
      <c r="B25" s="77">
        <v>29</v>
      </c>
      <c r="C25" s="80">
        <v>39.200000000000003</v>
      </c>
      <c r="D25" s="80">
        <v>60.8</v>
      </c>
      <c r="E25" s="80">
        <v>43.4</v>
      </c>
      <c r="F25" s="80">
        <v>82.3</v>
      </c>
      <c r="G25" s="80">
        <v>0</v>
      </c>
      <c r="H25" s="80">
        <v>46.9</v>
      </c>
      <c r="I25" s="80">
        <v>43.6</v>
      </c>
      <c r="J25" s="80">
        <v>43</v>
      </c>
      <c r="K25" s="80">
        <v>0</v>
      </c>
      <c r="L25" s="80">
        <v>45</v>
      </c>
      <c r="M25" s="80">
        <v>42.5</v>
      </c>
      <c r="N25" s="80">
        <v>47.9</v>
      </c>
      <c r="O25" s="80"/>
    </row>
    <row r="26" spans="2:15" x14ac:dyDescent="0.2">
      <c r="B26" s="77">
        <v>32</v>
      </c>
      <c r="C26" s="80">
        <v>22.8</v>
      </c>
      <c r="D26" s="80">
        <v>77.2</v>
      </c>
      <c r="E26" s="80">
        <v>3.4</v>
      </c>
      <c r="F26" s="80">
        <v>82.4</v>
      </c>
      <c r="G26" s="80">
        <v>1.2</v>
      </c>
      <c r="H26" s="80">
        <v>3.4</v>
      </c>
      <c r="I26" s="80">
        <v>2.7</v>
      </c>
      <c r="J26" s="80">
        <v>2.7</v>
      </c>
      <c r="K26" s="80">
        <v>0</v>
      </c>
      <c r="L26" s="80">
        <v>3.8</v>
      </c>
      <c r="M26" s="80">
        <v>3.1</v>
      </c>
      <c r="N26" s="80">
        <v>0</v>
      </c>
      <c r="O26" s="80"/>
    </row>
    <row r="27" spans="2:15" x14ac:dyDescent="0.2">
      <c r="B27" s="77">
        <v>33</v>
      </c>
      <c r="C27" s="80">
        <v>56</v>
      </c>
      <c r="D27" s="80">
        <v>44</v>
      </c>
      <c r="E27" s="80">
        <v>5.4</v>
      </c>
      <c r="F27" s="80">
        <v>57.8</v>
      </c>
      <c r="G27" s="80">
        <v>0</v>
      </c>
      <c r="H27" s="80">
        <v>13.5</v>
      </c>
      <c r="I27" s="80">
        <v>4</v>
      </c>
      <c r="J27" s="80">
        <v>1.5</v>
      </c>
      <c r="K27" s="80">
        <v>0</v>
      </c>
      <c r="L27" s="80">
        <v>3.5</v>
      </c>
      <c r="M27" s="80">
        <v>0</v>
      </c>
      <c r="N27" s="80">
        <v>16.7</v>
      </c>
      <c r="O27" s="80"/>
    </row>
    <row r="28" spans="2:15" x14ac:dyDescent="0.2">
      <c r="B28" s="77">
        <v>34</v>
      </c>
      <c r="C28" s="80">
        <v>25.7</v>
      </c>
      <c r="D28" s="80">
        <v>74.2</v>
      </c>
      <c r="E28" s="80">
        <v>8.9</v>
      </c>
      <c r="F28" s="80">
        <v>39.799999999999997</v>
      </c>
      <c r="G28" s="80">
        <v>0.5</v>
      </c>
      <c r="H28" s="80">
        <v>22.4</v>
      </c>
      <c r="I28" s="80">
        <v>4.7</v>
      </c>
      <c r="J28" s="80">
        <v>2.5</v>
      </c>
      <c r="K28" s="80">
        <v>0</v>
      </c>
      <c r="L28" s="80">
        <v>5.9</v>
      </c>
      <c r="M28" s="80">
        <v>2.2999999999999998</v>
      </c>
      <c r="N28" s="80">
        <v>18.399999999999999</v>
      </c>
      <c r="O28" s="80"/>
    </row>
    <row r="29" spans="2:15" x14ac:dyDescent="0.2">
      <c r="B29" s="77">
        <v>35</v>
      </c>
      <c r="C29" s="80">
        <v>57</v>
      </c>
      <c r="D29" s="80">
        <v>43</v>
      </c>
      <c r="E29" s="80">
        <v>3.5</v>
      </c>
      <c r="F29" s="80">
        <v>80.900000000000006</v>
      </c>
      <c r="G29" s="80">
        <v>0.8</v>
      </c>
      <c r="H29" s="80">
        <v>6.6</v>
      </c>
      <c r="I29" s="80">
        <v>2.1</v>
      </c>
      <c r="J29" s="80">
        <v>2</v>
      </c>
      <c r="K29" s="80">
        <v>0.1</v>
      </c>
      <c r="L29" s="80">
        <v>4.7</v>
      </c>
      <c r="M29" s="80">
        <v>0.5</v>
      </c>
      <c r="N29" s="80">
        <v>0</v>
      </c>
      <c r="O29" s="80"/>
    </row>
    <row r="30" spans="2:15" x14ac:dyDescent="0.2">
      <c r="B30" s="77">
        <v>36</v>
      </c>
      <c r="C30" s="80">
        <v>56.6</v>
      </c>
      <c r="D30" s="80">
        <v>43.4</v>
      </c>
      <c r="E30" s="80">
        <v>3.2</v>
      </c>
      <c r="F30" s="80">
        <v>67.599999999999994</v>
      </c>
      <c r="G30" s="80">
        <v>0.4</v>
      </c>
      <c r="H30" s="80">
        <v>6</v>
      </c>
      <c r="I30" s="80">
        <v>3.6</v>
      </c>
      <c r="J30" s="80">
        <v>0.3</v>
      </c>
      <c r="K30" s="80">
        <v>0</v>
      </c>
      <c r="L30" s="80">
        <v>5.9</v>
      </c>
      <c r="M30" s="80">
        <v>2.1</v>
      </c>
      <c r="N30" s="80">
        <v>11</v>
      </c>
      <c r="O30" s="80"/>
    </row>
    <row r="31" spans="2:15" x14ac:dyDescent="0.2">
      <c r="B31" s="77">
        <v>37</v>
      </c>
      <c r="C31" s="112">
        <v>2.2000000000000002</v>
      </c>
      <c r="D31" s="112">
        <v>97.9</v>
      </c>
      <c r="E31" s="80">
        <v>1</v>
      </c>
      <c r="F31" s="80">
        <v>32.6</v>
      </c>
      <c r="G31" s="80">
        <v>0</v>
      </c>
      <c r="H31" s="80">
        <v>33.5</v>
      </c>
      <c r="I31" s="80">
        <v>0</v>
      </c>
      <c r="J31" s="80">
        <v>3.7</v>
      </c>
      <c r="K31" s="80">
        <v>0.9</v>
      </c>
      <c r="L31" s="80">
        <v>17.600000000000001</v>
      </c>
      <c r="M31" s="80">
        <v>3.8</v>
      </c>
      <c r="N31" s="80">
        <v>12.5</v>
      </c>
      <c r="O31" s="80">
        <v>0</v>
      </c>
    </row>
    <row r="32" spans="2:15" x14ac:dyDescent="0.2">
      <c r="B32" s="77">
        <v>39</v>
      </c>
      <c r="C32" s="80">
        <v>51</v>
      </c>
      <c r="D32" s="80">
        <v>49</v>
      </c>
      <c r="E32" s="80">
        <v>5.3</v>
      </c>
      <c r="F32" s="80">
        <v>68.099999999999994</v>
      </c>
      <c r="G32" s="80">
        <v>0.2</v>
      </c>
      <c r="H32" s="80">
        <v>9.9</v>
      </c>
      <c r="I32" s="80">
        <v>2.2000000000000002</v>
      </c>
      <c r="J32" s="80">
        <v>0.8</v>
      </c>
      <c r="K32" s="80">
        <v>0.2</v>
      </c>
      <c r="L32" s="80">
        <v>2.9</v>
      </c>
      <c r="M32" s="80">
        <v>1.6</v>
      </c>
      <c r="N32" s="80">
        <v>10.4</v>
      </c>
      <c r="O32" s="80">
        <v>0</v>
      </c>
    </row>
    <row r="33" spans="2:15" x14ac:dyDescent="0.2">
      <c r="B33" s="77">
        <v>40</v>
      </c>
      <c r="C33" s="80">
        <v>51.5</v>
      </c>
      <c r="D33" s="80">
        <v>48.5</v>
      </c>
      <c r="E33" s="80">
        <v>5.7</v>
      </c>
      <c r="F33" s="80">
        <v>61.7</v>
      </c>
      <c r="G33" s="80">
        <v>0.8</v>
      </c>
      <c r="H33" s="80">
        <v>12.1</v>
      </c>
      <c r="I33" s="80">
        <v>6</v>
      </c>
      <c r="J33" s="80">
        <v>0.3</v>
      </c>
      <c r="K33" s="80">
        <v>0</v>
      </c>
      <c r="L33" s="80">
        <v>1.4</v>
      </c>
      <c r="M33" s="80">
        <v>0.7</v>
      </c>
      <c r="N33" s="80">
        <v>13</v>
      </c>
      <c r="O33" s="80">
        <v>0</v>
      </c>
    </row>
    <row r="34" spans="2:15" x14ac:dyDescent="0.2">
      <c r="B34" s="77">
        <v>41</v>
      </c>
      <c r="C34" s="80">
        <v>54.7</v>
      </c>
      <c r="D34" s="80">
        <v>45.3</v>
      </c>
      <c r="E34" s="80">
        <v>3.3</v>
      </c>
      <c r="F34" s="80">
        <v>73</v>
      </c>
      <c r="G34" s="80">
        <v>0.4</v>
      </c>
      <c r="H34" s="80">
        <v>7.9</v>
      </c>
      <c r="I34" s="80">
        <v>1.7</v>
      </c>
      <c r="J34" s="80">
        <v>0.5</v>
      </c>
      <c r="K34" s="80">
        <v>0</v>
      </c>
      <c r="L34" s="80">
        <v>4</v>
      </c>
      <c r="M34" s="80">
        <v>1.7</v>
      </c>
      <c r="N34" s="80">
        <v>9.3000000000000007</v>
      </c>
      <c r="O34" s="80">
        <v>0</v>
      </c>
    </row>
    <row r="35" spans="2:15" x14ac:dyDescent="0.2">
      <c r="B35" s="77">
        <v>42</v>
      </c>
      <c r="C35" s="80">
        <v>49.4</v>
      </c>
      <c r="D35" s="80">
        <v>50.6</v>
      </c>
      <c r="E35" s="80">
        <v>4.3</v>
      </c>
      <c r="F35" s="80">
        <v>61.4</v>
      </c>
      <c r="G35" s="80">
        <v>0</v>
      </c>
      <c r="H35" s="80">
        <v>18.899999999999999</v>
      </c>
      <c r="I35" s="80">
        <v>1.9</v>
      </c>
      <c r="J35" s="80">
        <v>0.8</v>
      </c>
      <c r="K35" s="80">
        <v>0.1</v>
      </c>
      <c r="L35" s="80">
        <v>3.3</v>
      </c>
      <c r="M35" s="80">
        <v>1.3</v>
      </c>
      <c r="N35" s="80">
        <v>10.7</v>
      </c>
      <c r="O35" s="80">
        <v>0</v>
      </c>
    </row>
    <row r="36" spans="2:15" x14ac:dyDescent="0.2">
      <c r="B36" s="77">
        <v>43</v>
      </c>
      <c r="C36" s="80">
        <v>42.9</v>
      </c>
      <c r="D36" s="80">
        <v>57.2</v>
      </c>
      <c r="E36" s="80">
        <v>4.2</v>
      </c>
      <c r="F36" s="80">
        <v>53.2</v>
      </c>
      <c r="G36" s="80">
        <v>0.6</v>
      </c>
      <c r="H36" s="80">
        <v>26.1</v>
      </c>
      <c r="I36" s="80">
        <v>1.9</v>
      </c>
      <c r="J36" s="80">
        <v>2.5</v>
      </c>
      <c r="K36" s="80">
        <v>0</v>
      </c>
      <c r="L36" s="80">
        <v>3.7</v>
      </c>
      <c r="M36" s="80">
        <v>2.4</v>
      </c>
      <c r="N36" s="80">
        <v>10.1</v>
      </c>
      <c r="O36" s="80"/>
    </row>
    <row r="37" spans="2:15" x14ac:dyDescent="0.2">
      <c r="B37" s="77">
        <v>45</v>
      </c>
      <c r="C37" s="80">
        <v>49.8</v>
      </c>
      <c r="D37" s="80">
        <v>50.2</v>
      </c>
      <c r="E37" s="80">
        <v>4.0999999999999996</v>
      </c>
      <c r="F37" s="80">
        <v>62.6</v>
      </c>
      <c r="G37" s="80">
        <v>0.4</v>
      </c>
      <c r="H37" s="80">
        <v>10.199999999999999</v>
      </c>
      <c r="I37" s="80">
        <v>6.2</v>
      </c>
      <c r="J37" s="80">
        <v>0.7</v>
      </c>
      <c r="K37" s="80">
        <v>0</v>
      </c>
      <c r="L37" s="80">
        <v>3.8</v>
      </c>
      <c r="M37" s="80">
        <v>0.6</v>
      </c>
      <c r="N37" s="80">
        <v>12.2</v>
      </c>
      <c r="O37" s="80"/>
    </row>
    <row r="38" spans="2:15" x14ac:dyDescent="0.2">
      <c r="B38" s="77">
        <v>46</v>
      </c>
      <c r="C38" s="112">
        <v>0.8</v>
      </c>
      <c r="D38" s="112">
        <v>99.2</v>
      </c>
      <c r="E38" s="80">
        <v>0</v>
      </c>
      <c r="F38" s="80">
        <v>13.2</v>
      </c>
      <c r="G38" s="80">
        <v>0</v>
      </c>
      <c r="H38" s="80">
        <v>0</v>
      </c>
      <c r="I38" s="80">
        <v>0</v>
      </c>
      <c r="J38" s="80">
        <v>12.1</v>
      </c>
      <c r="K38" s="80">
        <v>0</v>
      </c>
      <c r="L38" s="80">
        <v>0</v>
      </c>
      <c r="M38" s="80">
        <v>74.7</v>
      </c>
      <c r="N38" s="80">
        <v>0</v>
      </c>
      <c r="O38" s="80">
        <v>0</v>
      </c>
    </row>
    <row r="39" spans="2:15" x14ac:dyDescent="0.2">
      <c r="B39" s="77">
        <v>47</v>
      </c>
      <c r="C39" s="80">
        <v>50.1</v>
      </c>
      <c r="D39" s="80">
        <v>49.9</v>
      </c>
      <c r="E39" s="80">
        <v>6.2</v>
      </c>
      <c r="F39" s="80">
        <v>54</v>
      </c>
      <c r="G39" s="80">
        <v>1.2</v>
      </c>
      <c r="H39" s="80">
        <v>21.7</v>
      </c>
      <c r="I39" s="80">
        <v>2.2000000000000002</v>
      </c>
      <c r="J39" s="80">
        <v>2.4</v>
      </c>
      <c r="K39" s="80">
        <v>0.1</v>
      </c>
      <c r="L39" s="80">
        <v>2.6</v>
      </c>
      <c r="M39" s="80">
        <v>0.5</v>
      </c>
      <c r="N39" s="80">
        <v>12.6</v>
      </c>
      <c r="O39" s="80"/>
    </row>
    <row r="40" spans="2:15" x14ac:dyDescent="0.2">
      <c r="B40" s="182" t="s">
        <v>620</v>
      </c>
      <c r="C40" s="182"/>
      <c r="D40" s="182"/>
      <c r="E40" s="182"/>
      <c r="F40" s="182"/>
      <c r="G40" s="182"/>
      <c r="H40" s="182"/>
      <c r="I40" s="182"/>
      <c r="J40" s="182"/>
      <c r="K40" s="182"/>
      <c r="L40" s="81"/>
      <c r="M40" s="81"/>
      <c r="N40" s="81"/>
      <c r="O40" s="81"/>
    </row>
    <row r="41" spans="2:15" x14ac:dyDescent="0.2">
      <c r="B41" s="188" t="s">
        <v>654</v>
      </c>
      <c r="C41" s="188"/>
      <c r="D41" s="188"/>
      <c r="E41" s="188"/>
      <c r="F41" s="188"/>
      <c r="G41" s="188"/>
      <c r="H41" s="188"/>
      <c r="I41" s="188"/>
      <c r="J41" s="188"/>
      <c r="K41" s="188"/>
      <c r="L41" s="74"/>
      <c r="M41" s="74"/>
      <c r="N41" s="74"/>
      <c r="O41" s="74"/>
    </row>
    <row r="42" spans="2:15" x14ac:dyDescent="0.2">
      <c r="B42" s="125" t="s">
        <v>792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</row>
    <row r="43" spans="2:15" x14ac:dyDescent="0.2">
      <c r="B43" s="132"/>
      <c r="C43" s="181" t="s">
        <v>757</v>
      </c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</row>
    <row r="44" spans="2:15" x14ac:dyDescent="0.2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</row>
    <row r="45" spans="2:15" x14ac:dyDescent="0.2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</row>
    <row r="46" spans="2:15" x14ac:dyDescent="0.2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</row>
    <row r="47" spans="2:15" x14ac:dyDescent="0.2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</row>
    <row r="48" spans="2:15" x14ac:dyDescent="0.2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</row>
    <row r="49" spans="2:12" x14ac:dyDescent="0.2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2:12" x14ac:dyDescent="0.2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</row>
    <row r="51" spans="2:12" x14ac:dyDescent="0.2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2:12" x14ac:dyDescent="0.2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2:12" x14ac:dyDescent="0.2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</row>
    <row r="54" spans="2:12" x14ac:dyDescent="0.2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2:12" x14ac:dyDescent="0.2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2:12" x14ac:dyDescent="0.2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2:12" x14ac:dyDescent="0.2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2:12" x14ac:dyDescent="0.2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2:12" x14ac:dyDescent="0.2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</row>
    <row r="60" spans="2:12" x14ac:dyDescent="0.2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</row>
    <row r="61" spans="2:12" x14ac:dyDescent="0.2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</row>
    <row r="62" spans="2:12" x14ac:dyDescent="0.2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</row>
    <row r="63" spans="2:12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2:12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</row>
    <row r="65" spans="2:12" x14ac:dyDescent="0.2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</row>
    <row r="66" spans="2:12" x14ac:dyDescent="0.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  <row r="67" spans="2:12" x14ac:dyDescent="0.2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</row>
    <row r="68" spans="2:12" x14ac:dyDescent="0.2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spans="2:12" x14ac:dyDescent="0.2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</row>
    <row r="70" spans="2:12" x14ac:dyDescent="0.2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</row>
    <row r="71" spans="2:12" x14ac:dyDescent="0.2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</row>
    <row r="72" spans="2:12" x14ac:dyDescent="0.2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</row>
    <row r="73" spans="2:12" x14ac:dyDescent="0.2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</row>
    <row r="74" spans="2:12" x14ac:dyDescent="0.2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</row>
    <row r="75" spans="2:12" x14ac:dyDescent="0.2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</row>
    <row r="76" spans="2:12" x14ac:dyDescent="0.2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</row>
    <row r="77" spans="2:12" x14ac:dyDescent="0.2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</row>
    <row r="78" spans="2:12" x14ac:dyDescent="0.2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</row>
    <row r="79" spans="2:12" x14ac:dyDescent="0.2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</row>
    <row r="80" spans="2:12" x14ac:dyDescent="0.2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</row>
    <row r="81" spans="2:12" x14ac:dyDescent="0.2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</row>
    <row r="82" spans="2:12" x14ac:dyDescent="0.2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</row>
    <row r="83" spans="2:12" x14ac:dyDescent="0.2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</row>
    <row r="84" spans="2:12" x14ac:dyDescent="0.2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</row>
    <row r="85" spans="2:12" x14ac:dyDescent="0.2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</row>
    <row r="86" spans="2:12" x14ac:dyDescent="0.2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</row>
    <row r="87" spans="2:12" x14ac:dyDescent="0.2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</row>
    <row r="88" spans="2:12" x14ac:dyDescent="0.2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</row>
    <row r="89" spans="2:12" x14ac:dyDescent="0.2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</row>
    <row r="90" spans="2:12" x14ac:dyDescent="0.2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</row>
    <row r="91" spans="2:12" x14ac:dyDescent="0.2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</row>
    <row r="92" spans="2:12" x14ac:dyDescent="0.2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</row>
    <row r="93" spans="2:12" x14ac:dyDescent="0.2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</row>
    <row r="94" spans="2:12" x14ac:dyDescent="0.2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</row>
    <row r="95" spans="2:12" x14ac:dyDescent="0.2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</row>
    <row r="96" spans="2:12" x14ac:dyDescent="0.2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</row>
    <row r="97" spans="2:12" x14ac:dyDescent="0.2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2:12" x14ac:dyDescent="0.2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2:12" x14ac:dyDescent="0.2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2:12" x14ac:dyDescent="0.2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2:12" x14ac:dyDescent="0.2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</row>
    <row r="102" spans="2:12" x14ac:dyDescent="0.2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</row>
    <row r="103" spans="2:12" x14ac:dyDescent="0.2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</row>
    <row r="104" spans="2:12" x14ac:dyDescent="0.2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</row>
    <row r="105" spans="2:12" x14ac:dyDescent="0.2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</row>
    <row r="106" spans="2:12" x14ac:dyDescent="0.2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</row>
    <row r="107" spans="2:12" x14ac:dyDescent="0.2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</row>
    <row r="108" spans="2:12" x14ac:dyDescent="0.2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</row>
    <row r="109" spans="2:12" x14ac:dyDescent="0.2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</row>
    <row r="110" spans="2:12" x14ac:dyDescent="0.2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</row>
    <row r="111" spans="2:12" x14ac:dyDescent="0.2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</row>
    <row r="112" spans="2:12" x14ac:dyDescent="0.2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</row>
    <row r="113" spans="2:12" x14ac:dyDescent="0.2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</row>
    <row r="114" spans="2:12" x14ac:dyDescent="0.2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</row>
    <row r="115" spans="2:12" x14ac:dyDescent="0.2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2:12" x14ac:dyDescent="0.2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</row>
    <row r="117" spans="2:12" x14ac:dyDescent="0.2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</row>
    <row r="118" spans="2:12" x14ac:dyDescent="0.2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</row>
    <row r="119" spans="2:12" x14ac:dyDescent="0.2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</row>
    <row r="120" spans="2:12" x14ac:dyDescent="0.2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</row>
    <row r="121" spans="2:12" x14ac:dyDescent="0.2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</row>
    <row r="122" spans="2:12" x14ac:dyDescent="0.2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</row>
    <row r="123" spans="2:12" x14ac:dyDescent="0.2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</row>
    <row r="124" spans="2:12" x14ac:dyDescent="0.2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</row>
    <row r="125" spans="2:12" x14ac:dyDescent="0.2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</row>
    <row r="126" spans="2:12" x14ac:dyDescent="0.2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</row>
    <row r="127" spans="2:12" x14ac:dyDescent="0.2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</row>
    <row r="128" spans="2:12" x14ac:dyDescent="0.2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</row>
    <row r="129" spans="2:12" x14ac:dyDescent="0.2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</row>
    <row r="130" spans="2:12" x14ac:dyDescent="0.2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</row>
    <row r="131" spans="2:12" x14ac:dyDescent="0.2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</row>
    <row r="132" spans="2:12" x14ac:dyDescent="0.2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</row>
    <row r="133" spans="2:12" x14ac:dyDescent="0.2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</row>
    <row r="134" spans="2:12" x14ac:dyDescent="0.2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</row>
    <row r="135" spans="2:12" x14ac:dyDescent="0.2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</row>
    <row r="136" spans="2:12" x14ac:dyDescent="0.2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</row>
    <row r="137" spans="2:12" x14ac:dyDescent="0.2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</row>
    <row r="138" spans="2:12" x14ac:dyDescent="0.2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</row>
    <row r="139" spans="2:12" x14ac:dyDescent="0.2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</row>
    <row r="140" spans="2:12" x14ac:dyDescent="0.2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</row>
    <row r="141" spans="2:12" x14ac:dyDescent="0.2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</row>
    <row r="142" spans="2:12" x14ac:dyDescent="0.2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</row>
    <row r="143" spans="2:12" x14ac:dyDescent="0.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</row>
    <row r="144" spans="2:12" x14ac:dyDescent="0.2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</row>
    <row r="145" spans="2:12" x14ac:dyDescent="0.2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</row>
    <row r="146" spans="2:12" x14ac:dyDescent="0.2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</row>
    <row r="147" spans="2:12" x14ac:dyDescent="0.2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</row>
    <row r="148" spans="2:12" x14ac:dyDescent="0.2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</row>
    <row r="149" spans="2:12" x14ac:dyDescent="0.2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</row>
    <row r="150" spans="2:12" x14ac:dyDescent="0.2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</row>
    <row r="151" spans="2:12" x14ac:dyDescent="0.2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</row>
    <row r="152" spans="2:12" x14ac:dyDescent="0.2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</row>
    <row r="153" spans="2:12" x14ac:dyDescent="0.2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</row>
    <row r="154" spans="2:12" x14ac:dyDescent="0.2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</row>
    <row r="155" spans="2:12" x14ac:dyDescent="0.2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</row>
    <row r="156" spans="2:12" x14ac:dyDescent="0.2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</row>
    <row r="157" spans="2:12" x14ac:dyDescent="0.2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</row>
    <row r="158" spans="2:12" x14ac:dyDescent="0.2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</row>
    <row r="159" spans="2:12" x14ac:dyDescent="0.2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</row>
    <row r="160" spans="2:12" x14ac:dyDescent="0.2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</row>
    <row r="161" spans="2:12" x14ac:dyDescent="0.2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</row>
    <row r="162" spans="2:12" x14ac:dyDescent="0.2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</row>
    <row r="163" spans="2:12" x14ac:dyDescent="0.2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</row>
    <row r="164" spans="2:12" x14ac:dyDescent="0.2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</row>
    <row r="165" spans="2:12" x14ac:dyDescent="0.2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</row>
    <row r="166" spans="2:12" x14ac:dyDescent="0.2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</row>
    <row r="167" spans="2:12" x14ac:dyDescent="0.2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</row>
    <row r="168" spans="2:12" x14ac:dyDescent="0.2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</row>
    <row r="169" spans="2:12" x14ac:dyDescent="0.2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</row>
    <row r="170" spans="2:12" x14ac:dyDescent="0.2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</row>
    <row r="171" spans="2:12" x14ac:dyDescent="0.2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</row>
    <row r="172" spans="2:12" x14ac:dyDescent="0.2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</row>
    <row r="173" spans="2:12" x14ac:dyDescent="0.2"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</row>
    <row r="174" spans="2:12" x14ac:dyDescent="0.2"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</row>
    <row r="175" spans="2:12" x14ac:dyDescent="0.2"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</row>
    <row r="176" spans="2:12" x14ac:dyDescent="0.2"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</row>
    <row r="177" spans="2:12" x14ac:dyDescent="0.2"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</row>
    <row r="178" spans="2:12" x14ac:dyDescent="0.2"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</row>
    <row r="179" spans="2:12" x14ac:dyDescent="0.2"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</row>
    <row r="180" spans="2:12" x14ac:dyDescent="0.2"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</row>
    <row r="181" spans="2:12" x14ac:dyDescent="0.2"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</row>
    <row r="182" spans="2:12" x14ac:dyDescent="0.2"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</row>
    <row r="183" spans="2:12" x14ac:dyDescent="0.2"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</row>
    <row r="184" spans="2:12" x14ac:dyDescent="0.2"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</row>
    <row r="185" spans="2:12" x14ac:dyDescent="0.2"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</row>
    <row r="186" spans="2:12" x14ac:dyDescent="0.2"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</row>
    <row r="187" spans="2:12" x14ac:dyDescent="0.2"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</row>
    <row r="188" spans="2:12" x14ac:dyDescent="0.2"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</row>
    <row r="189" spans="2:12" x14ac:dyDescent="0.2"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</row>
    <row r="190" spans="2:12" x14ac:dyDescent="0.2"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</row>
    <row r="191" spans="2:12" x14ac:dyDescent="0.2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</row>
    <row r="192" spans="2:12" x14ac:dyDescent="0.2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</row>
    <row r="193" spans="2:12" x14ac:dyDescent="0.2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</row>
    <row r="194" spans="2:12" x14ac:dyDescent="0.2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</row>
    <row r="195" spans="2:12" x14ac:dyDescent="0.2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</row>
    <row r="196" spans="2:12" x14ac:dyDescent="0.2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</row>
    <row r="197" spans="2:12" x14ac:dyDescent="0.2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</row>
    <row r="198" spans="2:12" x14ac:dyDescent="0.2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</row>
    <row r="199" spans="2:12" x14ac:dyDescent="0.2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</row>
    <row r="200" spans="2:12" x14ac:dyDescent="0.2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</row>
    <row r="201" spans="2:12" x14ac:dyDescent="0.2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</row>
    <row r="202" spans="2:12" x14ac:dyDescent="0.2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</row>
    <row r="203" spans="2:12" x14ac:dyDescent="0.2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</row>
    <row r="204" spans="2:12" x14ac:dyDescent="0.2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</row>
    <row r="205" spans="2:12" x14ac:dyDescent="0.2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</row>
    <row r="206" spans="2:12" x14ac:dyDescent="0.2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</row>
    <row r="207" spans="2:12" x14ac:dyDescent="0.2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</row>
    <row r="208" spans="2:12" x14ac:dyDescent="0.2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</row>
    <row r="209" spans="2:12" x14ac:dyDescent="0.2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</row>
    <row r="210" spans="2:12" x14ac:dyDescent="0.2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</row>
    <row r="211" spans="2:12" x14ac:dyDescent="0.2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</row>
    <row r="212" spans="2:12" x14ac:dyDescent="0.2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</row>
    <row r="213" spans="2:12" x14ac:dyDescent="0.2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</row>
    <row r="214" spans="2:12" x14ac:dyDescent="0.2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</row>
    <row r="215" spans="2:12" x14ac:dyDescent="0.2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</row>
    <row r="216" spans="2:12" x14ac:dyDescent="0.2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</row>
    <row r="217" spans="2:12" x14ac:dyDescent="0.2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</row>
    <row r="218" spans="2:12" x14ac:dyDescent="0.2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</row>
    <row r="219" spans="2:12" x14ac:dyDescent="0.2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</row>
    <row r="220" spans="2:12" x14ac:dyDescent="0.2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</row>
    <row r="221" spans="2:12" x14ac:dyDescent="0.2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</row>
    <row r="222" spans="2:12" x14ac:dyDescent="0.2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</row>
    <row r="223" spans="2:12" x14ac:dyDescent="0.2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</row>
    <row r="224" spans="2:12" x14ac:dyDescent="0.2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</row>
    <row r="225" spans="2:12" x14ac:dyDescent="0.2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</row>
    <row r="226" spans="2:12" x14ac:dyDescent="0.2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</row>
    <row r="227" spans="2:12" x14ac:dyDescent="0.2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</row>
    <row r="228" spans="2:12" x14ac:dyDescent="0.2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</row>
    <row r="229" spans="2:12" x14ac:dyDescent="0.2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</row>
    <row r="230" spans="2:12" x14ac:dyDescent="0.2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</row>
    <row r="231" spans="2:12" x14ac:dyDescent="0.2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</row>
    <row r="232" spans="2:12" x14ac:dyDescent="0.2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</row>
    <row r="233" spans="2:12" x14ac:dyDescent="0.2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</row>
    <row r="234" spans="2:12" x14ac:dyDescent="0.2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</row>
    <row r="235" spans="2:12" x14ac:dyDescent="0.2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</row>
    <row r="236" spans="2:12" x14ac:dyDescent="0.2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</row>
    <row r="237" spans="2:12" x14ac:dyDescent="0.2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</row>
    <row r="238" spans="2:12" x14ac:dyDescent="0.2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</row>
    <row r="239" spans="2:12" x14ac:dyDescent="0.2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</row>
    <row r="240" spans="2:12" x14ac:dyDescent="0.2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</row>
    <row r="241" spans="2:12" x14ac:dyDescent="0.2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</row>
    <row r="242" spans="2:12" x14ac:dyDescent="0.2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</row>
    <row r="243" spans="2:12" x14ac:dyDescent="0.2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</row>
    <row r="244" spans="2:12" x14ac:dyDescent="0.2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</row>
    <row r="245" spans="2:12" x14ac:dyDescent="0.2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</row>
  </sheetData>
  <mergeCells count="7">
    <mergeCell ref="C43:O43"/>
    <mergeCell ref="B1:B3"/>
    <mergeCell ref="C1:D2"/>
    <mergeCell ref="E1:N2"/>
    <mergeCell ref="O1:O3"/>
    <mergeCell ref="B40:K40"/>
    <mergeCell ref="B41:K41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0"/>
  <sheetViews>
    <sheetView workbookViewId="0"/>
  </sheetViews>
  <sheetFormatPr baseColWidth="10" defaultColWidth="9" defaultRowHeight="11.25" x14ac:dyDescent="0.2"/>
  <cols>
    <col min="1" max="1" width="3.7109375" style="68" customWidth="1"/>
    <col min="2" max="2" width="10.7109375" style="68" customWidth="1"/>
    <col min="3" max="5" width="9" style="68" customWidth="1"/>
    <col min="6" max="6" width="10.85546875" style="68" customWidth="1"/>
    <col min="7" max="8" width="9" style="82" customWidth="1"/>
    <col min="9" max="10" width="9" style="68" customWidth="1"/>
    <col min="11" max="11" width="11.140625" style="68" customWidth="1"/>
    <col min="12" max="16384" width="9" style="68"/>
  </cols>
  <sheetData>
    <row r="1" spans="2:15" x14ac:dyDescent="0.2">
      <c r="B1" s="184" t="s">
        <v>577</v>
      </c>
      <c r="C1" s="189" t="s">
        <v>194</v>
      </c>
      <c r="D1" s="189"/>
      <c r="E1" s="189" t="s">
        <v>607</v>
      </c>
      <c r="F1" s="189"/>
      <c r="G1" s="189"/>
      <c r="H1" s="189"/>
      <c r="I1" s="189"/>
      <c r="J1" s="189"/>
      <c r="K1" s="189"/>
      <c r="L1" s="189"/>
      <c r="M1" s="189"/>
      <c r="N1" s="189"/>
      <c r="O1" s="190" t="s">
        <v>608</v>
      </c>
    </row>
    <row r="2" spans="2:15" x14ac:dyDescent="0.2">
      <c r="B2" s="184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58.5" customHeight="1" x14ac:dyDescent="0.2">
      <c r="B3" s="184"/>
      <c r="C3" s="77" t="s">
        <v>653</v>
      </c>
      <c r="D3" s="77" t="s">
        <v>610</v>
      </c>
      <c r="E3" s="77" t="s">
        <v>611</v>
      </c>
      <c r="F3" s="77" t="s">
        <v>612</v>
      </c>
      <c r="G3" s="77" t="s">
        <v>613</v>
      </c>
      <c r="H3" s="77" t="s">
        <v>614</v>
      </c>
      <c r="I3" s="77" t="s">
        <v>615</v>
      </c>
      <c r="J3" s="77" t="s">
        <v>616</v>
      </c>
      <c r="K3" s="77" t="s">
        <v>617</v>
      </c>
      <c r="L3" s="77" t="s">
        <v>618</v>
      </c>
      <c r="M3" s="77" t="s">
        <v>619</v>
      </c>
      <c r="N3" s="77" t="s">
        <v>309</v>
      </c>
      <c r="O3" s="190"/>
    </row>
    <row r="4" spans="2:15" ht="14.25" customHeight="1" x14ac:dyDescent="0.2">
      <c r="B4" s="78" t="s">
        <v>596</v>
      </c>
      <c r="C4" s="79">
        <v>42.3</v>
      </c>
      <c r="D4" s="79">
        <v>57.7</v>
      </c>
      <c r="E4" s="79">
        <v>9.1</v>
      </c>
      <c r="F4" s="79">
        <v>54.7</v>
      </c>
      <c r="G4" s="79">
        <v>0.5</v>
      </c>
      <c r="H4" s="79">
        <v>16.899999999999999</v>
      </c>
      <c r="I4" s="79">
        <v>5.7</v>
      </c>
      <c r="J4" s="79">
        <v>2.8</v>
      </c>
      <c r="K4" s="79">
        <v>0.1</v>
      </c>
      <c r="L4" s="79">
        <v>5.6</v>
      </c>
      <c r="M4" s="79">
        <v>3.1</v>
      </c>
      <c r="N4" s="79">
        <v>15.6</v>
      </c>
      <c r="O4" s="79">
        <v>0.6</v>
      </c>
    </row>
    <row r="5" spans="2:15" x14ac:dyDescent="0.2">
      <c r="B5" s="77">
        <v>51</v>
      </c>
      <c r="C5" s="80">
        <v>54.3</v>
      </c>
      <c r="D5" s="80">
        <v>45.7</v>
      </c>
      <c r="E5" s="80">
        <v>6.8</v>
      </c>
      <c r="F5" s="80">
        <v>49.4</v>
      </c>
      <c r="G5" s="80">
        <v>0.2</v>
      </c>
      <c r="H5" s="80">
        <v>21.5</v>
      </c>
      <c r="I5" s="80">
        <v>2</v>
      </c>
      <c r="J5" s="80">
        <v>0.9</v>
      </c>
      <c r="K5" s="80">
        <v>0</v>
      </c>
      <c r="L5" s="80">
        <v>5.3</v>
      </c>
      <c r="M5" s="80">
        <v>1.2</v>
      </c>
      <c r="N5" s="80">
        <v>14.9</v>
      </c>
      <c r="O5" s="80">
        <v>18.399999999999999</v>
      </c>
    </row>
    <row r="6" spans="2:15" x14ac:dyDescent="0.2">
      <c r="B6" s="77">
        <v>52</v>
      </c>
      <c r="C6" s="80">
        <v>44.7</v>
      </c>
      <c r="D6" s="80">
        <v>55.3</v>
      </c>
      <c r="E6" s="80">
        <v>5.8</v>
      </c>
      <c r="F6" s="80">
        <v>62.9</v>
      </c>
      <c r="G6" s="80">
        <v>1.3</v>
      </c>
      <c r="H6" s="80">
        <v>8.5</v>
      </c>
      <c r="I6" s="80">
        <v>1.7</v>
      </c>
      <c r="J6" s="80">
        <v>0.4</v>
      </c>
      <c r="K6" s="80">
        <v>0</v>
      </c>
      <c r="L6" s="80">
        <v>1.8</v>
      </c>
      <c r="M6" s="80">
        <v>2.8</v>
      </c>
      <c r="N6" s="80">
        <v>16.7</v>
      </c>
      <c r="O6" s="80">
        <v>14.2</v>
      </c>
    </row>
    <row r="7" spans="2:15" x14ac:dyDescent="0.2">
      <c r="B7" s="77">
        <v>54</v>
      </c>
      <c r="C7" s="80">
        <v>35.200000000000003</v>
      </c>
      <c r="D7" s="80">
        <v>64.8</v>
      </c>
      <c r="E7" s="80">
        <v>5.8</v>
      </c>
      <c r="F7" s="80">
        <v>58.9</v>
      </c>
      <c r="G7" s="80">
        <v>0.2</v>
      </c>
      <c r="H7" s="80">
        <v>23.4</v>
      </c>
      <c r="I7" s="80">
        <v>4.5</v>
      </c>
      <c r="J7" s="80">
        <v>3.3</v>
      </c>
      <c r="K7" s="80">
        <v>0.1</v>
      </c>
      <c r="L7" s="80">
        <v>3.8</v>
      </c>
      <c r="M7" s="80">
        <v>0</v>
      </c>
      <c r="N7" s="80">
        <v>0</v>
      </c>
      <c r="O7" s="80"/>
    </row>
    <row r="8" spans="2:15" x14ac:dyDescent="0.2">
      <c r="B8" s="77">
        <v>55</v>
      </c>
      <c r="C8" s="112">
        <v>1.2</v>
      </c>
      <c r="D8" s="112">
        <v>98.8</v>
      </c>
      <c r="E8" s="80">
        <v>10.9</v>
      </c>
      <c r="F8" s="80">
        <v>63.3</v>
      </c>
      <c r="G8" s="80">
        <v>0</v>
      </c>
      <c r="H8" s="80">
        <v>10.199999999999999</v>
      </c>
      <c r="I8" s="80">
        <v>0</v>
      </c>
      <c r="J8" s="80">
        <v>0</v>
      </c>
      <c r="K8" s="80">
        <v>0</v>
      </c>
      <c r="L8" s="80">
        <v>0</v>
      </c>
      <c r="M8" s="80">
        <v>5.0999999999999996</v>
      </c>
      <c r="N8" s="80">
        <v>15.7</v>
      </c>
      <c r="O8" s="80"/>
    </row>
    <row r="9" spans="2:15" x14ac:dyDescent="0.2">
      <c r="B9" s="77">
        <v>56</v>
      </c>
      <c r="C9" s="80">
        <v>53.8</v>
      </c>
      <c r="D9" s="80">
        <v>46.2</v>
      </c>
      <c r="E9" s="80">
        <v>4.3</v>
      </c>
      <c r="F9" s="80">
        <v>76.599999999999994</v>
      </c>
      <c r="G9" s="80">
        <v>1</v>
      </c>
      <c r="H9" s="80">
        <v>9.1</v>
      </c>
      <c r="I9" s="80">
        <v>2.2999999999999998</v>
      </c>
      <c r="J9" s="80">
        <v>0.2</v>
      </c>
      <c r="K9" s="80">
        <v>0</v>
      </c>
      <c r="L9" s="80">
        <v>2.7</v>
      </c>
      <c r="M9" s="80">
        <v>6</v>
      </c>
      <c r="N9" s="80">
        <v>0</v>
      </c>
      <c r="O9" s="80"/>
    </row>
    <row r="10" spans="2:15" x14ac:dyDescent="0.2">
      <c r="B10" s="77">
        <v>57</v>
      </c>
      <c r="C10" s="80">
        <v>42.6</v>
      </c>
      <c r="D10" s="80">
        <v>57.4</v>
      </c>
      <c r="E10" s="80">
        <v>8.8000000000000007</v>
      </c>
      <c r="F10" s="80">
        <v>46.3</v>
      </c>
      <c r="G10" s="80">
        <v>0</v>
      </c>
      <c r="H10" s="80">
        <v>12.4</v>
      </c>
      <c r="I10" s="80">
        <v>0</v>
      </c>
      <c r="J10" s="80">
        <v>1.2</v>
      </c>
      <c r="K10" s="80">
        <v>0.5</v>
      </c>
      <c r="L10" s="80">
        <v>4.4000000000000004</v>
      </c>
      <c r="M10" s="80">
        <v>4</v>
      </c>
      <c r="N10" s="80">
        <v>26</v>
      </c>
      <c r="O10" s="80">
        <v>0</v>
      </c>
    </row>
    <row r="11" spans="2:15" x14ac:dyDescent="0.2">
      <c r="B11" s="77">
        <v>58</v>
      </c>
      <c r="C11" s="80">
        <v>52.1</v>
      </c>
      <c r="D11" s="80">
        <v>47.9</v>
      </c>
      <c r="E11" s="80">
        <v>5.3</v>
      </c>
      <c r="F11" s="80">
        <v>62.3</v>
      </c>
      <c r="G11" s="80">
        <v>0.7</v>
      </c>
      <c r="H11" s="80">
        <v>8.6</v>
      </c>
      <c r="I11" s="80">
        <v>2.1</v>
      </c>
      <c r="J11" s="80">
        <v>0</v>
      </c>
      <c r="K11" s="80">
        <v>0.1</v>
      </c>
      <c r="L11" s="80">
        <v>7.1</v>
      </c>
      <c r="M11" s="80">
        <v>2.2000000000000002</v>
      </c>
      <c r="N11" s="80">
        <v>13.8</v>
      </c>
      <c r="O11" s="80">
        <v>0.1</v>
      </c>
    </row>
    <row r="12" spans="2:15" x14ac:dyDescent="0.2">
      <c r="B12" s="77">
        <v>59</v>
      </c>
      <c r="C12" s="80">
        <v>45</v>
      </c>
      <c r="D12" s="80">
        <v>55</v>
      </c>
      <c r="E12" s="80">
        <v>6.6</v>
      </c>
      <c r="F12" s="80">
        <v>53.6</v>
      </c>
      <c r="G12" s="80">
        <v>1.1000000000000001</v>
      </c>
      <c r="H12" s="80">
        <v>12.7</v>
      </c>
      <c r="I12" s="80">
        <v>3.5</v>
      </c>
      <c r="J12" s="80">
        <v>1.1000000000000001</v>
      </c>
      <c r="K12" s="80">
        <v>0.2</v>
      </c>
      <c r="L12" s="80">
        <v>4.7</v>
      </c>
      <c r="M12" s="80">
        <v>1.7</v>
      </c>
      <c r="N12" s="80">
        <v>19.399999999999999</v>
      </c>
      <c r="O12" s="80">
        <v>0</v>
      </c>
    </row>
    <row r="13" spans="2:15" x14ac:dyDescent="0.2">
      <c r="B13" s="77">
        <v>60</v>
      </c>
      <c r="C13" s="80">
        <v>50.2</v>
      </c>
      <c r="D13" s="80">
        <v>49.8</v>
      </c>
      <c r="E13" s="80">
        <v>6.6</v>
      </c>
      <c r="F13" s="80">
        <v>55.1</v>
      </c>
      <c r="G13" s="80">
        <v>0.2</v>
      </c>
      <c r="H13" s="80">
        <v>8.6999999999999993</v>
      </c>
      <c r="I13" s="80">
        <v>5.4</v>
      </c>
      <c r="J13" s="80">
        <v>0.7</v>
      </c>
      <c r="K13" s="80">
        <v>0.3</v>
      </c>
      <c r="L13" s="80">
        <v>3.2</v>
      </c>
      <c r="M13" s="80">
        <v>0.9</v>
      </c>
      <c r="N13" s="80">
        <v>20.8</v>
      </c>
      <c r="O13" s="80">
        <v>0</v>
      </c>
    </row>
    <row r="14" spans="2:15" x14ac:dyDescent="0.2">
      <c r="B14" s="77">
        <v>62</v>
      </c>
      <c r="C14" s="80">
        <v>39.299999999999997</v>
      </c>
      <c r="D14" s="80">
        <v>60.7</v>
      </c>
      <c r="E14" s="80">
        <v>5.8</v>
      </c>
      <c r="F14" s="80">
        <v>54.5</v>
      </c>
      <c r="G14" s="80">
        <v>0.8</v>
      </c>
      <c r="H14" s="80">
        <v>9.5</v>
      </c>
      <c r="I14" s="80">
        <v>2.2999999999999998</v>
      </c>
      <c r="J14" s="80">
        <v>1.2</v>
      </c>
      <c r="K14" s="80">
        <v>0.3</v>
      </c>
      <c r="L14" s="80">
        <v>4.9000000000000004</v>
      </c>
      <c r="M14" s="80">
        <v>1.1000000000000001</v>
      </c>
      <c r="N14" s="80">
        <v>20.100000000000001</v>
      </c>
      <c r="O14" s="80"/>
    </row>
    <row r="15" spans="2:15" x14ac:dyDescent="0.2">
      <c r="B15" s="77">
        <v>63</v>
      </c>
      <c r="C15" s="80">
        <v>42</v>
      </c>
      <c r="D15" s="80">
        <v>58</v>
      </c>
      <c r="E15" s="80">
        <v>4.9000000000000004</v>
      </c>
      <c r="F15" s="80">
        <v>62.5</v>
      </c>
      <c r="G15" s="80">
        <v>0</v>
      </c>
      <c r="H15" s="80">
        <v>12.2</v>
      </c>
      <c r="I15" s="80">
        <v>5.5</v>
      </c>
      <c r="J15" s="80">
        <v>0.7</v>
      </c>
      <c r="K15" s="80">
        <v>0.2</v>
      </c>
      <c r="L15" s="80">
        <v>3.3</v>
      </c>
      <c r="M15" s="80">
        <v>0</v>
      </c>
      <c r="N15" s="80">
        <v>12.5</v>
      </c>
      <c r="O15" s="80">
        <v>0</v>
      </c>
    </row>
    <row r="16" spans="2:15" x14ac:dyDescent="0.2">
      <c r="B16" s="77">
        <v>65</v>
      </c>
      <c r="C16" s="80">
        <v>50.6</v>
      </c>
      <c r="D16" s="80">
        <v>49.4</v>
      </c>
      <c r="E16" s="80">
        <v>6</v>
      </c>
      <c r="F16" s="80">
        <v>55</v>
      </c>
      <c r="G16" s="80">
        <v>0.3</v>
      </c>
      <c r="H16" s="80">
        <v>19.3</v>
      </c>
      <c r="I16" s="80">
        <v>1.1000000000000001</v>
      </c>
      <c r="J16" s="80">
        <v>1.1000000000000001</v>
      </c>
      <c r="K16" s="80">
        <v>0</v>
      </c>
      <c r="L16" s="80">
        <v>3.6</v>
      </c>
      <c r="M16" s="80">
        <v>1.2</v>
      </c>
      <c r="N16" s="80">
        <v>14.4</v>
      </c>
      <c r="O16" s="80">
        <v>0.1</v>
      </c>
    </row>
    <row r="17" spans="2:15" x14ac:dyDescent="0.2">
      <c r="B17" s="77">
        <v>67</v>
      </c>
      <c r="C17" s="80">
        <v>46.2</v>
      </c>
      <c r="D17" s="80">
        <v>53.8</v>
      </c>
      <c r="E17" s="80">
        <v>5.6</v>
      </c>
      <c r="F17" s="80">
        <v>43</v>
      </c>
      <c r="G17" s="80">
        <v>0.2</v>
      </c>
      <c r="H17" s="80">
        <v>17.8</v>
      </c>
      <c r="I17" s="80">
        <v>6.6</v>
      </c>
      <c r="J17" s="80">
        <v>1.7</v>
      </c>
      <c r="K17" s="80">
        <v>0</v>
      </c>
      <c r="L17" s="80">
        <v>5.4</v>
      </c>
      <c r="M17" s="80">
        <v>1.9</v>
      </c>
      <c r="N17" s="80">
        <v>21.5</v>
      </c>
      <c r="O17" s="80"/>
    </row>
    <row r="18" spans="2:15" x14ac:dyDescent="0.2">
      <c r="B18" s="77">
        <v>68</v>
      </c>
      <c r="C18" s="112">
        <v>2.9</v>
      </c>
      <c r="D18" s="112">
        <v>97.1</v>
      </c>
      <c r="E18" s="80">
        <v>0</v>
      </c>
      <c r="F18" s="80">
        <v>4.5</v>
      </c>
      <c r="G18" s="80">
        <v>0</v>
      </c>
      <c r="H18" s="80">
        <v>1.4</v>
      </c>
      <c r="I18" s="80">
        <v>0.4</v>
      </c>
      <c r="J18" s="80">
        <v>1.3</v>
      </c>
      <c r="K18" s="80">
        <v>0</v>
      </c>
      <c r="L18" s="80">
        <v>0</v>
      </c>
      <c r="M18" s="80">
        <v>91</v>
      </c>
      <c r="N18" s="80">
        <v>0.9</v>
      </c>
      <c r="O18" s="80">
        <v>0</v>
      </c>
    </row>
    <row r="19" spans="2:15" x14ac:dyDescent="0.2">
      <c r="B19" s="77">
        <v>69</v>
      </c>
      <c r="C19" s="80">
        <v>53.800000000000004</v>
      </c>
      <c r="D19" s="80">
        <v>46.3</v>
      </c>
      <c r="E19" s="80">
        <v>8.1</v>
      </c>
      <c r="F19" s="80">
        <v>51.5</v>
      </c>
      <c r="G19" s="80">
        <v>0.1</v>
      </c>
      <c r="H19" s="80">
        <v>20.2</v>
      </c>
      <c r="I19" s="80">
        <v>4.4000000000000004</v>
      </c>
      <c r="J19" s="80">
        <v>1</v>
      </c>
      <c r="K19" s="80">
        <v>0</v>
      </c>
      <c r="L19" s="80">
        <v>5.8</v>
      </c>
      <c r="M19" s="80">
        <v>0</v>
      </c>
      <c r="N19" s="80">
        <v>12.4</v>
      </c>
      <c r="O19" s="80"/>
    </row>
    <row r="20" spans="2:15" x14ac:dyDescent="0.2">
      <c r="B20" s="77">
        <v>70</v>
      </c>
      <c r="C20" s="80">
        <v>49.8</v>
      </c>
      <c r="D20" s="80">
        <v>50.2</v>
      </c>
      <c r="E20" s="80">
        <v>3.5</v>
      </c>
      <c r="F20" s="80">
        <v>65.8</v>
      </c>
      <c r="G20" s="80">
        <v>0.3</v>
      </c>
      <c r="H20" s="80">
        <v>14.4</v>
      </c>
      <c r="I20" s="80">
        <v>1.9</v>
      </c>
      <c r="J20" s="80">
        <v>0.2</v>
      </c>
      <c r="K20" s="80">
        <v>0</v>
      </c>
      <c r="L20" s="80">
        <v>2</v>
      </c>
      <c r="M20" s="80">
        <v>1.7</v>
      </c>
      <c r="N20" s="80">
        <v>12.3</v>
      </c>
      <c r="O20" s="80">
        <v>0.1</v>
      </c>
    </row>
    <row r="21" spans="2:15" x14ac:dyDescent="0.2">
      <c r="B21" s="77">
        <v>71</v>
      </c>
      <c r="C21" s="80">
        <v>53.5</v>
      </c>
      <c r="D21" s="80">
        <v>46.5</v>
      </c>
      <c r="E21" s="80">
        <v>3.8</v>
      </c>
      <c r="F21" s="80">
        <v>65.599999999999994</v>
      </c>
      <c r="G21" s="80">
        <v>0.6</v>
      </c>
      <c r="H21" s="80">
        <v>9.6999999999999993</v>
      </c>
      <c r="I21" s="80">
        <v>4.3</v>
      </c>
      <c r="J21" s="80">
        <v>0.4</v>
      </c>
      <c r="K21" s="80">
        <v>0</v>
      </c>
      <c r="L21" s="80">
        <v>6</v>
      </c>
      <c r="M21" s="80">
        <v>1.9</v>
      </c>
      <c r="N21" s="80">
        <v>11</v>
      </c>
      <c r="O21" s="80"/>
    </row>
    <row r="22" spans="2:15" x14ac:dyDescent="0.2">
      <c r="B22" s="77">
        <v>72</v>
      </c>
      <c r="C22" s="80">
        <v>56.6</v>
      </c>
      <c r="D22" s="80">
        <v>43.3</v>
      </c>
      <c r="E22" s="80">
        <v>2.9</v>
      </c>
      <c r="F22" s="80">
        <v>79.3</v>
      </c>
      <c r="G22" s="80">
        <v>0.2</v>
      </c>
      <c r="H22" s="80">
        <v>2.7</v>
      </c>
      <c r="I22" s="80">
        <v>2.9</v>
      </c>
      <c r="J22" s="80">
        <v>0.4</v>
      </c>
      <c r="K22" s="80">
        <v>0.2</v>
      </c>
      <c r="L22" s="80">
        <v>5.2</v>
      </c>
      <c r="M22" s="80">
        <v>1.2</v>
      </c>
      <c r="N22" s="80">
        <v>6.8</v>
      </c>
      <c r="O22" s="80">
        <v>0</v>
      </c>
    </row>
    <row r="23" spans="2:15" x14ac:dyDescent="0.2">
      <c r="B23" s="77">
        <v>73</v>
      </c>
      <c r="C23" s="80">
        <v>46.4</v>
      </c>
      <c r="D23" s="80">
        <v>53.6</v>
      </c>
      <c r="E23" s="80">
        <v>5.5</v>
      </c>
      <c r="F23" s="80">
        <v>56.6</v>
      </c>
      <c r="G23" s="80">
        <v>0.5</v>
      </c>
      <c r="H23" s="80">
        <v>10.4</v>
      </c>
      <c r="I23" s="80">
        <v>4.5</v>
      </c>
      <c r="J23" s="80">
        <v>1.1000000000000001</v>
      </c>
      <c r="K23" s="80">
        <v>0</v>
      </c>
      <c r="L23" s="80">
        <v>11.5</v>
      </c>
      <c r="M23" s="80">
        <v>3.4</v>
      </c>
      <c r="N23" s="80">
        <v>12</v>
      </c>
      <c r="O23" s="80"/>
    </row>
    <row r="24" spans="2:15" x14ac:dyDescent="0.2">
      <c r="B24" s="77">
        <v>74</v>
      </c>
      <c r="C24" s="80">
        <v>52.5</v>
      </c>
      <c r="D24" s="80">
        <v>47.5</v>
      </c>
      <c r="E24" s="80">
        <v>6.8</v>
      </c>
      <c r="F24" s="80">
        <v>51.6</v>
      </c>
      <c r="G24" s="80">
        <v>0.6</v>
      </c>
      <c r="H24" s="80">
        <v>19.100000000000001</v>
      </c>
      <c r="I24" s="80">
        <v>4.3</v>
      </c>
      <c r="J24" s="80">
        <v>2.7</v>
      </c>
      <c r="K24" s="80">
        <v>0</v>
      </c>
      <c r="L24" s="80">
        <v>4.5999999999999996</v>
      </c>
      <c r="M24" s="80">
        <v>3.4</v>
      </c>
      <c r="N24" s="80">
        <v>13.1</v>
      </c>
      <c r="O24" s="80"/>
    </row>
    <row r="25" spans="2:15" x14ac:dyDescent="0.2">
      <c r="B25" s="77">
        <v>75</v>
      </c>
      <c r="C25" s="80">
        <v>39.700000000000003</v>
      </c>
      <c r="D25" s="80">
        <v>60.3</v>
      </c>
      <c r="E25" s="80">
        <v>26.2</v>
      </c>
      <c r="F25" s="80">
        <v>16.2</v>
      </c>
      <c r="G25" s="80">
        <v>0.5</v>
      </c>
      <c r="H25" s="80">
        <v>38.299999999999997</v>
      </c>
      <c r="I25" s="80">
        <v>3.7</v>
      </c>
      <c r="J25" s="80">
        <v>0.5</v>
      </c>
      <c r="K25" s="80">
        <v>0.1</v>
      </c>
      <c r="L25" s="80">
        <v>4.2</v>
      </c>
      <c r="M25" s="80">
        <v>0.5</v>
      </c>
      <c r="N25" s="80">
        <v>11.4</v>
      </c>
      <c r="O25" s="80"/>
    </row>
    <row r="26" spans="2:15" x14ac:dyDescent="0.2">
      <c r="B26" s="77">
        <v>76</v>
      </c>
      <c r="C26" s="80">
        <v>48</v>
      </c>
      <c r="D26" s="80">
        <v>52</v>
      </c>
      <c r="E26" s="80">
        <v>5.3</v>
      </c>
      <c r="F26" s="80">
        <v>62.9</v>
      </c>
      <c r="G26" s="80">
        <v>1.1000000000000001</v>
      </c>
      <c r="H26" s="80">
        <v>10.199999999999999</v>
      </c>
      <c r="I26" s="80">
        <v>2.2999999999999998</v>
      </c>
      <c r="J26" s="80">
        <v>0.7</v>
      </c>
      <c r="K26" s="80">
        <v>0.2</v>
      </c>
      <c r="L26" s="80">
        <v>5.8</v>
      </c>
      <c r="M26" s="80">
        <v>0.6</v>
      </c>
      <c r="N26" s="80">
        <v>14.3</v>
      </c>
      <c r="O26" s="80">
        <v>0</v>
      </c>
    </row>
    <row r="27" spans="2:15" x14ac:dyDescent="0.2">
      <c r="B27" s="77">
        <v>77</v>
      </c>
      <c r="C27" s="80">
        <v>50</v>
      </c>
      <c r="D27" s="80">
        <v>50</v>
      </c>
      <c r="E27" s="80">
        <v>6.3</v>
      </c>
      <c r="F27" s="80">
        <v>52.9</v>
      </c>
      <c r="G27" s="80">
        <v>0.9</v>
      </c>
      <c r="H27" s="80">
        <v>9.8000000000000007</v>
      </c>
      <c r="I27" s="80">
        <v>8.6</v>
      </c>
      <c r="J27" s="80">
        <v>1.2</v>
      </c>
      <c r="K27" s="80">
        <v>0</v>
      </c>
      <c r="L27" s="80">
        <v>2.2999999999999998</v>
      </c>
      <c r="M27" s="80">
        <v>0.6</v>
      </c>
      <c r="N27" s="80">
        <v>19.399999999999999</v>
      </c>
      <c r="O27" s="80">
        <v>0</v>
      </c>
    </row>
    <row r="28" spans="2:15" x14ac:dyDescent="0.2">
      <c r="B28" s="77">
        <v>78</v>
      </c>
      <c r="C28" s="80">
        <v>48.4</v>
      </c>
      <c r="D28" s="80">
        <v>51.6</v>
      </c>
      <c r="E28" s="80">
        <v>9.9</v>
      </c>
      <c r="F28" s="80">
        <v>41.5</v>
      </c>
      <c r="G28" s="80">
        <v>0.2</v>
      </c>
      <c r="H28" s="80">
        <v>21.1</v>
      </c>
      <c r="I28" s="80">
        <v>7.1</v>
      </c>
      <c r="J28" s="80">
        <v>0.7</v>
      </c>
      <c r="K28" s="80">
        <v>0.1</v>
      </c>
      <c r="L28" s="80">
        <v>4.2</v>
      </c>
      <c r="M28" s="80">
        <v>1.1000000000000001</v>
      </c>
      <c r="N28" s="80">
        <v>15.2</v>
      </c>
      <c r="O28" s="80">
        <v>0</v>
      </c>
    </row>
    <row r="29" spans="2:15" x14ac:dyDescent="0.2">
      <c r="B29" s="77">
        <v>79</v>
      </c>
      <c r="C29" s="80">
        <v>58.8</v>
      </c>
      <c r="D29" s="80">
        <v>41.2</v>
      </c>
      <c r="E29" s="80">
        <v>1.8</v>
      </c>
      <c r="F29" s="80">
        <v>79.2</v>
      </c>
      <c r="G29" s="80">
        <v>0.3</v>
      </c>
      <c r="H29" s="80">
        <v>8.9</v>
      </c>
      <c r="I29" s="80">
        <v>1.8</v>
      </c>
      <c r="J29" s="80">
        <v>0.6</v>
      </c>
      <c r="K29" s="80">
        <v>0</v>
      </c>
      <c r="L29" s="80">
        <v>2.5</v>
      </c>
      <c r="M29" s="80">
        <v>0.8</v>
      </c>
      <c r="N29" s="80">
        <v>5.2</v>
      </c>
      <c r="O29" s="80">
        <v>4.4000000000000004</v>
      </c>
    </row>
    <row r="30" spans="2:15" x14ac:dyDescent="0.2">
      <c r="B30" s="77">
        <v>80</v>
      </c>
      <c r="C30" s="80">
        <v>18.100000000000001</v>
      </c>
      <c r="D30" s="80">
        <v>81.900000000000006</v>
      </c>
      <c r="E30" s="80">
        <v>4.9000000000000004</v>
      </c>
      <c r="F30" s="80">
        <v>62.2</v>
      </c>
      <c r="G30" s="80">
        <v>0.4</v>
      </c>
      <c r="H30" s="80">
        <v>11.2</v>
      </c>
      <c r="I30" s="80">
        <v>2.7</v>
      </c>
      <c r="J30" s="80">
        <v>1.1000000000000001</v>
      </c>
      <c r="K30" s="80">
        <v>0.2</v>
      </c>
      <c r="L30" s="80">
        <v>2.8</v>
      </c>
      <c r="M30" s="80">
        <v>0.7</v>
      </c>
      <c r="N30" s="80">
        <v>16</v>
      </c>
      <c r="O30" s="80"/>
    </row>
    <row r="31" spans="2:15" x14ac:dyDescent="0.2">
      <c r="B31" s="77">
        <v>81</v>
      </c>
      <c r="C31" s="112">
        <v>1.5</v>
      </c>
      <c r="D31" s="112">
        <v>98.5</v>
      </c>
      <c r="E31" s="80">
        <v>0</v>
      </c>
      <c r="F31" s="80">
        <v>13.3</v>
      </c>
      <c r="G31" s="80">
        <v>0</v>
      </c>
      <c r="H31" s="80">
        <v>30.5</v>
      </c>
      <c r="I31" s="80">
        <v>0</v>
      </c>
      <c r="J31" s="80">
        <v>15</v>
      </c>
      <c r="K31" s="80">
        <v>0</v>
      </c>
      <c r="L31" s="80">
        <v>13.3</v>
      </c>
      <c r="M31" s="80">
        <v>0</v>
      </c>
      <c r="N31" s="80">
        <v>27.9</v>
      </c>
      <c r="O31" s="80">
        <v>0</v>
      </c>
    </row>
    <row r="32" spans="2:15" x14ac:dyDescent="0.2">
      <c r="B32" s="77">
        <v>82</v>
      </c>
      <c r="C32" s="80">
        <v>40.9</v>
      </c>
      <c r="D32" s="80">
        <v>59.1</v>
      </c>
      <c r="E32" s="80">
        <v>5.7</v>
      </c>
      <c r="F32" s="80">
        <v>65.3</v>
      </c>
      <c r="G32" s="80">
        <v>0.4</v>
      </c>
      <c r="H32" s="80">
        <v>8.4</v>
      </c>
      <c r="I32" s="80">
        <v>3.3</v>
      </c>
      <c r="J32" s="80">
        <v>2.4</v>
      </c>
      <c r="K32" s="80">
        <v>0</v>
      </c>
      <c r="L32" s="80">
        <v>3.8</v>
      </c>
      <c r="M32" s="80">
        <v>2.2000000000000002</v>
      </c>
      <c r="N32" s="80">
        <v>10.6</v>
      </c>
      <c r="O32" s="80"/>
    </row>
    <row r="33" spans="2:15" x14ac:dyDescent="0.2">
      <c r="B33" s="77">
        <v>83</v>
      </c>
      <c r="C33" s="112">
        <v>0.1</v>
      </c>
      <c r="D33" s="112">
        <v>99.9</v>
      </c>
      <c r="E33" s="80">
        <v>0</v>
      </c>
      <c r="F33" s="80">
        <v>80.2</v>
      </c>
      <c r="G33" s="80">
        <v>0</v>
      </c>
      <c r="H33" s="80">
        <v>0</v>
      </c>
      <c r="I33" s="80">
        <v>0</v>
      </c>
      <c r="J33" s="80">
        <v>0</v>
      </c>
      <c r="K33" s="80">
        <v>19.8</v>
      </c>
      <c r="L33" s="80">
        <v>0</v>
      </c>
      <c r="M33" s="80">
        <v>0</v>
      </c>
      <c r="N33" s="80">
        <v>0</v>
      </c>
      <c r="O33" s="80"/>
    </row>
    <row r="34" spans="2:15" x14ac:dyDescent="0.2">
      <c r="B34" s="77">
        <v>84</v>
      </c>
      <c r="C34" s="80">
        <v>77.5</v>
      </c>
      <c r="D34" s="80">
        <v>22.5</v>
      </c>
      <c r="E34" s="80">
        <v>11.9</v>
      </c>
      <c r="F34" s="80">
        <v>41</v>
      </c>
      <c r="G34" s="80">
        <v>0</v>
      </c>
      <c r="H34" s="80">
        <v>26.9</v>
      </c>
      <c r="I34" s="80">
        <v>2.4</v>
      </c>
      <c r="J34" s="80">
        <v>1.7</v>
      </c>
      <c r="K34" s="80">
        <v>0.2</v>
      </c>
      <c r="L34" s="80">
        <v>3.3</v>
      </c>
      <c r="M34" s="80">
        <v>1.9</v>
      </c>
      <c r="N34" s="80">
        <v>15.1</v>
      </c>
      <c r="O34" s="80"/>
    </row>
    <row r="35" spans="2:15" x14ac:dyDescent="0.2">
      <c r="B35" s="77">
        <v>85</v>
      </c>
      <c r="C35" s="80">
        <v>57.7</v>
      </c>
      <c r="D35" s="80">
        <v>42.3</v>
      </c>
      <c r="E35" s="80">
        <v>2.2999999999999998</v>
      </c>
      <c r="F35" s="80">
        <v>81.900000000000006</v>
      </c>
      <c r="G35" s="80">
        <v>0</v>
      </c>
      <c r="H35" s="80">
        <v>5.0999999999999996</v>
      </c>
      <c r="I35" s="80">
        <v>1.1000000000000001</v>
      </c>
      <c r="J35" s="80">
        <v>0.1</v>
      </c>
      <c r="K35" s="80">
        <v>0</v>
      </c>
      <c r="L35" s="80">
        <v>2.5</v>
      </c>
      <c r="M35" s="80">
        <v>2.2000000000000002</v>
      </c>
      <c r="N35" s="80">
        <v>6.5</v>
      </c>
      <c r="O35" s="80">
        <v>1.9</v>
      </c>
    </row>
    <row r="36" spans="2:15" x14ac:dyDescent="0.2">
      <c r="B36" s="77">
        <v>88</v>
      </c>
      <c r="C36" s="80">
        <v>27</v>
      </c>
      <c r="D36" s="80">
        <v>73</v>
      </c>
      <c r="E36" s="80">
        <v>6.2</v>
      </c>
      <c r="F36" s="80">
        <v>72</v>
      </c>
      <c r="G36" s="80">
        <v>0.7</v>
      </c>
      <c r="H36" s="80">
        <v>12.9</v>
      </c>
      <c r="I36" s="80">
        <v>2.8</v>
      </c>
      <c r="J36" s="80">
        <v>0.6</v>
      </c>
      <c r="K36" s="80">
        <v>0</v>
      </c>
      <c r="L36" s="80">
        <v>3.8</v>
      </c>
      <c r="M36" s="80">
        <v>2.8</v>
      </c>
      <c r="N36" s="80">
        <v>0</v>
      </c>
      <c r="O36" s="80"/>
    </row>
    <row r="37" spans="2:15" x14ac:dyDescent="0.2">
      <c r="B37" s="77">
        <v>89</v>
      </c>
      <c r="C37" s="80">
        <v>44.4</v>
      </c>
      <c r="D37" s="80">
        <v>55.6</v>
      </c>
      <c r="E37" s="80">
        <v>4.7</v>
      </c>
      <c r="F37" s="80">
        <v>68.2</v>
      </c>
      <c r="G37" s="80">
        <v>1</v>
      </c>
      <c r="H37" s="80">
        <v>16</v>
      </c>
      <c r="I37" s="80">
        <v>2.1</v>
      </c>
      <c r="J37" s="80">
        <v>1.9</v>
      </c>
      <c r="K37" s="80">
        <v>0.1</v>
      </c>
      <c r="L37" s="80">
        <v>5.7</v>
      </c>
      <c r="M37" s="80">
        <v>1.7</v>
      </c>
      <c r="N37" s="80">
        <v>0</v>
      </c>
      <c r="O37" s="80"/>
    </row>
    <row r="38" spans="2:15" x14ac:dyDescent="0.2">
      <c r="B38" s="77">
        <v>90</v>
      </c>
      <c r="C38" s="80">
        <v>45.2</v>
      </c>
      <c r="D38" s="80">
        <v>54.8</v>
      </c>
      <c r="E38" s="80">
        <v>5.5</v>
      </c>
      <c r="F38" s="80">
        <v>49.8</v>
      </c>
      <c r="G38" s="80">
        <v>0.3</v>
      </c>
      <c r="H38" s="80">
        <v>20.3</v>
      </c>
      <c r="I38" s="80">
        <v>5.4</v>
      </c>
      <c r="J38" s="80">
        <v>1.4</v>
      </c>
      <c r="K38" s="80">
        <v>0</v>
      </c>
      <c r="L38" s="80">
        <v>6.6</v>
      </c>
      <c r="M38" s="80">
        <v>1.1000000000000001</v>
      </c>
      <c r="N38" s="80">
        <v>12.2</v>
      </c>
      <c r="O38" s="80"/>
    </row>
    <row r="39" spans="2:15" x14ac:dyDescent="0.2">
      <c r="B39" s="77">
        <v>91</v>
      </c>
      <c r="C39" s="80">
        <v>43.8</v>
      </c>
      <c r="D39" s="80">
        <v>56.2</v>
      </c>
      <c r="E39" s="80">
        <v>6.2</v>
      </c>
      <c r="F39" s="80">
        <v>47.8</v>
      </c>
      <c r="G39" s="80">
        <v>1</v>
      </c>
      <c r="H39" s="80">
        <v>14.2</v>
      </c>
      <c r="I39" s="80">
        <v>9.3000000000000007</v>
      </c>
      <c r="J39" s="80">
        <v>2.2000000000000002</v>
      </c>
      <c r="K39" s="80">
        <v>0.1</v>
      </c>
      <c r="L39" s="80">
        <v>2.9</v>
      </c>
      <c r="M39" s="80">
        <v>1.4</v>
      </c>
      <c r="N39" s="80">
        <v>18.7</v>
      </c>
      <c r="O39" s="80"/>
    </row>
    <row r="40" spans="2:15" x14ac:dyDescent="0.2">
      <c r="B40" s="77">
        <v>92</v>
      </c>
      <c r="C40" s="80">
        <v>43.4</v>
      </c>
      <c r="D40" s="80">
        <v>56.6</v>
      </c>
      <c r="E40" s="80">
        <v>19.7</v>
      </c>
      <c r="F40" s="80">
        <v>23.9</v>
      </c>
      <c r="G40" s="80">
        <v>0.5</v>
      </c>
      <c r="H40" s="80">
        <v>34.700000000000003</v>
      </c>
      <c r="I40" s="80">
        <v>3.3</v>
      </c>
      <c r="J40" s="80">
        <v>1</v>
      </c>
      <c r="K40" s="80">
        <v>0</v>
      </c>
      <c r="L40" s="80">
        <v>2.8</v>
      </c>
      <c r="M40" s="80">
        <v>1.1000000000000001</v>
      </c>
      <c r="N40" s="80">
        <v>14.9</v>
      </c>
      <c r="O40" s="80">
        <v>0</v>
      </c>
    </row>
    <row r="41" spans="2:15" x14ac:dyDescent="0.2">
      <c r="B41" s="77">
        <v>94</v>
      </c>
      <c r="C41" s="80">
        <v>39.200000000000003</v>
      </c>
      <c r="D41" s="80">
        <v>60.8</v>
      </c>
      <c r="E41" s="80">
        <v>12.4</v>
      </c>
      <c r="F41" s="80">
        <v>33.5</v>
      </c>
      <c r="G41" s="80">
        <v>0.4</v>
      </c>
      <c r="H41" s="80">
        <v>26.5</v>
      </c>
      <c r="I41" s="80">
        <v>5.6</v>
      </c>
      <c r="J41" s="80">
        <v>1</v>
      </c>
      <c r="K41" s="80">
        <v>0.1</v>
      </c>
      <c r="L41" s="80">
        <v>1.9</v>
      </c>
      <c r="M41" s="80">
        <v>0.7</v>
      </c>
      <c r="N41" s="80">
        <v>18.600000000000001</v>
      </c>
      <c r="O41" s="80"/>
    </row>
    <row r="42" spans="2:15" x14ac:dyDescent="0.2">
      <c r="B42" s="77">
        <v>95</v>
      </c>
      <c r="C42" s="80">
        <v>38.200000000000003</v>
      </c>
      <c r="D42" s="80">
        <v>61.8</v>
      </c>
      <c r="E42" s="80">
        <v>8.8000000000000007</v>
      </c>
      <c r="F42" s="80">
        <v>42.3</v>
      </c>
      <c r="G42" s="80">
        <v>0</v>
      </c>
      <c r="H42" s="80">
        <v>15.4</v>
      </c>
      <c r="I42" s="80">
        <v>9.6999999999999993</v>
      </c>
      <c r="J42" s="80">
        <v>1</v>
      </c>
      <c r="K42" s="80">
        <v>0</v>
      </c>
      <c r="L42" s="80">
        <v>3.1</v>
      </c>
      <c r="M42" s="80">
        <v>1.8</v>
      </c>
      <c r="N42" s="80">
        <v>18.8</v>
      </c>
      <c r="O42" s="80">
        <v>0.1</v>
      </c>
    </row>
    <row r="43" spans="2:15" x14ac:dyDescent="0.2">
      <c r="B43" s="77">
        <v>971</v>
      </c>
      <c r="C43" s="80">
        <v>14.6</v>
      </c>
      <c r="D43" s="80">
        <v>85.4</v>
      </c>
      <c r="E43" s="80">
        <v>20.399999999999999</v>
      </c>
      <c r="F43" s="80">
        <v>13.3</v>
      </c>
      <c r="G43" s="80">
        <v>0.3</v>
      </c>
      <c r="H43" s="80">
        <v>31.5</v>
      </c>
      <c r="I43" s="80">
        <v>1.1000000000000001</v>
      </c>
      <c r="J43" s="80">
        <v>2.4</v>
      </c>
      <c r="K43" s="80">
        <v>0.3</v>
      </c>
      <c r="L43" s="80">
        <v>0.5</v>
      </c>
      <c r="M43" s="80">
        <v>0.3</v>
      </c>
      <c r="N43" s="80">
        <v>31.1</v>
      </c>
      <c r="O43" s="80"/>
    </row>
    <row r="44" spans="2:15" x14ac:dyDescent="0.2">
      <c r="B44" s="77">
        <v>974</v>
      </c>
      <c r="C44" s="80">
        <v>30.8</v>
      </c>
      <c r="D44" s="80">
        <v>69.2</v>
      </c>
      <c r="E44" s="80">
        <v>20.3</v>
      </c>
      <c r="F44" s="80">
        <v>17.7</v>
      </c>
      <c r="G44" s="80">
        <v>0</v>
      </c>
      <c r="H44" s="80">
        <v>13.5</v>
      </c>
      <c r="I44" s="80">
        <v>0</v>
      </c>
      <c r="J44" s="80">
        <v>5</v>
      </c>
      <c r="K44" s="80">
        <v>0.4</v>
      </c>
      <c r="L44" s="80">
        <v>0.2</v>
      </c>
      <c r="M44" s="80">
        <v>0.4</v>
      </c>
      <c r="N44" s="80">
        <v>42.8</v>
      </c>
      <c r="O44" s="80">
        <v>0</v>
      </c>
    </row>
    <row r="45" spans="2:15" x14ac:dyDescent="0.2">
      <c r="B45" s="182" t="s">
        <v>620</v>
      </c>
      <c r="C45" s="182"/>
      <c r="D45" s="182"/>
      <c r="E45" s="182"/>
      <c r="F45" s="182"/>
      <c r="G45" s="182"/>
      <c r="H45" s="182"/>
      <c r="I45" s="182"/>
      <c r="J45" s="182"/>
      <c r="K45" s="182"/>
      <c r="L45" s="81"/>
      <c r="M45" s="81"/>
      <c r="N45" s="81"/>
      <c r="O45" s="81"/>
    </row>
    <row r="46" spans="2:15" x14ac:dyDescent="0.2">
      <c r="B46" s="188" t="s">
        <v>654</v>
      </c>
      <c r="C46" s="188"/>
      <c r="D46" s="188"/>
      <c r="E46" s="188"/>
      <c r="F46" s="188"/>
      <c r="G46" s="188"/>
      <c r="H46" s="188"/>
      <c r="I46" s="188"/>
      <c r="J46" s="188"/>
      <c r="K46" s="188"/>
      <c r="L46" s="74"/>
      <c r="M46" s="74"/>
      <c r="N46" s="74"/>
      <c r="O46" s="74"/>
    </row>
    <row r="47" spans="2:15" x14ac:dyDescent="0.2">
      <c r="B47" s="13" t="s">
        <v>792</v>
      </c>
      <c r="C47" s="13"/>
      <c r="D47" s="13"/>
      <c r="E47" s="13"/>
      <c r="F47" s="13"/>
      <c r="G47" s="13"/>
      <c r="H47" s="13"/>
      <c r="I47" s="13"/>
      <c r="J47" s="13"/>
      <c r="K47" s="13"/>
      <c r="L47" s="125"/>
      <c r="M47" s="74"/>
      <c r="N47" s="74"/>
      <c r="O47" s="74"/>
    </row>
    <row r="48" spans="2:15" x14ac:dyDescent="0.2">
      <c r="B48" s="132"/>
      <c r="C48" s="181" t="s">
        <v>757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</row>
    <row r="49" spans="2:12" x14ac:dyDescent="0.2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2:12" x14ac:dyDescent="0.2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</row>
    <row r="51" spans="2:12" x14ac:dyDescent="0.2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2:12" x14ac:dyDescent="0.2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2:12" x14ac:dyDescent="0.2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</row>
    <row r="54" spans="2:12" x14ac:dyDescent="0.2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2:12" x14ac:dyDescent="0.2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</row>
    <row r="56" spans="2:12" x14ac:dyDescent="0.2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2:12" x14ac:dyDescent="0.2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2:12" x14ac:dyDescent="0.2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2:12" x14ac:dyDescent="0.2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</row>
    <row r="60" spans="2:12" x14ac:dyDescent="0.2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</row>
    <row r="61" spans="2:12" x14ac:dyDescent="0.2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</row>
    <row r="62" spans="2:12" x14ac:dyDescent="0.2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</row>
    <row r="63" spans="2:12" x14ac:dyDescent="0.2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</row>
    <row r="64" spans="2:12" x14ac:dyDescent="0.2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</row>
    <row r="65" spans="2:12" x14ac:dyDescent="0.2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</row>
    <row r="66" spans="2:12" x14ac:dyDescent="0.2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  <row r="67" spans="2:12" x14ac:dyDescent="0.2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</row>
    <row r="68" spans="2:12" x14ac:dyDescent="0.2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spans="2:12" x14ac:dyDescent="0.2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</row>
    <row r="70" spans="2:12" x14ac:dyDescent="0.2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</row>
    <row r="71" spans="2:12" x14ac:dyDescent="0.2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</row>
    <row r="72" spans="2:12" x14ac:dyDescent="0.2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</row>
    <row r="73" spans="2:12" x14ac:dyDescent="0.2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</row>
    <row r="74" spans="2:12" x14ac:dyDescent="0.2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</row>
    <row r="75" spans="2:12" x14ac:dyDescent="0.2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</row>
    <row r="76" spans="2:12" x14ac:dyDescent="0.2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</row>
    <row r="77" spans="2:12" x14ac:dyDescent="0.2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</row>
    <row r="78" spans="2:12" x14ac:dyDescent="0.2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</row>
    <row r="79" spans="2:12" x14ac:dyDescent="0.2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</row>
    <row r="80" spans="2:12" x14ac:dyDescent="0.2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</row>
    <row r="81" spans="2:12" x14ac:dyDescent="0.2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</row>
    <row r="82" spans="2:12" x14ac:dyDescent="0.2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</row>
    <row r="83" spans="2:12" x14ac:dyDescent="0.2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</row>
    <row r="84" spans="2:12" x14ac:dyDescent="0.2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</row>
    <row r="85" spans="2:12" x14ac:dyDescent="0.2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</row>
    <row r="86" spans="2:12" x14ac:dyDescent="0.2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</row>
    <row r="87" spans="2:12" x14ac:dyDescent="0.2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</row>
    <row r="88" spans="2:12" x14ac:dyDescent="0.2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</row>
    <row r="89" spans="2:12" x14ac:dyDescent="0.2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</row>
    <row r="90" spans="2:12" x14ac:dyDescent="0.2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</row>
    <row r="91" spans="2:12" x14ac:dyDescent="0.2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</row>
    <row r="92" spans="2:12" x14ac:dyDescent="0.2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</row>
    <row r="93" spans="2:12" x14ac:dyDescent="0.2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</row>
    <row r="94" spans="2:12" x14ac:dyDescent="0.2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</row>
    <row r="95" spans="2:12" x14ac:dyDescent="0.2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</row>
    <row r="96" spans="2:12" x14ac:dyDescent="0.2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</row>
    <row r="97" spans="2:12" x14ac:dyDescent="0.2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</row>
    <row r="98" spans="2:12" x14ac:dyDescent="0.2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</row>
    <row r="99" spans="2:12" x14ac:dyDescent="0.2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</row>
    <row r="100" spans="2:12" x14ac:dyDescent="0.2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2:12" x14ac:dyDescent="0.2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</row>
    <row r="102" spans="2:12" x14ac:dyDescent="0.2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</row>
    <row r="103" spans="2:12" x14ac:dyDescent="0.2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</row>
    <row r="104" spans="2:12" x14ac:dyDescent="0.2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</row>
    <row r="105" spans="2:12" x14ac:dyDescent="0.2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</row>
    <row r="106" spans="2:12" x14ac:dyDescent="0.2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</row>
    <row r="107" spans="2:12" x14ac:dyDescent="0.2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</row>
    <row r="108" spans="2:12" x14ac:dyDescent="0.2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</row>
    <row r="109" spans="2:12" x14ac:dyDescent="0.2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</row>
    <row r="110" spans="2:12" x14ac:dyDescent="0.2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</row>
    <row r="111" spans="2:12" x14ac:dyDescent="0.2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</row>
    <row r="112" spans="2:12" x14ac:dyDescent="0.2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</row>
    <row r="113" spans="2:12" x14ac:dyDescent="0.2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</row>
    <row r="114" spans="2:12" x14ac:dyDescent="0.2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</row>
    <row r="115" spans="2:12" x14ac:dyDescent="0.2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</row>
    <row r="116" spans="2:12" x14ac:dyDescent="0.2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</row>
    <row r="117" spans="2:12" x14ac:dyDescent="0.2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</row>
    <row r="118" spans="2:12" x14ac:dyDescent="0.2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</row>
    <row r="119" spans="2:12" x14ac:dyDescent="0.2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</row>
    <row r="120" spans="2:12" x14ac:dyDescent="0.2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</row>
    <row r="121" spans="2:12" x14ac:dyDescent="0.2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</row>
    <row r="122" spans="2:12" x14ac:dyDescent="0.2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</row>
    <row r="123" spans="2:12" x14ac:dyDescent="0.2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</row>
    <row r="124" spans="2:12" x14ac:dyDescent="0.2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</row>
    <row r="125" spans="2:12" x14ac:dyDescent="0.2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</row>
    <row r="126" spans="2:12" x14ac:dyDescent="0.2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</row>
    <row r="127" spans="2:12" x14ac:dyDescent="0.2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</row>
    <row r="128" spans="2:12" x14ac:dyDescent="0.2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</row>
    <row r="129" spans="2:12" x14ac:dyDescent="0.2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</row>
    <row r="130" spans="2:12" x14ac:dyDescent="0.2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</row>
    <row r="131" spans="2:12" x14ac:dyDescent="0.2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</row>
    <row r="132" spans="2:12" x14ac:dyDescent="0.2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</row>
    <row r="133" spans="2:12" x14ac:dyDescent="0.2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</row>
    <row r="134" spans="2:12" x14ac:dyDescent="0.2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</row>
    <row r="135" spans="2:12" x14ac:dyDescent="0.2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</row>
    <row r="136" spans="2:12" x14ac:dyDescent="0.2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</row>
    <row r="137" spans="2:12" x14ac:dyDescent="0.2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</row>
    <row r="138" spans="2:12" x14ac:dyDescent="0.2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</row>
    <row r="139" spans="2:12" x14ac:dyDescent="0.2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</row>
    <row r="140" spans="2:12" x14ac:dyDescent="0.2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</row>
    <row r="141" spans="2:12" x14ac:dyDescent="0.2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</row>
    <row r="142" spans="2:12" x14ac:dyDescent="0.2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</row>
    <row r="143" spans="2:12" x14ac:dyDescent="0.2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</row>
    <row r="144" spans="2:12" x14ac:dyDescent="0.2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</row>
    <row r="145" spans="2:12" x14ac:dyDescent="0.2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</row>
    <row r="146" spans="2:12" x14ac:dyDescent="0.2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</row>
    <row r="147" spans="2:12" x14ac:dyDescent="0.2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</row>
    <row r="148" spans="2:12" x14ac:dyDescent="0.2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</row>
    <row r="149" spans="2:12" x14ac:dyDescent="0.2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</row>
    <row r="150" spans="2:12" x14ac:dyDescent="0.2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</row>
    <row r="151" spans="2:12" x14ac:dyDescent="0.2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</row>
    <row r="152" spans="2:12" x14ac:dyDescent="0.2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</row>
    <row r="153" spans="2:12" x14ac:dyDescent="0.2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</row>
    <row r="154" spans="2:12" x14ac:dyDescent="0.2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</row>
    <row r="155" spans="2:12" x14ac:dyDescent="0.2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</row>
    <row r="156" spans="2:12" x14ac:dyDescent="0.2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</row>
    <row r="157" spans="2:12" x14ac:dyDescent="0.2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</row>
    <row r="158" spans="2:12" x14ac:dyDescent="0.2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</row>
    <row r="159" spans="2:12" x14ac:dyDescent="0.2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</row>
    <row r="160" spans="2:12" x14ac:dyDescent="0.2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</row>
    <row r="161" spans="2:12" x14ac:dyDescent="0.2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</row>
    <row r="162" spans="2:12" x14ac:dyDescent="0.2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</row>
    <row r="163" spans="2:12" x14ac:dyDescent="0.2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</row>
    <row r="164" spans="2:12" x14ac:dyDescent="0.2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</row>
    <row r="165" spans="2:12" x14ac:dyDescent="0.2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</row>
    <row r="166" spans="2:12" x14ac:dyDescent="0.2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</row>
    <row r="167" spans="2:12" x14ac:dyDescent="0.2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</row>
    <row r="168" spans="2:12" x14ac:dyDescent="0.2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</row>
    <row r="169" spans="2:12" x14ac:dyDescent="0.2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</row>
    <row r="170" spans="2:12" x14ac:dyDescent="0.2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</row>
    <row r="171" spans="2:12" x14ac:dyDescent="0.2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</row>
    <row r="172" spans="2:12" x14ac:dyDescent="0.2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</row>
    <row r="173" spans="2:12" x14ac:dyDescent="0.2"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</row>
    <row r="174" spans="2:12" x14ac:dyDescent="0.2"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</row>
    <row r="175" spans="2:12" x14ac:dyDescent="0.2"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</row>
    <row r="176" spans="2:12" x14ac:dyDescent="0.2"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</row>
    <row r="177" spans="2:12" x14ac:dyDescent="0.2"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</row>
    <row r="178" spans="2:12" x14ac:dyDescent="0.2"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</row>
    <row r="179" spans="2:12" x14ac:dyDescent="0.2"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</row>
    <row r="180" spans="2:12" x14ac:dyDescent="0.2"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</row>
    <row r="181" spans="2:12" x14ac:dyDescent="0.2"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</row>
    <row r="182" spans="2:12" x14ac:dyDescent="0.2"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</row>
    <row r="183" spans="2:12" x14ac:dyDescent="0.2"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</row>
    <row r="184" spans="2:12" x14ac:dyDescent="0.2"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</row>
    <row r="185" spans="2:12" x14ac:dyDescent="0.2"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</row>
    <row r="186" spans="2:12" x14ac:dyDescent="0.2"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</row>
    <row r="187" spans="2:12" x14ac:dyDescent="0.2"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</row>
    <row r="188" spans="2:12" x14ac:dyDescent="0.2"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</row>
    <row r="189" spans="2:12" x14ac:dyDescent="0.2"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</row>
    <row r="190" spans="2:12" x14ac:dyDescent="0.2"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</row>
    <row r="191" spans="2:12" x14ac:dyDescent="0.2"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</row>
    <row r="192" spans="2:12" x14ac:dyDescent="0.2"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</row>
    <row r="193" spans="2:12" x14ac:dyDescent="0.2"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</row>
    <row r="194" spans="2:12" x14ac:dyDescent="0.2"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</row>
    <row r="195" spans="2:12" x14ac:dyDescent="0.2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</row>
    <row r="196" spans="2:12" x14ac:dyDescent="0.2"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</row>
    <row r="197" spans="2:12" x14ac:dyDescent="0.2"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</row>
    <row r="198" spans="2:12" x14ac:dyDescent="0.2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</row>
    <row r="199" spans="2:12" x14ac:dyDescent="0.2"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</row>
    <row r="200" spans="2:12" x14ac:dyDescent="0.2"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</row>
    <row r="201" spans="2:12" x14ac:dyDescent="0.2"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</row>
    <row r="202" spans="2:12" x14ac:dyDescent="0.2"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</row>
    <row r="203" spans="2:12" x14ac:dyDescent="0.2"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</row>
    <row r="204" spans="2:12" x14ac:dyDescent="0.2"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</row>
    <row r="205" spans="2:12" x14ac:dyDescent="0.2"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</row>
    <row r="206" spans="2:12" x14ac:dyDescent="0.2"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</row>
    <row r="207" spans="2:12" x14ac:dyDescent="0.2"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</row>
    <row r="208" spans="2:12" x14ac:dyDescent="0.2"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</row>
    <row r="209" spans="2:12" x14ac:dyDescent="0.2"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</row>
    <row r="210" spans="2:12" x14ac:dyDescent="0.2"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</row>
    <row r="211" spans="2:12" x14ac:dyDescent="0.2"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</row>
    <row r="212" spans="2:12" x14ac:dyDescent="0.2"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</row>
    <row r="213" spans="2:12" x14ac:dyDescent="0.2"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</row>
    <row r="214" spans="2:12" x14ac:dyDescent="0.2"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</row>
    <row r="215" spans="2:12" x14ac:dyDescent="0.2"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</row>
    <row r="216" spans="2:12" x14ac:dyDescent="0.2"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</row>
    <row r="217" spans="2:12" x14ac:dyDescent="0.2"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</row>
    <row r="218" spans="2:12" x14ac:dyDescent="0.2"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</row>
    <row r="219" spans="2:12" x14ac:dyDescent="0.2"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</row>
    <row r="220" spans="2:12" x14ac:dyDescent="0.2"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</row>
    <row r="221" spans="2:12" x14ac:dyDescent="0.2"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</row>
    <row r="222" spans="2:12" x14ac:dyDescent="0.2"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</row>
    <row r="223" spans="2:12" x14ac:dyDescent="0.2"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</row>
    <row r="224" spans="2:12" x14ac:dyDescent="0.2"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</row>
    <row r="225" spans="2:12" x14ac:dyDescent="0.2"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</row>
    <row r="226" spans="2:12" x14ac:dyDescent="0.2"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</row>
    <row r="227" spans="2:12" x14ac:dyDescent="0.2"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</row>
    <row r="228" spans="2:12" x14ac:dyDescent="0.2"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</row>
    <row r="229" spans="2:12" x14ac:dyDescent="0.2"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</row>
    <row r="230" spans="2:12" x14ac:dyDescent="0.2"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</row>
    <row r="231" spans="2:12" x14ac:dyDescent="0.2"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</row>
    <row r="232" spans="2:12" x14ac:dyDescent="0.2"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</row>
    <row r="233" spans="2:12" x14ac:dyDescent="0.2"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</row>
    <row r="234" spans="2:12" x14ac:dyDescent="0.2"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</row>
    <row r="235" spans="2:12" x14ac:dyDescent="0.2"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</row>
    <row r="236" spans="2:12" x14ac:dyDescent="0.2"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</row>
    <row r="237" spans="2:12" x14ac:dyDescent="0.2"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</row>
    <row r="238" spans="2:12" x14ac:dyDescent="0.2"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</row>
    <row r="239" spans="2:12" x14ac:dyDescent="0.2"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</row>
    <row r="240" spans="2:12" x14ac:dyDescent="0.2"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</row>
    <row r="241" spans="2:12" x14ac:dyDescent="0.2"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</row>
    <row r="242" spans="2:12" x14ac:dyDescent="0.2"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</row>
    <row r="243" spans="2:12" x14ac:dyDescent="0.2"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</row>
    <row r="244" spans="2:12" x14ac:dyDescent="0.2"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</row>
    <row r="245" spans="2:12" x14ac:dyDescent="0.2"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</row>
    <row r="246" spans="2:12" x14ac:dyDescent="0.2"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</row>
    <row r="247" spans="2:12" x14ac:dyDescent="0.2"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</row>
    <row r="248" spans="2:12" x14ac:dyDescent="0.2"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</row>
    <row r="249" spans="2:12" x14ac:dyDescent="0.2"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</row>
    <row r="250" spans="2:12" x14ac:dyDescent="0.2"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</row>
  </sheetData>
  <mergeCells count="7">
    <mergeCell ref="C48:O48"/>
    <mergeCell ref="B1:B3"/>
    <mergeCell ref="C1:D2"/>
    <mergeCell ref="E1:N2"/>
    <mergeCell ref="O1:O3"/>
    <mergeCell ref="B45:K45"/>
    <mergeCell ref="B46:K46"/>
  </mergeCells>
  <phoneticPr fontId="8" type="noConversion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workbookViewId="0"/>
  </sheetViews>
  <sheetFormatPr baseColWidth="10" defaultRowHeight="11.25" x14ac:dyDescent="0.2"/>
  <cols>
    <col min="1" max="1" width="3.7109375" style="68" customWidth="1"/>
    <col min="2" max="2" width="15.28515625" style="68" customWidth="1"/>
    <col min="3" max="16384" width="11.42578125" style="68"/>
  </cols>
  <sheetData>
    <row r="1" spans="2:9" x14ac:dyDescent="0.2">
      <c r="B1" s="184" t="s">
        <v>577</v>
      </c>
      <c r="C1" s="190" t="s">
        <v>621</v>
      </c>
      <c r="D1" s="190"/>
      <c r="E1" s="190"/>
      <c r="F1" s="190"/>
      <c r="G1" s="190" t="s">
        <v>622</v>
      </c>
      <c r="H1" s="190"/>
      <c r="I1" s="190"/>
    </row>
    <row r="2" spans="2:9" x14ac:dyDescent="0.2">
      <c r="B2" s="184"/>
      <c r="C2" s="190"/>
      <c r="D2" s="190"/>
      <c r="E2" s="190"/>
      <c r="F2" s="190"/>
      <c r="G2" s="190"/>
      <c r="H2" s="190"/>
      <c r="I2" s="190"/>
    </row>
    <row r="3" spans="2:9" ht="30.75" customHeight="1" x14ac:dyDescent="0.2">
      <c r="B3" s="184"/>
      <c r="C3" s="69">
        <v>0</v>
      </c>
      <c r="D3" s="69">
        <v>1</v>
      </c>
      <c r="E3" s="69">
        <v>2</v>
      </c>
      <c r="F3" s="69" t="s">
        <v>625</v>
      </c>
      <c r="G3" s="69" t="s">
        <v>626</v>
      </c>
      <c r="H3" s="69" t="s">
        <v>627</v>
      </c>
      <c r="I3" s="69" t="s">
        <v>628</v>
      </c>
    </row>
    <row r="4" spans="2:9" ht="15" customHeight="1" x14ac:dyDescent="0.2">
      <c r="B4" s="78" t="s">
        <v>596</v>
      </c>
      <c r="C4" s="79">
        <v>5.3</v>
      </c>
      <c r="D4" s="79">
        <v>49.8</v>
      </c>
      <c r="E4" s="79">
        <v>38.200000000000003</v>
      </c>
      <c r="F4" s="79">
        <v>6.6</v>
      </c>
      <c r="G4" s="79">
        <v>54.3</v>
      </c>
      <c r="H4" s="79">
        <v>44.9</v>
      </c>
      <c r="I4" s="79">
        <v>0.8</v>
      </c>
    </row>
    <row r="5" spans="2:9" x14ac:dyDescent="0.2">
      <c r="B5" s="77">
        <v>1</v>
      </c>
      <c r="C5" s="80"/>
      <c r="D5" s="80"/>
      <c r="E5" s="80"/>
      <c r="F5" s="80"/>
      <c r="G5" s="80">
        <v>53.1</v>
      </c>
      <c r="H5" s="80">
        <v>46.9</v>
      </c>
      <c r="I5" s="80">
        <v>0</v>
      </c>
    </row>
    <row r="6" spans="2:9" x14ac:dyDescent="0.2">
      <c r="B6" s="77">
        <v>3</v>
      </c>
      <c r="C6" s="80">
        <v>18</v>
      </c>
      <c r="D6" s="80">
        <v>47.6</v>
      </c>
      <c r="E6" s="80">
        <v>30.5</v>
      </c>
      <c r="F6" s="80">
        <v>3.9</v>
      </c>
      <c r="G6" s="80">
        <v>46</v>
      </c>
      <c r="H6" s="80">
        <v>48</v>
      </c>
      <c r="I6" s="80">
        <v>6</v>
      </c>
    </row>
    <row r="7" spans="2:9" x14ac:dyDescent="0.2">
      <c r="B7" s="77">
        <v>8</v>
      </c>
      <c r="C7" s="80">
        <v>0</v>
      </c>
      <c r="D7" s="80">
        <v>54.1</v>
      </c>
      <c r="E7" s="80">
        <v>38.6</v>
      </c>
      <c r="F7" s="80">
        <v>7.4</v>
      </c>
      <c r="G7" s="80">
        <v>64.599999999999994</v>
      </c>
      <c r="H7" s="80">
        <v>35.4</v>
      </c>
      <c r="I7" s="80">
        <v>0</v>
      </c>
    </row>
    <row r="8" spans="2:9" x14ac:dyDescent="0.2">
      <c r="B8" s="77">
        <v>9</v>
      </c>
      <c r="C8" s="80">
        <v>0</v>
      </c>
      <c r="D8" s="80">
        <v>63.1</v>
      </c>
      <c r="E8" s="80">
        <v>32.200000000000003</v>
      </c>
      <c r="F8" s="80">
        <v>4.7</v>
      </c>
      <c r="G8" s="80">
        <v>56.9</v>
      </c>
      <c r="H8" s="80">
        <v>42.6</v>
      </c>
      <c r="I8" s="80">
        <v>0.5</v>
      </c>
    </row>
    <row r="9" spans="2:9" x14ac:dyDescent="0.2">
      <c r="B9" s="77">
        <v>10</v>
      </c>
      <c r="C9" s="80">
        <v>15.8</v>
      </c>
      <c r="D9" s="80">
        <v>52</v>
      </c>
      <c r="E9" s="80">
        <v>28.6</v>
      </c>
      <c r="F9" s="80">
        <v>3.6</v>
      </c>
      <c r="G9" s="80">
        <v>64.099999999999994</v>
      </c>
      <c r="H9" s="80">
        <v>35.6</v>
      </c>
      <c r="I9" s="80">
        <v>0.3</v>
      </c>
    </row>
    <row r="10" spans="2:9" x14ac:dyDescent="0.2">
      <c r="B10" s="77">
        <v>11</v>
      </c>
      <c r="C10" s="80">
        <v>15.7</v>
      </c>
      <c r="D10" s="80">
        <v>43.5</v>
      </c>
      <c r="E10" s="80">
        <v>36.1</v>
      </c>
      <c r="F10" s="80">
        <v>4.8</v>
      </c>
      <c r="G10" s="80">
        <v>39</v>
      </c>
      <c r="H10" s="80">
        <v>61</v>
      </c>
      <c r="I10" s="80">
        <v>0</v>
      </c>
    </row>
    <row r="11" spans="2:9" x14ac:dyDescent="0.2">
      <c r="B11" s="77">
        <v>14</v>
      </c>
      <c r="C11" s="80">
        <v>25.7</v>
      </c>
      <c r="D11" s="80">
        <v>50.1</v>
      </c>
      <c r="E11" s="80">
        <v>20</v>
      </c>
      <c r="F11" s="80">
        <v>4.0999999999999996</v>
      </c>
      <c r="G11" s="112">
        <v>10.5</v>
      </c>
      <c r="H11" s="112">
        <v>45.4</v>
      </c>
      <c r="I11" s="112">
        <v>44.1</v>
      </c>
    </row>
    <row r="12" spans="2:9" x14ac:dyDescent="0.2">
      <c r="B12" s="77">
        <v>15</v>
      </c>
      <c r="C12" s="80">
        <v>3.8</v>
      </c>
      <c r="D12" s="80">
        <v>52.7</v>
      </c>
      <c r="E12" s="80">
        <v>40.5</v>
      </c>
      <c r="F12" s="80">
        <v>2.9</v>
      </c>
      <c r="G12" s="80">
        <v>64.7</v>
      </c>
      <c r="H12" s="80">
        <v>35.299999999999997</v>
      </c>
      <c r="I12" s="80">
        <v>0</v>
      </c>
    </row>
    <row r="13" spans="2:9" x14ac:dyDescent="0.2">
      <c r="B13" s="77">
        <v>16</v>
      </c>
      <c r="C13" s="80">
        <v>6.1</v>
      </c>
      <c r="D13" s="80">
        <v>51.6</v>
      </c>
      <c r="E13" s="80">
        <v>36.700000000000003</v>
      </c>
      <c r="F13" s="80">
        <v>5.6</v>
      </c>
      <c r="G13" s="80">
        <v>57</v>
      </c>
      <c r="H13" s="80">
        <v>42.8</v>
      </c>
      <c r="I13" s="80">
        <v>0.2</v>
      </c>
    </row>
    <row r="14" spans="2:9" x14ac:dyDescent="0.2">
      <c r="B14" s="77">
        <v>17</v>
      </c>
      <c r="C14" s="80">
        <v>0.7</v>
      </c>
      <c r="D14" s="80">
        <v>53.2</v>
      </c>
      <c r="E14" s="80">
        <v>40.5</v>
      </c>
      <c r="F14" s="80">
        <v>5.6</v>
      </c>
      <c r="G14" s="80">
        <v>53.1</v>
      </c>
      <c r="H14" s="80">
        <v>45.5</v>
      </c>
      <c r="I14" s="80">
        <v>1.4</v>
      </c>
    </row>
    <row r="15" spans="2:9" x14ac:dyDescent="0.2">
      <c r="B15" s="77">
        <v>18</v>
      </c>
      <c r="C15" s="80">
        <v>0.1</v>
      </c>
      <c r="D15" s="80">
        <v>51</v>
      </c>
      <c r="E15" s="80">
        <v>42.6</v>
      </c>
      <c r="F15" s="80">
        <v>6.2</v>
      </c>
      <c r="G15" s="80">
        <v>59.1</v>
      </c>
      <c r="H15" s="80">
        <v>40.1</v>
      </c>
      <c r="I15" s="80">
        <v>0.8</v>
      </c>
    </row>
    <row r="16" spans="2:9" x14ac:dyDescent="0.2">
      <c r="B16" s="77">
        <v>19</v>
      </c>
      <c r="C16" s="80">
        <v>0.4</v>
      </c>
      <c r="D16" s="80">
        <v>51.9</v>
      </c>
      <c r="E16" s="80">
        <v>42.7</v>
      </c>
      <c r="F16" s="80">
        <v>5</v>
      </c>
      <c r="G16" s="80">
        <v>61.9</v>
      </c>
      <c r="H16" s="80">
        <v>37.9</v>
      </c>
      <c r="I16" s="80">
        <v>0.2</v>
      </c>
    </row>
    <row r="17" spans="2:9" x14ac:dyDescent="0.2">
      <c r="B17" s="77" t="s">
        <v>122</v>
      </c>
      <c r="C17" s="80">
        <v>32.5</v>
      </c>
      <c r="D17" s="80">
        <v>44.4</v>
      </c>
      <c r="E17" s="80">
        <v>19.600000000000001</v>
      </c>
      <c r="F17" s="80">
        <v>3.6</v>
      </c>
      <c r="G17" s="80">
        <v>40.200000000000003</v>
      </c>
      <c r="H17" s="80">
        <v>59.8</v>
      </c>
      <c r="I17" s="80">
        <v>0</v>
      </c>
    </row>
    <row r="18" spans="2:9" x14ac:dyDescent="0.2">
      <c r="B18" s="77">
        <v>21</v>
      </c>
      <c r="C18" s="80">
        <v>8.6</v>
      </c>
      <c r="D18" s="80">
        <v>51.6</v>
      </c>
      <c r="E18" s="80">
        <v>34</v>
      </c>
      <c r="F18" s="80">
        <v>5.8</v>
      </c>
      <c r="G18" s="80">
        <v>63.2</v>
      </c>
      <c r="H18" s="80">
        <v>36.200000000000003</v>
      </c>
      <c r="I18" s="80">
        <v>0.6</v>
      </c>
    </row>
    <row r="19" spans="2:9" x14ac:dyDescent="0.2">
      <c r="B19" s="77">
        <v>22</v>
      </c>
      <c r="C19" s="80">
        <v>2.4</v>
      </c>
      <c r="D19" s="80">
        <v>49.4</v>
      </c>
      <c r="E19" s="80">
        <v>42.2</v>
      </c>
      <c r="F19" s="80">
        <v>6.1</v>
      </c>
      <c r="G19" s="80">
        <v>61.9</v>
      </c>
      <c r="H19" s="80">
        <v>38.1</v>
      </c>
      <c r="I19" s="80">
        <v>0</v>
      </c>
    </row>
    <row r="20" spans="2:9" x14ac:dyDescent="0.2">
      <c r="B20" s="77">
        <v>24</v>
      </c>
      <c r="C20" s="80">
        <v>3.3</v>
      </c>
      <c r="D20" s="80">
        <v>50.3</v>
      </c>
      <c r="E20" s="80">
        <v>41.5</v>
      </c>
      <c r="F20" s="80">
        <v>4.9000000000000004</v>
      </c>
      <c r="G20" s="80">
        <v>49.9</v>
      </c>
      <c r="H20" s="80">
        <v>49.9</v>
      </c>
      <c r="I20" s="80">
        <v>0.1</v>
      </c>
    </row>
    <row r="21" spans="2:9" x14ac:dyDescent="0.2">
      <c r="B21" s="77">
        <v>25</v>
      </c>
      <c r="C21" s="80">
        <v>6.8</v>
      </c>
      <c r="D21" s="80">
        <v>47.2</v>
      </c>
      <c r="E21" s="80">
        <v>39.200000000000003</v>
      </c>
      <c r="F21" s="80">
        <v>6.8</v>
      </c>
      <c r="G21" s="80">
        <v>69.599999999999994</v>
      </c>
      <c r="H21" s="80">
        <v>27.4</v>
      </c>
      <c r="I21" s="80">
        <v>3</v>
      </c>
    </row>
    <row r="22" spans="2:9" x14ac:dyDescent="0.2">
      <c r="B22" s="77">
        <v>26</v>
      </c>
      <c r="C22" s="80">
        <v>0.4</v>
      </c>
      <c r="D22" s="80">
        <v>49.1</v>
      </c>
      <c r="E22" s="80">
        <v>44</v>
      </c>
      <c r="F22" s="80">
        <v>6.5</v>
      </c>
      <c r="G22" s="80">
        <v>57.2</v>
      </c>
      <c r="H22" s="80">
        <v>42</v>
      </c>
      <c r="I22" s="80">
        <v>0.9</v>
      </c>
    </row>
    <row r="23" spans="2:9" x14ac:dyDescent="0.2">
      <c r="B23" s="77">
        <v>27</v>
      </c>
      <c r="C23" s="80">
        <v>0.5</v>
      </c>
      <c r="D23" s="80">
        <v>51</v>
      </c>
      <c r="E23" s="80">
        <v>41</v>
      </c>
      <c r="F23" s="80">
        <v>7.5</v>
      </c>
      <c r="G23" s="80">
        <v>70.400000000000006</v>
      </c>
      <c r="H23" s="80">
        <v>29.3</v>
      </c>
      <c r="I23" s="80">
        <v>0.3</v>
      </c>
    </row>
    <row r="24" spans="2:9" x14ac:dyDescent="0.2">
      <c r="B24" s="77">
        <v>28</v>
      </c>
      <c r="C24" s="80">
        <v>7</v>
      </c>
      <c r="D24" s="80">
        <v>43.3</v>
      </c>
      <c r="E24" s="80">
        <v>42.7</v>
      </c>
      <c r="F24" s="80">
        <v>7</v>
      </c>
      <c r="G24" s="80">
        <v>66.400000000000006</v>
      </c>
      <c r="H24" s="80">
        <v>33.5</v>
      </c>
      <c r="I24" s="80">
        <v>0.1</v>
      </c>
    </row>
    <row r="25" spans="2:9" x14ac:dyDescent="0.2">
      <c r="B25" s="77">
        <v>29</v>
      </c>
      <c r="C25" s="80">
        <v>0.7</v>
      </c>
      <c r="D25" s="80">
        <v>51.4</v>
      </c>
      <c r="E25" s="80">
        <v>42.7</v>
      </c>
      <c r="F25" s="80">
        <v>5.2</v>
      </c>
      <c r="G25" s="80">
        <v>53.4</v>
      </c>
      <c r="H25" s="80">
        <v>46.5</v>
      </c>
      <c r="I25" s="80">
        <v>0.1</v>
      </c>
    </row>
    <row r="26" spans="2:9" x14ac:dyDescent="0.2">
      <c r="B26" s="77">
        <v>32</v>
      </c>
      <c r="C26" s="80">
        <v>1</v>
      </c>
      <c r="D26" s="80">
        <v>57.4</v>
      </c>
      <c r="E26" s="80">
        <v>38.200000000000003</v>
      </c>
      <c r="F26" s="80">
        <v>3.4</v>
      </c>
      <c r="G26" s="80">
        <v>52.6</v>
      </c>
      <c r="H26" s="80">
        <v>46.9</v>
      </c>
      <c r="I26" s="80">
        <v>0.5</v>
      </c>
    </row>
    <row r="27" spans="2:9" x14ac:dyDescent="0.2">
      <c r="B27" s="77">
        <v>33</v>
      </c>
      <c r="C27" s="80"/>
      <c r="D27" s="80"/>
      <c r="E27" s="80"/>
      <c r="F27" s="80"/>
      <c r="G27" s="80">
        <v>50</v>
      </c>
      <c r="H27" s="80">
        <v>49.1</v>
      </c>
      <c r="I27" s="80">
        <v>0.9</v>
      </c>
    </row>
    <row r="28" spans="2:9" x14ac:dyDescent="0.2">
      <c r="B28" s="77">
        <v>34</v>
      </c>
      <c r="C28" s="80">
        <v>22</v>
      </c>
      <c r="D28" s="80">
        <v>46</v>
      </c>
      <c r="E28" s="80">
        <v>28.1</v>
      </c>
      <c r="F28" s="80">
        <v>3.9</v>
      </c>
      <c r="G28" s="80">
        <v>34.1</v>
      </c>
      <c r="H28" s="80">
        <v>65.900000000000006</v>
      </c>
      <c r="I28" s="80">
        <v>0</v>
      </c>
    </row>
    <row r="29" spans="2:9" x14ac:dyDescent="0.2">
      <c r="B29" s="77">
        <v>35</v>
      </c>
      <c r="C29" s="80">
        <v>2</v>
      </c>
      <c r="D29" s="80">
        <v>51.3</v>
      </c>
      <c r="E29" s="80">
        <v>40.799999999999997</v>
      </c>
      <c r="F29" s="80">
        <v>5.9</v>
      </c>
      <c r="G29" s="80">
        <v>60.1</v>
      </c>
      <c r="H29" s="80">
        <v>39.9</v>
      </c>
      <c r="I29" s="80">
        <v>0</v>
      </c>
    </row>
    <row r="30" spans="2:9" x14ac:dyDescent="0.2">
      <c r="B30" s="77">
        <v>36</v>
      </c>
      <c r="C30" s="80">
        <v>1.2</v>
      </c>
      <c r="D30" s="80">
        <v>49.7</v>
      </c>
      <c r="E30" s="80">
        <v>42.6</v>
      </c>
      <c r="F30" s="80">
        <v>6.6</v>
      </c>
      <c r="G30" s="80">
        <v>76.3</v>
      </c>
      <c r="H30" s="80">
        <v>23.6</v>
      </c>
      <c r="I30" s="80">
        <v>0.1</v>
      </c>
    </row>
    <row r="31" spans="2:9" x14ac:dyDescent="0.2">
      <c r="B31" s="77">
        <v>37</v>
      </c>
      <c r="C31" s="80">
        <v>4.5999999999999996</v>
      </c>
      <c r="D31" s="80">
        <v>50.6</v>
      </c>
      <c r="E31" s="80">
        <v>38.9</v>
      </c>
      <c r="F31" s="80">
        <v>5.9</v>
      </c>
      <c r="G31" s="80">
        <v>45.2</v>
      </c>
      <c r="H31" s="80">
        <v>54.2</v>
      </c>
      <c r="I31" s="80">
        <v>0.7</v>
      </c>
    </row>
    <row r="32" spans="2:9" x14ac:dyDescent="0.2">
      <c r="B32" s="77">
        <v>39</v>
      </c>
      <c r="C32" s="80">
        <v>0.2</v>
      </c>
      <c r="D32" s="80">
        <v>49.7</v>
      </c>
      <c r="E32" s="80">
        <v>43.5</v>
      </c>
      <c r="F32" s="80">
        <v>6.6</v>
      </c>
      <c r="G32" s="80">
        <v>66</v>
      </c>
      <c r="H32" s="80">
        <v>34</v>
      </c>
      <c r="I32" s="80">
        <v>0</v>
      </c>
    </row>
    <row r="33" spans="2:9" x14ac:dyDescent="0.2">
      <c r="B33" s="77">
        <v>40</v>
      </c>
      <c r="C33" s="80">
        <v>7.5</v>
      </c>
      <c r="D33" s="80">
        <v>52.3</v>
      </c>
      <c r="E33" s="80">
        <v>36.799999999999997</v>
      </c>
      <c r="F33" s="80">
        <v>3.4</v>
      </c>
      <c r="G33" s="80">
        <v>42.5</v>
      </c>
      <c r="H33" s="80">
        <v>57.5</v>
      </c>
      <c r="I33" s="80">
        <v>0</v>
      </c>
    </row>
    <row r="34" spans="2:9" x14ac:dyDescent="0.2">
      <c r="B34" s="77">
        <v>41</v>
      </c>
      <c r="C34" s="80">
        <v>6.4</v>
      </c>
      <c r="D34" s="80">
        <v>47.8</v>
      </c>
      <c r="E34" s="80">
        <v>40.1</v>
      </c>
      <c r="F34" s="80">
        <v>5.8</v>
      </c>
      <c r="G34" s="80">
        <v>71.099999999999994</v>
      </c>
      <c r="H34" s="80">
        <v>28.9</v>
      </c>
      <c r="I34" s="80">
        <v>0</v>
      </c>
    </row>
    <row r="35" spans="2:9" x14ac:dyDescent="0.2">
      <c r="B35" s="77">
        <v>42</v>
      </c>
      <c r="C35" s="80">
        <v>0.1</v>
      </c>
      <c r="D35" s="80">
        <v>50.2</v>
      </c>
      <c r="E35" s="80">
        <v>43.4</v>
      </c>
      <c r="F35" s="80">
        <v>6.3</v>
      </c>
      <c r="G35" s="80">
        <v>49.3</v>
      </c>
      <c r="H35" s="80">
        <v>50.6</v>
      </c>
      <c r="I35" s="80">
        <v>0</v>
      </c>
    </row>
    <row r="36" spans="2:9" x14ac:dyDescent="0.2">
      <c r="B36" s="77">
        <v>43</v>
      </c>
      <c r="C36" s="80">
        <v>6.8</v>
      </c>
      <c r="D36" s="80">
        <v>46.1</v>
      </c>
      <c r="E36" s="80">
        <v>41.6</v>
      </c>
      <c r="F36" s="80">
        <v>5.5</v>
      </c>
      <c r="G36" s="80">
        <v>61.9</v>
      </c>
      <c r="H36" s="80">
        <v>37.9</v>
      </c>
      <c r="I36" s="80">
        <v>0.2</v>
      </c>
    </row>
    <row r="37" spans="2:9" x14ac:dyDescent="0.2">
      <c r="B37" s="77">
        <v>45</v>
      </c>
      <c r="C37" s="80">
        <v>8.4</v>
      </c>
      <c r="D37" s="80">
        <v>48.8</v>
      </c>
      <c r="E37" s="80">
        <v>36.200000000000003</v>
      </c>
      <c r="F37" s="80">
        <v>6.6</v>
      </c>
      <c r="G37" s="80">
        <v>55.2</v>
      </c>
      <c r="H37" s="80">
        <v>44.7</v>
      </c>
      <c r="I37" s="80">
        <v>0.1</v>
      </c>
    </row>
    <row r="38" spans="2:9" x14ac:dyDescent="0.2">
      <c r="B38" s="77">
        <v>46</v>
      </c>
      <c r="C38" s="80"/>
      <c r="D38" s="80"/>
      <c r="E38" s="80"/>
      <c r="F38" s="80"/>
      <c r="G38" s="80">
        <v>62.9</v>
      </c>
      <c r="H38" s="80">
        <v>37.1</v>
      </c>
      <c r="I38" s="80">
        <v>0</v>
      </c>
    </row>
    <row r="39" spans="2:9" x14ac:dyDescent="0.2">
      <c r="B39" s="77">
        <v>47</v>
      </c>
      <c r="C39" s="80">
        <v>2</v>
      </c>
      <c r="D39" s="80">
        <v>50.9</v>
      </c>
      <c r="E39" s="80">
        <v>41.7</v>
      </c>
      <c r="F39" s="80">
        <v>5.5</v>
      </c>
      <c r="G39" s="80">
        <v>50.8</v>
      </c>
      <c r="H39" s="80">
        <v>49.2</v>
      </c>
      <c r="I39" s="80">
        <v>0</v>
      </c>
    </row>
    <row r="40" spans="2:9" x14ac:dyDescent="0.2">
      <c r="B40" s="133"/>
      <c r="C40" s="191" t="s">
        <v>757</v>
      </c>
      <c r="D40" s="191"/>
      <c r="E40" s="191"/>
      <c r="F40" s="191"/>
      <c r="G40" s="191"/>
      <c r="H40" s="191"/>
      <c r="I40" s="191"/>
    </row>
  </sheetData>
  <mergeCells count="4">
    <mergeCell ref="C40:I40"/>
    <mergeCell ref="B1:B3"/>
    <mergeCell ref="C1:F2"/>
    <mergeCell ref="G1:I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/>
  </sheetViews>
  <sheetFormatPr baseColWidth="10" defaultRowHeight="11.25" x14ac:dyDescent="0.2"/>
  <cols>
    <col min="1" max="1" width="3.7109375" style="68" customWidth="1"/>
    <col min="2" max="2" width="15.28515625" style="68" customWidth="1"/>
    <col min="3" max="16384" width="11.42578125" style="68"/>
  </cols>
  <sheetData>
    <row r="1" spans="2:9" x14ac:dyDescent="0.2">
      <c r="B1" s="184" t="s">
        <v>577</v>
      </c>
      <c r="C1" s="190" t="s">
        <v>621</v>
      </c>
      <c r="D1" s="190"/>
      <c r="E1" s="190"/>
      <c r="F1" s="190"/>
      <c r="G1" s="190" t="s">
        <v>622</v>
      </c>
      <c r="H1" s="190"/>
      <c r="I1" s="190"/>
    </row>
    <row r="2" spans="2:9" x14ac:dyDescent="0.2">
      <c r="B2" s="184"/>
      <c r="C2" s="190"/>
      <c r="D2" s="190"/>
      <c r="E2" s="190"/>
      <c r="F2" s="190"/>
      <c r="G2" s="190"/>
      <c r="H2" s="190"/>
      <c r="I2" s="190"/>
    </row>
    <row r="3" spans="2:9" ht="30.75" customHeight="1" x14ac:dyDescent="0.2">
      <c r="B3" s="184"/>
      <c r="C3" s="69">
        <v>0</v>
      </c>
      <c r="D3" s="69">
        <v>1</v>
      </c>
      <c r="E3" s="69">
        <v>2</v>
      </c>
      <c r="F3" s="69" t="s">
        <v>625</v>
      </c>
      <c r="G3" s="69" t="s">
        <v>626</v>
      </c>
      <c r="H3" s="69" t="s">
        <v>627</v>
      </c>
      <c r="I3" s="69" t="s">
        <v>628</v>
      </c>
    </row>
    <row r="4" spans="2:9" ht="15" customHeight="1" x14ac:dyDescent="0.2">
      <c r="B4" s="78" t="s">
        <v>596</v>
      </c>
      <c r="C4" s="79">
        <v>5.3</v>
      </c>
      <c r="D4" s="79">
        <v>49.8</v>
      </c>
      <c r="E4" s="79">
        <v>38.200000000000003</v>
      </c>
      <c r="F4" s="79">
        <v>6.6</v>
      </c>
      <c r="G4" s="79">
        <v>54.3</v>
      </c>
      <c r="H4" s="79">
        <v>44.9</v>
      </c>
      <c r="I4" s="79">
        <v>0.8</v>
      </c>
    </row>
    <row r="5" spans="2:9" x14ac:dyDescent="0.2">
      <c r="B5" s="77">
        <v>51</v>
      </c>
      <c r="C5" s="80">
        <v>0.5</v>
      </c>
      <c r="D5" s="80">
        <v>51.4</v>
      </c>
      <c r="E5" s="80">
        <v>41.8</v>
      </c>
      <c r="F5" s="80">
        <v>6.3</v>
      </c>
      <c r="G5" s="80">
        <v>57.8</v>
      </c>
      <c r="H5" s="80">
        <v>41.4</v>
      </c>
      <c r="I5" s="80">
        <v>0.8</v>
      </c>
    </row>
    <row r="6" spans="2:9" x14ac:dyDescent="0.2">
      <c r="B6" s="77">
        <v>52</v>
      </c>
      <c r="C6" s="80">
        <v>1.7</v>
      </c>
      <c r="D6" s="80">
        <v>53.1</v>
      </c>
      <c r="E6" s="80">
        <v>37.700000000000003</v>
      </c>
      <c r="F6" s="80">
        <v>7.5</v>
      </c>
      <c r="G6" s="80">
        <v>60.9</v>
      </c>
      <c r="H6" s="80">
        <v>38.200000000000003</v>
      </c>
      <c r="I6" s="80">
        <v>0.9</v>
      </c>
    </row>
    <row r="7" spans="2:9" x14ac:dyDescent="0.2">
      <c r="B7" s="77">
        <v>54</v>
      </c>
      <c r="C7" s="80">
        <v>9.3000000000000007</v>
      </c>
      <c r="D7" s="80">
        <v>41.2</v>
      </c>
      <c r="E7" s="80">
        <v>49.5</v>
      </c>
      <c r="F7" s="80">
        <v>0</v>
      </c>
      <c r="G7" s="80">
        <v>37.9</v>
      </c>
      <c r="H7" s="80">
        <v>60.5</v>
      </c>
      <c r="I7" s="80">
        <v>1.6</v>
      </c>
    </row>
    <row r="8" spans="2:9" x14ac:dyDescent="0.2">
      <c r="B8" s="77">
        <v>55</v>
      </c>
      <c r="C8" s="80">
        <v>1.2</v>
      </c>
      <c r="D8" s="80">
        <v>49.8</v>
      </c>
      <c r="E8" s="80">
        <v>41.2</v>
      </c>
      <c r="F8" s="80">
        <v>7.9</v>
      </c>
      <c r="G8" s="80">
        <v>64.8</v>
      </c>
      <c r="H8" s="80">
        <v>35.200000000000003</v>
      </c>
      <c r="I8" s="80">
        <v>0</v>
      </c>
    </row>
    <row r="9" spans="2:9" x14ac:dyDescent="0.2">
      <c r="B9" s="77">
        <v>56</v>
      </c>
      <c r="C9" s="80">
        <v>1.7</v>
      </c>
      <c r="D9" s="80">
        <v>49</v>
      </c>
      <c r="E9" s="80">
        <v>42.9</v>
      </c>
      <c r="F9" s="80">
        <v>6.4</v>
      </c>
      <c r="G9" s="80">
        <v>61.5</v>
      </c>
      <c r="H9" s="80">
        <v>38.5</v>
      </c>
      <c r="I9" s="80">
        <v>0</v>
      </c>
    </row>
    <row r="10" spans="2:9" x14ac:dyDescent="0.2">
      <c r="B10" s="77">
        <v>57</v>
      </c>
      <c r="C10" s="80">
        <v>2.5</v>
      </c>
      <c r="D10" s="80">
        <v>51.9</v>
      </c>
      <c r="E10" s="80">
        <v>39.5</v>
      </c>
      <c r="F10" s="80">
        <v>6.1</v>
      </c>
      <c r="G10" s="80">
        <v>45.7</v>
      </c>
      <c r="H10" s="80">
        <v>54.2</v>
      </c>
      <c r="I10" s="80">
        <v>0</v>
      </c>
    </row>
    <row r="11" spans="2:9" x14ac:dyDescent="0.2">
      <c r="B11" s="77">
        <v>58</v>
      </c>
      <c r="C11" s="80">
        <v>3.7</v>
      </c>
      <c r="D11" s="80">
        <v>50.7</v>
      </c>
      <c r="E11" s="80">
        <v>38.299999999999997</v>
      </c>
      <c r="F11" s="80">
        <v>7.4</v>
      </c>
      <c r="G11" s="80"/>
      <c r="H11" s="80"/>
      <c r="I11" s="80"/>
    </row>
    <row r="12" spans="2:9" x14ac:dyDescent="0.2">
      <c r="B12" s="77">
        <v>59</v>
      </c>
      <c r="C12" s="80">
        <v>0.6</v>
      </c>
      <c r="D12" s="80">
        <v>51.7</v>
      </c>
      <c r="E12" s="80">
        <v>39.200000000000003</v>
      </c>
      <c r="F12" s="80">
        <v>8.4</v>
      </c>
      <c r="G12" s="80">
        <v>64.099999999999994</v>
      </c>
      <c r="H12" s="80">
        <v>35.5</v>
      </c>
      <c r="I12" s="80">
        <v>0.4</v>
      </c>
    </row>
    <row r="13" spans="2:9" x14ac:dyDescent="0.2">
      <c r="B13" s="77">
        <v>60</v>
      </c>
      <c r="C13" s="80">
        <v>2.9</v>
      </c>
      <c r="D13" s="80">
        <v>49.8</v>
      </c>
      <c r="E13" s="80">
        <v>40.299999999999997</v>
      </c>
      <c r="F13" s="80">
        <v>7</v>
      </c>
      <c r="G13" s="80">
        <v>52.8</v>
      </c>
      <c r="H13" s="80">
        <v>47.2</v>
      </c>
      <c r="I13" s="80">
        <v>0</v>
      </c>
    </row>
    <row r="14" spans="2:9" x14ac:dyDescent="0.2">
      <c r="B14" s="77">
        <v>62</v>
      </c>
      <c r="C14" s="80">
        <v>11</v>
      </c>
      <c r="D14" s="80">
        <v>45.1</v>
      </c>
      <c r="E14" s="80">
        <v>34.9</v>
      </c>
      <c r="F14" s="80">
        <v>8.9</v>
      </c>
      <c r="G14" s="80">
        <v>81.5</v>
      </c>
      <c r="H14" s="80">
        <v>18.399999999999999</v>
      </c>
      <c r="I14" s="80">
        <v>0.1</v>
      </c>
    </row>
    <row r="15" spans="2:9" x14ac:dyDescent="0.2">
      <c r="B15" s="77">
        <v>63</v>
      </c>
      <c r="C15" s="80"/>
      <c r="D15" s="80"/>
      <c r="E15" s="80"/>
      <c r="F15" s="80"/>
      <c r="G15" s="80">
        <v>40.9</v>
      </c>
      <c r="H15" s="80">
        <v>58.8</v>
      </c>
      <c r="I15" s="80">
        <v>0.3</v>
      </c>
    </row>
    <row r="16" spans="2:9" x14ac:dyDescent="0.2">
      <c r="B16" s="77">
        <v>65</v>
      </c>
      <c r="C16" s="80">
        <v>7.3</v>
      </c>
      <c r="D16" s="80">
        <v>50.4</v>
      </c>
      <c r="E16" s="80">
        <v>38.9</v>
      </c>
      <c r="F16" s="80">
        <v>3.4</v>
      </c>
      <c r="G16" s="80">
        <v>53.3</v>
      </c>
      <c r="H16" s="80">
        <v>46.7</v>
      </c>
      <c r="I16" s="80">
        <v>0</v>
      </c>
    </row>
    <row r="17" spans="2:9" x14ac:dyDescent="0.2">
      <c r="B17" s="77">
        <v>67</v>
      </c>
      <c r="C17" s="80">
        <v>4.9000000000000004</v>
      </c>
      <c r="D17" s="80">
        <v>50.9</v>
      </c>
      <c r="E17" s="80">
        <v>37.799999999999997</v>
      </c>
      <c r="F17" s="80">
        <v>6.5</v>
      </c>
      <c r="G17" s="80">
        <v>40.4</v>
      </c>
      <c r="H17" s="80">
        <v>59.5</v>
      </c>
      <c r="I17" s="80">
        <v>0.1</v>
      </c>
    </row>
    <row r="18" spans="2:9" x14ac:dyDescent="0.2">
      <c r="B18" s="77">
        <v>68</v>
      </c>
      <c r="C18" s="80"/>
      <c r="D18" s="80"/>
      <c r="E18" s="80"/>
      <c r="F18" s="80"/>
      <c r="G18" s="80">
        <v>52.7</v>
      </c>
      <c r="H18" s="80">
        <v>45.9</v>
      </c>
      <c r="I18" s="80">
        <v>1.4</v>
      </c>
    </row>
    <row r="19" spans="2:9" x14ac:dyDescent="0.2">
      <c r="B19" s="77">
        <v>69</v>
      </c>
      <c r="C19" s="80"/>
      <c r="D19" s="80"/>
      <c r="E19" s="80"/>
      <c r="F19" s="80"/>
      <c r="G19" s="80">
        <v>53.6</v>
      </c>
      <c r="H19" s="80">
        <v>45.9</v>
      </c>
      <c r="I19" s="80">
        <v>0.4</v>
      </c>
    </row>
    <row r="20" spans="2:9" x14ac:dyDescent="0.2">
      <c r="B20" s="77">
        <v>70</v>
      </c>
      <c r="C20" s="80">
        <v>1.2</v>
      </c>
      <c r="D20" s="80">
        <v>49.9</v>
      </c>
      <c r="E20" s="80">
        <v>42.4</v>
      </c>
      <c r="F20" s="80">
        <v>6.5</v>
      </c>
      <c r="G20" s="80">
        <v>68.7</v>
      </c>
      <c r="H20" s="80">
        <v>31.3</v>
      </c>
      <c r="I20" s="80">
        <v>0</v>
      </c>
    </row>
    <row r="21" spans="2:9" x14ac:dyDescent="0.2">
      <c r="B21" s="77">
        <v>71</v>
      </c>
      <c r="C21" s="80">
        <v>0.4</v>
      </c>
      <c r="D21" s="80">
        <v>52</v>
      </c>
      <c r="E21" s="80">
        <v>41.7</v>
      </c>
      <c r="F21" s="80">
        <v>5.8</v>
      </c>
      <c r="G21" s="80">
        <v>56.7</v>
      </c>
      <c r="H21" s="80">
        <v>43.2</v>
      </c>
      <c r="I21" s="80">
        <v>0.1</v>
      </c>
    </row>
    <row r="22" spans="2:9" x14ac:dyDescent="0.2">
      <c r="B22" s="77">
        <v>72</v>
      </c>
      <c r="C22" s="80">
        <v>5</v>
      </c>
      <c r="D22" s="80">
        <v>48.9</v>
      </c>
      <c r="E22" s="80">
        <v>39.200000000000003</v>
      </c>
      <c r="F22" s="80">
        <v>7</v>
      </c>
      <c r="G22" s="80">
        <v>66.2</v>
      </c>
      <c r="H22" s="80">
        <v>33.700000000000003</v>
      </c>
      <c r="I22" s="80">
        <v>0.1</v>
      </c>
    </row>
    <row r="23" spans="2:9" x14ac:dyDescent="0.2">
      <c r="B23" s="77">
        <v>73</v>
      </c>
      <c r="C23" s="80">
        <v>7.8</v>
      </c>
      <c r="D23" s="80">
        <v>49.3</v>
      </c>
      <c r="E23" s="80">
        <v>37.700000000000003</v>
      </c>
      <c r="F23" s="80">
        <v>5.2</v>
      </c>
      <c r="G23" s="80">
        <v>49.1</v>
      </c>
      <c r="H23" s="80">
        <v>50.6</v>
      </c>
      <c r="I23" s="80">
        <v>0.3</v>
      </c>
    </row>
    <row r="24" spans="2:9" x14ac:dyDescent="0.2">
      <c r="B24" s="77">
        <v>74</v>
      </c>
      <c r="C24" s="80">
        <v>0.4</v>
      </c>
      <c r="D24" s="80">
        <v>54</v>
      </c>
      <c r="E24" s="80">
        <v>41.6</v>
      </c>
      <c r="F24" s="80">
        <v>4.0999999999999996</v>
      </c>
      <c r="G24" s="80">
        <v>59.7</v>
      </c>
      <c r="H24" s="80">
        <v>39.799999999999997</v>
      </c>
      <c r="I24" s="80">
        <v>0.5</v>
      </c>
    </row>
    <row r="25" spans="2:9" x14ac:dyDescent="0.2">
      <c r="B25" s="77">
        <v>75</v>
      </c>
      <c r="C25" s="80">
        <v>0.2</v>
      </c>
      <c r="D25" s="80">
        <v>54.9</v>
      </c>
      <c r="E25" s="80">
        <v>35.299999999999997</v>
      </c>
      <c r="F25" s="80">
        <v>9.6</v>
      </c>
      <c r="G25" s="80">
        <v>39</v>
      </c>
      <c r="H25" s="80">
        <v>60.6</v>
      </c>
      <c r="I25" s="80">
        <v>0.4</v>
      </c>
    </row>
    <row r="26" spans="2:9" x14ac:dyDescent="0.2">
      <c r="B26" s="77">
        <v>76</v>
      </c>
      <c r="C26" s="80">
        <v>6.4</v>
      </c>
      <c r="D26" s="80">
        <v>49.1</v>
      </c>
      <c r="E26" s="80">
        <v>37.9</v>
      </c>
      <c r="F26" s="80">
        <v>6.6</v>
      </c>
      <c r="G26" s="80">
        <v>70.7</v>
      </c>
      <c r="H26" s="80">
        <v>29.3</v>
      </c>
      <c r="I26" s="80">
        <v>0</v>
      </c>
    </row>
    <row r="27" spans="2:9" x14ac:dyDescent="0.2">
      <c r="B27" s="77">
        <v>77</v>
      </c>
      <c r="C27" s="80">
        <v>0</v>
      </c>
      <c r="D27" s="80">
        <v>50.5</v>
      </c>
      <c r="E27" s="80">
        <v>41.9</v>
      </c>
      <c r="F27" s="80">
        <v>7.6</v>
      </c>
      <c r="G27" s="80">
        <v>55</v>
      </c>
      <c r="H27" s="80">
        <v>45</v>
      </c>
      <c r="I27" s="80">
        <v>0.1</v>
      </c>
    </row>
    <row r="28" spans="2:9" x14ac:dyDescent="0.2">
      <c r="B28" s="77">
        <v>78</v>
      </c>
      <c r="C28" s="80">
        <v>0.6</v>
      </c>
      <c r="D28" s="80">
        <v>50.4</v>
      </c>
      <c r="E28" s="80">
        <v>40.9</v>
      </c>
      <c r="F28" s="80">
        <v>8.1999999999999993</v>
      </c>
      <c r="G28" s="80">
        <v>49.3</v>
      </c>
      <c r="H28" s="80">
        <v>50.6</v>
      </c>
      <c r="I28" s="80">
        <v>0.1</v>
      </c>
    </row>
    <row r="29" spans="2:9" x14ac:dyDescent="0.2">
      <c r="B29" s="77">
        <v>79</v>
      </c>
      <c r="C29" s="80">
        <v>21.1</v>
      </c>
      <c r="D29" s="80">
        <v>43.3</v>
      </c>
      <c r="E29" s="80">
        <v>32</v>
      </c>
      <c r="F29" s="80">
        <v>3.6</v>
      </c>
      <c r="G29" s="80">
        <v>78.8</v>
      </c>
      <c r="H29" s="80">
        <v>19.7</v>
      </c>
      <c r="I29" s="80">
        <v>1.5</v>
      </c>
    </row>
    <row r="30" spans="2:9" x14ac:dyDescent="0.2">
      <c r="B30" s="77">
        <v>80</v>
      </c>
      <c r="C30" s="80">
        <v>24.8</v>
      </c>
      <c r="D30" s="80">
        <v>43.9</v>
      </c>
      <c r="E30" s="80">
        <v>26.4</v>
      </c>
      <c r="F30" s="80">
        <v>4.9000000000000004</v>
      </c>
      <c r="G30" s="80">
        <v>62.5</v>
      </c>
      <c r="H30" s="80">
        <v>30.3</v>
      </c>
      <c r="I30" s="80">
        <v>7.2</v>
      </c>
    </row>
    <row r="31" spans="2:9" x14ac:dyDescent="0.2">
      <c r="B31" s="77">
        <v>81</v>
      </c>
      <c r="C31" s="80">
        <v>1.2</v>
      </c>
      <c r="D31" s="80">
        <v>53.1</v>
      </c>
      <c r="E31" s="80">
        <v>41.2</v>
      </c>
      <c r="F31" s="80">
        <v>4.5</v>
      </c>
      <c r="G31" s="80">
        <v>44.3</v>
      </c>
      <c r="H31" s="80">
        <v>55.7</v>
      </c>
      <c r="I31" s="80">
        <v>0</v>
      </c>
    </row>
    <row r="32" spans="2:9" x14ac:dyDescent="0.2">
      <c r="B32" s="77">
        <v>82</v>
      </c>
      <c r="C32" s="80">
        <v>25.8</v>
      </c>
      <c r="D32" s="80">
        <v>45.1</v>
      </c>
      <c r="E32" s="80">
        <v>26.2</v>
      </c>
      <c r="F32" s="80">
        <v>2.9</v>
      </c>
      <c r="G32" s="80">
        <v>44.2</v>
      </c>
      <c r="H32" s="80">
        <v>49.8</v>
      </c>
      <c r="I32" s="80">
        <v>6</v>
      </c>
    </row>
    <row r="33" spans="2:9" x14ac:dyDescent="0.2">
      <c r="B33" s="77">
        <v>83</v>
      </c>
      <c r="C33" s="80">
        <v>27.2</v>
      </c>
      <c r="D33" s="80">
        <v>51</v>
      </c>
      <c r="E33" s="80">
        <v>19.2</v>
      </c>
      <c r="F33" s="80">
        <v>2.6</v>
      </c>
      <c r="G33" s="80"/>
      <c r="H33" s="80"/>
      <c r="I33" s="80"/>
    </row>
    <row r="34" spans="2:9" x14ac:dyDescent="0.2">
      <c r="B34" s="77">
        <v>84</v>
      </c>
      <c r="C34" s="80">
        <v>0.8</v>
      </c>
      <c r="D34" s="80">
        <v>60.7</v>
      </c>
      <c r="E34" s="80">
        <v>35.4</v>
      </c>
      <c r="F34" s="80">
        <v>3.1</v>
      </c>
      <c r="G34" s="80">
        <v>38.4</v>
      </c>
      <c r="H34" s="80">
        <v>59.6</v>
      </c>
      <c r="I34" s="80">
        <v>2</v>
      </c>
    </row>
    <row r="35" spans="2:9" x14ac:dyDescent="0.2">
      <c r="B35" s="77">
        <v>85</v>
      </c>
      <c r="C35" s="80">
        <v>1.7</v>
      </c>
      <c r="D35" s="80">
        <v>48.2</v>
      </c>
      <c r="E35" s="80">
        <v>44.8</v>
      </c>
      <c r="F35" s="80">
        <v>5.3</v>
      </c>
      <c r="G35" s="80">
        <v>77.099999999999994</v>
      </c>
      <c r="H35" s="80">
        <v>22.8</v>
      </c>
      <c r="I35" s="80">
        <v>0</v>
      </c>
    </row>
    <row r="36" spans="2:9" x14ac:dyDescent="0.2">
      <c r="B36" s="77">
        <v>88</v>
      </c>
      <c r="C36" s="80">
        <v>15.3</v>
      </c>
      <c r="D36" s="80">
        <v>45</v>
      </c>
      <c r="E36" s="80">
        <v>34.6</v>
      </c>
      <c r="F36" s="80">
        <v>5</v>
      </c>
      <c r="G36" s="80">
        <v>51.4</v>
      </c>
      <c r="H36" s="80">
        <v>48.6</v>
      </c>
      <c r="I36" s="80">
        <v>0.1</v>
      </c>
    </row>
    <row r="37" spans="2:9" x14ac:dyDescent="0.2">
      <c r="B37" s="77">
        <v>89</v>
      </c>
      <c r="C37" s="80">
        <v>1</v>
      </c>
      <c r="D37" s="80">
        <v>51.5</v>
      </c>
      <c r="E37" s="80">
        <v>40.1</v>
      </c>
      <c r="F37" s="80">
        <v>7.4</v>
      </c>
      <c r="G37" s="80">
        <v>70.599999999999994</v>
      </c>
      <c r="H37" s="80">
        <v>29.4</v>
      </c>
      <c r="I37" s="80">
        <v>0</v>
      </c>
    </row>
    <row r="38" spans="2:9" x14ac:dyDescent="0.2">
      <c r="B38" s="77">
        <v>90</v>
      </c>
      <c r="C38" s="80">
        <v>15.7</v>
      </c>
      <c r="D38" s="80">
        <v>44.8</v>
      </c>
      <c r="E38" s="80">
        <v>33.5</v>
      </c>
      <c r="F38" s="80">
        <v>5.9</v>
      </c>
      <c r="G38" s="80">
        <v>58.8</v>
      </c>
      <c r="H38" s="80">
        <v>40.200000000000003</v>
      </c>
      <c r="I38" s="80">
        <v>1</v>
      </c>
    </row>
    <row r="39" spans="2:9" x14ac:dyDescent="0.2">
      <c r="B39" s="77">
        <v>91</v>
      </c>
      <c r="C39" s="80">
        <v>2.2999999999999998</v>
      </c>
      <c r="D39" s="80">
        <v>49.5</v>
      </c>
      <c r="E39" s="80">
        <v>40.799999999999997</v>
      </c>
      <c r="F39" s="80">
        <v>7.5</v>
      </c>
      <c r="G39" s="80">
        <v>57.6</v>
      </c>
      <c r="H39" s="80">
        <v>41.5</v>
      </c>
      <c r="I39" s="80">
        <v>0.9</v>
      </c>
    </row>
    <row r="40" spans="2:9" x14ac:dyDescent="0.2">
      <c r="B40" s="77">
        <v>92</v>
      </c>
      <c r="C40" s="80">
        <v>7.5</v>
      </c>
      <c r="D40" s="80">
        <v>49.9</v>
      </c>
      <c r="E40" s="80">
        <v>35.799999999999997</v>
      </c>
      <c r="F40" s="80">
        <v>6.8</v>
      </c>
      <c r="G40" s="80">
        <v>35.5</v>
      </c>
      <c r="H40" s="80">
        <v>63.8</v>
      </c>
      <c r="I40" s="80">
        <v>0.8</v>
      </c>
    </row>
    <row r="41" spans="2:9" x14ac:dyDescent="0.2">
      <c r="B41" s="77">
        <v>94</v>
      </c>
      <c r="C41" s="80">
        <v>0.6</v>
      </c>
      <c r="D41" s="80">
        <v>52.1</v>
      </c>
      <c r="E41" s="80">
        <v>40.200000000000003</v>
      </c>
      <c r="F41" s="80">
        <v>7.1</v>
      </c>
      <c r="G41" s="80">
        <v>33.6</v>
      </c>
      <c r="H41" s="80">
        <v>66.2</v>
      </c>
      <c r="I41" s="80">
        <v>0.1</v>
      </c>
    </row>
    <row r="42" spans="2:9" x14ac:dyDescent="0.2">
      <c r="B42" s="77">
        <v>95</v>
      </c>
      <c r="C42" s="80">
        <v>6</v>
      </c>
      <c r="D42" s="80">
        <v>49.6</v>
      </c>
      <c r="E42" s="80">
        <v>37.9</v>
      </c>
      <c r="F42" s="80">
        <v>6.5</v>
      </c>
      <c r="G42" s="80">
        <v>63.1</v>
      </c>
      <c r="H42" s="80">
        <v>36.9</v>
      </c>
      <c r="I42" s="80">
        <v>0</v>
      </c>
    </row>
    <row r="43" spans="2:9" x14ac:dyDescent="0.2">
      <c r="B43" s="77">
        <v>971</v>
      </c>
      <c r="C43" s="80">
        <v>24.9</v>
      </c>
      <c r="D43" s="80">
        <v>40.9</v>
      </c>
      <c r="E43" s="80">
        <v>27.5</v>
      </c>
      <c r="F43" s="80">
        <v>6.7</v>
      </c>
      <c r="G43" s="80">
        <v>41.5</v>
      </c>
      <c r="H43" s="80">
        <v>58.5</v>
      </c>
      <c r="I43" s="80">
        <v>0</v>
      </c>
    </row>
    <row r="44" spans="2:9" x14ac:dyDescent="0.2">
      <c r="B44" s="77">
        <v>974</v>
      </c>
      <c r="C44" s="80">
        <v>5.2</v>
      </c>
      <c r="D44" s="80">
        <v>47.9</v>
      </c>
      <c r="E44" s="80">
        <v>38.1</v>
      </c>
      <c r="F44" s="80">
        <v>8.8000000000000007</v>
      </c>
      <c r="G44" s="80">
        <v>50.9</v>
      </c>
      <c r="H44" s="80">
        <v>48.2</v>
      </c>
      <c r="I44" s="80">
        <v>1</v>
      </c>
    </row>
    <row r="45" spans="2:9" x14ac:dyDescent="0.2">
      <c r="B45" s="133"/>
      <c r="C45" s="191" t="s">
        <v>757</v>
      </c>
      <c r="D45" s="191"/>
      <c r="E45" s="191"/>
      <c r="F45" s="191"/>
      <c r="G45" s="191"/>
      <c r="H45" s="191"/>
      <c r="I45" s="191"/>
    </row>
  </sheetData>
  <mergeCells count="4">
    <mergeCell ref="B1:B3"/>
    <mergeCell ref="C1:F2"/>
    <mergeCell ref="G1:I2"/>
    <mergeCell ref="C45:I45"/>
  </mergeCells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workbookViewId="0"/>
  </sheetViews>
  <sheetFormatPr baseColWidth="10" defaultColWidth="8.5703125" defaultRowHeight="11.25" x14ac:dyDescent="0.2"/>
  <cols>
    <col min="1" max="1" width="3.7109375" style="8" customWidth="1"/>
    <col min="2" max="2" width="12.7109375" style="8" customWidth="1"/>
    <col min="3" max="5" width="8.5703125" style="8" customWidth="1"/>
    <col min="6" max="6" width="10" style="8" customWidth="1"/>
    <col min="7" max="7" width="10.85546875" style="8" customWidth="1"/>
    <col min="8" max="10" width="8.5703125" style="8" customWidth="1"/>
    <col min="11" max="11" width="11.28515625" style="8" customWidth="1"/>
    <col min="12" max="16384" width="8.5703125" style="8"/>
  </cols>
  <sheetData>
    <row r="1" spans="2:14" x14ac:dyDescent="0.2">
      <c r="B1" s="20" t="s">
        <v>799</v>
      </c>
      <c r="C1" s="20"/>
      <c r="D1" s="20"/>
      <c r="E1" s="23"/>
    </row>
    <row r="3" spans="2:14" ht="45.75" customHeight="1" x14ac:dyDescent="0.2">
      <c r="B3" s="25" t="s">
        <v>224</v>
      </c>
      <c r="C3" s="26" t="s">
        <v>298</v>
      </c>
      <c r="D3" s="26" t="s">
        <v>299</v>
      </c>
      <c r="E3" s="26" t="s">
        <v>300</v>
      </c>
      <c r="F3" s="26" t="s">
        <v>301</v>
      </c>
      <c r="G3" s="26" t="s">
        <v>302</v>
      </c>
      <c r="H3" s="26" t="s">
        <v>303</v>
      </c>
      <c r="I3" s="26" t="s">
        <v>304</v>
      </c>
      <c r="J3" s="26" t="s">
        <v>305</v>
      </c>
      <c r="K3" s="26" t="s">
        <v>306</v>
      </c>
      <c r="L3" s="26" t="s">
        <v>307</v>
      </c>
      <c r="M3" s="26" t="s">
        <v>308</v>
      </c>
      <c r="N3" s="26" t="s">
        <v>309</v>
      </c>
    </row>
    <row r="4" spans="2:14" x14ac:dyDescent="0.2">
      <c r="B4" s="27">
        <v>1</v>
      </c>
      <c r="C4" s="28">
        <v>2.5200000000000001E-3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</row>
    <row r="5" spans="2:14" x14ac:dyDescent="0.2">
      <c r="B5" s="27">
        <v>3</v>
      </c>
      <c r="C5" s="28">
        <v>2.7200000000000002E-3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1</v>
      </c>
      <c r="N5" s="28">
        <v>1</v>
      </c>
    </row>
    <row r="6" spans="2:14" x14ac:dyDescent="0.2">
      <c r="B6" s="27">
        <v>8</v>
      </c>
      <c r="C6" s="28">
        <v>4.5769999999999998E-2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</row>
    <row r="7" spans="2:14" x14ac:dyDescent="0.2">
      <c r="B7" s="27">
        <v>9</v>
      </c>
      <c r="C7" s="28">
        <v>0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0.15090999999999999</v>
      </c>
    </row>
    <row r="8" spans="2:14" x14ac:dyDescent="0.2">
      <c r="B8" s="27">
        <v>10</v>
      </c>
      <c r="C8" s="28">
        <v>0</v>
      </c>
      <c r="D8" s="28">
        <v>0.80054999999999998</v>
      </c>
      <c r="E8" s="28">
        <v>0.79542000000000002</v>
      </c>
      <c r="F8" s="28">
        <v>0.84904000000000002</v>
      </c>
      <c r="G8" s="28">
        <v>0.79576999999999998</v>
      </c>
      <c r="H8" s="28">
        <v>0.80840000000000001</v>
      </c>
      <c r="I8" s="28">
        <v>0.80088999999999999</v>
      </c>
      <c r="J8" s="28">
        <v>0.79747000000000001</v>
      </c>
      <c r="K8" s="28">
        <v>0.79542000000000002</v>
      </c>
      <c r="L8" s="28">
        <v>0.79918</v>
      </c>
      <c r="M8" s="28">
        <v>0.79542000000000002</v>
      </c>
      <c r="N8" s="28">
        <v>0.36509999999999998</v>
      </c>
    </row>
    <row r="9" spans="2:14" x14ac:dyDescent="0.2">
      <c r="B9" s="27">
        <v>11</v>
      </c>
      <c r="C9" s="28">
        <v>1.7239999999999998E-2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</row>
    <row r="10" spans="2:14" x14ac:dyDescent="0.2">
      <c r="B10" s="27">
        <v>12</v>
      </c>
      <c r="C10" s="28">
        <v>0</v>
      </c>
      <c r="D10" s="28">
        <v>1.7430000000000001E-2</v>
      </c>
      <c r="E10" s="28">
        <v>0</v>
      </c>
      <c r="F10" s="28">
        <v>0.25427</v>
      </c>
      <c r="G10" s="28">
        <v>0</v>
      </c>
      <c r="H10" s="28">
        <v>4.9209999999999997E-2</v>
      </c>
      <c r="I10" s="28">
        <v>2.7299999999999998E-3</v>
      </c>
      <c r="J10" s="28">
        <v>4.7800000000000004E-3</v>
      </c>
      <c r="K10" s="28">
        <v>3.4000000000000002E-4</v>
      </c>
      <c r="L10" s="28">
        <v>3.5889999999999998E-2</v>
      </c>
      <c r="M10" s="28">
        <v>7.1799999999999998E-3</v>
      </c>
      <c r="N10" s="28">
        <v>3.2129999999999999E-2</v>
      </c>
    </row>
    <row r="11" spans="2:14" x14ac:dyDescent="0.2">
      <c r="B11" s="27">
        <v>13</v>
      </c>
      <c r="C11" s="28">
        <v>4.1200000000000004E-3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</row>
    <row r="12" spans="2:14" x14ac:dyDescent="0.2">
      <c r="B12" s="27">
        <v>14</v>
      </c>
      <c r="C12" s="28">
        <v>1.294E-2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</row>
    <row r="13" spans="2:14" x14ac:dyDescent="0.2">
      <c r="B13" s="27">
        <v>15</v>
      </c>
      <c r="C13" s="28">
        <v>0.48479</v>
      </c>
      <c r="D13" s="28">
        <v>1</v>
      </c>
      <c r="E13" s="28">
        <v>1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</row>
    <row r="14" spans="2:14" x14ac:dyDescent="0.2">
      <c r="B14" s="27">
        <v>16</v>
      </c>
      <c r="C14" s="28">
        <v>0</v>
      </c>
      <c r="D14" s="28">
        <v>0.98619000000000001</v>
      </c>
      <c r="E14" s="28">
        <v>0</v>
      </c>
      <c r="F14" s="28">
        <v>0.98987000000000003</v>
      </c>
      <c r="G14" s="28">
        <v>0.98619000000000001</v>
      </c>
      <c r="H14" s="28">
        <v>0.98680999999999996</v>
      </c>
      <c r="I14" s="28">
        <v>0.98650000000000004</v>
      </c>
      <c r="J14" s="28">
        <v>0.98619000000000001</v>
      </c>
      <c r="K14" s="28">
        <v>0.98619000000000001</v>
      </c>
      <c r="L14" s="28">
        <v>0.98619000000000001</v>
      </c>
      <c r="M14" s="28">
        <v>0.98619000000000001</v>
      </c>
      <c r="N14" s="28">
        <v>0.98619000000000001</v>
      </c>
    </row>
    <row r="15" spans="2:14" x14ac:dyDescent="0.2">
      <c r="B15" s="27">
        <v>19</v>
      </c>
      <c r="C15" s="28">
        <v>0.48260999999999998</v>
      </c>
      <c r="D15" s="28">
        <v>1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1</v>
      </c>
    </row>
    <row r="16" spans="2:14" x14ac:dyDescent="0.2">
      <c r="B16" s="27">
        <v>21</v>
      </c>
      <c r="C16" s="28">
        <v>2.1430000000000001E-2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</row>
    <row r="17" spans="2:14" x14ac:dyDescent="0.2">
      <c r="B17" s="27">
        <v>22</v>
      </c>
      <c r="C17" s="28">
        <v>1E-3</v>
      </c>
      <c r="D17" s="28">
        <v>0.99960000000000004</v>
      </c>
      <c r="E17" s="28">
        <v>0.99960000000000004</v>
      </c>
      <c r="F17" s="28">
        <v>0</v>
      </c>
      <c r="G17" s="28">
        <v>0.99960000000000004</v>
      </c>
      <c r="H17" s="28">
        <v>0.99960000000000004</v>
      </c>
      <c r="I17" s="28">
        <v>0.99960000000000004</v>
      </c>
      <c r="J17" s="28">
        <v>0.99960000000000004</v>
      </c>
      <c r="K17" s="28">
        <v>0.99960000000000004</v>
      </c>
      <c r="L17" s="28">
        <v>0.99960000000000004</v>
      </c>
      <c r="M17" s="28">
        <v>0.99960000000000004</v>
      </c>
      <c r="N17" s="28">
        <v>0.99960000000000004</v>
      </c>
    </row>
    <row r="18" spans="2:14" x14ac:dyDescent="0.2">
      <c r="B18" s="27">
        <v>24</v>
      </c>
      <c r="C18" s="28">
        <v>6.96E-3</v>
      </c>
      <c r="D18" s="28">
        <v>1</v>
      </c>
      <c r="E18" s="28">
        <v>1</v>
      </c>
      <c r="F18" s="28">
        <v>1</v>
      </c>
      <c r="G18" s="28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</row>
    <row r="19" spans="2:14" x14ac:dyDescent="0.2">
      <c r="B19" s="27">
        <v>25</v>
      </c>
      <c r="C19" s="28">
        <v>2.64E-3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</row>
    <row r="20" spans="2:14" x14ac:dyDescent="0.2">
      <c r="B20" s="27">
        <v>26</v>
      </c>
      <c r="C20" s="28">
        <v>0.48775000000000002</v>
      </c>
      <c r="D20" s="28">
        <v>1</v>
      </c>
      <c r="E20" s="28">
        <v>0.80325000000000002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</row>
    <row r="21" spans="2:14" x14ac:dyDescent="0.2">
      <c r="B21" s="27">
        <v>27</v>
      </c>
      <c r="C21" s="28">
        <v>0.55784999999999996</v>
      </c>
      <c r="D21" s="28">
        <v>1</v>
      </c>
      <c r="E21" s="28">
        <v>0.82162000000000002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</row>
    <row r="22" spans="2:14" x14ac:dyDescent="0.2">
      <c r="B22" s="27">
        <v>28</v>
      </c>
      <c r="C22" s="28">
        <v>5.5460000000000002E-2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</row>
    <row r="23" spans="2:14" x14ac:dyDescent="0.2">
      <c r="B23" s="29" t="s">
        <v>122</v>
      </c>
      <c r="C23" s="28">
        <v>0.12077</v>
      </c>
      <c r="D23" s="28">
        <v>1</v>
      </c>
      <c r="E23" s="28">
        <v>1</v>
      </c>
      <c r="F23" s="28">
        <v>0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0</v>
      </c>
      <c r="N23" s="28">
        <v>1</v>
      </c>
    </row>
    <row r="24" spans="2:14" x14ac:dyDescent="0.2">
      <c r="B24" s="29" t="s">
        <v>124</v>
      </c>
      <c r="C24" s="28">
        <v>1.5789999999999998E-2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</row>
    <row r="25" spans="2:14" x14ac:dyDescent="0.2">
      <c r="B25" s="27">
        <v>30</v>
      </c>
      <c r="C25" s="28">
        <v>0.42974000000000001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</row>
    <row r="26" spans="2:14" x14ac:dyDescent="0.2">
      <c r="B26" s="27">
        <v>32</v>
      </c>
      <c r="C26" s="28">
        <v>0.99789000000000005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</row>
    <row r="27" spans="2:14" x14ac:dyDescent="0.2">
      <c r="B27" s="27">
        <v>33</v>
      </c>
      <c r="C27" s="28">
        <v>0</v>
      </c>
      <c r="D27" s="28">
        <v>1</v>
      </c>
      <c r="E27" s="28">
        <v>0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0</v>
      </c>
      <c r="N27" s="28">
        <v>1</v>
      </c>
    </row>
    <row r="28" spans="2:14" x14ac:dyDescent="0.2">
      <c r="B28" s="27">
        <v>34</v>
      </c>
      <c r="C28" s="28">
        <v>1.027E-2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</row>
    <row r="29" spans="2:14" x14ac:dyDescent="0.2">
      <c r="B29" s="27">
        <v>35</v>
      </c>
      <c r="C29" s="28">
        <v>0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0.63737999999999995</v>
      </c>
    </row>
    <row r="30" spans="2:14" x14ac:dyDescent="0.2">
      <c r="B30" s="27">
        <v>36</v>
      </c>
      <c r="C30" s="28">
        <v>5.2999999999999998E-4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</row>
    <row r="31" spans="2:14" x14ac:dyDescent="0.2">
      <c r="B31" s="27">
        <v>37</v>
      </c>
      <c r="C31" s="28">
        <v>5.4200000000000003E-3</v>
      </c>
      <c r="D31" s="28">
        <v>1</v>
      </c>
      <c r="E31" s="28">
        <v>1</v>
      </c>
      <c r="F31" s="28">
        <v>1</v>
      </c>
      <c r="G31" s="28">
        <v>0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</row>
    <row r="32" spans="2:14" x14ac:dyDescent="0.2">
      <c r="B32" s="27">
        <v>39</v>
      </c>
      <c r="C32" s="28">
        <v>0.49623</v>
      </c>
      <c r="D32" s="28">
        <v>1</v>
      </c>
      <c r="E32" s="28">
        <v>0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</row>
    <row r="33" spans="2:14" x14ac:dyDescent="0.2">
      <c r="B33" s="27">
        <v>40</v>
      </c>
      <c r="C33" s="28">
        <v>1.234E-2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1</v>
      </c>
    </row>
    <row r="34" spans="2:14" x14ac:dyDescent="0.2">
      <c r="B34" s="27">
        <v>41</v>
      </c>
      <c r="C34" s="28">
        <v>3.8800000000000002E-3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</row>
    <row r="35" spans="2:14" x14ac:dyDescent="0.2">
      <c r="B35" s="27">
        <v>42</v>
      </c>
      <c r="C35" s="28">
        <v>5.8700000000000002E-3</v>
      </c>
      <c r="D35" s="28">
        <v>1</v>
      </c>
      <c r="E35" s="28">
        <v>1</v>
      </c>
      <c r="F35" s="28">
        <v>0.99065000000000003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0.99065000000000003</v>
      </c>
      <c r="N35" s="28">
        <v>1</v>
      </c>
    </row>
    <row r="36" spans="2:14" x14ac:dyDescent="0.2">
      <c r="B36" s="27">
        <v>43</v>
      </c>
      <c r="C36" s="28">
        <v>2.6700000000000001E-3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</row>
    <row r="37" spans="2:14" x14ac:dyDescent="0.2">
      <c r="B37" s="27">
        <v>45</v>
      </c>
      <c r="C37" s="28">
        <v>3.3500000000000002E-2</v>
      </c>
      <c r="D37" s="28">
        <v>1</v>
      </c>
      <c r="E37" s="28">
        <v>1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</row>
    <row r="38" spans="2:14" x14ac:dyDescent="0.2">
      <c r="B38" s="27">
        <v>46</v>
      </c>
      <c r="C38" s="28">
        <v>5.7499999999999999E-3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</row>
    <row r="39" spans="2:14" x14ac:dyDescent="0.2">
      <c r="B39" s="27">
        <v>47</v>
      </c>
      <c r="C39" s="28">
        <v>2.8300000000000001E-3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</row>
    <row r="40" spans="2:14" x14ac:dyDescent="0.2">
      <c r="B40" s="29" t="s">
        <v>320</v>
      </c>
      <c r="C40" s="28">
        <v>0.10224999999999999</v>
      </c>
      <c r="D40" s="28">
        <v>0.90432999999999997</v>
      </c>
      <c r="E40" s="28">
        <v>0.74107000000000001</v>
      </c>
      <c r="F40" s="28">
        <v>0.80249000000000004</v>
      </c>
      <c r="G40" s="28">
        <v>0.84943999999999997</v>
      </c>
      <c r="H40" s="28">
        <v>0.90700999999999998</v>
      </c>
      <c r="I40" s="28">
        <v>0.90342</v>
      </c>
      <c r="J40" s="28">
        <v>0.90278000000000003</v>
      </c>
      <c r="K40" s="28">
        <v>0.90247999999999995</v>
      </c>
      <c r="L40" s="28">
        <v>0.90444000000000002</v>
      </c>
      <c r="M40" s="28">
        <v>0.85633000000000004</v>
      </c>
      <c r="N40" s="28">
        <v>0.86939999999999995</v>
      </c>
    </row>
    <row r="41" spans="2:14" ht="22.5" customHeight="1" x14ac:dyDescent="0.2">
      <c r="B41" s="30" t="s">
        <v>321</v>
      </c>
      <c r="C41" s="157">
        <v>0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</row>
  </sheetData>
  <mergeCells count="1">
    <mergeCell ref="C41:N41"/>
  </mergeCells>
  <phoneticPr fontId="8" type="noConversion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workbookViewId="0"/>
  </sheetViews>
  <sheetFormatPr baseColWidth="10" defaultRowHeight="11.25" x14ac:dyDescent="0.2"/>
  <cols>
    <col min="1" max="1" width="3.7109375" style="68" customWidth="1"/>
    <col min="2" max="2" width="15.28515625" style="68" customWidth="1"/>
    <col min="3" max="16384" width="11.42578125" style="68"/>
  </cols>
  <sheetData>
    <row r="1" spans="2:9" ht="11.25" customHeight="1" x14ac:dyDescent="0.2">
      <c r="B1" s="184" t="s">
        <v>577</v>
      </c>
      <c r="C1" s="189" t="s">
        <v>623</v>
      </c>
      <c r="D1" s="189"/>
      <c r="E1" s="189"/>
      <c r="F1" s="189"/>
      <c r="G1" s="189" t="s">
        <v>624</v>
      </c>
      <c r="H1" s="189"/>
      <c r="I1" s="189"/>
    </row>
    <row r="2" spans="2:9" x14ac:dyDescent="0.2">
      <c r="B2" s="184"/>
      <c r="C2" s="189"/>
      <c r="D2" s="189"/>
      <c r="E2" s="189"/>
      <c r="F2" s="189"/>
      <c r="G2" s="189"/>
      <c r="H2" s="189"/>
      <c r="I2" s="189"/>
    </row>
    <row r="3" spans="2:9" ht="30.75" customHeight="1" x14ac:dyDescent="0.2">
      <c r="B3" s="184"/>
      <c r="C3" s="69" t="s">
        <v>629</v>
      </c>
      <c r="D3" s="69" t="s">
        <v>630</v>
      </c>
      <c r="E3" s="69" t="s">
        <v>631</v>
      </c>
      <c r="F3" s="69" t="s">
        <v>632</v>
      </c>
      <c r="G3" s="69" t="s">
        <v>633</v>
      </c>
      <c r="H3" s="69" t="s">
        <v>634</v>
      </c>
      <c r="I3" s="69" t="s">
        <v>635</v>
      </c>
    </row>
    <row r="4" spans="2:9" ht="15" customHeight="1" x14ac:dyDescent="0.2">
      <c r="B4" s="78" t="s">
        <v>596</v>
      </c>
      <c r="C4" s="79">
        <v>74.099999999999994</v>
      </c>
      <c r="D4" s="79">
        <v>21.5</v>
      </c>
      <c r="E4" s="79">
        <v>4</v>
      </c>
      <c r="F4" s="79">
        <v>0.3</v>
      </c>
      <c r="G4" s="79">
        <v>98.2</v>
      </c>
      <c r="H4" s="79">
        <v>97.8</v>
      </c>
      <c r="I4" s="79">
        <v>96.5</v>
      </c>
    </row>
    <row r="5" spans="2:9" x14ac:dyDescent="0.2">
      <c r="B5" s="77">
        <v>1</v>
      </c>
      <c r="C5" s="80">
        <v>84.8</v>
      </c>
      <c r="D5" s="80">
        <v>11.9</v>
      </c>
      <c r="E5" s="80">
        <v>3.3</v>
      </c>
      <c r="F5" s="80">
        <v>0</v>
      </c>
      <c r="G5" s="80">
        <v>98</v>
      </c>
      <c r="H5" s="80">
        <v>97.7</v>
      </c>
      <c r="I5" s="80">
        <v>96.8</v>
      </c>
    </row>
    <row r="6" spans="2:9" x14ac:dyDescent="0.2">
      <c r="B6" s="77">
        <v>3</v>
      </c>
      <c r="C6" s="80">
        <v>81.099999999999994</v>
      </c>
      <c r="D6" s="80">
        <v>8.8000000000000007</v>
      </c>
      <c r="E6" s="80">
        <v>10.1</v>
      </c>
      <c r="F6" s="80">
        <v>0</v>
      </c>
      <c r="G6" s="80">
        <v>98.3</v>
      </c>
      <c r="H6" s="80">
        <v>98</v>
      </c>
      <c r="I6" s="80">
        <v>97.2</v>
      </c>
    </row>
    <row r="7" spans="2:9" x14ac:dyDescent="0.2">
      <c r="B7" s="77">
        <v>8</v>
      </c>
      <c r="C7" s="80">
        <v>74.400000000000006</v>
      </c>
      <c r="D7" s="80">
        <v>13.9</v>
      </c>
      <c r="E7" s="80">
        <v>11.7</v>
      </c>
      <c r="F7" s="80">
        <v>0.1</v>
      </c>
      <c r="G7" s="80">
        <v>98.8</v>
      </c>
      <c r="H7" s="80">
        <v>98.3</v>
      </c>
      <c r="I7" s="80">
        <v>97.2</v>
      </c>
    </row>
    <row r="8" spans="2:9" x14ac:dyDescent="0.2">
      <c r="B8" s="77">
        <v>9</v>
      </c>
      <c r="C8" s="80">
        <v>69.599999999999994</v>
      </c>
      <c r="D8" s="80">
        <v>6.5</v>
      </c>
      <c r="E8" s="80">
        <v>23.5</v>
      </c>
      <c r="F8" s="80">
        <v>0.4</v>
      </c>
      <c r="G8" s="80">
        <v>95.3</v>
      </c>
      <c r="H8" s="80">
        <v>93.6</v>
      </c>
      <c r="I8" s="80">
        <v>91.5</v>
      </c>
    </row>
    <row r="9" spans="2:9" x14ac:dyDescent="0.2">
      <c r="B9" s="77">
        <v>10</v>
      </c>
      <c r="C9" s="80">
        <v>71.2</v>
      </c>
      <c r="D9" s="80">
        <v>16.5</v>
      </c>
      <c r="E9" s="80">
        <v>11.4</v>
      </c>
      <c r="F9" s="80">
        <v>0.9</v>
      </c>
      <c r="G9" s="80"/>
      <c r="H9" s="80"/>
      <c r="I9" s="80">
        <v>97.1</v>
      </c>
    </row>
    <row r="10" spans="2:9" x14ac:dyDescent="0.2">
      <c r="B10" s="77">
        <v>11</v>
      </c>
      <c r="C10" s="80">
        <v>69.5</v>
      </c>
      <c r="D10" s="80">
        <v>16.5</v>
      </c>
      <c r="E10" s="80">
        <v>14</v>
      </c>
      <c r="F10" s="80">
        <v>0</v>
      </c>
      <c r="G10" s="80">
        <v>97.5</v>
      </c>
      <c r="H10" s="80">
        <v>96.7</v>
      </c>
      <c r="I10" s="80">
        <v>95.7</v>
      </c>
    </row>
    <row r="11" spans="2:9" x14ac:dyDescent="0.2">
      <c r="B11" s="77">
        <v>14</v>
      </c>
      <c r="C11" s="80">
        <v>76.099999999999994</v>
      </c>
      <c r="D11" s="80">
        <v>4.8</v>
      </c>
      <c r="E11" s="80">
        <v>18.5</v>
      </c>
      <c r="F11" s="80">
        <v>0.6</v>
      </c>
      <c r="G11" s="80">
        <v>96.5</v>
      </c>
      <c r="H11" s="80">
        <v>96.3</v>
      </c>
      <c r="I11" s="80">
        <v>95</v>
      </c>
    </row>
    <row r="12" spans="2:9" x14ac:dyDescent="0.2">
      <c r="B12" s="77">
        <v>15</v>
      </c>
      <c r="C12" s="80">
        <v>66.900000000000006</v>
      </c>
      <c r="D12" s="80">
        <v>16.8</v>
      </c>
      <c r="E12" s="80">
        <v>16.100000000000001</v>
      </c>
      <c r="F12" s="80">
        <v>0.3</v>
      </c>
      <c r="G12" s="80">
        <v>97.5</v>
      </c>
      <c r="H12" s="80">
        <v>96.8</v>
      </c>
      <c r="I12" s="80">
        <v>95.7</v>
      </c>
    </row>
    <row r="13" spans="2:9" x14ac:dyDescent="0.2">
      <c r="B13" s="77">
        <v>16</v>
      </c>
      <c r="C13" s="80">
        <v>74.7</v>
      </c>
      <c r="D13" s="80">
        <v>18.2</v>
      </c>
      <c r="E13" s="80">
        <v>6.9</v>
      </c>
      <c r="F13" s="80">
        <v>0.2</v>
      </c>
      <c r="G13" s="80">
        <v>98.9</v>
      </c>
      <c r="H13" s="80">
        <v>98</v>
      </c>
      <c r="I13" s="80">
        <v>96.2</v>
      </c>
    </row>
    <row r="14" spans="2:9" x14ac:dyDescent="0.2">
      <c r="B14" s="77">
        <v>17</v>
      </c>
      <c r="C14" s="80">
        <v>78.599999999999994</v>
      </c>
      <c r="D14" s="80">
        <v>14.8</v>
      </c>
      <c r="E14" s="80">
        <v>5.2</v>
      </c>
      <c r="F14" s="80">
        <v>1.4</v>
      </c>
      <c r="G14" s="80">
        <v>95.2</v>
      </c>
      <c r="H14" s="80">
        <v>94.7</v>
      </c>
      <c r="I14" s="80">
        <v>93.1</v>
      </c>
    </row>
    <row r="15" spans="2:9" x14ac:dyDescent="0.2">
      <c r="B15" s="77">
        <v>18</v>
      </c>
      <c r="C15" s="112">
        <v>0</v>
      </c>
      <c r="D15" s="112">
        <v>0</v>
      </c>
      <c r="E15" s="112">
        <v>96.1</v>
      </c>
      <c r="F15" s="112">
        <v>3.9</v>
      </c>
      <c r="G15" s="80">
        <v>99.5</v>
      </c>
      <c r="H15" s="80">
        <v>99.1</v>
      </c>
      <c r="I15" s="80">
        <v>98.1</v>
      </c>
    </row>
    <row r="16" spans="2:9" x14ac:dyDescent="0.2">
      <c r="B16" s="77">
        <v>19</v>
      </c>
      <c r="C16" s="80">
        <v>74.8</v>
      </c>
      <c r="D16" s="80">
        <v>16</v>
      </c>
      <c r="E16" s="80">
        <v>9.1</v>
      </c>
      <c r="F16" s="80">
        <v>0.2</v>
      </c>
      <c r="G16" s="80">
        <v>98.8</v>
      </c>
      <c r="H16" s="80">
        <v>98.4</v>
      </c>
      <c r="I16" s="80">
        <v>97.4</v>
      </c>
    </row>
    <row r="17" spans="2:9" x14ac:dyDescent="0.2">
      <c r="B17" s="77" t="s">
        <v>122</v>
      </c>
      <c r="C17" s="80">
        <v>63.3</v>
      </c>
      <c r="D17" s="80">
        <v>26.1</v>
      </c>
      <c r="E17" s="80">
        <v>10.4</v>
      </c>
      <c r="F17" s="80">
        <v>0.2</v>
      </c>
      <c r="G17" s="80">
        <v>98.9</v>
      </c>
      <c r="H17" s="80">
        <v>98.7</v>
      </c>
      <c r="I17" s="80">
        <v>97.1</v>
      </c>
    </row>
    <row r="18" spans="2:9" x14ac:dyDescent="0.2">
      <c r="B18" s="77">
        <v>21</v>
      </c>
      <c r="C18" s="80">
        <v>76.599999999999994</v>
      </c>
      <c r="D18" s="80">
        <v>14.6</v>
      </c>
      <c r="E18" s="80">
        <v>8.8000000000000007</v>
      </c>
      <c r="F18" s="80">
        <v>0</v>
      </c>
      <c r="G18" s="80">
        <v>98.6</v>
      </c>
      <c r="H18" s="80">
        <v>98</v>
      </c>
      <c r="I18" s="80">
        <v>97.2</v>
      </c>
    </row>
    <row r="19" spans="2:9" x14ac:dyDescent="0.2">
      <c r="B19" s="77">
        <v>22</v>
      </c>
      <c r="C19" s="80">
        <v>84</v>
      </c>
      <c r="D19" s="80">
        <v>10</v>
      </c>
      <c r="E19" s="80">
        <v>5.9</v>
      </c>
      <c r="F19" s="80">
        <v>0</v>
      </c>
      <c r="G19" s="80">
        <v>98.8</v>
      </c>
      <c r="H19" s="80">
        <v>98.4</v>
      </c>
      <c r="I19" s="80">
        <v>97.3</v>
      </c>
    </row>
    <row r="20" spans="2:9" x14ac:dyDescent="0.2">
      <c r="B20" s="77">
        <v>24</v>
      </c>
      <c r="C20" s="80">
        <v>72.599999999999994</v>
      </c>
      <c r="D20" s="80">
        <v>17.100000000000001</v>
      </c>
      <c r="E20" s="80">
        <v>10</v>
      </c>
      <c r="F20" s="80">
        <v>0.4</v>
      </c>
      <c r="G20" s="80">
        <v>99.2</v>
      </c>
      <c r="H20" s="80">
        <v>99</v>
      </c>
      <c r="I20" s="80">
        <v>97.3</v>
      </c>
    </row>
    <row r="21" spans="2:9" x14ac:dyDescent="0.2">
      <c r="B21" s="77">
        <v>25</v>
      </c>
      <c r="C21" s="80">
        <v>85.3</v>
      </c>
      <c r="D21" s="80">
        <v>10.9</v>
      </c>
      <c r="E21" s="80">
        <v>3.7</v>
      </c>
      <c r="F21" s="80">
        <v>0.1</v>
      </c>
      <c r="G21" s="80">
        <v>99.1</v>
      </c>
      <c r="H21" s="80">
        <v>98.7</v>
      </c>
      <c r="I21" s="80">
        <v>97.5</v>
      </c>
    </row>
    <row r="22" spans="2:9" x14ac:dyDescent="0.2">
      <c r="B22" s="77">
        <v>26</v>
      </c>
      <c r="C22" s="80">
        <v>77.2</v>
      </c>
      <c r="D22" s="80">
        <v>20</v>
      </c>
      <c r="E22" s="80">
        <v>2.7</v>
      </c>
      <c r="F22" s="80">
        <v>0.2</v>
      </c>
      <c r="G22" s="80">
        <v>97.9</v>
      </c>
      <c r="H22" s="80">
        <v>97.2</v>
      </c>
      <c r="I22" s="80">
        <v>95.6</v>
      </c>
    </row>
    <row r="23" spans="2:9" x14ac:dyDescent="0.2">
      <c r="B23" s="77">
        <v>27</v>
      </c>
      <c r="C23" s="112">
        <v>91.6</v>
      </c>
      <c r="D23" s="112">
        <v>5.9</v>
      </c>
      <c r="E23" s="112">
        <v>2.2999999999999998</v>
      </c>
      <c r="F23" s="112">
        <v>0.2</v>
      </c>
      <c r="G23" s="80">
        <v>98.4</v>
      </c>
      <c r="H23" s="80">
        <v>97.9</v>
      </c>
      <c r="I23" s="80">
        <v>96</v>
      </c>
    </row>
    <row r="24" spans="2:9" x14ac:dyDescent="0.2">
      <c r="B24" s="77">
        <v>28</v>
      </c>
      <c r="C24" s="80">
        <v>71.400000000000006</v>
      </c>
      <c r="D24" s="80">
        <v>14.1</v>
      </c>
      <c r="E24" s="80">
        <v>13</v>
      </c>
      <c r="F24" s="80">
        <v>1.6</v>
      </c>
      <c r="G24" s="80">
        <v>98.3</v>
      </c>
      <c r="H24" s="80">
        <v>97.4</v>
      </c>
      <c r="I24" s="80">
        <v>95.9</v>
      </c>
    </row>
    <row r="25" spans="2:9" x14ac:dyDescent="0.2">
      <c r="B25" s="77">
        <v>29</v>
      </c>
      <c r="C25" s="112">
        <v>90</v>
      </c>
      <c r="D25" s="112">
        <v>8.9</v>
      </c>
      <c r="E25" s="112">
        <v>1</v>
      </c>
      <c r="F25" s="112">
        <v>0.1</v>
      </c>
      <c r="G25" s="80">
        <v>98.9</v>
      </c>
      <c r="H25" s="80">
        <v>98.4</v>
      </c>
      <c r="I25" s="80">
        <v>97.8</v>
      </c>
    </row>
    <row r="26" spans="2:9" x14ac:dyDescent="0.2">
      <c r="B26" s="77">
        <v>32</v>
      </c>
      <c r="C26" s="80">
        <v>71.599999999999994</v>
      </c>
      <c r="D26" s="80">
        <v>23.1</v>
      </c>
      <c r="E26" s="80">
        <v>5.0999999999999996</v>
      </c>
      <c r="F26" s="80">
        <v>0.2</v>
      </c>
      <c r="G26" s="80">
        <v>93.5</v>
      </c>
      <c r="H26" s="80">
        <v>93</v>
      </c>
      <c r="I26" s="80">
        <v>92.1</v>
      </c>
    </row>
    <row r="27" spans="2:9" x14ac:dyDescent="0.2">
      <c r="B27" s="77">
        <v>33</v>
      </c>
      <c r="C27" s="80">
        <v>84.7</v>
      </c>
      <c r="D27" s="80">
        <v>12.1</v>
      </c>
      <c r="E27" s="80">
        <v>2.9</v>
      </c>
      <c r="F27" s="80">
        <v>0.4</v>
      </c>
      <c r="G27" s="80">
        <v>98.2</v>
      </c>
      <c r="H27" s="80">
        <v>97.6</v>
      </c>
      <c r="I27" s="80">
        <v>96.1</v>
      </c>
    </row>
    <row r="28" spans="2:9" x14ac:dyDescent="0.2">
      <c r="B28" s="77">
        <v>34</v>
      </c>
      <c r="C28" s="80">
        <v>85.1</v>
      </c>
      <c r="D28" s="80">
        <v>14.1</v>
      </c>
      <c r="E28" s="80">
        <v>0.6</v>
      </c>
      <c r="F28" s="80">
        <v>0.1</v>
      </c>
      <c r="G28" s="80">
        <v>98.2</v>
      </c>
      <c r="H28" s="80">
        <v>97.9</v>
      </c>
      <c r="I28" s="80">
        <v>97.1</v>
      </c>
    </row>
    <row r="29" spans="2:9" x14ac:dyDescent="0.2">
      <c r="B29" s="77">
        <v>35</v>
      </c>
      <c r="C29" s="80">
        <v>83.9</v>
      </c>
      <c r="D29" s="80">
        <v>13.1</v>
      </c>
      <c r="E29" s="80">
        <v>2.9</v>
      </c>
      <c r="F29" s="80">
        <v>0.1</v>
      </c>
      <c r="G29" s="80">
        <v>98.5</v>
      </c>
      <c r="H29" s="80">
        <v>98.1</v>
      </c>
      <c r="I29" s="80">
        <v>97</v>
      </c>
    </row>
    <row r="30" spans="2:9" x14ac:dyDescent="0.2">
      <c r="B30" s="77">
        <v>36</v>
      </c>
      <c r="C30" s="80">
        <v>77.8</v>
      </c>
      <c r="D30" s="80">
        <v>15.7</v>
      </c>
      <c r="E30" s="80">
        <v>6.3</v>
      </c>
      <c r="F30" s="80">
        <v>0.1</v>
      </c>
      <c r="G30" s="80">
        <v>99.1</v>
      </c>
      <c r="H30" s="80">
        <v>98.6</v>
      </c>
      <c r="I30" s="80">
        <v>97.1</v>
      </c>
    </row>
    <row r="31" spans="2:9" x14ac:dyDescent="0.2">
      <c r="B31" s="77">
        <v>37</v>
      </c>
      <c r="C31" s="80">
        <v>88.6</v>
      </c>
      <c r="D31" s="80">
        <v>11.2</v>
      </c>
      <c r="E31" s="80">
        <v>0.2</v>
      </c>
      <c r="F31" s="80">
        <v>0</v>
      </c>
      <c r="G31" s="80">
        <v>98.8</v>
      </c>
      <c r="H31" s="80">
        <v>98.6</v>
      </c>
      <c r="I31" s="80">
        <v>97.8</v>
      </c>
    </row>
    <row r="32" spans="2:9" x14ac:dyDescent="0.2">
      <c r="B32" s="77">
        <v>39</v>
      </c>
      <c r="C32" s="80">
        <v>84.1</v>
      </c>
      <c r="D32" s="80">
        <v>6.3</v>
      </c>
      <c r="E32" s="80">
        <v>9.5</v>
      </c>
      <c r="F32" s="80">
        <v>0.1</v>
      </c>
      <c r="G32" s="80">
        <v>97.6</v>
      </c>
      <c r="H32" s="80">
        <v>96.8</v>
      </c>
      <c r="I32" s="80">
        <v>94.8</v>
      </c>
    </row>
    <row r="33" spans="2:9" x14ac:dyDescent="0.2">
      <c r="B33" s="77">
        <v>40</v>
      </c>
      <c r="C33" s="80">
        <v>80.900000000000006</v>
      </c>
      <c r="D33" s="80">
        <v>11.1</v>
      </c>
      <c r="E33" s="80">
        <v>7.9</v>
      </c>
      <c r="F33" s="80">
        <v>0</v>
      </c>
      <c r="G33" s="80">
        <v>98.1</v>
      </c>
      <c r="H33" s="80">
        <v>97.8</v>
      </c>
      <c r="I33" s="80">
        <v>96.8</v>
      </c>
    </row>
    <row r="34" spans="2:9" x14ac:dyDescent="0.2">
      <c r="B34" s="77">
        <v>41</v>
      </c>
      <c r="C34" s="80">
        <v>84.9</v>
      </c>
      <c r="D34" s="80">
        <v>9.1</v>
      </c>
      <c r="E34" s="80">
        <v>5.9</v>
      </c>
      <c r="F34" s="80">
        <v>0.1</v>
      </c>
      <c r="G34" s="80">
        <v>98.9</v>
      </c>
      <c r="H34" s="80">
        <v>98.4</v>
      </c>
      <c r="I34" s="80">
        <v>97.5</v>
      </c>
    </row>
    <row r="35" spans="2:9" x14ac:dyDescent="0.2">
      <c r="B35" s="77">
        <v>42</v>
      </c>
      <c r="C35" s="80">
        <v>81.5</v>
      </c>
      <c r="D35" s="80">
        <v>17.5</v>
      </c>
      <c r="E35" s="80">
        <v>0.9</v>
      </c>
      <c r="F35" s="80">
        <v>0.1</v>
      </c>
      <c r="G35" s="80">
        <v>97.9</v>
      </c>
      <c r="H35" s="80">
        <v>97.5</v>
      </c>
      <c r="I35" s="80">
        <v>96.6</v>
      </c>
    </row>
    <row r="36" spans="2:9" x14ac:dyDescent="0.2">
      <c r="B36" s="77">
        <v>43</v>
      </c>
      <c r="C36" s="80">
        <v>85.6</v>
      </c>
      <c r="D36" s="80">
        <v>7.1</v>
      </c>
      <c r="E36" s="80">
        <v>6.7</v>
      </c>
      <c r="F36" s="80">
        <v>0.7</v>
      </c>
      <c r="G36" s="80">
        <v>98</v>
      </c>
      <c r="H36" s="80">
        <v>97.5</v>
      </c>
      <c r="I36" s="80">
        <v>95.8</v>
      </c>
    </row>
    <row r="37" spans="2:9" x14ac:dyDescent="0.2">
      <c r="B37" s="77">
        <v>45</v>
      </c>
      <c r="C37" s="80">
        <v>75.5</v>
      </c>
      <c r="D37" s="80">
        <v>17.7</v>
      </c>
      <c r="E37" s="80">
        <v>6.7</v>
      </c>
      <c r="F37" s="80">
        <v>0.1</v>
      </c>
      <c r="G37" s="80">
        <v>99.2</v>
      </c>
      <c r="H37" s="80">
        <v>98.8</v>
      </c>
      <c r="I37" s="80">
        <v>97.4</v>
      </c>
    </row>
    <row r="38" spans="2:9" x14ac:dyDescent="0.2">
      <c r="B38" s="77">
        <v>46</v>
      </c>
      <c r="C38" s="80">
        <v>56.9</v>
      </c>
      <c r="D38" s="80">
        <v>17.899999999999999</v>
      </c>
      <c r="E38" s="80">
        <v>25.2</v>
      </c>
      <c r="F38" s="80">
        <v>0</v>
      </c>
      <c r="G38" s="80">
        <v>96.9</v>
      </c>
      <c r="H38" s="80">
        <v>96.2</v>
      </c>
      <c r="I38" s="80">
        <v>94.7</v>
      </c>
    </row>
    <row r="39" spans="2:9" x14ac:dyDescent="0.2">
      <c r="B39" s="77">
        <v>47</v>
      </c>
      <c r="C39" s="80">
        <v>73.3</v>
      </c>
      <c r="D39" s="80">
        <v>13.1</v>
      </c>
      <c r="E39" s="80">
        <v>13.4</v>
      </c>
      <c r="F39" s="80">
        <v>0.1</v>
      </c>
      <c r="G39" s="80">
        <v>96</v>
      </c>
      <c r="H39" s="80">
        <v>94.9</v>
      </c>
      <c r="I39" s="80">
        <v>91.7</v>
      </c>
    </row>
    <row r="40" spans="2:9" x14ac:dyDescent="0.2">
      <c r="B40" s="133"/>
      <c r="C40" s="191" t="s">
        <v>757</v>
      </c>
      <c r="D40" s="191"/>
      <c r="E40" s="191"/>
      <c r="F40" s="191"/>
      <c r="G40" s="191"/>
      <c r="H40" s="191"/>
      <c r="I40" s="191"/>
    </row>
  </sheetData>
  <mergeCells count="4">
    <mergeCell ref="B1:B3"/>
    <mergeCell ref="C1:F2"/>
    <mergeCell ref="G1:I2"/>
    <mergeCell ref="C40:I40"/>
  </mergeCells>
  <phoneticPr fontId="8" type="noConversion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/>
  </sheetViews>
  <sheetFormatPr baseColWidth="10" defaultRowHeight="11.25" x14ac:dyDescent="0.2"/>
  <cols>
    <col min="1" max="1" width="3.7109375" style="68" customWidth="1"/>
    <col min="2" max="2" width="15.28515625" style="68" customWidth="1"/>
    <col min="3" max="16384" width="11.42578125" style="68"/>
  </cols>
  <sheetData>
    <row r="1" spans="2:9" ht="11.25" customHeight="1" x14ac:dyDescent="0.2">
      <c r="B1" s="184" t="s">
        <v>577</v>
      </c>
      <c r="C1" s="189" t="s">
        <v>623</v>
      </c>
      <c r="D1" s="189"/>
      <c r="E1" s="189"/>
      <c r="F1" s="189"/>
      <c r="G1" s="189" t="s">
        <v>624</v>
      </c>
      <c r="H1" s="189"/>
      <c r="I1" s="189"/>
    </row>
    <row r="2" spans="2:9" x14ac:dyDescent="0.2">
      <c r="B2" s="184"/>
      <c r="C2" s="189"/>
      <c r="D2" s="189"/>
      <c r="E2" s="189"/>
      <c r="F2" s="189"/>
      <c r="G2" s="189"/>
      <c r="H2" s="189"/>
      <c r="I2" s="189"/>
    </row>
    <row r="3" spans="2:9" ht="30.75" customHeight="1" x14ac:dyDescent="0.2">
      <c r="B3" s="184"/>
      <c r="C3" s="69" t="s">
        <v>629</v>
      </c>
      <c r="D3" s="69" t="s">
        <v>630</v>
      </c>
      <c r="E3" s="69" t="s">
        <v>631</v>
      </c>
      <c r="F3" s="69" t="s">
        <v>632</v>
      </c>
      <c r="G3" s="69" t="s">
        <v>633</v>
      </c>
      <c r="H3" s="69" t="s">
        <v>634</v>
      </c>
      <c r="I3" s="69" t="s">
        <v>635</v>
      </c>
    </row>
    <row r="4" spans="2:9" ht="15" customHeight="1" x14ac:dyDescent="0.2">
      <c r="B4" s="78" t="s">
        <v>596</v>
      </c>
      <c r="C4" s="79">
        <v>74.099999999999994</v>
      </c>
      <c r="D4" s="79">
        <v>21.5</v>
      </c>
      <c r="E4" s="79">
        <v>4</v>
      </c>
      <c r="F4" s="79">
        <v>0.3</v>
      </c>
      <c r="G4" s="79">
        <v>98.2</v>
      </c>
      <c r="H4" s="79">
        <v>97.8</v>
      </c>
      <c r="I4" s="79">
        <v>96.5</v>
      </c>
    </row>
    <row r="5" spans="2:9" x14ac:dyDescent="0.2">
      <c r="B5" s="77">
        <v>51</v>
      </c>
      <c r="C5" s="80">
        <v>84.4</v>
      </c>
      <c r="D5" s="80">
        <v>8.8000000000000007</v>
      </c>
      <c r="E5" s="80">
        <v>6.8</v>
      </c>
      <c r="F5" s="80">
        <v>0.1</v>
      </c>
      <c r="G5" s="80">
        <v>99</v>
      </c>
      <c r="H5" s="80">
        <v>98.7</v>
      </c>
      <c r="I5" s="80">
        <v>97.7</v>
      </c>
    </row>
    <row r="6" spans="2:9" x14ac:dyDescent="0.2">
      <c r="B6" s="77">
        <v>52</v>
      </c>
      <c r="C6" s="80">
        <v>87.8</v>
      </c>
      <c r="D6" s="80">
        <v>5.4</v>
      </c>
      <c r="E6" s="80">
        <v>6.5</v>
      </c>
      <c r="F6" s="80">
        <v>0.3</v>
      </c>
      <c r="G6" s="80">
        <v>99.1</v>
      </c>
      <c r="H6" s="80">
        <v>98.6</v>
      </c>
      <c r="I6" s="80">
        <v>97.5</v>
      </c>
    </row>
    <row r="7" spans="2:9" x14ac:dyDescent="0.2">
      <c r="B7" s="77">
        <v>54</v>
      </c>
      <c r="C7" s="80">
        <v>88.4</v>
      </c>
      <c r="D7" s="80">
        <v>8.4</v>
      </c>
      <c r="E7" s="80">
        <v>3</v>
      </c>
      <c r="F7" s="80">
        <v>0.2</v>
      </c>
      <c r="G7" s="80">
        <v>98.8</v>
      </c>
      <c r="H7" s="80">
        <v>98.6</v>
      </c>
      <c r="I7" s="80">
        <v>97.6</v>
      </c>
    </row>
    <row r="8" spans="2:9" x14ac:dyDescent="0.2">
      <c r="B8" s="77">
        <v>55</v>
      </c>
      <c r="C8" s="80">
        <v>73.2</v>
      </c>
      <c r="D8" s="80">
        <v>15.3</v>
      </c>
      <c r="E8" s="80">
        <v>11.5</v>
      </c>
      <c r="F8" s="80">
        <v>0</v>
      </c>
      <c r="G8" s="80">
        <v>98.3</v>
      </c>
      <c r="H8" s="80">
        <v>97.9</v>
      </c>
      <c r="I8" s="80">
        <v>97</v>
      </c>
    </row>
    <row r="9" spans="2:9" x14ac:dyDescent="0.2">
      <c r="B9" s="77">
        <v>56</v>
      </c>
      <c r="C9" s="80">
        <v>83.4</v>
      </c>
      <c r="D9" s="80">
        <v>14.3</v>
      </c>
      <c r="E9" s="80">
        <v>2.2999999999999998</v>
      </c>
      <c r="F9" s="80">
        <v>0.1</v>
      </c>
      <c r="G9" s="80">
        <v>98.4</v>
      </c>
      <c r="H9" s="80">
        <v>97.8</v>
      </c>
      <c r="I9" s="80">
        <v>96.9</v>
      </c>
    </row>
    <row r="10" spans="2:9" x14ac:dyDescent="0.2">
      <c r="B10" s="77">
        <v>57</v>
      </c>
      <c r="C10" s="80">
        <v>80.2</v>
      </c>
      <c r="D10" s="80">
        <v>10.7</v>
      </c>
      <c r="E10" s="80">
        <v>9</v>
      </c>
      <c r="F10" s="80">
        <v>0.1</v>
      </c>
      <c r="G10" s="80">
        <v>99</v>
      </c>
      <c r="H10" s="80">
        <v>98.6</v>
      </c>
      <c r="I10" s="80">
        <v>97.5</v>
      </c>
    </row>
    <row r="11" spans="2:9" x14ac:dyDescent="0.2">
      <c r="B11" s="77">
        <v>58</v>
      </c>
      <c r="C11" s="80"/>
      <c r="D11" s="80"/>
      <c r="E11" s="80"/>
      <c r="F11" s="80"/>
      <c r="G11" s="80">
        <v>99</v>
      </c>
      <c r="H11" s="80">
        <v>98.5</v>
      </c>
      <c r="I11" s="80">
        <v>95</v>
      </c>
    </row>
    <row r="12" spans="2:9" x14ac:dyDescent="0.2">
      <c r="B12" s="77">
        <v>59</v>
      </c>
      <c r="C12" s="80">
        <v>77.599999999999994</v>
      </c>
      <c r="D12" s="80">
        <v>20.399999999999999</v>
      </c>
      <c r="E12" s="80">
        <v>1.7</v>
      </c>
      <c r="F12" s="80">
        <v>0.4</v>
      </c>
      <c r="G12" s="80">
        <v>95.1</v>
      </c>
      <c r="H12" s="80">
        <v>94.9</v>
      </c>
      <c r="I12" s="80">
        <v>93.8</v>
      </c>
    </row>
    <row r="13" spans="2:9" x14ac:dyDescent="0.2">
      <c r="B13" s="77">
        <v>60</v>
      </c>
      <c r="C13" s="80">
        <v>78.900000000000006</v>
      </c>
      <c r="D13" s="80">
        <v>16.3</v>
      </c>
      <c r="E13" s="80">
        <v>4.5999999999999996</v>
      </c>
      <c r="F13" s="80">
        <v>0.3</v>
      </c>
      <c r="G13" s="80">
        <v>99.2</v>
      </c>
      <c r="H13" s="80">
        <v>98.8</v>
      </c>
      <c r="I13" s="80">
        <v>97.7</v>
      </c>
    </row>
    <row r="14" spans="2:9" x14ac:dyDescent="0.2">
      <c r="B14" s="77">
        <v>62</v>
      </c>
      <c r="C14" s="80">
        <v>79.8</v>
      </c>
      <c r="D14" s="80">
        <v>16.2</v>
      </c>
      <c r="E14" s="80">
        <v>3.6</v>
      </c>
      <c r="F14" s="80">
        <v>0.4</v>
      </c>
      <c r="G14" s="80">
        <v>98.8</v>
      </c>
      <c r="H14" s="80">
        <v>98</v>
      </c>
      <c r="I14" s="80">
        <v>95.7</v>
      </c>
    </row>
    <row r="15" spans="2:9" x14ac:dyDescent="0.2">
      <c r="B15" s="77">
        <v>63</v>
      </c>
      <c r="C15" s="80">
        <v>86.6</v>
      </c>
      <c r="D15" s="80">
        <v>11.7</v>
      </c>
      <c r="E15" s="80">
        <v>0.9</v>
      </c>
      <c r="F15" s="80">
        <v>0.8</v>
      </c>
      <c r="G15" s="80"/>
      <c r="H15" s="80"/>
      <c r="I15" s="80"/>
    </row>
    <row r="16" spans="2:9" x14ac:dyDescent="0.2">
      <c r="B16" s="77">
        <v>65</v>
      </c>
      <c r="C16" s="80">
        <v>73.099999999999994</v>
      </c>
      <c r="D16" s="80">
        <v>15.3</v>
      </c>
      <c r="E16" s="80">
        <v>11.7</v>
      </c>
      <c r="F16" s="80">
        <v>0</v>
      </c>
      <c r="G16" s="80">
        <v>98.4</v>
      </c>
      <c r="H16" s="80">
        <v>97.9</v>
      </c>
      <c r="I16" s="80">
        <v>97.1</v>
      </c>
    </row>
    <row r="17" spans="2:9" x14ac:dyDescent="0.2">
      <c r="B17" s="77">
        <v>67</v>
      </c>
      <c r="C17" s="80">
        <v>81.5</v>
      </c>
      <c r="D17" s="80">
        <v>11.7</v>
      </c>
      <c r="E17" s="80">
        <v>6.8</v>
      </c>
      <c r="F17" s="80">
        <v>0.1</v>
      </c>
      <c r="G17" s="80">
        <v>99</v>
      </c>
      <c r="H17" s="80">
        <v>98.7</v>
      </c>
      <c r="I17" s="80">
        <v>97.9</v>
      </c>
    </row>
    <row r="18" spans="2:9" x14ac:dyDescent="0.2">
      <c r="B18" s="77">
        <v>68</v>
      </c>
      <c r="C18" s="80">
        <v>80.900000000000006</v>
      </c>
      <c r="D18" s="80">
        <v>15.4</v>
      </c>
      <c r="E18" s="80">
        <v>3.6</v>
      </c>
      <c r="F18" s="80">
        <v>0.1</v>
      </c>
      <c r="G18" s="80">
        <v>98.4</v>
      </c>
      <c r="H18" s="80">
        <v>97.8</v>
      </c>
      <c r="I18" s="80">
        <v>96.7</v>
      </c>
    </row>
    <row r="19" spans="2:9" x14ac:dyDescent="0.2">
      <c r="B19" s="77">
        <v>69</v>
      </c>
      <c r="C19" s="80">
        <v>82.6</v>
      </c>
      <c r="D19" s="80">
        <v>16.7</v>
      </c>
      <c r="E19" s="80">
        <v>0.6</v>
      </c>
      <c r="F19" s="80">
        <v>0.1</v>
      </c>
      <c r="G19" s="80">
        <v>95.9</v>
      </c>
      <c r="H19" s="80">
        <v>95.5</v>
      </c>
      <c r="I19" s="80">
        <v>94.5</v>
      </c>
    </row>
    <row r="20" spans="2:9" x14ac:dyDescent="0.2">
      <c r="B20" s="77">
        <v>70</v>
      </c>
      <c r="C20" s="80">
        <v>84.6</v>
      </c>
      <c r="D20" s="80">
        <v>12.2</v>
      </c>
      <c r="E20" s="80">
        <v>3.2</v>
      </c>
      <c r="F20" s="80">
        <v>0</v>
      </c>
      <c r="G20" s="80">
        <v>99.2</v>
      </c>
      <c r="H20" s="80">
        <v>98.7</v>
      </c>
      <c r="I20" s="80">
        <v>97.3</v>
      </c>
    </row>
    <row r="21" spans="2:9" x14ac:dyDescent="0.2">
      <c r="B21" s="77">
        <v>71</v>
      </c>
      <c r="C21" s="80">
        <v>84.2</v>
      </c>
      <c r="D21" s="80">
        <v>6.9</v>
      </c>
      <c r="E21" s="80">
        <v>8.4</v>
      </c>
      <c r="F21" s="80">
        <v>0.4</v>
      </c>
      <c r="G21" s="80">
        <v>97.9</v>
      </c>
      <c r="H21" s="80">
        <v>97.4</v>
      </c>
      <c r="I21" s="80">
        <v>98</v>
      </c>
    </row>
    <row r="22" spans="2:9" x14ac:dyDescent="0.2">
      <c r="B22" s="77">
        <v>72</v>
      </c>
      <c r="C22" s="80">
        <v>81.099999999999994</v>
      </c>
      <c r="D22" s="80">
        <v>16.3</v>
      </c>
      <c r="E22" s="80">
        <v>2.4</v>
      </c>
      <c r="F22" s="80">
        <v>0.2</v>
      </c>
      <c r="G22" s="80">
        <v>98.9</v>
      </c>
      <c r="H22" s="80">
        <v>98.6</v>
      </c>
      <c r="I22" s="80">
        <v>97.3</v>
      </c>
    </row>
    <row r="23" spans="2:9" x14ac:dyDescent="0.2">
      <c r="B23" s="77">
        <v>73</v>
      </c>
      <c r="C23" s="80">
        <v>86.6</v>
      </c>
      <c r="D23" s="80">
        <v>11.7</v>
      </c>
      <c r="E23" s="80">
        <v>1.5</v>
      </c>
      <c r="F23" s="80">
        <v>0.2</v>
      </c>
      <c r="G23" s="80">
        <v>96.7</v>
      </c>
      <c r="H23" s="80">
        <v>96.5</v>
      </c>
      <c r="I23" s="80">
        <v>95.4</v>
      </c>
    </row>
    <row r="24" spans="2:9" x14ac:dyDescent="0.2">
      <c r="B24" s="77">
        <v>74</v>
      </c>
      <c r="C24" s="80">
        <v>88.7</v>
      </c>
      <c r="D24" s="80">
        <v>9.6</v>
      </c>
      <c r="E24" s="80">
        <v>1.7</v>
      </c>
      <c r="F24" s="80">
        <v>0</v>
      </c>
      <c r="G24" s="80">
        <v>97.2</v>
      </c>
      <c r="H24" s="80">
        <v>96.7</v>
      </c>
      <c r="I24" s="80">
        <v>95.2</v>
      </c>
    </row>
    <row r="25" spans="2:9" x14ac:dyDescent="0.2">
      <c r="B25" s="77">
        <v>75</v>
      </c>
      <c r="C25" s="112">
        <v>34.5</v>
      </c>
      <c r="D25" s="112">
        <v>64.8</v>
      </c>
      <c r="E25" s="112">
        <v>0.3</v>
      </c>
      <c r="F25" s="112">
        <v>0.4</v>
      </c>
      <c r="G25" s="80">
        <v>99.8</v>
      </c>
      <c r="H25" s="80">
        <v>99.4</v>
      </c>
      <c r="I25" s="80">
        <v>98.2</v>
      </c>
    </row>
    <row r="26" spans="2:9" x14ac:dyDescent="0.2">
      <c r="B26" s="77">
        <v>76</v>
      </c>
      <c r="C26" s="80">
        <v>72.400000000000006</v>
      </c>
      <c r="D26" s="80">
        <v>25.2</v>
      </c>
      <c r="E26" s="80">
        <v>2.2999999999999998</v>
      </c>
      <c r="F26" s="80">
        <v>0.1</v>
      </c>
      <c r="G26" s="80">
        <v>98.5</v>
      </c>
      <c r="H26" s="80">
        <v>98.1</v>
      </c>
      <c r="I26" s="80">
        <v>96.4</v>
      </c>
    </row>
    <row r="27" spans="2:9" x14ac:dyDescent="0.2">
      <c r="B27" s="77">
        <v>77</v>
      </c>
      <c r="C27" s="80">
        <v>72.400000000000006</v>
      </c>
      <c r="D27" s="80">
        <v>22.7</v>
      </c>
      <c r="E27" s="80">
        <v>4.7</v>
      </c>
      <c r="F27" s="80">
        <v>0.2</v>
      </c>
      <c r="G27" s="80">
        <v>99.3</v>
      </c>
      <c r="H27" s="80">
        <v>98.9</v>
      </c>
      <c r="I27" s="80">
        <v>97.8</v>
      </c>
    </row>
    <row r="28" spans="2:9" x14ac:dyDescent="0.2">
      <c r="B28" s="77">
        <v>78</v>
      </c>
      <c r="C28" s="80">
        <v>65.5</v>
      </c>
      <c r="D28" s="80">
        <v>33.6</v>
      </c>
      <c r="E28" s="80">
        <v>0.7</v>
      </c>
      <c r="F28" s="80">
        <v>0.3</v>
      </c>
      <c r="G28" s="80">
        <v>99.1</v>
      </c>
      <c r="H28" s="80">
        <v>98.8</v>
      </c>
      <c r="I28" s="80">
        <v>97.5</v>
      </c>
    </row>
    <row r="29" spans="2:9" x14ac:dyDescent="0.2">
      <c r="B29" s="77">
        <v>79</v>
      </c>
      <c r="C29" s="80">
        <v>92.9</v>
      </c>
      <c r="D29" s="80">
        <v>3</v>
      </c>
      <c r="E29" s="80">
        <v>4.0999999999999996</v>
      </c>
      <c r="F29" s="80">
        <v>0</v>
      </c>
      <c r="G29" s="80">
        <v>97.7</v>
      </c>
      <c r="H29" s="80">
        <v>98.2</v>
      </c>
      <c r="I29" s="80">
        <v>97.2</v>
      </c>
    </row>
    <row r="30" spans="2:9" x14ac:dyDescent="0.2">
      <c r="B30" s="77">
        <v>80</v>
      </c>
      <c r="C30" s="80">
        <v>74.2</v>
      </c>
      <c r="D30" s="80">
        <v>19.600000000000001</v>
      </c>
      <c r="E30" s="80">
        <v>6</v>
      </c>
      <c r="F30" s="80">
        <v>0.2</v>
      </c>
      <c r="G30" s="80">
        <v>96.9</v>
      </c>
      <c r="H30" s="80">
        <v>96.3</v>
      </c>
      <c r="I30" s="80">
        <v>94.6</v>
      </c>
    </row>
    <row r="31" spans="2:9" x14ac:dyDescent="0.2">
      <c r="B31" s="77">
        <v>81</v>
      </c>
      <c r="C31" s="80">
        <v>86.2</v>
      </c>
      <c r="D31" s="80">
        <v>11.5</v>
      </c>
      <c r="E31" s="80">
        <v>2.2000000000000002</v>
      </c>
      <c r="F31" s="80">
        <v>0</v>
      </c>
      <c r="G31" s="80">
        <v>98</v>
      </c>
      <c r="H31" s="80">
        <v>97.2</v>
      </c>
      <c r="I31" s="80">
        <v>95.2</v>
      </c>
    </row>
    <row r="32" spans="2:9" x14ac:dyDescent="0.2">
      <c r="B32" s="77">
        <v>82</v>
      </c>
      <c r="C32" s="80">
        <v>79.400000000000006</v>
      </c>
      <c r="D32" s="80">
        <v>18</v>
      </c>
      <c r="E32" s="80">
        <v>2.6</v>
      </c>
      <c r="F32" s="80">
        <v>0</v>
      </c>
      <c r="G32" s="80">
        <v>97</v>
      </c>
      <c r="H32" s="80">
        <v>95.6</v>
      </c>
      <c r="I32" s="80">
        <v>94.3</v>
      </c>
    </row>
    <row r="33" spans="2:9" x14ac:dyDescent="0.2">
      <c r="B33" s="77">
        <v>83</v>
      </c>
      <c r="C33" s="80"/>
      <c r="D33" s="80"/>
      <c r="E33" s="80"/>
      <c r="F33" s="80"/>
      <c r="G33" s="80">
        <v>97.9</v>
      </c>
      <c r="H33" s="80">
        <v>97.8</v>
      </c>
      <c r="I33" s="80">
        <v>96.6</v>
      </c>
    </row>
    <row r="34" spans="2:9" x14ac:dyDescent="0.2">
      <c r="B34" s="77">
        <v>84</v>
      </c>
      <c r="C34" s="80">
        <v>81.8</v>
      </c>
      <c r="D34" s="80">
        <v>14.6</v>
      </c>
      <c r="E34" s="80">
        <v>3.4</v>
      </c>
      <c r="F34" s="80">
        <v>0.2</v>
      </c>
      <c r="G34" s="80">
        <v>96.6</v>
      </c>
      <c r="H34" s="80">
        <v>98</v>
      </c>
      <c r="I34" s="80">
        <v>95.5</v>
      </c>
    </row>
    <row r="35" spans="2:9" x14ac:dyDescent="0.2">
      <c r="B35" s="77">
        <v>85</v>
      </c>
      <c r="C35" s="80">
        <v>87</v>
      </c>
      <c r="D35" s="80">
        <v>8.3000000000000007</v>
      </c>
      <c r="E35" s="80">
        <v>4.8</v>
      </c>
      <c r="F35" s="80">
        <v>0</v>
      </c>
      <c r="G35" s="80">
        <v>97.9</v>
      </c>
      <c r="H35" s="80">
        <v>97.3</v>
      </c>
      <c r="I35" s="80">
        <v>96</v>
      </c>
    </row>
    <row r="36" spans="2:9" x14ac:dyDescent="0.2">
      <c r="B36" s="77">
        <v>88</v>
      </c>
      <c r="C36" s="80">
        <v>77.3</v>
      </c>
      <c r="D36" s="80">
        <v>6.1</v>
      </c>
      <c r="E36" s="80">
        <v>15.9</v>
      </c>
      <c r="F36" s="80">
        <v>0.7</v>
      </c>
      <c r="G36" s="80">
        <v>94.5</v>
      </c>
      <c r="H36" s="80">
        <v>94.2</v>
      </c>
      <c r="I36" s="80">
        <v>93.4</v>
      </c>
    </row>
    <row r="37" spans="2:9" x14ac:dyDescent="0.2">
      <c r="B37" s="77">
        <v>89</v>
      </c>
      <c r="C37" s="80">
        <v>70.599999999999994</v>
      </c>
      <c r="D37" s="80">
        <v>8.4</v>
      </c>
      <c r="E37" s="80">
        <v>21</v>
      </c>
      <c r="F37" s="80">
        <v>0</v>
      </c>
      <c r="G37" s="80">
        <v>99.1</v>
      </c>
      <c r="H37" s="80">
        <v>98.6</v>
      </c>
      <c r="I37" s="80">
        <v>97.6</v>
      </c>
    </row>
    <row r="38" spans="2:9" x14ac:dyDescent="0.2">
      <c r="B38" s="77">
        <v>90</v>
      </c>
      <c r="C38" s="80">
        <v>84.1</v>
      </c>
      <c r="D38" s="80">
        <v>13.2</v>
      </c>
      <c r="E38" s="80">
        <v>1.6</v>
      </c>
      <c r="F38" s="80">
        <v>1.1000000000000001</v>
      </c>
      <c r="G38" s="80">
        <v>97.2</v>
      </c>
      <c r="H38" s="80">
        <v>96.6</v>
      </c>
      <c r="I38" s="80">
        <v>95</v>
      </c>
    </row>
    <row r="39" spans="2:9" x14ac:dyDescent="0.2">
      <c r="B39" s="77">
        <v>91</v>
      </c>
      <c r="C39" s="80">
        <v>54.7</v>
      </c>
      <c r="D39" s="80">
        <v>41.4</v>
      </c>
      <c r="E39" s="80">
        <v>1.7</v>
      </c>
      <c r="F39" s="80">
        <v>2.2000000000000002</v>
      </c>
      <c r="G39" s="80">
        <v>99.1</v>
      </c>
      <c r="H39" s="80">
        <v>98.8</v>
      </c>
      <c r="I39" s="80">
        <v>97.4</v>
      </c>
    </row>
    <row r="40" spans="2:9" x14ac:dyDescent="0.2">
      <c r="B40" s="77">
        <v>92</v>
      </c>
      <c r="C40" s="80">
        <v>47.1</v>
      </c>
      <c r="D40" s="80">
        <v>50.6</v>
      </c>
      <c r="E40" s="80">
        <v>2</v>
      </c>
      <c r="F40" s="80">
        <v>0.3</v>
      </c>
      <c r="G40" s="80">
        <v>99.5</v>
      </c>
      <c r="H40" s="80">
        <v>99.3</v>
      </c>
      <c r="I40" s="80">
        <v>97.6</v>
      </c>
    </row>
    <row r="41" spans="2:9" x14ac:dyDescent="0.2">
      <c r="B41" s="77">
        <v>94</v>
      </c>
      <c r="C41" s="80">
        <v>41</v>
      </c>
      <c r="D41" s="80">
        <v>58.2</v>
      </c>
      <c r="E41" s="80">
        <v>0.6</v>
      </c>
      <c r="F41" s="80">
        <v>0.2</v>
      </c>
      <c r="G41" s="80">
        <v>98.7</v>
      </c>
      <c r="H41" s="80">
        <v>98.5</v>
      </c>
      <c r="I41" s="80">
        <v>97.2</v>
      </c>
    </row>
    <row r="42" spans="2:9" x14ac:dyDescent="0.2">
      <c r="B42" s="77">
        <v>95</v>
      </c>
      <c r="C42" s="80">
        <v>53.2</v>
      </c>
      <c r="D42" s="80">
        <v>42.9</v>
      </c>
      <c r="E42" s="80">
        <v>1.9</v>
      </c>
      <c r="F42" s="80">
        <v>2</v>
      </c>
      <c r="G42" s="80">
        <v>98</v>
      </c>
      <c r="H42" s="80">
        <v>97.5</v>
      </c>
      <c r="I42" s="80">
        <v>95.7</v>
      </c>
    </row>
    <row r="43" spans="2:9" x14ac:dyDescent="0.2">
      <c r="B43" s="77">
        <v>971</v>
      </c>
      <c r="C43" s="80">
        <v>62.5</v>
      </c>
      <c r="D43" s="80">
        <v>35.299999999999997</v>
      </c>
      <c r="E43" s="80">
        <v>2.1</v>
      </c>
      <c r="F43" s="80">
        <v>0</v>
      </c>
      <c r="G43" s="80">
        <v>99.2</v>
      </c>
      <c r="H43" s="80">
        <v>98.4</v>
      </c>
      <c r="I43" s="80">
        <v>95.5</v>
      </c>
    </row>
    <row r="44" spans="2:9" x14ac:dyDescent="0.2">
      <c r="B44" s="77">
        <v>974</v>
      </c>
      <c r="C44" s="112">
        <v>95.6</v>
      </c>
      <c r="D44" s="112">
        <v>4.2</v>
      </c>
      <c r="E44" s="112">
        <v>0</v>
      </c>
      <c r="F44" s="112">
        <v>0.1</v>
      </c>
      <c r="G44" s="80">
        <v>98.4</v>
      </c>
      <c r="H44" s="80">
        <v>97.7</v>
      </c>
      <c r="I44" s="80">
        <v>96.8</v>
      </c>
    </row>
    <row r="45" spans="2:9" x14ac:dyDescent="0.2">
      <c r="B45" s="133"/>
      <c r="C45" s="191" t="s">
        <v>757</v>
      </c>
      <c r="D45" s="191"/>
      <c r="E45" s="191"/>
      <c r="F45" s="191"/>
      <c r="G45" s="191"/>
      <c r="H45" s="191"/>
      <c r="I45" s="191"/>
    </row>
  </sheetData>
  <mergeCells count="4">
    <mergeCell ref="B1:B3"/>
    <mergeCell ref="C1:F2"/>
    <mergeCell ref="G1:I2"/>
    <mergeCell ref="C45:I45"/>
  </mergeCells>
  <phoneticPr fontId="8" type="noConversion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workbookViewId="0"/>
  </sheetViews>
  <sheetFormatPr baseColWidth="10" defaultRowHeight="11.25" x14ac:dyDescent="0.2"/>
  <cols>
    <col min="1" max="1" width="3.7109375" style="68" customWidth="1"/>
    <col min="2" max="2" width="16" style="68" customWidth="1"/>
    <col min="3" max="16384" width="11.42578125" style="68"/>
  </cols>
  <sheetData>
    <row r="1" spans="2:8" x14ac:dyDescent="0.2">
      <c r="B1" s="184" t="s">
        <v>577</v>
      </c>
      <c r="C1" s="189" t="s">
        <v>636</v>
      </c>
      <c r="D1" s="189"/>
      <c r="E1" s="189"/>
      <c r="F1" s="189" t="s">
        <v>637</v>
      </c>
      <c r="G1" s="189"/>
      <c r="H1" s="189"/>
    </row>
    <row r="2" spans="2:8" x14ac:dyDescent="0.2">
      <c r="B2" s="184"/>
      <c r="C2" s="189"/>
      <c r="D2" s="189"/>
      <c r="E2" s="189"/>
      <c r="F2" s="189"/>
      <c r="G2" s="189"/>
      <c r="H2" s="189"/>
    </row>
    <row r="3" spans="2:8" ht="30.7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</row>
    <row r="4" spans="2:8" ht="22.5" customHeight="1" x14ac:dyDescent="0.2">
      <c r="B4" s="78" t="s">
        <v>596</v>
      </c>
      <c r="C4" s="79">
        <v>98.1</v>
      </c>
      <c r="D4" s="79">
        <v>97.8</v>
      </c>
      <c r="E4" s="79">
        <v>96.5</v>
      </c>
      <c r="F4" s="79">
        <v>98</v>
      </c>
      <c r="G4" s="79">
        <v>97.6</v>
      </c>
      <c r="H4" s="79">
        <v>96.2</v>
      </c>
    </row>
    <row r="5" spans="2:8" x14ac:dyDescent="0.2">
      <c r="B5" s="77">
        <v>1</v>
      </c>
      <c r="C5" s="80">
        <v>98</v>
      </c>
      <c r="D5" s="80">
        <v>97.7</v>
      </c>
      <c r="E5" s="80">
        <v>96.8</v>
      </c>
      <c r="F5" s="80">
        <v>97.8</v>
      </c>
      <c r="G5" s="80">
        <v>97.5</v>
      </c>
      <c r="H5" s="80">
        <v>96.5</v>
      </c>
    </row>
    <row r="6" spans="2:8" x14ac:dyDescent="0.2">
      <c r="B6" s="77">
        <v>3</v>
      </c>
      <c r="C6" s="80">
        <v>98.3</v>
      </c>
      <c r="D6" s="80">
        <v>98</v>
      </c>
      <c r="E6" s="80">
        <v>97.2</v>
      </c>
      <c r="F6" s="80">
        <v>98.3</v>
      </c>
      <c r="G6" s="80">
        <v>98</v>
      </c>
      <c r="H6" s="80">
        <v>97.2</v>
      </c>
    </row>
    <row r="7" spans="2:8" x14ac:dyDescent="0.2">
      <c r="B7" s="77">
        <v>8</v>
      </c>
      <c r="C7" s="80">
        <v>98.8</v>
      </c>
      <c r="D7" s="80">
        <v>98.3</v>
      </c>
      <c r="E7" s="80">
        <v>97.2</v>
      </c>
      <c r="F7" s="80">
        <v>98.7</v>
      </c>
      <c r="G7" s="80">
        <v>98.2</v>
      </c>
      <c r="H7" s="80">
        <v>97.1</v>
      </c>
    </row>
    <row r="8" spans="2:8" x14ac:dyDescent="0.2">
      <c r="B8" s="77">
        <v>9</v>
      </c>
      <c r="C8" s="80">
        <v>95.3</v>
      </c>
      <c r="D8" s="80">
        <v>93.6</v>
      </c>
      <c r="E8" s="80">
        <v>91.5</v>
      </c>
      <c r="F8" s="80">
        <v>95.2</v>
      </c>
      <c r="G8" s="80">
        <v>93.6</v>
      </c>
      <c r="H8" s="80">
        <v>91.5</v>
      </c>
    </row>
    <row r="9" spans="2:8" x14ac:dyDescent="0.2">
      <c r="B9" s="77">
        <v>10</v>
      </c>
      <c r="C9" s="80"/>
      <c r="D9" s="80"/>
      <c r="E9" s="80">
        <v>97.1</v>
      </c>
      <c r="F9" s="80"/>
      <c r="G9" s="80"/>
      <c r="H9" s="80">
        <v>97.2</v>
      </c>
    </row>
    <row r="10" spans="2:8" x14ac:dyDescent="0.2">
      <c r="B10" s="77">
        <v>11</v>
      </c>
      <c r="C10" s="80">
        <v>97.5</v>
      </c>
      <c r="D10" s="80">
        <v>96.7</v>
      </c>
      <c r="E10" s="80">
        <v>95.7</v>
      </c>
      <c r="F10" s="80">
        <v>97.3</v>
      </c>
      <c r="G10" s="80">
        <v>96.6</v>
      </c>
      <c r="H10" s="80">
        <v>95.5</v>
      </c>
    </row>
    <row r="11" spans="2:8" x14ac:dyDescent="0.2">
      <c r="B11" s="77">
        <v>14</v>
      </c>
      <c r="C11" s="80">
        <v>96.5</v>
      </c>
      <c r="D11" s="80">
        <v>96.3</v>
      </c>
      <c r="E11" s="80">
        <v>95</v>
      </c>
      <c r="F11" s="80">
        <v>96.5</v>
      </c>
      <c r="G11" s="80">
        <v>96.3</v>
      </c>
      <c r="H11" s="80">
        <v>94.4</v>
      </c>
    </row>
    <row r="12" spans="2:8" x14ac:dyDescent="0.2">
      <c r="B12" s="77">
        <v>15</v>
      </c>
      <c r="C12" s="80">
        <v>97.5</v>
      </c>
      <c r="D12" s="80">
        <v>96.8</v>
      </c>
      <c r="E12" s="80">
        <v>95.7</v>
      </c>
      <c r="F12" s="80">
        <v>97.2</v>
      </c>
      <c r="G12" s="80">
        <v>96.7</v>
      </c>
      <c r="H12" s="80">
        <v>95.3</v>
      </c>
    </row>
    <row r="13" spans="2:8" x14ac:dyDescent="0.2">
      <c r="B13" s="77">
        <v>16</v>
      </c>
      <c r="C13" s="80">
        <v>98.9</v>
      </c>
      <c r="D13" s="80">
        <v>98</v>
      </c>
      <c r="E13" s="80">
        <v>96.2</v>
      </c>
      <c r="F13" s="80">
        <v>98.7</v>
      </c>
      <c r="G13" s="80">
        <v>97.8</v>
      </c>
      <c r="H13" s="80">
        <v>95.9</v>
      </c>
    </row>
    <row r="14" spans="2:8" x14ac:dyDescent="0.2">
      <c r="B14" s="77">
        <v>17</v>
      </c>
      <c r="C14" s="80">
        <v>95.2</v>
      </c>
      <c r="D14" s="80">
        <v>94.7</v>
      </c>
      <c r="E14" s="80">
        <v>93.1</v>
      </c>
      <c r="F14" s="80">
        <v>95</v>
      </c>
      <c r="G14" s="80">
        <v>94.5</v>
      </c>
      <c r="H14" s="80">
        <v>92.8</v>
      </c>
    </row>
    <row r="15" spans="2:8" x14ac:dyDescent="0.2">
      <c r="B15" s="77">
        <v>18</v>
      </c>
      <c r="C15" s="80">
        <v>99.5</v>
      </c>
      <c r="D15" s="80">
        <v>99.1</v>
      </c>
      <c r="E15" s="80">
        <v>98.1</v>
      </c>
      <c r="F15" s="80">
        <v>99.3</v>
      </c>
      <c r="G15" s="80">
        <v>98.9</v>
      </c>
      <c r="H15" s="80">
        <v>97.9</v>
      </c>
    </row>
    <row r="16" spans="2:8" x14ac:dyDescent="0.2">
      <c r="B16" s="77">
        <v>19</v>
      </c>
      <c r="C16" s="80">
        <v>98.8</v>
      </c>
      <c r="D16" s="80">
        <v>98.4</v>
      </c>
      <c r="E16" s="80">
        <v>97.4</v>
      </c>
      <c r="F16" s="80">
        <v>98.7</v>
      </c>
      <c r="G16" s="80">
        <v>98.2</v>
      </c>
      <c r="H16" s="80">
        <v>97</v>
      </c>
    </row>
    <row r="17" spans="2:8" x14ac:dyDescent="0.2">
      <c r="B17" s="77" t="s">
        <v>122</v>
      </c>
      <c r="C17" s="80">
        <v>98.9</v>
      </c>
      <c r="D17" s="80">
        <v>98.7</v>
      </c>
      <c r="E17" s="80">
        <v>97.1</v>
      </c>
      <c r="F17" s="80">
        <v>98.7</v>
      </c>
      <c r="G17" s="80">
        <v>98.6</v>
      </c>
      <c r="H17" s="80">
        <v>97.1</v>
      </c>
    </row>
    <row r="18" spans="2:8" x14ac:dyDescent="0.2">
      <c r="B18" s="77">
        <v>21</v>
      </c>
      <c r="C18" s="80">
        <v>98.6</v>
      </c>
      <c r="D18" s="80">
        <v>98</v>
      </c>
      <c r="E18" s="80">
        <v>97.2</v>
      </c>
      <c r="F18" s="80">
        <v>98.6</v>
      </c>
      <c r="G18" s="80">
        <v>97.9</v>
      </c>
      <c r="H18" s="80">
        <v>97.1</v>
      </c>
    </row>
    <row r="19" spans="2:8" x14ac:dyDescent="0.2">
      <c r="B19" s="77">
        <v>22</v>
      </c>
      <c r="C19" s="80">
        <v>98.8</v>
      </c>
      <c r="D19" s="80">
        <v>98.4</v>
      </c>
      <c r="E19" s="80">
        <v>97.3</v>
      </c>
      <c r="F19" s="80">
        <v>98.6</v>
      </c>
      <c r="G19" s="80">
        <v>98.1</v>
      </c>
      <c r="H19" s="80">
        <v>97.1</v>
      </c>
    </row>
    <row r="20" spans="2:8" x14ac:dyDescent="0.2">
      <c r="B20" s="77">
        <v>24</v>
      </c>
      <c r="C20" s="80">
        <v>99.2</v>
      </c>
      <c r="D20" s="80">
        <v>99</v>
      </c>
      <c r="E20" s="80">
        <v>97.3</v>
      </c>
      <c r="F20" s="80">
        <v>98.8</v>
      </c>
      <c r="G20" s="80">
        <v>98.6</v>
      </c>
      <c r="H20" s="80">
        <v>96.9</v>
      </c>
    </row>
    <row r="21" spans="2:8" x14ac:dyDescent="0.2">
      <c r="B21" s="77">
        <v>25</v>
      </c>
      <c r="C21" s="80">
        <v>99.1</v>
      </c>
      <c r="D21" s="80">
        <v>98.7</v>
      </c>
      <c r="E21" s="80">
        <v>97.5</v>
      </c>
      <c r="F21" s="80">
        <v>98.9</v>
      </c>
      <c r="G21" s="80">
        <v>98.5</v>
      </c>
      <c r="H21" s="80">
        <v>97.3</v>
      </c>
    </row>
    <row r="22" spans="2:8" x14ac:dyDescent="0.2">
      <c r="B22" s="77">
        <v>26</v>
      </c>
      <c r="C22" s="80">
        <v>97.9</v>
      </c>
      <c r="D22" s="80">
        <v>97.2</v>
      </c>
      <c r="E22" s="80">
        <v>95.7</v>
      </c>
      <c r="F22" s="80">
        <v>97.3</v>
      </c>
      <c r="G22" s="80">
        <v>96.7</v>
      </c>
      <c r="H22" s="80">
        <v>95.1</v>
      </c>
    </row>
    <row r="23" spans="2:8" x14ac:dyDescent="0.2">
      <c r="B23" s="77">
        <v>27</v>
      </c>
      <c r="C23" s="80">
        <v>98.4</v>
      </c>
      <c r="D23" s="80">
        <v>97.9</v>
      </c>
      <c r="E23" s="80">
        <v>96</v>
      </c>
      <c r="F23" s="80">
        <v>98.3</v>
      </c>
      <c r="G23" s="80">
        <v>97.9</v>
      </c>
      <c r="H23" s="80">
        <v>95.9</v>
      </c>
    </row>
    <row r="24" spans="2:8" x14ac:dyDescent="0.2">
      <c r="B24" s="77">
        <v>28</v>
      </c>
      <c r="C24" s="80">
        <v>98.3</v>
      </c>
      <c r="D24" s="80">
        <v>97.4</v>
      </c>
      <c r="E24" s="80">
        <v>95.9</v>
      </c>
      <c r="F24" s="80">
        <v>98.2</v>
      </c>
      <c r="G24" s="80">
        <v>97.3</v>
      </c>
      <c r="H24" s="80">
        <v>95.9</v>
      </c>
    </row>
    <row r="25" spans="2:8" x14ac:dyDescent="0.2">
      <c r="B25" s="77">
        <v>29</v>
      </c>
      <c r="C25" s="80">
        <v>98.9</v>
      </c>
      <c r="D25" s="80">
        <v>98.4</v>
      </c>
      <c r="E25" s="80">
        <v>97.8</v>
      </c>
      <c r="F25" s="80">
        <v>98.6</v>
      </c>
      <c r="G25" s="80">
        <v>98.1</v>
      </c>
      <c r="H25" s="80">
        <v>97.5</v>
      </c>
    </row>
    <row r="26" spans="2:8" x14ac:dyDescent="0.2">
      <c r="B26" s="77">
        <v>32</v>
      </c>
      <c r="C26" s="80">
        <v>93.5</v>
      </c>
      <c r="D26" s="80">
        <v>93</v>
      </c>
      <c r="E26" s="80">
        <v>92.1</v>
      </c>
      <c r="F26" s="80">
        <v>93.5</v>
      </c>
      <c r="G26" s="80">
        <v>93</v>
      </c>
      <c r="H26" s="80">
        <v>92.2</v>
      </c>
    </row>
    <row r="27" spans="2:8" x14ac:dyDescent="0.2">
      <c r="B27" s="77">
        <v>33</v>
      </c>
      <c r="C27" s="80">
        <v>98.2</v>
      </c>
      <c r="D27" s="80">
        <v>97.6</v>
      </c>
      <c r="E27" s="80">
        <v>96.1</v>
      </c>
      <c r="F27" s="80">
        <v>97.8</v>
      </c>
      <c r="G27" s="80">
        <v>97.2</v>
      </c>
      <c r="H27" s="80">
        <v>95.9</v>
      </c>
    </row>
    <row r="28" spans="2:8" x14ac:dyDescent="0.2">
      <c r="B28" s="77">
        <v>34</v>
      </c>
      <c r="C28" s="80">
        <v>98.2</v>
      </c>
      <c r="D28" s="80">
        <v>97.9</v>
      </c>
      <c r="E28" s="80">
        <v>97.1</v>
      </c>
      <c r="F28" s="80">
        <v>97.9</v>
      </c>
      <c r="G28" s="80">
        <v>97.5</v>
      </c>
      <c r="H28" s="80">
        <v>96.8</v>
      </c>
    </row>
    <row r="29" spans="2:8" x14ac:dyDescent="0.2">
      <c r="B29" s="77">
        <v>35</v>
      </c>
      <c r="C29" s="80">
        <v>98.5</v>
      </c>
      <c r="D29" s="80">
        <v>98.1</v>
      </c>
      <c r="E29" s="80">
        <v>97</v>
      </c>
      <c r="F29" s="80">
        <v>98.2</v>
      </c>
      <c r="G29" s="80">
        <v>97.5</v>
      </c>
      <c r="H29" s="80">
        <v>96.4</v>
      </c>
    </row>
    <row r="30" spans="2:8" x14ac:dyDescent="0.2">
      <c r="B30" s="77">
        <v>36</v>
      </c>
      <c r="C30" s="80">
        <v>99.1</v>
      </c>
      <c r="D30" s="80">
        <v>98.6</v>
      </c>
      <c r="E30" s="80">
        <v>97.1</v>
      </c>
      <c r="F30" s="80">
        <v>98.9</v>
      </c>
      <c r="G30" s="80">
        <v>98.4</v>
      </c>
      <c r="H30" s="80">
        <v>96.9</v>
      </c>
    </row>
    <row r="31" spans="2:8" x14ac:dyDescent="0.2">
      <c r="B31" s="77">
        <v>37</v>
      </c>
      <c r="C31" s="80">
        <v>98.9</v>
      </c>
      <c r="D31" s="80">
        <v>98.7</v>
      </c>
      <c r="E31" s="80">
        <v>97.9</v>
      </c>
      <c r="F31" s="80">
        <v>98.7</v>
      </c>
      <c r="G31" s="80">
        <v>98.5</v>
      </c>
      <c r="H31" s="80">
        <v>97.6</v>
      </c>
    </row>
    <row r="32" spans="2:8" x14ac:dyDescent="0.2">
      <c r="B32" s="77">
        <v>39</v>
      </c>
      <c r="C32" s="80">
        <v>97.6</v>
      </c>
      <c r="D32" s="80">
        <v>96.8</v>
      </c>
      <c r="E32" s="80">
        <v>94.8</v>
      </c>
      <c r="F32" s="80">
        <v>97.3</v>
      </c>
      <c r="G32" s="80">
        <v>96.6</v>
      </c>
      <c r="H32" s="80">
        <v>94.6</v>
      </c>
    </row>
    <row r="33" spans="2:8" x14ac:dyDescent="0.2">
      <c r="B33" s="77">
        <v>40</v>
      </c>
      <c r="C33" s="80">
        <v>98.1</v>
      </c>
      <c r="D33" s="80">
        <v>97.8</v>
      </c>
      <c r="E33" s="80">
        <v>96.8</v>
      </c>
      <c r="F33" s="80">
        <v>97.9</v>
      </c>
      <c r="G33" s="80">
        <v>97.5</v>
      </c>
      <c r="H33" s="80">
        <v>96.5</v>
      </c>
    </row>
    <row r="34" spans="2:8" x14ac:dyDescent="0.2">
      <c r="B34" s="77">
        <v>41</v>
      </c>
      <c r="C34" s="80">
        <v>98.9</v>
      </c>
      <c r="D34" s="80">
        <v>98.4</v>
      </c>
      <c r="E34" s="80">
        <v>97.5</v>
      </c>
      <c r="F34" s="80">
        <v>98.8</v>
      </c>
      <c r="G34" s="80">
        <v>98.3</v>
      </c>
      <c r="H34" s="80">
        <v>97.3</v>
      </c>
    </row>
    <row r="35" spans="2:8" x14ac:dyDescent="0.2">
      <c r="B35" s="77">
        <v>42</v>
      </c>
      <c r="C35" s="80">
        <v>97.9</v>
      </c>
      <c r="D35" s="80">
        <v>97.5</v>
      </c>
      <c r="E35" s="80">
        <v>96.6</v>
      </c>
      <c r="F35" s="80">
        <v>98.5</v>
      </c>
      <c r="G35" s="80">
        <v>98.1</v>
      </c>
      <c r="H35" s="80">
        <v>97</v>
      </c>
    </row>
    <row r="36" spans="2:8" x14ac:dyDescent="0.2">
      <c r="B36" s="77">
        <v>43</v>
      </c>
      <c r="C36" s="80">
        <v>98</v>
      </c>
      <c r="D36" s="80">
        <v>97.5</v>
      </c>
      <c r="E36" s="80">
        <v>95.8</v>
      </c>
      <c r="F36" s="80">
        <v>97.7</v>
      </c>
      <c r="G36" s="80">
        <v>97.4</v>
      </c>
      <c r="H36" s="80">
        <v>95.6</v>
      </c>
    </row>
    <row r="37" spans="2:8" x14ac:dyDescent="0.2">
      <c r="B37" s="77">
        <v>45</v>
      </c>
      <c r="C37" s="80">
        <v>99.2</v>
      </c>
      <c r="D37" s="80">
        <v>98.8</v>
      </c>
      <c r="E37" s="80">
        <v>97.4</v>
      </c>
      <c r="F37" s="80">
        <v>99</v>
      </c>
      <c r="G37" s="80">
        <v>98.7</v>
      </c>
      <c r="H37" s="80">
        <v>97.2</v>
      </c>
    </row>
    <row r="38" spans="2:8" x14ac:dyDescent="0.2">
      <c r="B38" s="77">
        <v>46</v>
      </c>
      <c r="C38" s="80">
        <v>96.9</v>
      </c>
      <c r="D38" s="80">
        <v>96.2</v>
      </c>
      <c r="E38" s="80">
        <v>94.7</v>
      </c>
      <c r="F38" s="80">
        <v>96.4</v>
      </c>
      <c r="G38" s="80">
        <v>95.8</v>
      </c>
      <c r="H38" s="80">
        <v>94.3</v>
      </c>
    </row>
    <row r="39" spans="2:8" x14ac:dyDescent="0.2">
      <c r="B39" s="77">
        <v>47</v>
      </c>
      <c r="C39" s="80">
        <v>96</v>
      </c>
      <c r="D39" s="80">
        <v>94.9</v>
      </c>
      <c r="E39" s="80">
        <v>91.7</v>
      </c>
      <c r="F39" s="80">
        <v>95.7</v>
      </c>
      <c r="G39" s="80">
        <v>94.6</v>
      </c>
      <c r="H39" s="80">
        <v>91</v>
      </c>
    </row>
    <row r="40" spans="2:8" x14ac:dyDescent="0.2">
      <c r="B40" s="192" t="s">
        <v>758</v>
      </c>
      <c r="C40" s="192"/>
      <c r="D40" s="192"/>
      <c r="E40" s="192"/>
      <c r="F40" s="192"/>
      <c r="G40" s="192"/>
      <c r="H40" s="192"/>
    </row>
    <row r="41" spans="2:8" ht="21.75" customHeight="1" x14ac:dyDescent="0.2">
      <c r="B41" s="193"/>
      <c r="C41" s="193"/>
      <c r="D41" s="193"/>
      <c r="E41" s="193"/>
      <c r="F41" s="193"/>
      <c r="G41" s="193"/>
      <c r="H41" s="193"/>
    </row>
    <row r="42" spans="2:8" x14ac:dyDescent="0.2">
      <c r="B42" s="132"/>
      <c r="C42" s="181" t="s">
        <v>757</v>
      </c>
      <c r="D42" s="181"/>
      <c r="E42" s="181"/>
      <c r="F42" s="181"/>
      <c r="G42" s="181"/>
      <c r="H42" s="181"/>
    </row>
  </sheetData>
  <mergeCells count="5">
    <mergeCell ref="B40:H41"/>
    <mergeCell ref="C42:H42"/>
    <mergeCell ref="B1:B3"/>
    <mergeCell ref="C1:E2"/>
    <mergeCell ref="F1:H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workbookViewId="0"/>
  </sheetViews>
  <sheetFormatPr baseColWidth="10" defaultRowHeight="11.25" x14ac:dyDescent="0.2"/>
  <cols>
    <col min="1" max="1" width="3.7109375" style="68" customWidth="1"/>
    <col min="2" max="2" width="16" style="68" customWidth="1"/>
    <col min="3" max="16384" width="11.42578125" style="68"/>
  </cols>
  <sheetData>
    <row r="1" spans="2:8" x14ac:dyDescent="0.2">
      <c r="B1" s="184" t="s">
        <v>577</v>
      </c>
      <c r="C1" s="189" t="s">
        <v>636</v>
      </c>
      <c r="D1" s="189"/>
      <c r="E1" s="189"/>
      <c r="F1" s="189" t="s">
        <v>637</v>
      </c>
      <c r="G1" s="189"/>
      <c r="H1" s="189"/>
    </row>
    <row r="2" spans="2:8" x14ac:dyDescent="0.2">
      <c r="B2" s="184"/>
      <c r="C2" s="189"/>
      <c r="D2" s="189"/>
      <c r="E2" s="189"/>
      <c r="F2" s="189"/>
      <c r="G2" s="189"/>
      <c r="H2" s="189"/>
    </row>
    <row r="3" spans="2:8" ht="30.7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</row>
    <row r="4" spans="2:8" ht="22.5" customHeight="1" x14ac:dyDescent="0.2">
      <c r="B4" s="78" t="s">
        <v>596</v>
      </c>
      <c r="C4" s="79">
        <v>98.1</v>
      </c>
      <c r="D4" s="79">
        <v>97.8</v>
      </c>
      <c r="E4" s="79">
        <v>96.5</v>
      </c>
      <c r="F4" s="79">
        <v>98</v>
      </c>
      <c r="G4" s="79">
        <v>97.6</v>
      </c>
      <c r="H4" s="79">
        <v>96.2</v>
      </c>
    </row>
    <row r="5" spans="2:8" x14ac:dyDescent="0.2">
      <c r="B5" s="77">
        <v>51</v>
      </c>
      <c r="C5" s="80">
        <v>99</v>
      </c>
      <c r="D5" s="80">
        <v>98.7</v>
      </c>
      <c r="E5" s="80">
        <v>97.7</v>
      </c>
      <c r="F5" s="80">
        <v>98.8</v>
      </c>
      <c r="G5" s="80">
        <v>98.5</v>
      </c>
      <c r="H5" s="80">
        <v>97.4</v>
      </c>
    </row>
    <row r="6" spans="2:8" x14ac:dyDescent="0.2">
      <c r="B6" s="77">
        <v>52</v>
      </c>
      <c r="C6" s="80">
        <v>99.1</v>
      </c>
      <c r="D6" s="80">
        <v>98.6</v>
      </c>
      <c r="E6" s="80">
        <v>97.5</v>
      </c>
      <c r="F6" s="80">
        <v>98.7</v>
      </c>
      <c r="G6" s="80">
        <v>97.9</v>
      </c>
      <c r="H6" s="80">
        <v>96.5</v>
      </c>
    </row>
    <row r="7" spans="2:8" x14ac:dyDescent="0.2">
      <c r="B7" s="77">
        <v>54</v>
      </c>
      <c r="C7" s="80">
        <v>98.8</v>
      </c>
      <c r="D7" s="80">
        <v>98.6</v>
      </c>
      <c r="E7" s="80">
        <v>97.6</v>
      </c>
      <c r="F7" s="80">
        <v>98.8</v>
      </c>
      <c r="G7" s="80">
        <v>98.5</v>
      </c>
      <c r="H7" s="80">
        <v>97.5</v>
      </c>
    </row>
    <row r="8" spans="2:8" x14ac:dyDescent="0.2">
      <c r="B8" s="77">
        <v>55</v>
      </c>
      <c r="C8" s="80">
        <v>98.3</v>
      </c>
      <c r="D8" s="80">
        <v>97.9</v>
      </c>
      <c r="E8" s="80">
        <v>97</v>
      </c>
      <c r="F8" s="80">
        <v>98.3</v>
      </c>
      <c r="G8" s="80">
        <v>97.9</v>
      </c>
      <c r="H8" s="80">
        <v>97.1</v>
      </c>
    </row>
    <row r="9" spans="2:8" x14ac:dyDescent="0.2">
      <c r="B9" s="77">
        <v>56</v>
      </c>
      <c r="C9" s="80">
        <v>98.4</v>
      </c>
      <c r="D9" s="80">
        <v>97.8</v>
      </c>
      <c r="E9" s="80">
        <v>96.9</v>
      </c>
      <c r="F9" s="80">
        <v>98.1</v>
      </c>
      <c r="G9" s="80">
        <v>97.5</v>
      </c>
      <c r="H9" s="80">
        <v>96.5</v>
      </c>
    </row>
    <row r="10" spans="2:8" x14ac:dyDescent="0.2">
      <c r="B10" s="77">
        <v>57</v>
      </c>
      <c r="C10" s="80">
        <v>99</v>
      </c>
      <c r="D10" s="80">
        <v>98.6</v>
      </c>
      <c r="E10" s="80">
        <v>97.5</v>
      </c>
      <c r="F10" s="80">
        <v>98.7</v>
      </c>
      <c r="G10" s="80">
        <v>98.3</v>
      </c>
      <c r="H10" s="80">
        <v>97.1</v>
      </c>
    </row>
    <row r="11" spans="2:8" x14ac:dyDescent="0.2">
      <c r="B11" s="77">
        <v>58</v>
      </c>
      <c r="C11" s="80">
        <v>99</v>
      </c>
      <c r="D11" s="80">
        <v>98.5</v>
      </c>
      <c r="E11" s="80">
        <v>95</v>
      </c>
      <c r="F11" s="80">
        <v>98.8</v>
      </c>
      <c r="G11" s="80">
        <v>98.4</v>
      </c>
      <c r="H11" s="80">
        <v>94.6</v>
      </c>
    </row>
    <row r="12" spans="2:8" x14ac:dyDescent="0.2">
      <c r="B12" s="77">
        <v>59</v>
      </c>
      <c r="C12" s="80">
        <v>95.1</v>
      </c>
      <c r="D12" s="80">
        <v>94.9</v>
      </c>
      <c r="E12" s="80">
        <v>93.8</v>
      </c>
      <c r="F12" s="80">
        <v>95.4</v>
      </c>
      <c r="G12" s="80">
        <v>95.1</v>
      </c>
      <c r="H12" s="80">
        <v>94</v>
      </c>
    </row>
    <row r="13" spans="2:8" x14ac:dyDescent="0.2">
      <c r="B13" s="77">
        <v>60</v>
      </c>
      <c r="C13" s="80">
        <v>99.2</v>
      </c>
      <c r="D13" s="80">
        <v>98.8</v>
      </c>
      <c r="E13" s="80">
        <v>97.7</v>
      </c>
      <c r="F13" s="80">
        <v>99</v>
      </c>
      <c r="G13" s="80">
        <v>98.6</v>
      </c>
      <c r="H13" s="80">
        <v>97.4</v>
      </c>
    </row>
    <row r="14" spans="2:8" x14ac:dyDescent="0.2">
      <c r="B14" s="77">
        <v>62</v>
      </c>
      <c r="C14" s="80">
        <v>98.1</v>
      </c>
      <c r="D14" s="80">
        <v>98</v>
      </c>
      <c r="E14" s="80">
        <v>95.7</v>
      </c>
      <c r="F14" s="80">
        <v>98.7</v>
      </c>
      <c r="G14" s="80">
        <v>97.9</v>
      </c>
      <c r="H14" s="80">
        <v>95.4</v>
      </c>
    </row>
    <row r="15" spans="2:8" x14ac:dyDescent="0.2">
      <c r="B15" s="77">
        <v>63</v>
      </c>
      <c r="C15" s="80"/>
      <c r="D15" s="80"/>
      <c r="E15" s="80"/>
      <c r="F15" s="80">
        <v>97</v>
      </c>
      <c r="G15" s="80">
        <v>96.1</v>
      </c>
      <c r="H15" s="80">
        <v>95.2</v>
      </c>
    </row>
    <row r="16" spans="2:8" x14ac:dyDescent="0.2">
      <c r="B16" s="77">
        <v>65</v>
      </c>
      <c r="C16" s="80">
        <v>98.4</v>
      </c>
      <c r="D16" s="80">
        <v>97.9</v>
      </c>
      <c r="E16" s="80">
        <v>97.1</v>
      </c>
      <c r="F16" s="80">
        <v>98.1</v>
      </c>
      <c r="G16" s="80">
        <v>97.6</v>
      </c>
      <c r="H16" s="80">
        <v>96.4</v>
      </c>
    </row>
    <row r="17" spans="2:8" x14ac:dyDescent="0.2">
      <c r="B17" s="77">
        <v>67</v>
      </c>
      <c r="C17" s="80">
        <v>99</v>
      </c>
      <c r="D17" s="80">
        <v>98.7</v>
      </c>
      <c r="E17" s="80">
        <v>97.9</v>
      </c>
      <c r="F17" s="80">
        <v>98.8</v>
      </c>
      <c r="G17" s="80">
        <v>98.6</v>
      </c>
      <c r="H17" s="80">
        <v>97.7</v>
      </c>
    </row>
    <row r="18" spans="2:8" x14ac:dyDescent="0.2">
      <c r="B18" s="77">
        <v>68</v>
      </c>
      <c r="C18" s="80">
        <v>98.4</v>
      </c>
      <c r="D18" s="80">
        <v>97.8</v>
      </c>
      <c r="E18" s="80">
        <v>96.7</v>
      </c>
      <c r="F18" s="80">
        <v>98.1</v>
      </c>
      <c r="G18" s="80">
        <v>97.6</v>
      </c>
      <c r="H18" s="80">
        <v>96.4</v>
      </c>
    </row>
    <row r="19" spans="2:8" x14ac:dyDescent="0.2">
      <c r="B19" s="77">
        <v>69</v>
      </c>
      <c r="C19" s="80">
        <v>95.4</v>
      </c>
      <c r="D19" s="80">
        <v>95</v>
      </c>
      <c r="E19" s="80">
        <v>94</v>
      </c>
      <c r="F19" s="80">
        <v>95.5</v>
      </c>
      <c r="G19" s="80">
        <v>95.1</v>
      </c>
      <c r="H19" s="80">
        <v>93.9</v>
      </c>
    </row>
    <row r="20" spans="2:8" x14ac:dyDescent="0.2">
      <c r="B20" s="77">
        <v>70</v>
      </c>
      <c r="C20" s="80">
        <v>99.2</v>
      </c>
      <c r="D20" s="80">
        <v>98.7</v>
      </c>
      <c r="E20" s="80">
        <v>97.3</v>
      </c>
      <c r="F20" s="80">
        <v>99.1</v>
      </c>
      <c r="G20" s="80">
        <v>98.6</v>
      </c>
      <c r="H20" s="80">
        <v>97.2</v>
      </c>
    </row>
    <row r="21" spans="2:8" ht="15.75" customHeight="1" x14ac:dyDescent="0.2">
      <c r="B21" s="77">
        <v>71</v>
      </c>
      <c r="C21" s="80">
        <v>97.9</v>
      </c>
      <c r="D21" s="80">
        <v>97.4</v>
      </c>
      <c r="E21" s="80">
        <v>98</v>
      </c>
      <c r="F21" s="80">
        <v>97.7</v>
      </c>
      <c r="G21" s="80">
        <v>97.2</v>
      </c>
      <c r="H21" s="80">
        <v>97.7</v>
      </c>
    </row>
    <row r="22" spans="2:8" x14ac:dyDescent="0.2">
      <c r="B22" s="77">
        <v>72</v>
      </c>
      <c r="C22" s="80">
        <v>98.9</v>
      </c>
      <c r="D22" s="80">
        <v>98.6</v>
      </c>
      <c r="E22" s="80">
        <v>97.3</v>
      </c>
      <c r="F22" s="80">
        <v>98.7</v>
      </c>
      <c r="G22" s="80">
        <v>98.4</v>
      </c>
      <c r="H22" s="80">
        <v>97</v>
      </c>
    </row>
    <row r="23" spans="2:8" x14ac:dyDescent="0.2">
      <c r="B23" s="77">
        <v>73</v>
      </c>
      <c r="C23" s="80">
        <v>96.7</v>
      </c>
      <c r="D23" s="80">
        <v>96.5</v>
      </c>
      <c r="E23" s="80">
        <v>95.4</v>
      </c>
      <c r="F23" s="80">
        <v>96.4</v>
      </c>
      <c r="G23" s="80">
        <v>96.1</v>
      </c>
      <c r="H23" s="80">
        <v>95.1</v>
      </c>
    </row>
    <row r="24" spans="2:8" x14ac:dyDescent="0.2">
      <c r="B24" s="77">
        <v>74</v>
      </c>
      <c r="C24" s="80">
        <v>97.2</v>
      </c>
      <c r="D24" s="80">
        <v>96.7</v>
      </c>
      <c r="E24" s="80">
        <v>95.2</v>
      </c>
      <c r="F24" s="80">
        <v>96.3</v>
      </c>
      <c r="G24" s="80">
        <v>95.6</v>
      </c>
      <c r="H24" s="80">
        <v>94</v>
      </c>
    </row>
    <row r="25" spans="2:8" x14ac:dyDescent="0.2">
      <c r="B25" s="77">
        <v>75</v>
      </c>
      <c r="C25" s="80">
        <v>99.8</v>
      </c>
      <c r="D25" s="80">
        <v>99.4</v>
      </c>
      <c r="E25" s="80">
        <v>98.2</v>
      </c>
      <c r="F25" s="80">
        <v>99.6</v>
      </c>
      <c r="G25" s="80">
        <v>99.2</v>
      </c>
      <c r="H25" s="80">
        <v>97.9</v>
      </c>
    </row>
    <row r="26" spans="2:8" x14ac:dyDescent="0.2">
      <c r="B26" s="77">
        <v>76</v>
      </c>
      <c r="C26" s="80">
        <v>98.5</v>
      </c>
      <c r="D26" s="80">
        <v>98.1</v>
      </c>
      <c r="E26" s="80">
        <v>96.4</v>
      </c>
      <c r="F26" s="80">
        <v>98.4</v>
      </c>
      <c r="G26" s="80">
        <v>98</v>
      </c>
      <c r="H26" s="80">
        <v>96.2</v>
      </c>
    </row>
    <row r="27" spans="2:8" x14ac:dyDescent="0.2">
      <c r="B27" s="77">
        <v>77</v>
      </c>
      <c r="C27" s="80">
        <v>99.3</v>
      </c>
      <c r="D27" s="80">
        <v>98.9</v>
      </c>
      <c r="E27" s="80">
        <v>97.8</v>
      </c>
      <c r="F27" s="80">
        <v>99</v>
      </c>
      <c r="G27" s="80">
        <v>98.6</v>
      </c>
      <c r="H27" s="80">
        <v>97.4</v>
      </c>
    </row>
    <row r="28" spans="2:8" x14ac:dyDescent="0.2">
      <c r="B28" s="77">
        <v>78</v>
      </c>
      <c r="C28" s="80">
        <v>99.1</v>
      </c>
      <c r="D28" s="80">
        <v>98.8</v>
      </c>
      <c r="E28" s="80">
        <v>97.5</v>
      </c>
      <c r="F28" s="80">
        <v>99</v>
      </c>
      <c r="G28" s="80">
        <v>98.7</v>
      </c>
      <c r="H28" s="80">
        <v>97.4</v>
      </c>
    </row>
    <row r="29" spans="2:8" x14ac:dyDescent="0.2">
      <c r="B29" s="77">
        <v>79</v>
      </c>
      <c r="C29" s="80">
        <v>97.7</v>
      </c>
      <c r="D29" s="80">
        <v>98.2</v>
      </c>
      <c r="E29" s="80">
        <v>97.2</v>
      </c>
      <c r="F29" s="80">
        <v>98.4</v>
      </c>
      <c r="G29" s="80">
        <v>98</v>
      </c>
      <c r="H29" s="80">
        <v>96.9</v>
      </c>
    </row>
    <row r="30" spans="2:8" x14ac:dyDescent="0.2">
      <c r="B30" s="77">
        <v>80</v>
      </c>
      <c r="C30" s="80">
        <v>96.9</v>
      </c>
      <c r="D30" s="80">
        <v>96.3</v>
      </c>
      <c r="E30" s="80">
        <v>94.6</v>
      </c>
      <c r="F30" s="80">
        <v>96.4</v>
      </c>
      <c r="G30" s="80">
        <v>95.8</v>
      </c>
      <c r="H30" s="80">
        <v>94</v>
      </c>
    </row>
    <row r="31" spans="2:8" x14ac:dyDescent="0.2">
      <c r="B31" s="77">
        <v>81</v>
      </c>
      <c r="C31" s="80">
        <v>98</v>
      </c>
      <c r="D31" s="80">
        <v>97.2</v>
      </c>
      <c r="E31" s="80">
        <v>95.2</v>
      </c>
      <c r="F31" s="80">
        <v>97.4</v>
      </c>
      <c r="G31" s="80">
        <v>96.7</v>
      </c>
      <c r="H31" s="80">
        <v>94.6</v>
      </c>
    </row>
    <row r="32" spans="2:8" x14ac:dyDescent="0.2">
      <c r="B32" s="77">
        <v>82</v>
      </c>
      <c r="C32" s="80">
        <v>97</v>
      </c>
      <c r="D32" s="80">
        <v>95.6</v>
      </c>
      <c r="E32" s="80">
        <v>94.3</v>
      </c>
      <c r="F32" s="80">
        <v>96.9</v>
      </c>
      <c r="G32" s="80">
        <v>95.4</v>
      </c>
      <c r="H32" s="80">
        <v>94</v>
      </c>
    </row>
    <row r="33" spans="2:8" x14ac:dyDescent="0.2">
      <c r="B33" s="77">
        <v>83</v>
      </c>
      <c r="C33" s="80">
        <v>97.9</v>
      </c>
      <c r="D33" s="80">
        <v>97.8</v>
      </c>
      <c r="E33" s="80">
        <v>96.6</v>
      </c>
      <c r="F33" s="80">
        <v>97.1</v>
      </c>
      <c r="G33" s="80">
        <v>97</v>
      </c>
      <c r="H33" s="80">
        <v>95.8</v>
      </c>
    </row>
    <row r="34" spans="2:8" x14ac:dyDescent="0.2">
      <c r="B34" s="77">
        <v>84</v>
      </c>
      <c r="C34" s="80">
        <v>96.6</v>
      </c>
      <c r="D34" s="80">
        <v>98</v>
      </c>
      <c r="E34" s="80">
        <v>95.5</v>
      </c>
      <c r="F34" s="80">
        <v>98.2</v>
      </c>
      <c r="G34" s="80">
        <v>97.7</v>
      </c>
      <c r="H34" s="80">
        <v>95.4</v>
      </c>
    </row>
    <row r="35" spans="2:8" x14ac:dyDescent="0.2">
      <c r="B35" s="77">
        <v>85</v>
      </c>
      <c r="C35" s="80">
        <v>97.9</v>
      </c>
      <c r="D35" s="80">
        <v>97.3</v>
      </c>
      <c r="E35" s="80">
        <v>96</v>
      </c>
      <c r="F35" s="80">
        <v>97.8</v>
      </c>
      <c r="G35" s="80">
        <v>97.2</v>
      </c>
      <c r="H35" s="80">
        <v>95.9</v>
      </c>
    </row>
    <row r="36" spans="2:8" x14ac:dyDescent="0.2">
      <c r="B36" s="77">
        <v>88</v>
      </c>
      <c r="C36" s="80">
        <v>94.5</v>
      </c>
      <c r="D36" s="80">
        <v>94.2</v>
      </c>
      <c r="E36" s="80">
        <v>93.4</v>
      </c>
      <c r="F36" s="80">
        <v>94.2</v>
      </c>
      <c r="G36" s="80">
        <v>93.6</v>
      </c>
      <c r="H36" s="80">
        <v>92.8</v>
      </c>
    </row>
    <row r="37" spans="2:8" x14ac:dyDescent="0.2">
      <c r="B37" s="77">
        <v>89</v>
      </c>
      <c r="C37" s="80">
        <v>99.1</v>
      </c>
      <c r="D37" s="80">
        <v>98.6</v>
      </c>
      <c r="E37" s="80">
        <v>97.6</v>
      </c>
      <c r="F37" s="80">
        <v>98.8</v>
      </c>
      <c r="G37" s="80">
        <v>98.4</v>
      </c>
      <c r="H37" s="80">
        <v>97.2</v>
      </c>
    </row>
    <row r="38" spans="2:8" x14ac:dyDescent="0.2">
      <c r="B38" s="77">
        <v>90</v>
      </c>
      <c r="C38" s="80">
        <v>97.2</v>
      </c>
      <c r="D38" s="80">
        <v>96.6</v>
      </c>
      <c r="E38" s="80">
        <v>95</v>
      </c>
      <c r="F38" s="80">
        <v>97.1</v>
      </c>
      <c r="G38" s="80">
        <v>96.5</v>
      </c>
      <c r="H38" s="80">
        <v>94.8</v>
      </c>
    </row>
    <row r="39" spans="2:8" x14ac:dyDescent="0.2">
      <c r="B39" s="77">
        <v>91</v>
      </c>
      <c r="C39" s="80">
        <v>99.1</v>
      </c>
      <c r="D39" s="80">
        <v>98.8</v>
      </c>
      <c r="E39" s="80">
        <v>97.4</v>
      </c>
      <c r="F39" s="80">
        <v>98.9</v>
      </c>
      <c r="G39" s="80">
        <v>98.6</v>
      </c>
      <c r="H39" s="80">
        <v>97</v>
      </c>
    </row>
    <row r="40" spans="2:8" x14ac:dyDescent="0.2">
      <c r="B40" s="77">
        <v>92</v>
      </c>
      <c r="C40" s="80">
        <v>99.5</v>
      </c>
      <c r="D40" s="80">
        <v>99.3</v>
      </c>
      <c r="E40" s="80">
        <v>97.6</v>
      </c>
      <c r="F40" s="80">
        <v>99.2</v>
      </c>
      <c r="G40" s="80">
        <v>99</v>
      </c>
      <c r="H40" s="80">
        <v>97.3</v>
      </c>
    </row>
    <row r="41" spans="2:8" x14ac:dyDescent="0.2">
      <c r="B41" s="77">
        <v>94</v>
      </c>
      <c r="C41" s="80">
        <v>98.7</v>
      </c>
      <c r="D41" s="80">
        <v>98.5</v>
      </c>
      <c r="E41" s="80">
        <v>97.2</v>
      </c>
      <c r="F41" s="80">
        <v>98.5</v>
      </c>
      <c r="G41" s="80">
        <v>98.2</v>
      </c>
      <c r="H41" s="80">
        <v>96.9</v>
      </c>
    </row>
    <row r="42" spans="2:8" x14ac:dyDescent="0.2">
      <c r="B42" s="77">
        <v>95</v>
      </c>
      <c r="C42" s="80">
        <v>98</v>
      </c>
      <c r="D42" s="80">
        <v>97.5</v>
      </c>
      <c r="E42" s="80">
        <v>95.7</v>
      </c>
      <c r="F42" s="80">
        <v>98.5</v>
      </c>
      <c r="G42" s="80">
        <v>98.1</v>
      </c>
      <c r="H42" s="80">
        <v>96.4</v>
      </c>
    </row>
    <row r="43" spans="2:8" x14ac:dyDescent="0.2">
      <c r="B43" s="77">
        <v>971</v>
      </c>
      <c r="C43" s="80">
        <v>99.2</v>
      </c>
      <c r="D43" s="80">
        <v>98.4</v>
      </c>
      <c r="E43" s="80">
        <v>95.5</v>
      </c>
      <c r="F43" s="80">
        <v>98.9</v>
      </c>
      <c r="G43" s="80">
        <v>98</v>
      </c>
      <c r="H43" s="80">
        <v>95.3</v>
      </c>
    </row>
    <row r="44" spans="2:8" x14ac:dyDescent="0.2">
      <c r="B44" s="77">
        <v>974</v>
      </c>
      <c r="C44" s="80">
        <v>98.4</v>
      </c>
      <c r="D44" s="80">
        <v>97.7</v>
      </c>
      <c r="E44" s="80">
        <v>96.8</v>
      </c>
      <c r="F44" s="80">
        <v>98.2</v>
      </c>
      <c r="G44" s="80">
        <v>97.5</v>
      </c>
      <c r="H44" s="80">
        <v>96.5</v>
      </c>
    </row>
    <row r="45" spans="2:8" x14ac:dyDescent="0.2">
      <c r="B45" s="192" t="s">
        <v>758</v>
      </c>
      <c r="C45" s="192"/>
      <c r="D45" s="192"/>
      <c r="E45" s="192"/>
      <c r="F45" s="192"/>
      <c r="G45" s="192"/>
      <c r="H45" s="192"/>
    </row>
    <row r="46" spans="2:8" ht="21.75" customHeight="1" x14ac:dyDescent="0.2">
      <c r="B46" s="193"/>
      <c r="C46" s="193"/>
      <c r="D46" s="193"/>
      <c r="E46" s="193"/>
      <c r="F46" s="193"/>
      <c r="G46" s="193"/>
      <c r="H46" s="193"/>
    </row>
    <row r="47" spans="2:8" x14ac:dyDescent="0.2">
      <c r="B47" s="132"/>
      <c r="C47" s="181" t="s">
        <v>757</v>
      </c>
      <c r="D47" s="181"/>
      <c r="E47" s="181"/>
      <c r="F47" s="181"/>
      <c r="G47" s="181"/>
      <c r="H47" s="181"/>
    </row>
  </sheetData>
  <mergeCells count="5">
    <mergeCell ref="B45:H46"/>
    <mergeCell ref="C47:H47"/>
    <mergeCell ref="B1:B3"/>
    <mergeCell ref="C1:E2"/>
    <mergeCell ref="F1:H2"/>
  </mergeCells>
  <phoneticPr fontId="8" type="noConversion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/>
  </sheetViews>
  <sheetFormatPr baseColWidth="10" defaultRowHeight="11.25" x14ac:dyDescent="0.2"/>
  <cols>
    <col min="1" max="1" width="3.7109375" style="68" customWidth="1"/>
    <col min="2" max="2" width="16" style="68" customWidth="1"/>
    <col min="3" max="5" width="11.42578125" style="68"/>
    <col min="6" max="6" width="13.85546875" style="68" customWidth="1"/>
    <col min="7" max="16384" width="11.42578125" style="68"/>
  </cols>
  <sheetData>
    <row r="1" spans="2:9" x14ac:dyDescent="0.2">
      <c r="B1" s="184" t="s">
        <v>577</v>
      </c>
      <c r="C1" s="189" t="s">
        <v>638</v>
      </c>
      <c r="D1" s="189"/>
      <c r="E1" s="189"/>
      <c r="F1" s="189" t="s">
        <v>639</v>
      </c>
      <c r="G1" s="189"/>
      <c r="H1" s="189"/>
      <c r="I1" s="190" t="s">
        <v>347</v>
      </c>
    </row>
    <row r="2" spans="2:9" x14ac:dyDescent="0.2">
      <c r="B2" s="184"/>
      <c r="C2" s="189"/>
      <c r="D2" s="189"/>
      <c r="E2" s="189"/>
      <c r="F2" s="189"/>
      <c r="G2" s="189"/>
      <c r="H2" s="189"/>
      <c r="I2" s="194"/>
    </row>
    <row r="3" spans="2:9" ht="30.7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  <c r="I3" s="194"/>
    </row>
    <row r="4" spans="2:9" ht="22.5" customHeight="1" x14ac:dyDescent="0.2">
      <c r="B4" s="78" t="s">
        <v>596</v>
      </c>
      <c r="C4" s="79">
        <v>97.3</v>
      </c>
      <c r="D4" s="79">
        <v>96.9</v>
      </c>
      <c r="E4" s="79">
        <v>95.2</v>
      </c>
      <c r="F4" s="79">
        <v>61.8</v>
      </c>
      <c r="G4" s="79">
        <v>57.6</v>
      </c>
      <c r="H4" s="79">
        <v>20.8</v>
      </c>
      <c r="I4" s="79"/>
    </row>
    <row r="5" spans="2:9" x14ac:dyDescent="0.2">
      <c r="B5" s="77">
        <v>1</v>
      </c>
      <c r="C5" s="80">
        <v>97.3</v>
      </c>
      <c r="D5" s="80">
        <v>97.1</v>
      </c>
      <c r="E5" s="80">
        <v>95.8</v>
      </c>
      <c r="F5" s="80">
        <v>57.7</v>
      </c>
      <c r="G5" s="80">
        <v>56.3</v>
      </c>
      <c r="H5" s="80">
        <v>17.3</v>
      </c>
      <c r="I5" s="80"/>
    </row>
    <row r="6" spans="2:9" x14ac:dyDescent="0.2">
      <c r="B6" s="77">
        <v>3</v>
      </c>
      <c r="C6" s="80">
        <v>97.9</v>
      </c>
      <c r="D6" s="80">
        <v>97.5</v>
      </c>
      <c r="E6" s="80">
        <v>96.2</v>
      </c>
      <c r="F6" s="80">
        <v>66.5</v>
      </c>
      <c r="G6" s="80">
        <v>62.6</v>
      </c>
      <c r="H6" s="80">
        <v>17.899999999999999</v>
      </c>
      <c r="I6" s="80"/>
    </row>
    <row r="7" spans="2:9" x14ac:dyDescent="0.2">
      <c r="B7" s="77">
        <v>8</v>
      </c>
      <c r="C7" s="80">
        <v>98.9</v>
      </c>
      <c r="D7" s="80">
        <v>98.4</v>
      </c>
      <c r="E7" s="80">
        <v>96.5</v>
      </c>
      <c r="F7" s="80">
        <v>82</v>
      </c>
      <c r="G7" s="80">
        <v>79.5</v>
      </c>
      <c r="H7" s="80">
        <v>28.5</v>
      </c>
      <c r="I7" s="80"/>
    </row>
    <row r="8" spans="2:9" x14ac:dyDescent="0.2">
      <c r="B8" s="77">
        <v>9</v>
      </c>
      <c r="C8" s="80">
        <v>93</v>
      </c>
      <c r="D8" s="80">
        <v>91.5</v>
      </c>
      <c r="E8" s="80">
        <v>88.5</v>
      </c>
      <c r="F8" s="80">
        <v>25.5</v>
      </c>
      <c r="G8" s="80">
        <v>23.6</v>
      </c>
      <c r="H8" s="80">
        <v>14.2</v>
      </c>
      <c r="I8" s="80"/>
    </row>
    <row r="9" spans="2:9" x14ac:dyDescent="0.2">
      <c r="B9" s="77">
        <v>10</v>
      </c>
      <c r="C9" s="80"/>
      <c r="D9" s="80"/>
      <c r="E9" s="80">
        <v>96.3</v>
      </c>
      <c r="F9" s="80"/>
      <c r="G9" s="80"/>
      <c r="H9" s="80"/>
      <c r="I9" s="80"/>
    </row>
    <row r="10" spans="2:9" x14ac:dyDescent="0.2">
      <c r="B10" s="77">
        <v>11</v>
      </c>
      <c r="C10" s="80">
        <v>96.1</v>
      </c>
      <c r="D10" s="80">
        <v>95.3</v>
      </c>
      <c r="E10" s="80">
        <v>94.2</v>
      </c>
      <c r="F10" s="80">
        <v>39.4</v>
      </c>
      <c r="G10" s="80">
        <v>35</v>
      </c>
      <c r="H10" s="80">
        <v>14.6</v>
      </c>
      <c r="I10" s="80"/>
    </row>
    <row r="11" spans="2:9" x14ac:dyDescent="0.2">
      <c r="B11" s="77">
        <v>14</v>
      </c>
      <c r="C11" s="80">
        <v>95</v>
      </c>
      <c r="D11" s="80">
        <v>94.8</v>
      </c>
      <c r="E11" s="80">
        <v>92.6</v>
      </c>
      <c r="F11" s="80">
        <v>50.2</v>
      </c>
      <c r="G11" s="80">
        <v>47.3</v>
      </c>
      <c r="H11" s="80">
        <v>21.5</v>
      </c>
      <c r="I11" s="80"/>
    </row>
    <row r="12" spans="2:9" x14ac:dyDescent="0.2">
      <c r="B12" s="77">
        <v>15</v>
      </c>
      <c r="C12" s="80">
        <v>96.5</v>
      </c>
      <c r="D12" s="80">
        <v>95.8</v>
      </c>
      <c r="E12" s="80">
        <v>94.4</v>
      </c>
      <c r="F12" s="80">
        <v>63.2</v>
      </c>
      <c r="G12" s="80">
        <v>61</v>
      </c>
      <c r="H12" s="80">
        <v>23.1</v>
      </c>
      <c r="I12" s="80"/>
    </row>
    <row r="13" spans="2:9" x14ac:dyDescent="0.2">
      <c r="B13" s="77">
        <v>16</v>
      </c>
      <c r="C13" s="80">
        <v>98.2</v>
      </c>
      <c r="D13" s="80">
        <v>97.4</v>
      </c>
      <c r="E13" s="80">
        <v>95.2</v>
      </c>
      <c r="F13" s="80">
        <v>63.8</v>
      </c>
      <c r="G13" s="80">
        <v>60.8</v>
      </c>
      <c r="H13" s="80">
        <v>14.3</v>
      </c>
      <c r="I13" s="80"/>
    </row>
    <row r="14" spans="2:9" x14ac:dyDescent="0.2">
      <c r="B14" s="77">
        <v>17</v>
      </c>
      <c r="C14" s="80">
        <v>94.2</v>
      </c>
      <c r="D14" s="80">
        <v>93.6</v>
      </c>
      <c r="E14" s="80">
        <v>91.2</v>
      </c>
      <c r="F14" s="80">
        <v>61</v>
      </c>
      <c r="G14" s="80">
        <v>58.7</v>
      </c>
      <c r="H14" s="80">
        <v>25.1</v>
      </c>
      <c r="I14" s="80"/>
    </row>
    <row r="15" spans="2:9" x14ac:dyDescent="0.2">
      <c r="B15" s="77">
        <v>18</v>
      </c>
      <c r="C15" s="80">
        <v>98.7</v>
      </c>
      <c r="D15" s="80">
        <v>98.3</v>
      </c>
      <c r="E15" s="80">
        <v>97.1</v>
      </c>
      <c r="F15" s="80">
        <v>68.900000000000006</v>
      </c>
      <c r="G15" s="80">
        <v>65.3</v>
      </c>
      <c r="H15" s="80">
        <v>2.2999999999999998</v>
      </c>
      <c r="I15" s="80"/>
    </row>
    <row r="16" spans="2:9" x14ac:dyDescent="0.2">
      <c r="B16" s="77">
        <v>19</v>
      </c>
      <c r="C16" s="80">
        <v>98.4</v>
      </c>
      <c r="D16" s="80">
        <v>98</v>
      </c>
      <c r="E16" s="80">
        <v>95.9</v>
      </c>
      <c r="F16" s="80">
        <v>57.9</v>
      </c>
      <c r="G16" s="80">
        <v>56.3</v>
      </c>
      <c r="H16" s="80">
        <v>30.6</v>
      </c>
      <c r="I16" s="80"/>
    </row>
    <row r="17" spans="2:9" x14ac:dyDescent="0.2">
      <c r="B17" s="77" t="s">
        <v>122</v>
      </c>
      <c r="C17" s="80">
        <v>98.3</v>
      </c>
      <c r="D17" s="80">
        <v>98</v>
      </c>
      <c r="E17" s="80">
        <v>96.2</v>
      </c>
      <c r="F17" s="80">
        <v>69.5</v>
      </c>
      <c r="G17" s="80">
        <v>63.8</v>
      </c>
      <c r="H17" s="80">
        <v>13.6</v>
      </c>
      <c r="I17" s="80"/>
    </row>
    <row r="18" spans="2:9" x14ac:dyDescent="0.2">
      <c r="B18" s="77">
        <v>21</v>
      </c>
      <c r="C18" s="80">
        <v>98.1</v>
      </c>
      <c r="D18" s="80">
        <v>97.5</v>
      </c>
      <c r="E18" s="80">
        <v>96.5</v>
      </c>
      <c r="F18" s="80">
        <v>69.900000000000006</v>
      </c>
      <c r="G18" s="80">
        <v>66.3</v>
      </c>
      <c r="H18" s="80">
        <v>17.600000000000001</v>
      </c>
      <c r="I18" s="80"/>
    </row>
    <row r="19" spans="2:9" x14ac:dyDescent="0.2">
      <c r="B19" s="77">
        <v>22</v>
      </c>
      <c r="C19" s="80">
        <v>98.1</v>
      </c>
      <c r="D19" s="80">
        <v>97.6</v>
      </c>
      <c r="E19" s="80">
        <v>96.3</v>
      </c>
      <c r="F19" s="80">
        <v>61.5</v>
      </c>
      <c r="G19" s="80">
        <v>58.9</v>
      </c>
      <c r="H19" s="80">
        <v>24.2</v>
      </c>
      <c r="I19" s="80"/>
    </row>
    <row r="20" spans="2:9" x14ac:dyDescent="0.2">
      <c r="B20" s="77">
        <v>24</v>
      </c>
      <c r="C20" s="80">
        <v>97.9</v>
      </c>
      <c r="D20" s="80">
        <v>97.6</v>
      </c>
      <c r="E20" s="80">
        <v>95.7</v>
      </c>
      <c r="F20" s="80">
        <v>46.3</v>
      </c>
      <c r="G20" s="80">
        <v>43.8</v>
      </c>
      <c r="H20" s="80">
        <v>21.8</v>
      </c>
      <c r="I20" s="80"/>
    </row>
    <row r="21" spans="2:9" x14ac:dyDescent="0.2">
      <c r="B21" s="77">
        <v>25</v>
      </c>
      <c r="C21" s="80">
        <v>98.3</v>
      </c>
      <c r="D21" s="80">
        <v>97.9</v>
      </c>
      <c r="E21" s="80">
        <v>96.3</v>
      </c>
      <c r="F21" s="80">
        <v>65.400000000000006</v>
      </c>
      <c r="G21" s="80">
        <v>63</v>
      </c>
      <c r="H21" s="80">
        <v>20.6</v>
      </c>
      <c r="I21" s="80"/>
    </row>
    <row r="22" spans="2:9" x14ac:dyDescent="0.2">
      <c r="B22" s="77">
        <v>26</v>
      </c>
      <c r="C22" s="80">
        <v>96.1</v>
      </c>
      <c r="D22" s="80">
        <v>95.3</v>
      </c>
      <c r="E22" s="80">
        <v>93.5</v>
      </c>
      <c r="F22" s="80">
        <v>58.3</v>
      </c>
      <c r="G22" s="80">
        <v>56.5</v>
      </c>
      <c r="H22" s="80">
        <v>23.6</v>
      </c>
      <c r="I22" s="80"/>
    </row>
    <row r="23" spans="2:9" x14ac:dyDescent="0.2">
      <c r="B23" s="77">
        <v>27</v>
      </c>
      <c r="C23" s="80">
        <v>97.6</v>
      </c>
      <c r="D23" s="80">
        <v>97.1</v>
      </c>
      <c r="E23" s="80">
        <v>94.9</v>
      </c>
      <c r="F23" s="80">
        <v>71.599999999999994</v>
      </c>
      <c r="G23" s="80">
        <v>68.599999999999994</v>
      </c>
      <c r="H23" s="80">
        <v>32.799999999999997</v>
      </c>
      <c r="I23" s="80"/>
    </row>
    <row r="24" spans="2:9" x14ac:dyDescent="0.2">
      <c r="B24" s="77">
        <v>28</v>
      </c>
      <c r="C24" s="80">
        <v>97.9</v>
      </c>
      <c r="D24" s="80">
        <v>96.9</v>
      </c>
      <c r="E24" s="80">
        <v>95.1</v>
      </c>
      <c r="F24" s="80">
        <v>69.2</v>
      </c>
      <c r="G24" s="80">
        <v>66.599999999999994</v>
      </c>
      <c r="H24" s="80">
        <v>25.6</v>
      </c>
      <c r="I24" s="80"/>
    </row>
    <row r="25" spans="2:9" x14ac:dyDescent="0.2">
      <c r="B25" s="77">
        <v>29</v>
      </c>
      <c r="C25" s="80">
        <v>98</v>
      </c>
      <c r="D25" s="80">
        <v>97.4</v>
      </c>
      <c r="E25" s="80">
        <v>96.4</v>
      </c>
      <c r="F25" s="80">
        <v>67.3</v>
      </c>
      <c r="G25" s="80">
        <v>65.2</v>
      </c>
      <c r="H25" s="80">
        <v>31.1</v>
      </c>
      <c r="I25" s="80"/>
    </row>
    <row r="26" spans="2:9" x14ac:dyDescent="0.2">
      <c r="B26" s="77">
        <v>32</v>
      </c>
      <c r="C26" s="80">
        <v>92.7</v>
      </c>
      <c r="D26" s="80">
        <v>91.8</v>
      </c>
      <c r="E26" s="80">
        <v>89.9</v>
      </c>
      <c r="F26" s="80">
        <v>56.7</v>
      </c>
      <c r="G26" s="80">
        <v>51.8</v>
      </c>
      <c r="H26" s="80">
        <v>51.8</v>
      </c>
      <c r="I26" s="80"/>
    </row>
    <row r="27" spans="2:9" x14ac:dyDescent="0.2">
      <c r="B27" s="77">
        <v>33</v>
      </c>
      <c r="C27" s="80">
        <v>97</v>
      </c>
      <c r="D27" s="80">
        <v>96.4</v>
      </c>
      <c r="E27" s="80">
        <v>94.6</v>
      </c>
      <c r="F27" s="80">
        <v>58.7</v>
      </c>
      <c r="G27" s="80">
        <v>55</v>
      </c>
      <c r="H27" s="80">
        <v>16</v>
      </c>
      <c r="I27" s="80"/>
    </row>
    <row r="28" spans="2:9" x14ac:dyDescent="0.2">
      <c r="B28" s="77">
        <v>34</v>
      </c>
      <c r="C28" s="80">
        <v>97.3</v>
      </c>
      <c r="D28" s="80">
        <v>97</v>
      </c>
      <c r="E28" s="80">
        <v>96.2</v>
      </c>
      <c r="F28" s="80">
        <v>46.3</v>
      </c>
      <c r="G28" s="80">
        <v>42.6</v>
      </c>
      <c r="H28" s="80">
        <v>19.2</v>
      </c>
      <c r="I28" s="80"/>
    </row>
    <row r="29" spans="2:9" x14ac:dyDescent="0.2">
      <c r="B29" s="77">
        <v>35</v>
      </c>
      <c r="C29" s="80">
        <v>97.5</v>
      </c>
      <c r="D29" s="80">
        <v>96.9</v>
      </c>
      <c r="E29" s="80">
        <v>95.4</v>
      </c>
      <c r="F29" s="80">
        <v>68</v>
      </c>
      <c r="G29" s="80">
        <v>65.400000000000006</v>
      </c>
      <c r="H29" s="80">
        <v>23.1</v>
      </c>
      <c r="I29" s="80"/>
    </row>
    <row r="30" spans="2:9" x14ac:dyDescent="0.2">
      <c r="B30" s="77">
        <v>36</v>
      </c>
      <c r="C30" s="80">
        <v>98.6</v>
      </c>
      <c r="D30" s="80">
        <v>98</v>
      </c>
      <c r="E30" s="80">
        <v>96.5</v>
      </c>
      <c r="F30" s="80">
        <v>57.6</v>
      </c>
      <c r="G30" s="80">
        <v>55.7</v>
      </c>
      <c r="H30" s="80">
        <v>19</v>
      </c>
      <c r="I30" s="80"/>
    </row>
    <row r="31" spans="2:9" x14ac:dyDescent="0.2">
      <c r="B31" s="77">
        <v>37</v>
      </c>
      <c r="C31" s="80">
        <v>97.9</v>
      </c>
      <c r="D31" s="80">
        <v>97.6</v>
      </c>
      <c r="E31" s="80">
        <v>96.6</v>
      </c>
      <c r="F31" s="80">
        <v>63.7</v>
      </c>
      <c r="G31" s="80">
        <v>60.5</v>
      </c>
      <c r="H31" s="80">
        <v>31</v>
      </c>
      <c r="I31" s="80"/>
    </row>
    <row r="32" spans="2:9" x14ac:dyDescent="0.2">
      <c r="B32" s="77">
        <v>39</v>
      </c>
      <c r="C32" s="80">
        <v>96.7</v>
      </c>
      <c r="D32" s="80">
        <v>96</v>
      </c>
      <c r="E32" s="80">
        <v>93.6</v>
      </c>
      <c r="F32" s="80">
        <v>59.1</v>
      </c>
      <c r="G32" s="80">
        <v>56.5</v>
      </c>
      <c r="H32" s="80">
        <v>28.8</v>
      </c>
      <c r="I32" s="80"/>
    </row>
    <row r="33" spans="2:9" x14ac:dyDescent="0.2">
      <c r="B33" s="77">
        <v>40</v>
      </c>
      <c r="C33" s="80">
        <v>97.4</v>
      </c>
      <c r="D33" s="80">
        <v>97</v>
      </c>
      <c r="E33" s="80">
        <v>95.8</v>
      </c>
      <c r="F33" s="80">
        <v>60.6</v>
      </c>
      <c r="G33" s="80">
        <v>57.4</v>
      </c>
      <c r="H33" s="80">
        <v>19</v>
      </c>
      <c r="I33" s="80"/>
    </row>
    <row r="34" spans="2:9" x14ac:dyDescent="0.2">
      <c r="B34" s="77">
        <v>41</v>
      </c>
      <c r="C34" s="80">
        <v>98.3</v>
      </c>
      <c r="D34" s="80">
        <v>97.7</v>
      </c>
      <c r="E34" s="80">
        <v>96.4</v>
      </c>
      <c r="F34" s="80">
        <v>58.5</v>
      </c>
      <c r="G34" s="80">
        <v>55.8</v>
      </c>
      <c r="H34" s="80">
        <v>20.100000000000001</v>
      </c>
      <c r="I34" s="80"/>
    </row>
    <row r="35" spans="2:9" x14ac:dyDescent="0.2">
      <c r="B35" s="77">
        <v>42</v>
      </c>
      <c r="C35" s="80">
        <v>97.8</v>
      </c>
      <c r="D35" s="80">
        <v>97.5</v>
      </c>
      <c r="E35" s="80">
        <v>95.7</v>
      </c>
      <c r="F35" s="80">
        <v>46.7</v>
      </c>
      <c r="G35" s="80">
        <v>45.2</v>
      </c>
      <c r="H35" s="80">
        <v>11.6</v>
      </c>
      <c r="I35" s="80"/>
    </row>
    <row r="36" spans="2:9" x14ac:dyDescent="0.2">
      <c r="B36" s="77">
        <v>43</v>
      </c>
      <c r="C36" s="80">
        <v>97.1</v>
      </c>
      <c r="D36" s="80">
        <v>96.9</v>
      </c>
      <c r="E36" s="80">
        <v>95.1</v>
      </c>
      <c r="F36" s="80">
        <v>31.6</v>
      </c>
      <c r="G36" s="80">
        <v>30.6</v>
      </c>
      <c r="H36" s="80">
        <v>16.3</v>
      </c>
      <c r="I36" s="80"/>
    </row>
    <row r="37" spans="2:9" x14ac:dyDescent="0.2">
      <c r="B37" s="77">
        <v>45</v>
      </c>
      <c r="C37" s="80">
        <v>98.7</v>
      </c>
      <c r="D37" s="80">
        <v>98.4</v>
      </c>
      <c r="E37" s="80">
        <v>96.4</v>
      </c>
      <c r="F37" s="80">
        <v>81.7</v>
      </c>
      <c r="G37" s="80">
        <v>78</v>
      </c>
      <c r="H37" s="80">
        <v>19</v>
      </c>
      <c r="I37" s="80"/>
    </row>
    <row r="38" spans="2:9" x14ac:dyDescent="0.2">
      <c r="B38" s="77">
        <v>46</v>
      </c>
      <c r="C38" s="80">
        <v>95</v>
      </c>
      <c r="D38" s="80">
        <v>94.8</v>
      </c>
      <c r="E38" s="80">
        <v>93.2</v>
      </c>
      <c r="F38" s="80">
        <v>37.799999999999997</v>
      </c>
      <c r="G38" s="80">
        <v>36.4</v>
      </c>
      <c r="H38" s="80">
        <v>29.7</v>
      </c>
      <c r="I38" s="80"/>
    </row>
    <row r="39" spans="2:9" x14ac:dyDescent="0.2">
      <c r="B39" s="77">
        <v>47</v>
      </c>
      <c r="C39" s="80">
        <v>94.5</v>
      </c>
      <c r="D39" s="80">
        <v>93.3</v>
      </c>
      <c r="E39" s="80">
        <v>89.1</v>
      </c>
      <c r="F39" s="80">
        <v>50.1</v>
      </c>
      <c r="G39" s="80">
        <v>47.4</v>
      </c>
      <c r="H39" s="80">
        <v>20.3</v>
      </c>
      <c r="I39" s="80"/>
    </row>
    <row r="40" spans="2:9" x14ac:dyDescent="0.2">
      <c r="B40" s="192" t="s">
        <v>758</v>
      </c>
      <c r="C40" s="192"/>
      <c r="D40" s="192"/>
      <c r="E40" s="192"/>
      <c r="F40" s="192"/>
      <c r="G40" s="192"/>
      <c r="H40" s="192"/>
      <c r="I40" s="192"/>
    </row>
    <row r="41" spans="2:9" ht="21" customHeight="1" x14ac:dyDescent="0.2">
      <c r="B41" s="193"/>
      <c r="C41" s="193"/>
      <c r="D41" s="193"/>
      <c r="E41" s="193"/>
      <c r="F41" s="193"/>
      <c r="G41" s="193"/>
      <c r="H41" s="193"/>
      <c r="I41" s="193"/>
    </row>
    <row r="42" spans="2:9" x14ac:dyDescent="0.2">
      <c r="B42" s="132"/>
      <c r="C42" s="128" t="s">
        <v>757</v>
      </c>
      <c r="D42" s="128"/>
      <c r="E42" s="128"/>
      <c r="F42" s="128"/>
      <c r="G42" s="128"/>
      <c r="H42" s="128"/>
    </row>
  </sheetData>
  <mergeCells count="5">
    <mergeCell ref="B40:I41"/>
    <mergeCell ref="B1:B3"/>
    <mergeCell ref="C1:E2"/>
    <mergeCell ref="F1:H2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workbookViewId="0"/>
  </sheetViews>
  <sheetFormatPr baseColWidth="10" defaultRowHeight="11.25" x14ac:dyDescent="0.2"/>
  <cols>
    <col min="1" max="1" width="3.7109375" style="68" customWidth="1"/>
    <col min="2" max="2" width="16" style="68" customWidth="1"/>
    <col min="3" max="5" width="11.42578125" style="68"/>
    <col min="6" max="6" width="13.85546875" style="68" customWidth="1"/>
    <col min="7" max="16384" width="11.42578125" style="68"/>
  </cols>
  <sheetData>
    <row r="1" spans="2:9" x14ac:dyDescent="0.2">
      <c r="B1" s="184" t="s">
        <v>577</v>
      </c>
      <c r="C1" s="189" t="s">
        <v>638</v>
      </c>
      <c r="D1" s="189"/>
      <c r="E1" s="189"/>
      <c r="F1" s="189" t="s">
        <v>639</v>
      </c>
      <c r="G1" s="189"/>
      <c r="H1" s="189"/>
      <c r="I1" s="190" t="s">
        <v>347</v>
      </c>
    </row>
    <row r="2" spans="2:9" x14ac:dyDescent="0.2">
      <c r="B2" s="184"/>
      <c r="C2" s="189"/>
      <c r="D2" s="189"/>
      <c r="E2" s="189"/>
      <c r="F2" s="189"/>
      <c r="G2" s="189"/>
      <c r="H2" s="189"/>
      <c r="I2" s="194"/>
    </row>
    <row r="3" spans="2:9" ht="30.75" customHeight="1" x14ac:dyDescent="0.2">
      <c r="B3" s="184"/>
      <c r="C3" s="69" t="s">
        <v>633</v>
      </c>
      <c r="D3" s="69" t="s">
        <v>634</v>
      </c>
      <c r="E3" s="69" t="s">
        <v>635</v>
      </c>
      <c r="F3" s="69" t="s">
        <v>633</v>
      </c>
      <c r="G3" s="69" t="s">
        <v>634</v>
      </c>
      <c r="H3" s="69" t="s">
        <v>635</v>
      </c>
      <c r="I3" s="194"/>
    </row>
    <row r="4" spans="2:9" ht="22.5" customHeight="1" x14ac:dyDescent="0.2">
      <c r="B4" s="78" t="s">
        <v>596</v>
      </c>
      <c r="C4" s="79">
        <v>97.3</v>
      </c>
      <c r="D4" s="79">
        <v>96.9</v>
      </c>
      <c r="E4" s="79">
        <v>95.2</v>
      </c>
      <c r="F4" s="79">
        <v>61.8</v>
      </c>
      <c r="G4" s="79">
        <v>57.6</v>
      </c>
      <c r="H4" s="79">
        <v>20.8</v>
      </c>
      <c r="I4" s="79"/>
    </row>
    <row r="5" spans="2:9" x14ac:dyDescent="0.2">
      <c r="B5" s="77">
        <v>51</v>
      </c>
      <c r="C5" s="80">
        <v>98.5</v>
      </c>
      <c r="D5" s="80">
        <v>98.2</v>
      </c>
      <c r="E5" s="80">
        <v>96.3</v>
      </c>
      <c r="F5" s="80">
        <v>75.400000000000006</v>
      </c>
      <c r="G5" s="80">
        <v>73</v>
      </c>
      <c r="H5" s="80">
        <v>30.5</v>
      </c>
      <c r="I5" s="80"/>
    </row>
    <row r="6" spans="2:9" x14ac:dyDescent="0.2">
      <c r="B6" s="77">
        <v>52</v>
      </c>
      <c r="C6" s="80">
        <v>98.3</v>
      </c>
      <c r="D6" s="80">
        <v>97.6</v>
      </c>
      <c r="E6" s="80">
        <v>95.1</v>
      </c>
      <c r="F6" s="80">
        <v>70.7</v>
      </c>
      <c r="G6" s="80">
        <v>67.3</v>
      </c>
      <c r="H6" s="80">
        <v>30.7</v>
      </c>
      <c r="I6" s="80"/>
    </row>
    <row r="7" spans="2:9" x14ac:dyDescent="0.2">
      <c r="B7" s="77">
        <v>54</v>
      </c>
      <c r="C7" s="80">
        <v>98.4</v>
      </c>
      <c r="D7" s="80">
        <v>98.1</v>
      </c>
      <c r="E7" s="80">
        <v>96.7</v>
      </c>
      <c r="F7" s="80">
        <v>81</v>
      </c>
      <c r="G7" s="80">
        <v>78.599999999999994</v>
      </c>
      <c r="H7" s="80">
        <v>25.1</v>
      </c>
      <c r="I7" s="80"/>
    </row>
    <row r="8" spans="2:9" x14ac:dyDescent="0.2">
      <c r="B8" s="77">
        <v>55</v>
      </c>
      <c r="C8" s="80">
        <v>97.9</v>
      </c>
      <c r="D8" s="80">
        <v>97.4</v>
      </c>
      <c r="E8" s="80">
        <v>96.3</v>
      </c>
      <c r="F8" s="80">
        <v>70.599999999999994</v>
      </c>
      <c r="G8" s="80">
        <v>62</v>
      </c>
      <c r="H8" s="80">
        <v>26</v>
      </c>
      <c r="I8" s="80"/>
    </row>
    <row r="9" spans="2:9" x14ac:dyDescent="0.2">
      <c r="B9" s="77">
        <v>56</v>
      </c>
      <c r="C9" s="80">
        <v>97.4</v>
      </c>
      <c r="D9" s="80">
        <v>96.9</v>
      </c>
      <c r="E9" s="80">
        <v>95.5</v>
      </c>
      <c r="F9" s="80">
        <v>64.3</v>
      </c>
      <c r="G9" s="80">
        <v>61.9</v>
      </c>
      <c r="H9" s="80">
        <v>61.9</v>
      </c>
      <c r="I9" s="80"/>
    </row>
    <row r="10" spans="2:9" x14ac:dyDescent="0.2">
      <c r="B10" s="77">
        <v>57</v>
      </c>
      <c r="C10" s="80">
        <v>98.2</v>
      </c>
      <c r="D10" s="80">
        <v>97.8</v>
      </c>
      <c r="E10" s="80">
        <v>96.5</v>
      </c>
      <c r="F10" s="80">
        <v>62.8</v>
      </c>
      <c r="G10" s="80">
        <v>60</v>
      </c>
      <c r="H10" s="80">
        <v>21.2</v>
      </c>
      <c r="I10" s="80"/>
    </row>
    <row r="11" spans="2:9" x14ac:dyDescent="0.2">
      <c r="B11" s="77">
        <v>58</v>
      </c>
      <c r="C11" s="80">
        <v>97.9</v>
      </c>
      <c r="D11" s="80">
        <v>97.4</v>
      </c>
      <c r="E11" s="80">
        <v>92.8</v>
      </c>
      <c r="F11" s="80">
        <v>62.5</v>
      </c>
      <c r="G11" s="80">
        <v>58.7</v>
      </c>
      <c r="H11" s="80">
        <v>17.8</v>
      </c>
      <c r="I11" s="80"/>
    </row>
    <row r="12" spans="2:9" x14ac:dyDescent="0.2">
      <c r="B12" s="77">
        <v>59</v>
      </c>
      <c r="C12" s="80">
        <v>94.5</v>
      </c>
      <c r="D12" s="80">
        <v>94.2</v>
      </c>
      <c r="E12" s="80">
        <v>93</v>
      </c>
      <c r="F12" s="80">
        <v>33.299999999999997</v>
      </c>
      <c r="G12" s="80">
        <v>31.6</v>
      </c>
      <c r="H12" s="80">
        <v>18.5</v>
      </c>
      <c r="I12" s="80"/>
    </row>
    <row r="13" spans="2:9" x14ac:dyDescent="0.2">
      <c r="B13" s="77">
        <v>60</v>
      </c>
      <c r="C13" s="80">
        <v>98.6</v>
      </c>
      <c r="D13" s="80">
        <v>98.1</v>
      </c>
      <c r="E13" s="80">
        <v>96.4</v>
      </c>
      <c r="F13" s="80">
        <v>75.8</v>
      </c>
      <c r="G13" s="80">
        <v>72.900000000000006</v>
      </c>
      <c r="H13" s="80">
        <v>17.7</v>
      </c>
      <c r="I13" s="80"/>
    </row>
    <row r="14" spans="2:9" x14ac:dyDescent="0.2">
      <c r="B14" s="77">
        <v>62</v>
      </c>
      <c r="C14" s="80">
        <v>98.2</v>
      </c>
      <c r="D14" s="80">
        <v>97.4</v>
      </c>
      <c r="E14" s="80">
        <v>94.5</v>
      </c>
      <c r="F14" s="80">
        <v>71.099999999999994</v>
      </c>
      <c r="G14" s="80">
        <v>67.099999999999994</v>
      </c>
      <c r="H14" s="80">
        <v>27.5</v>
      </c>
      <c r="I14" s="80"/>
    </row>
    <row r="15" spans="2:9" x14ac:dyDescent="0.2">
      <c r="B15" s="77">
        <v>63</v>
      </c>
      <c r="C15" s="80">
        <v>96</v>
      </c>
      <c r="D15" s="80">
        <v>95.5</v>
      </c>
      <c r="E15" s="80">
        <v>94.5</v>
      </c>
      <c r="F15" s="80">
        <v>67.400000000000006</v>
      </c>
      <c r="G15" s="80">
        <v>65.8</v>
      </c>
      <c r="H15" s="80">
        <v>41.3</v>
      </c>
      <c r="I15" s="80"/>
    </row>
    <row r="16" spans="2:9" x14ac:dyDescent="0.2">
      <c r="B16" s="77">
        <v>65</v>
      </c>
      <c r="C16" s="80">
        <v>96.8</v>
      </c>
      <c r="D16" s="80">
        <v>96.2</v>
      </c>
      <c r="E16" s="80">
        <v>94.8</v>
      </c>
      <c r="F16" s="80">
        <v>54.1</v>
      </c>
      <c r="G16" s="80">
        <v>50.8</v>
      </c>
      <c r="H16" s="80">
        <v>31.4</v>
      </c>
      <c r="I16" s="80"/>
    </row>
    <row r="17" spans="2:9" x14ac:dyDescent="0.2">
      <c r="B17" s="77">
        <v>67</v>
      </c>
      <c r="C17" s="80">
        <v>98</v>
      </c>
      <c r="D17" s="80">
        <v>97.7</v>
      </c>
      <c r="E17" s="80">
        <v>96.6</v>
      </c>
      <c r="F17" s="80">
        <v>60.9</v>
      </c>
      <c r="G17" s="80">
        <v>55.6</v>
      </c>
      <c r="H17" s="80">
        <v>15</v>
      </c>
      <c r="I17" s="80"/>
    </row>
    <row r="18" spans="2:9" x14ac:dyDescent="0.2">
      <c r="B18" s="77">
        <v>68</v>
      </c>
      <c r="C18" s="80">
        <v>97.5</v>
      </c>
      <c r="D18" s="80">
        <v>97.1</v>
      </c>
      <c r="E18" s="80">
        <v>95.5</v>
      </c>
      <c r="F18" s="80">
        <v>65.2</v>
      </c>
      <c r="G18" s="80">
        <v>63.3</v>
      </c>
      <c r="H18" s="80">
        <v>20.7</v>
      </c>
      <c r="I18" s="80"/>
    </row>
    <row r="19" spans="2:9" x14ac:dyDescent="0.2">
      <c r="B19" s="77">
        <v>69</v>
      </c>
      <c r="C19" s="80">
        <v>94.7</v>
      </c>
      <c r="D19" s="80">
        <v>94.3</v>
      </c>
      <c r="E19" s="80">
        <v>93.1</v>
      </c>
      <c r="F19" s="80"/>
      <c r="G19" s="80"/>
      <c r="H19" s="80"/>
      <c r="I19" s="80"/>
    </row>
    <row r="20" spans="2:9" x14ac:dyDescent="0.2">
      <c r="B20" s="77">
        <v>70</v>
      </c>
      <c r="C20" s="80">
        <v>98.8</v>
      </c>
      <c r="D20" s="80">
        <v>98.2</v>
      </c>
      <c r="E20" s="80">
        <v>96.8</v>
      </c>
      <c r="F20" s="80">
        <v>58.7</v>
      </c>
      <c r="G20" s="80">
        <v>56.5</v>
      </c>
      <c r="H20" s="80">
        <v>23.1</v>
      </c>
      <c r="I20" s="80"/>
    </row>
    <row r="21" spans="2:9" ht="15.75" customHeight="1" x14ac:dyDescent="0.2">
      <c r="B21" s="77">
        <v>71</v>
      </c>
      <c r="C21" s="80">
        <v>97.1</v>
      </c>
      <c r="D21" s="80">
        <v>96.5</v>
      </c>
      <c r="E21" s="80">
        <v>96.8</v>
      </c>
      <c r="F21" s="80"/>
      <c r="G21" s="80"/>
      <c r="H21" s="80"/>
      <c r="I21" s="80"/>
    </row>
    <row r="22" spans="2:9" x14ac:dyDescent="0.2">
      <c r="B22" s="77">
        <v>72</v>
      </c>
      <c r="C22" s="80">
        <v>98.3</v>
      </c>
      <c r="D22" s="80">
        <v>97.9</v>
      </c>
      <c r="E22" s="80">
        <v>96.3</v>
      </c>
      <c r="F22" s="80">
        <v>56.6</v>
      </c>
      <c r="G22" s="80">
        <v>52.1</v>
      </c>
      <c r="H22" s="80">
        <v>19.8</v>
      </c>
      <c r="I22" s="80"/>
    </row>
    <row r="23" spans="2:9" x14ac:dyDescent="0.2">
      <c r="B23" s="77">
        <v>73</v>
      </c>
      <c r="C23" s="80">
        <v>95.3</v>
      </c>
      <c r="D23" s="80">
        <v>95</v>
      </c>
      <c r="E23" s="80">
        <v>93.4</v>
      </c>
      <c r="F23" s="80">
        <v>47.6</v>
      </c>
      <c r="G23" s="80">
        <v>43.7</v>
      </c>
      <c r="H23" s="80">
        <v>13.3</v>
      </c>
      <c r="I23" s="80"/>
    </row>
    <row r="24" spans="2:9" x14ac:dyDescent="0.2">
      <c r="B24" s="77">
        <v>74</v>
      </c>
      <c r="C24" s="80">
        <v>94.7</v>
      </c>
      <c r="D24" s="80">
        <v>94</v>
      </c>
      <c r="E24" s="80">
        <v>92.2</v>
      </c>
      <c r="F24" s="80"/>
      <c r="G24" s="80"/>
      <c r="H24" s="80"/>
      <c r="I24" s="80"/>
    </row>
    <row r="25" spans="2:9" x14ac:dyDescent="0.2">
      <c r="B25" s="77">
        <v>75</v>
      </c>
      <c r="C25" s="80">
        <v>98.6</v>
      </c>
      <c r="D25" s="80">
        <v>98.3</v>
      </c>
      <c r="E25" s="80">
        <v>96.9</v>
      </c>
      <c r="F25" s="80">
        <v>68</v>
      </c>
      <c r="G25" s="80">
        <v>54.5</v>
      </c>
      <c r="H25" s="80">
        <v>9.3000000000000007</v>
      </c>
      <c r="I25" s="80">
        <v>77.7</v>
      </c>
    </row>
    <row r="26" spans="2:9" x14ac:dyDescent="0.2">
      <c r="B26" s="77">
        <v>76</v>
      </c>
      <c r="C26" s="80">
        <v>98</v>
      </c>
      <c r="D26" s="80">
        <v>97.5</v>
      </c>
      <c r="E26" s="80">
        <v>95.4</v>
      </c>
      <c r="F26" s="80">
        <v>77.7</v>
      </c>
      <c r="G26" s="80">
        <v>72.8</v>
      </c>
      <c r="H26" s="80">
        <v>23.9</v>
      </c>
      <c r="I26" s="80"/>
    </row>
    <row r="27" spans="2:9" x14ac:dyDescent="0.2">
      <c r="B27" s="77">
        <v>77</v>
      </c>
      <c r="C27" s="80">
        <v>98.2</v>
      </c>
      <c r="D27" s="80">
        <v>97.8</v>
      </c>
      <c r="E27" s="80">
        <v>96.2</v>
      </c>
      <c r="F27" s="80">
        <v>76.2</v>
      </c>
      <c r="G27" s="80">
        <v>72.2</v>
      </c>
      <c r="H27" s="80">
        <v>20</v>
      </c>
      <c r="I27" s="80">
        <v>60.8</v>
      </c>
    </row>
    <row r="28" spans="2:9" x14ac:dyDescent="0.2">
      <c r="B28" s="77">
        <v>78</v>
      </c>
      <c r="C28" s="80">
        <v>98.4</v>
      </c>
      <c r="D28" s="80">
        <v>98.1</v>
      </c>
      <c r="E28" s="80">
        <v>96.5</v>
      </c>
      <c r="F28" s="80">
        <v>69.8</v>
      </c>
      <c r="G28" s="80">
        <v>62</v>
      </c>
      <c r="H28" s="80">
        <v>16.7</v>
      </c>
      <c r="I28" s="80">
        <v>58.9</v>
      </c>
    </row>
    <row r="29" spans="2:9" x14ac:dyDescent="0.2">
      <c r="B29" s="77">
        <v>79</v>
      </c>
      <c r="C29" s="80">
        <v>97.7</v>
      </c>
      <c r="D29" s="80">
        <v>97.2</v>
      </c>
      <c r="E29" s="80">
        <v>95.9</v>
      </c>
      <c r="F29" s="80">
        <v>51.1</v>
      </c>
      <c r="G29" s="80">
        <v>47.2</v>
      </c>
      <c r="H29" s="80">
        <v>21.3</v>
      </c>
      <c r="I29" s="80"/>
    </row>
    <row r="30" spans="2:9" x14ac:dyDescent="0.2">
      <c r="B30" s="77">
        <v>80</v>
      </c>
      <c r="C30" s="80">
        <v>96</v>
      </c>
      <c r="D30" s="80">
        <v>95.4</v>
      </c>
      <c r="E30" s="80">
        <v>93.3</v>
      </c>
      <c r="F30" s="80">
        <v>70.099999999999994</v>
      </c>
      <c r="G30" s="80">
        <v>65.2</v>
      </c>
      <c r="H30" s="80">
        <v>22.3</v>
      </c>
      <c r="I30" s="80"/>
    </row>
    <row r="31" spans="2:9" x14ac:dyDescent="0.2">
      <c r="B31" s="77">
        <v>81</v>
      </c>
      <c r="C31" s="80">
        <v>96.1</v>
      </c>
      <c r="D31" s="80">
        <v>95.6</v>
      </c>
      <c r="E31" s="80">
        <v>93.3</v>
      </c>
      <c r="F31" s="80">
        <v>50.9</v>
      </c>
      <c r="G31" s="80">
        <v>48.8</v>
      </c>
      <c r="H31" s="80">
        <v>18.2</v>
      </c>
      <c r="I31" s="80"/>
    </row>
    <row r="32" spans="2:9" x14ac:dyDescent="0.2">
      <c r="B32" s="77">
        <v>82</v>
      </c>
      <c r="C32" s="80">
        <v>96.2</v>
      </c>
      <c r="D32" s="80">
        <v>94.7</v>
      </c>
      <c r="E32" s="80">
        <v>93.2</v>
      </c>
      <c r="F32" s="80">
        <v>54.9</v>
      </c>
      <c r="G32" s="80">
        <v>50.3</v>
      </c>
      <c r="H32" s="80">
        <v>28.8</v>
      </c>
      <c r="I32" s="80"/>
    </row>
    <row r="33" spans="2:9" x14ac:dyDescent="0.2">
      <c r="B33" s="77">
        <v>83</v>
      </c>
      <c r="C33" s="80">
        <v>96.1</v>
      </c>
      <c r="D33" s="80">
        <v>96.1</v>
      </c>
      <c r="E33" s="80">
        <v>94.5</v>
      </c>
      <c r="F33" s="80">
        <v>51.4</v>
      </c>
      <c r="G33" s="80">
        <v>51.4</v>
      </c>
      <c r="H33" s="80">
        <v>18.600000000000001</v>
      </c>
      <c r="I33" s="80"/>
    </row>
    <row r="34" spans="2:9" x14ac:dyDescent="0.2">
      <c r="B34" s="77">
        <v>84</v>
      </c>
      <c r="C34" s="80">
        <v>96.8</v>
      </c>
      <c r="D34" s="80">
        <v>96.4</v>
      </c>
      <c r="E34" s="80">
        <v>93.7</v>
      </c>
      <c r="F34" s="80">
        <v>36.200000000000003</v>
      </c>
      <c r="G34" s="80">
        <v>34.5</v>
      </c>
      <c r="H34" s="80">
        <v>12.2</v>
      </c>
      <c r="I34" s="80"/>
    </row>
    <row r="35" spans="2:9" x14ac:dyDescent="0.2">
      <c r="B35" s="77">
        <v>85</v>
      </c>
      <c r="C35" s="80">
        <v>97.2</v>
      </c>
      <c r="D35" s="80">
        <v>96.6</v>
      </c>
      <c r="E35" s="80">
        <v>95.1</v>
      </c>
      <c r="F35" s="80">
        <v>58.4</v>
      </c>
      <c r="G35" s="80">
        <v>55.6</v>
      </c>
      <c r="H35" s="80">
        <v>21.1</v>
      </c>
      <c r="I35" s="80"/>
    </row>
    <row r="36" spans="2:9" x14ac:dyDescent="0.2">
      <c r="B36" s="77">
        <v>88</v>
      </c>
      <c r="C36" s="80">
        <v>93.9</v>
      </c>
      <c r="D36" s="80">
        <v>93.4</v>
      </c>
      <c r="E36" s="80">
        <v>91.5</v>
      </c>
      <c r="F36" s="80">
        <v>63.7</v>
      </c>
      <c r="G36" s="80">
        <v>61.5</v>
      </c>
      <c r="H36" s="80">
        <v>61.5</v>
      </c>
      <c r="I36" s="80"/>
    </row>
    <row r="37" spans="2:9" x14ac:dyDescent="0.2">
      <c r="B37" s="77">
        <v>89</v>
      </c>
      <c r="C37" s="80">
        <v>98.4</v>
      </c>
      <c r="D37" s="80">
        <v>97.8</v>
      </c>
      <c r="E37" s="80">
        <v>96.5</v>
      </c>
      <c r="F37" s="80">
        <v>63.2</v>
      </c>
      <c r="G37" s="80">
        <v>58.1</v>
      </c>
      <c r="H37" s="80">
        <v>21.1</v>
      </c>
      <c r="I37" s="80"/>
    </row>
    <row r="38" spans="2:9" x14ac:dyDescent="0.2">
      <c r="B38" s="77">
        <v>90</v>
      </c>
      <c r="C38" s="80">
        <v>96.3</v>
      </c>
      <c r="D38" s="80">
        <v>95.8</v>
      </c>
      <c r="E38" s="80">
        <v>93.6</v>
      </c>
      <c r="F38" s="80">
        <v>59.9</v>
      </c>
      <c r="G38" s="80">
        <v>58</v>
      </c>
      <c r="H38" s="80">
        <v>33.6</v>
      </c>
      <c r="I38" s="80"/>
    </row>
    <row r="39" spans="2:9" x14ac:dyDescent="0.2">
      <c r="B39" s="77">
        <v>91</v>
      </c>
      <c r="C39" s="80">
        <v>98.5</v>
      </c>
      <c r="D39" s="80">
        <v>98.2</v>
      </c>
      <c r="E39" s="80">
        <v>96.1</v>
      </c>
      <c r="F39" s="80">
        <v>80.900000000000006</v>
      </c>
      <c r="G39" s="80">
        <v>77.5</v>
      </c>
      <c r="H39" s="80">
        <v>19.5</v>
      </c>
      <c r="I39" s="80">
        <v>69</v>
      </c>
    </row>
    <row r="40" spans="2:9" x14ac:dyDescent="0.2">
      <c r="B40" s="77">
        <v>92</v>
      </c>
      <c r="C40" s="80">
        <v>98.6</v>
      </c>
      <c r="D40" s="80">
        <v>98.3</v>
      </c>
      <c r="E40" s="80">
        <v>96.5</v>
      </c>
      <c r="F40" s="80">
        <v>69.599999999999994</v>
      </c>
      <c r="G40" s="80">
        <v>59.6</v>
      </c>
      <c r="H40" s="80">
        <v>13.9</v>
      </c>
      <c r="I40" s="80">
        <v>72.8</v>
      </c>
    </row>
    <row r="41" spans="2:9" x14ac:dyDescent="0.2">
      <c r="B41" s="77">
        <v>94</v>
      </c>
      <c r="C41" s="80">
        <v>97.8</v>
      </c>
      <c r="D41" s="80">
        <v>97.5</v>
      </c>
      <c r="E41" s="80">
        <v>95.7</v>
      </c>
      <c r="F41" s="80">
        <v>69.599999999999994</v>
      </c>
      <c r="G41" s="80">
        <v>62.3</v>
      </c>
      <c r="H41" s="80">
        <v>12.5</v>
      </c>
      <c r="I41" s="80">
        <v>80.900000000000006</v>
      </c>
    </row>
    <row r="42" spans="2:9" x14ac:dyDescent="0.2">
      <c r="B42" s="77">
        <v>95</v>
      </c>
      <c r="C42" s="80">
        <v>97.9</v>
      </c>
      <c r="D42" s="80">
        <v>97.5</v>
      </c>
      <c r="E42" s="80">
        <v>95.5</v>
      </c>
      <c r="F42" s="80">
        <v>65.2</v>
      </c>
      <c r="G42" s="80">
        <v>56</v>
      </c>
      <c r="H42" s="80">
        <v>12.6</v>
      </c>
      <c r="I42" s="80">
        <v>68.599999999999994</v>
      </c>
    </row>
    <row r="43" spans="2:9" x14ac:dyDescent="0.2">
      <c r="B43" s="77">
        <v>971</v>
      </c>
      <c r="C43" s="80">
        <v>98.5</v>
      </c>
      <c r="D43" s="80">
        <v>97.5</v>
      </c>
      <c r="E43" s="80">
        <v>94.3</v>
      </c>
      <c r="F43" s="80">
        <v>91.7</v>
      </c>
      <c r="G43" s="80">
        <v>88.4</v>
      </c>
      <c r="H43" s="80">
        <v>42.2</v>
      </c>
      <c r="I43" s="80"/>
    </row>
    <row r="44" spans="2:9" x14ac:dyDescent="0.2">
      <c r="B44" s="77">
        <v>974</v>
      </c>
      <c r="C44" s="80">
        <v>97.5</v>
      </c>
      <c r="D44" s="80">
        <v>96.8</v>
      </c>
      <c r="E44" s="80">
        <v>95.9</v>
      </c>
      <c r="F44" s="80">
        <v>16.899999999999999</v>
      </c>
      <c r="G44" s="80">
        <v>16.8</v>
      </c>
      <c r="H44" s="80">
        <v>16.3</v>
      </c>
      <c r="I44" s="80"/>
    </row>
    <row r="45" spans="2:9" x14ac:dyDescent="0.2">
      <c r="B45" s="192" t="s">
        <v>758</v>
      </c>
      <c r="C45" s="192"/>
      <c r="D45" s="192"/>
      <c r="E45" s="192"/>
      <c r="F45" s="192"/>
      <c r="G45" s="192"/>
      <c r="H45" s="192"/>
      <c r="I45" s="192"/>
    </row>
    <row r="46" spans="2:9" ht="22.5" customHeight="1" x14ac:dyDescent="0.2">
      <c r="B46" s="193"/>
      <c r="C46" s="193"/>
      <c r="D46" s="193"/>
      <c r="E46" s="193"/>
      <c r="F46" s="193"/>
      <c r="G46" s="193"/>
      <c r="H46" s="193"/>
      <c r="I46" s="193"/>
    </row>
    <row r="47" spans="2:9" x14ac:dyDescent="0.2">
      <c r="B47" s="132"/>
      <c r="C47" s="128" t="s">
        <v>757</v>
      </c>
      <c r="D47" s="128"/>
      <c r="E47" s="128"/>
      <c r="F47" s="128"/>
      <c r="G47" s="128"/>
      <c r="H47" s="128"/>
    </row>
  </sheetData>
  <mergeCells count="5">
    <mergeCell ref="B45:I46"/>
    <mergeCell ref="B1:B3"/>
    <mergeCell ref="C1:E2"/>
    <mergeCell ref="F1:H2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workbookViewId="0"/>
  </sheetViews>
  <sheetFormatPr baseColWidth="10" defaultRowHeight="11.25" x14ac:dyDescent="0.2"/>
  <cols>
    <col min="1" max="1" width="3.7109375" style="68" customWidth="1"/>
    <col min="2" max="2" width="12.7109375" style="68" customWidth="1"/>
    <col min="3" max="3" width="11.42578125" style="68"/>
    <col min="4" max="4" width="13.42578125" style="68" customWidth="1"/>
    <col min="5" max="5" width="13.7109375" style="68" customWidth="1"/>
    <col min="6" max="6" width="13.42578125" style="68" customWidth="1"/>
    <col min="7" max="16384" width="11.42578125" style="68"/>
  </cols>
  <sheetData>
    <row r="1" spans="2:7" ht="11.25" customHeight="1" x14ac:dyDescent="0.2">
      <c r="B1" s="179" t="s">
        <v>577</v>
      </c>
      <c r="C1" s="195" t="s">
        <v>293</v>
      </c>
      <c r="D1" s="195"/>
      <c r="E1" s="195"/>
      <c r="F1" s="195"/>
      <c r="G1" s="195"/>
    </row>
    <row r="2" spans="2:7" x14ac:dyDescent="0.2">
      <c r="B2" s="179"/>
      <c r="C2" s="195"/>
      <c r="D2" s="195"/>
      <c r="E2" s="195"/>
      <c r="F2" s="195"/>
      <c r="G2" s="195"/>
    </row>
    <row r="3" spans="2:7" ht="32.25" customHeight="1" x14ac:dyDescent="0.2">
      <c r="B3" s="179"/>
      <c r="C3" s="85" t="s">
        <v>831</v>
      </c>
      <c r="D3" s="85" t="s">
        <v>640</v>
      </c>
      <c r="E3" s="85" t="s">
        <v>641</v>
      </c>
      <c r="F3" s="85" t="s">
        <v>642</v>
      </c>
      <c r="G3" s="85" t="s">
        <v>832</v>
      </c>
    </row>
    <row r="4" spans="2:7" x14ac:dyDescent="0.2">
      <c r="B4" s="86" t="s">
        <v>596</v>
      </c>
      <c r="C4" s="72">
        <v>1.7</v>
      </c>
      <c r="D4" s="72">
        <v>16</v>
      </c>
      <c r="E4" s="72">
        <v>47.8</v>
      </c>
      <c r="F4" s="72">
        <v>31.2</v>
      </c>
      <c r="G4" s="72">
        <v>3.3</v>
      </c>
    </row>
    <row r="5" spans="2:7" x14ac:dyDescent="0.2">
      <c r="B5" s="71">
        <v>1</v>
      </c>
      <c r="C5" s="73">
        <v>1.7</v>
      </c>
      <c r="D5" s="73">
        <v>16.100000000000001</v>
      </c>
      <c r="E5" s="73">
        <v>47.9</v>
      </c>
      <c r="F5" s="73">
        <v>31.9</v>
      </c>
      <c r="G5" s="73">
        <v>2.4</v>
      </c>
    </row>
    <row r="6" spans="2:7" x14ac:dyDescent="0.2">
      <c r="B6" s="71">
        <v>3</v>
      </c>
      <c r="C6" s="73">
        <v>2.5</v>
      </c>
      <c r="D6" s="73">
        <v>17.7</v>
      </c>
      <c r="E6" s="73">
        <v>49.9</v>
      </c>
      <c r="F6" s="73">
        <v>27.9</v>
      </c>
      <c r="G6" s="73">
        <v>2.1</v>
      </c>
    </row>
    <row r="7" spans="2:7" x14ac:dyDescent="0.2">
      <c r="B7" s="71">
        <v>8</v>
      </c>
      <c r="C7" s="73">
        <v>2.2000000000000002</v>
      </c>
      <c r="D7" s="73">
        <v>18.2</v>
      </c>
      <c r="E7" s="73">
        <v>46.9</v>
      </c>
      <c r="F7" s="73">
        <v>29.4</v>
      </c>
      <c r="G7" s="73">
        <v>3.2</v>
      </c>
    </row>
    <row r="8" spans="2:7" x14ac:dyDescent="0.2">
      <c r="B8" s="71">
        <v>9</v>
      </c>
      <c r="C8" s="73">
        <v>1.9</v>
      </c>
      <c r="D8" s="73">
        <v>18.8</v>
      </c>
      <c r="E8" s="73">
        <v>44.8</v>
      </c>
      <c r="F8" s="73">
        <v>31.4</v>
      </c>
      <c r="G8" s="73">
        <v>3</v>
      </c>
    </row>
    <row r="9" spans="2:7" x14ac:dyDescent="0.2">
      <c r="B9" s="71">
        <v>10</v>
      </c>
      <c r="C9" s="73">
        <v>2</v>
      </c>
      <c r="D9" s="73">
        <v>15.8</v>
      </c>
      <c r="E9" s="73">
        <v>46.7</v>
      </c>
      <c r="F9" s="73">
        <v>32</v>
      </c>
      <c r="G9" s="73">
        <v>3.4</v>
      </c>
    </row>
    <row r="10" spans="2:7" x14ac:dyDescent="0.2">
      <c r="B10" s="71">
        <v>11</v>
      </c>
      <c r="C10" s="73">
        <v>1.8</v>
      </c>
      <c r="D10" s="73">
        <v>17.7</v>
      </c>
      <c r="E10" s="73">
        <v>48</v>
      </c>
      <c r="F10" s="73">
        <v>29.9</v>
      </c>
      <c r="G10" s="73">
        <v>2.7</v>
      </c>
    </row>
    <row r="11" spans="2:7" x14ac:dyDescent="0.2">
      <c r="B11" s="71">
        <v>14</v>
      </c>
      <c r="C11" s="73">
        <v>1.6</v>
      </c>
      <c r="D11" s="73">
        <v>15.3</v>
      </c>
      <c r="E11" s="73">
        <v>49.1</v>
      </c>
      <c r="F11" s="73">
        <v>31.3</v>
      </c>
      <c r="G11" s="73">
        <v>2.7</v>
      </c>
    </row>
    <row r="12" spans="2:7" x14ac:dyDescent="0.2">
      <c r="B12" s="71">
        <v>15</v>
      </c>
      <c r="C12" s="73">
        <v>1.7</v>
      </c>
      <c r="D12" s="73">
        <v>18.8</v>
      </c>
      <c r="E12" s="73">
        <v>49.8</v>
      </c>
      <c r="F12" s="73">
        <v>27.7</v>
      </c>
      <c r="G12" s="73">
        <v>2</v>
      </c>
    </row>
    <row r="13" spans="2:7" x14ac:dyDescent="0.2">
      <c r="B13" s="71">
        <v>16</v>
      </c>
      <c r="C13" s="73">
        <v>2.9</v>
      </c>
      <c r="D13" s="73">
        <v>16.8</v>
      </c>
      <c r="E13" s="73">
        <v>47.6</v>
      </c>
      <c r="F13" s="73">
        <v>30.1</v>
      </c>
      <c r="G13" s="73">
        <v>2.6</v>
      </c>
    </row>
    <row r="14" spans="2:7" x14ac:dyDescent="0.2">
      <c r="B14" s="71">
        <v>17</v>
      </c>
      <c r="C14" s="73">
        <v>1.5</v>
      </c>
      <c r="D14" s="73">
        <v>15.5</v>
      </c>
      <c r="E14" s="73">
        <v>49.8</v>
      </c>
      <c r="F14" s="73">
        <v>30.8</v>
      </c>
      <c r="G14" s="73">
        <v>2.4</v>
      </c>
    </row>
    <row r="15" spans="2:7" x14ac:dyDescent="0.2">
      <c r="B15" s="71">
        <v>18</v>
      </c>
      <c r="C15" s="73">
        <v>1.8</v>
      </c>
      <c r="D15" s="73">
        <v>16.5</v>
      </c>
      <c r="E15" s="73">
        <v>49.1</v>
      </c>
      <c r="F15" s="73">
        <v>30</v>
      </c>
      <c r="G15" s="73">
        <v>2.5</v>
      </c>
    </row>
    <row r="16" spans="2:7" x14ac:dyDescent="0.2">
      <c r="B16" s="71">
        <v>19</v>
      </c>
      <c r="C16" s="73">
        <v>1.1000000000000001</v>
      </c>
      <c r="D16" s="73">
        <v>18.5</v>
      </c>
      <c r="E16" s="73">
        <v>48</v>
      </c>
      <c r="F16" s="73">
        <v>29.5</v>
      </c>
      <c r="G16" s="73">
        <v>2.8</v>
      </c>
    </row>
    <row r="17" spans="2:7" x14ac:dyDescent="0.2">
      <c r="B17" s="71" t="s">
        <v>122</v>
      </c>
      <c r="C17" s="73">
        <v>1</v>
      </c>
      <c r="D17" s="73">
        <v>11.9</v>
      </c>
      <c r="E17" s="73">
        <v>46</v>
      </c>
      <c r="F17" s="73">
        <v>37.5</v>
      </c>
      <c r="G17" s="73">
        <v>3.5</v>
      </c>
    </row>
    <row r="18" spans="2:7" x14ac:dyDescent="0.2">
      <c r="B18" s="71">
        <v>21</v>
      </c>
      <c r="C18" s="73">
        <v>1.7</v>
      </c>
      <c r="D18" s="73">
        <v>16.899999999999999</v>
      </c>
      <c r="E18" s="73">
        <v>49.5</v>
      </c>
      <c r="F18" s="73">
        <v>29.3</v>
      </c>
      <c r="G18" s="73">
        <v>2.6</v>
      </c>
    </row>
    <row r="19" spans="2:7" x14ac:dyDescent="0.2">
      <c r="B19" s="71">
        <v>22</v>
      </c>
      <c r="C19" s="73">
        <v>1.7</v>
      </c>
      <c r="D19" s="73">
        <v>15.8</v>
      </c>
      <c r="E19" s="73">
        <v>48.8</v>
      </c>
      <c r="F19" s="73">
        <v>31.3</v>
      </c>
      <c r="G19" s="73">
        <v>2.2999999999999998</v>
      </c>
    </row>
    <row r="20" spans="2:7" x14ac:dyDescent="0.2">
      <c r="B20" s="71">
        <v>24</v>
      </c>
      <c r="C20" s="73">
        <v>1.7</v>
      </c>
      <c r="D20" s="73">
        <v>15.7</v>
      </c>
      <c r="E20" s="73">
        <v>47.4</v>
      </c>
      <c r="F20" s="73">
        <v>31.1</v>
      </c>
      <c r="G20" s="73">
        <v>4.0999999999999996</v>
      </c>
    </row>
    <row r="21" spans="2:7" x14ac:dyDescent="0.2">
      <c r="B21" s="71">
        <v>25</v>
      </c>
      <c r="C21" s="73">
        <v>1.8</v>
      </c>
      <c r="D21" s="73">
        <v>18</v>
      </c>
      <c r="E21" s="73">
        <v>47.7</v>
      </c>
      <c r="F21" s="73">
        <v>29.8</v>
      </c>
      <c r="G21" s="73">
        <v>2.7</v>
      </c>
    </row>
    <row r="22" spans="2:7" x14ac:dyDescent="0.2">
      <c r="B22" s="71">
        <v>26</v>
      </c>
      <c r="C22" s="73">
        <v>1.8</v>
      </c>
      <c r="D22" s="73">
        <v>17.100000000000001</v>
      </c>
      <c r="E22" s="73">
        <v>48.3</v>
      </c>
      <c r="F22" s="73">
        <v>29.2</v>
      </c>
      <c r="G22" s="73">
        <v>3.5</v>
      </c>
    </row>
    <row r="23" spans="2:7" x14ac:dyDescent="0.2">
      <c r="B23" s="71">
        <v>27</v>
      </c>
      <c r="C23" s="73">
        <v>1.7</v>
      </c>
      <c r="D23" s="73">
        <v>16.3</v>
      </c>
      <c r="E23" s="73">
        <v>46.5</v>
      </c>
      <c r="F23" s="73">
        <v>32.200000000000003</v>
      </c>
      <c r="G23" s="73">
        <v>3.4</v>
      </c>
    </row>
    <row r="24" spans="2:7" x14ac:dyDescent="0.2">
      <c r="B24" s="71">
        <v>28</v>
      </c>
      <c r="C24" s="73">
        <v>2</v>
      </c>
      <c r="D24" s="73">
        <v>18.899999999999999</v>
      </c>
      <c r="E24" s="73">
        <v>49.8</v>
      </c>
      <c r="F24" s="73">
        <v>27</v>
      </c>
      <c r="G24" s="73">
        <v>2.2000000000000002</v>
      </c>
    </row>
    <row r="25" spans="2:7" x14ac:dyDescent="0.2">
      <c r="B25" s="71">
        <v>29</v>
      </c>
      <c r="C25" s="73">
        <v>1.4</v>
      </c>
      <c r="D25" s="73">
        <v>14.8</v>
      </c>
      <c r="E25" s="73">
        <v>48.4</v>
      </c>
      <c r="F25" s="73">
        <v>32.4</v>
      </c>
      <c r="G25" s="73">
        <v>2.8</v>
      </c>
    </row>
    <row r="26" spans="2:7" x14ac:dyDescent="0.2">
      <c r="B26" s="71">
        <v>32</v>
      </c>
      <c r="C26" s="73">
        <v>0.8</v>
      </c>
      <c r="D26" s="73">
        <v>18.3</v>
      </c>
      <c r="E26" s="73">
        <v>48.5</v>
      </c>
      <c r="F26" s="73">
        <v>29.4</v>
      </c>
      <c r="G26" s="73">
        <v>3</v>
      </c>
    </row>
    <row r="27" spans="2:7" x14ac:dyDescent="0.2">
      <c r="B27" s="71">
        <v>33</v>
      </c>
      <c r="C27" s="73">
        <v>1.6</v>
      </c>
      <c r="D27" s="73">
        <v>17.899999999999999</v>
      </c>
      <c r="E27" s="73">
        <v>48.3</v>
      </c>
      <c r="F27" s="73">
        <v>29.7</v>
      </c>
      <c r="G27" s="73">
        <v>2.4</v>
      </c>
    </row>
    <row r="28" spans="2:7" x14ac:dyDescent="0.2">
      <c r="B28" s="71">
        <v>34</v>
      </c>
      <c r="C28" s="73">
        <v>1.6</v>
      </c>
      <c r="D28" s="73">
        <v>16.3</v>
      </c>
      <c r="E28" s="73">
        <v>47.7</v>
      </c>
      <c r="F28" s="73">
        <v>30.8</v>
      </c>
      <c r="G28" s="73">
        <v>3.5</v>
      </c>
    </row>
    <row r="29" spans="2:7" x14ac:dyDescent="0.2">
      <c r="B29" s="71">
        <v>35</v>
      </c>
      <c r="C29" s="73">
        <v>1.4</v>
      </c>
      <c r="D29" s="73">
        <v>16.600000000000001</v>
      </c>
      <c r="E29" s="73">
        <v>48.9</v>
      </c>
      <c r="F29" s="73">
        <v>30.8</v>
      </c>
      <c r="G29" s="73">
        <v>2.4</v>
      </c>
    </row>
    <row r="30" spans="2:7" x14ac:dyDescent="0.2">
      <c r="B30" s="71">
        <v>36</v>
      </c>
      <c r="C30" s="73">
        <v>2.2999999999999998</v>
      </c>
      <c r="D30" s="73">
        <v>18.600000000000001</v>
      </c>
      <c r="E30" s="73">
        <v>48.5</v>
      </c>
      <c r="F30" s="73">
        <v>28.2</v>
      </c>
      <c r="G30" s="73">
        <v>2.2999999999999998</v>
      </c>
    </row>
    <row r="31" spans="2:7" x14ac:dyDescent="0.2">
      <c r="B31" s="71">
        <v>37</v>
      </c>
      <c r="C31" s="73">
        <v>2.1</v>
      </c>
      <c r="D31" s="73">
        <v>18.899999999999999</v>
      </c>
      <c r="E31" s="73">
        <v>47.4</v>
      </c>
      <c r="F31" s="73">
        <v>29.2</v>
      </c>
      <c r="G31" s="73">
        <v>2.5</v>
      </c>
    </row>
    <row r="32" spans="2:7" x14ac:dyDescent="0.2">
      <c r="B32" s="71">
        <v>39</v>
      </c>
      <c r="C32" s="73">
        <v>2.2999999999999998</v>
      </c>
      <c r="D32" s="73">
        <v>18.5</v>
      </c>
      <c r="E32" s="73">
        <v>46.4</v>
      </c>
      <c r="F32" s="73">
        <v>30.5</v>
      </c>
      <c r="G32" s="73">
        <v>2.2999999999999998</v>
      </c>
    </row>
    <row r="33" spans="2:7" x14ac:dyDescent="0.2">
      <c r="B33" s="71">
        <v>40</v>
      </c>
      <c r="C33" s="73">
        <v>2</v>
      </c>
      <c r="D33" s="73">
        <v>16.3</v>
      </c>
      <c r="E33" s="73">
        <v>50.2</v>
      </c>
      <c r="F33" s="73">
        <v>29.6</v>
      </c>
      <c r="G33" s="73">
        <v>2.1</v>
      </c>
    </row>
    <row r="34" spans="2:7" x14ac:dyDescent="0.2">
      <c r="B34" s="71">
        <v>41</v>
      </c>
      <c r="C34" s="73">
        <v>2.2000000000000002</v>
      </c>
      <c r="D34" s="73">
        <v>17.399999999999999</v>
      </c>
      <c r="E34" s="73">
        <v>48.8</v>
      </c>
      <c r="F34" s="73">
        <v>28.6</v>
      </c>
      <c r="G34" s="73">
        <v>3</v>
      </c>
    </row>
    <row r="35" spans="2:7" x14ac:dyDescent="0.2">
      <c r="B35" s="71">
        <v>42</v>
      </c>
      <c r="C35" s="73">
        <v>1.8</v>
      </c>
      <c r="D35" s="73">
        <v>17.2</v>
      </c>
      <c r="E35" s="73">
        <v>48</v>
      </c>
      <c r="F35" s="73">
        <v>30.1</v>
      </c>
      <c r="G35" s="73">
        <v>2.9</v>
      </c>
    </row>
    <row r="36" spans="2:7" x14ac:dyDescent="0.2">
      <c r="B36" s="71">
        <v>43</v>
      </c>
      <c r="C36" s="73">
        <v>1.8</v>
      </c>
      <c r="D36" s="73">
        <v>20.100000000000001</v>
      </c>
      <c r="E36" s="73">
        <v>50.3</v>
      </c>
      <c r="F36" s="73">
        <v>26</v>
      </c>
      <c r="G36" s="73">
        <v>1.8</v>
      </c>
    </row>
    <row r="37" spans="2:7" x14ac:dyDescent="0.2">
      <c r="B37" s="71">
        <v>45</v>
      </c>
      <c r="C37" s="73">
        <v>1.7</v>
      </c>
      <c r="D37" s="73">
        <v>16.5</v>
      </c>
      <c r="E37" s="73">
        <v>47.2</v>
      </c>
      <c r="F37" s="73">
        <v>31.4</v>
      </c>
      <c r="G37" s="73">
        <v>3.2</v>
      </c>
    </row>
    <row r="38" spans="2:7" x14ac:dyDescent="0.2">
      <c r="B38" s="71">
        <v>46</v>
      </c>
      <c r="C38" s="73">
        <v>2.2000000000000002</v>
      </c>
      <c r="D38" s="73">
        <v>17.100000000000001</v>
      </c>
      <c r="E38" s="73">
        <v>51</v>
      </c>
      <c r="F38" s="73">
        <v>27.7</v>
      </c>
      <c r="G38" s="73">
        <v>2.1</v>
      </c>
    </row>
    <row r="39" spans="2:7" x14ac:dyDescent="0.2">
      <c r="B39" s="71">
        <v>47</v>
      </c>
      <c r="C39" s="73">
        <v>2.2000000000000002</v>
      </c>
      <c r="D39" s="73">
        <v>15.7</v>
      </c>
      <c r="E39" s="73">
        <v>47</v>
      </c>
      <c r="F39" s="73">
        <v>31.7</v>
      </c>
      <c r="G39" s="73">
        <v>3.5</v>
      </c>
    </row>
    <row r="40" spans="2:7" x14ac:dyDescent="0.2">
      <c r="B40" s="134"/>
      <c r="C40" s="198" t="s">
        <v>757</v>
      </c>
      <c r="D40" s="198"/>
      <c r="E40" s="198"/>
      <c r="F40" s="198"/>
      <c r="G40" s="198"/>
    </row>
  </sheetData>
  <mergeCells count="3">
    <mergeCell ref="C40:G40"/>
    <mergeCell ref="B1:B3"/>
    <mergeCell ref="C1:G2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workbookViewId="0"/>
  </sheetViews>
  <sheetFormatPr baseColWidth="10" defaultRowHeight="11.25" x14ac:dyDescent="0.2"/>
  <cols>
    <col min="1" max="1" width="3.7109375" style="68" customWidth="1"/>
    <col min="2" max="2" width="12.7109375" style="68" customWidth="1"/>
    <col min="3" max="3" width="11.42578125" style="68"/>
    <col min="4" max="4" width="13.42578125" style="68" customWidth="1"/>
    <col min="5" max="5" width="13.7109375" style="68" customWidth="1"/>
    <col min="6" max="6" width="13.42578125" style="68" customWidth="1"/>
    <col min="7" max="16384" width="11.42578125" style="68"/>
  </cols>
  <sheetData>
    <row r="1" spans="2:7" ht="11.25" customHeight="1" x14ac:dyDescent="0.2">
      <c r="B1" s="179" t="s">
        <v>577</v>
      </c>
      <c r="C1" s="195" t="s">
        <v>293</v>
      </c>
      <c r="D1" s="195"/>
      <c r="E1" s="195"/>
      <c r="F1" s="195"/>
      <c r="G1" s="195"/>
    </row>
    <row r="2" spans="2:7" x14ac:dyDescent="0.2">
      <c r="B2" s="179"/>
      <c r="C2" s="195"/>
      <c r="D2" s="195"/>
      <c r="E2" s="195"/>
      <c r="F2" s="195"/>
      <c r="G2" s="195"/>
    </row>
    <row r="3" spans="2:7" ht="32.25" customHeight="1" x14ac:dyDescent="0.2">
      <c r="B3" s="179"/>
      <c r="C3" s="85" t="s">
        <v>831</v>
      </c>
      <c r="D3" s="85" t="s">
        <v>640</v>
      </c>
      <c r="E3" s="85" t="s">
        <v>641</v>
      </c>
      <c r="F3" s="85" t="s">
        <v>642</v>
      </c>
      <c r="G3" s="85" t="s">
        <v>832</v>
      </c>
    </row>
    <row r="4" spans="2:7" x14ac:dyDescent="0.2">
      <c r="B4" s="86" t="s">
        <v>596</v>
      </c>
      <c r="C4" s="72">
        <v>1.7</v>
      </c>
      <c r="D4" s="72">
        <v>16</v>
      </c>
      <c r="E4" s="72">
        <v>47.8</v>
      </c>
      <c r="F4" s="72">
        <v>31.2</v>
      </c>
      <c r="G4" s="72">
        <v>3.3</v>
      </c>
    </row>
    <row r="5" spans="2:7" x14ac:dyDescent="0.2">
      <c r="B5" s="71">
        <v>51</v>
      </c>
      <c r="C5" s="73">
        <v>2.1</v>
      </c>
      <c r="D5" s="73">
        <v>18.399999999999999</v>
      </c>
      <c r="E5" s="73">
        <v>49</v>
      </c>
      <c r="F5" s="73">
        <v>27.9</v>
      </c>
      <c r="G5" s="73">
        <v>2.7</v>
      </c>
    </row>
    <row r="6" spans="2:7" x14ac:dyDescent="0.2">
      <c r="B6" s="71">
        <v>52</v>
      </c>
      <c r="C6" s="73">
        <v>3.1</v>
      </c>
      <c r="D6" s="73">
        <v>16.2</v>
      </c>
      <c r="E6" s="73">
        <v>50.9</v>
      </c>
      <c r="F6" s="73">
        <v>26.4</v>
      </c>
      <c r="G6" s="73">
        <v>3.3</v>
      </c>
    </row>
    <row r="7" spans="2:7" x14ac:dyDescent="0.2">
      <c r="B7" s="71">
        <v>54</v>
      </c>
      <c r="C7" s="73">
        <v>1.4</v>
      </c>
      <c r="D7" s="73">
        <v>16.7</v>
      </c>
      <c r="E7" s="73">
        <v>47.9</v>
      </c>
      <c r="F7" s="73">
        <v>31</v>
      </c>
      <c r="G7" s="73">
        <v>3</v>
      </c>
    </row>
    <row r="8" spans="2:7" x14ac:dyDescent="0.2">
      <c r="B8" s="71">
        <v>55</v>
      </c>
      <c r="C8" s="73">
        <v>1.5</v>
      </c>
      <c r="D8" s="73">
        <v>15.3</v>
      </c>
      <c r="E8" s="73">
        <v>46.3</v>
      </c>
      <c r="F8" s="73">
        <v>33.700000000000003</v>
      </c>
      <c r="G8" s="73">
        <v>3.2</v>
      </c>
    </row>
    <row r="9" spans="2:7" x14ac:dyDescent="0.2">
      <c r="B9" s="71">
        <v>56</v>
      </c>
      <c r="C9" s="73">
        <v>1.6</v>
      </c>
      <c r="D9" s="73">
        <v>15.1</v>
      </c>
      <c r="E9" s="73">
        <v>48.6</v>
      </c>
      <c r="F9" s="73">
        <v>31.5</v>
      </c>
      <c r="G9" s="73">
        <v>3.1</v>
      </c>
    </row>
    <row r="10" spans="2:7" x14ac:dyDescent="0.2">
      <c r="B10" s="71">
        <v>57</v>
      </c>
      <c r="C10" s="73">
        <v>1.5</v>
      </c>
      <c r="D10" s="73">
        <v>15.5</v>
      </c>
      <c r="E10" s="73">
        <v>46.8</v>
      </c>
      <c r="F10" s="73">
        <v>32.5</v>
      </c>
      <c r="G10" s="73">
        <v>3.7</v>
      </c>
    </row>
    <row r="11" spans="2:7" x14ac:dyDescent="0.2">
      <c r="B11" s="71">
        <v>58</v>
      </c>
      <c r="C11" s="73">
        <v>2.4</v>
      </c>
      <c r="D11" s="73">
        <v>19.2</v>
      </c>
      <c r="E11" s="73">
        <v>45.3</v>
      </c>
      <c r="F11" s="73">
        <v>30.7</v>
      </c>
      <c r="G11" s="73">
        <v>2.4</v>
      </c>
    </row>
    <row r="12" spans="2:7" x14ac:dyDescent="0.2">
      <c r="B12" s="71">
        <v>59</v>
      </c>
      <c r="C12" s="73">
        <v>1.4</v>
      </c>
      <c r="D12" s="73">
        <v>15</v>
      </c>
      <c r="E12" s="73">
        <v>46.8</v>
      </c>
      <c r="F12" s="73">
        <v>32.9</v>
      </c>
      <c r="G12" s="73">
        <v>3.8</v>
      </c>
    </row>
    <row r="13" spans="2:7" x14ac:dyDescent="0.2">
      <c r="B13" s="71">
        <v>60</v>
      </c>
      <c r="C13" s="73">
        <v>1.3</v>
      </c>
      <c r="D13" s="73">
        <v>16</v>
      </c>
      <c r="E13" s="73">
        <v>48.4</v>
      </c>
      <c r="F13" s="73">
        <v>31.6</v>
      </c>
      <c r="G13" s="73">
        <v>2.7</v>
      </c>
    </row>
    <row r="14" spans="2:7" x14ac:dyDescent="0.2">
      <c r="B14" s="71">
        <v>62</v>
      </c>
      <c r="C14" s="73">
        <v>1.7</v>
      </c>
      <c r="D14" s="73">
        <v>15.1</v>
      </c>
      <c r="E14" s="73">
        <v>48.1</v>
      </c>
      <c r="F14" s="73">
        <v>31.8</v>
      </c>
      <c r="G14" s="73">
        <v>3.3</v>
      </c>
    </row>
    <row r="15" spans="2:7" x14ac:dyDescent="0.2">
      <c r="B15" s="71">
        <v>63</v>
      </c>
      <c r="C15" s="73">
        <v>2.2000000000000002</v>
      </c>
      <c r="D15" s="73">
        <v>17.5</v>
      </c>
      <c r="E15" s="73">
        <v>50.6</v>
      </c>
      <c r="F15" s="73">
        <v>27.4</v>
      </c>
      <c r="G15" s="73">
        <v>2.2999999999999998</v>
      </c>
    </row>
    <row r="16" spans="2:7" x14ac:dyDescent="0.2">
      <c r="B16" s="71">
        <v>65</v>
      </c>
      <c r="C16" s="73">
        <v>2.2999999999999998</v>
      </c>
      <c r="D16" s="73">
        <v>17.2</v>
      </c>
      <c r="E16" s="73">
        <v>49.4</v>
      </c>
      <c r="F16" s="73">
        <v>28.1</v>
      </c>
      <c r="G16" s="73">
        <v>3.1</v>
      </c>
    </row>
    <row r="17" spans="2:7" x14ac:dyDescent="0.2">
      <c r="B17" s="71">
        <v>67</v>
      </c>
      <c r="C17" s="73">
        <v>1.3</v>
      </c>
      <c r="D17" s="73">
        <v>15.3</v>
      </c>
      <c r="E17" s="73">
        <v>45.8</v>
      </c>
      <c r="F17" s="73">
        <v>34</v>
      </c>
      <c r="G17" s="73">
        <v>3.7</v>
      </c>
    </row>
    <row r="18" spans="2:7" x14ac:dyDescent="0.2">
      <c r="B18" s="71">
        <v>68</v>
      </c>
      <c r="C18" s="73">
        <v>1.9</v>
      </c>
      <c r="D18" s="73">
        <v>16.7</v>
      </c>
      <c r="E18" s="73">
        <v>46.9</v>
      </c>
      <c r="F18" s="73">
        <v>31</v>
      </c>
      <c r="G18" s="73">
        <v>3.5</v>
      </c>
    </row>
    <row r="19" spans="2:7" x14ac:dyDescent="0.2">
      <c r="B19" s="71">
        <v>69</v>
      </c>
      <c r="C19" s="73">
        <v>1.4</v>
      </c>
      <c r="D19" s="73">
        <v>16.399999999999999</v>
      </c>
      <c r="E19" s="73">
        <v>47.5</v>
      </c>
      <c r="F19" s="73">
        <v>31.4</v>
      </c>
      <c r="G19" s="73">
        <v>3.2</v>
      </c>
    </row>
    <row r="20" spans="2:7" x14ac:dyDescent="0.2">
      <c r="B20" s="71">
        <v>70</v>
      </c>
      <c r="C20" s="73">
        <v>1.2</v>
      </c>
      <c r="D20" s="73">
        <v>17.100000000000001</v>
      </c>
      <c r="E20" s="73">
        <v>46.4</v>
      </c>
      <c r="F20" s="73">
        <v>31.7</v>
      </c>
      <c r="G20" s="73">
        <v>3.6</v>
      </c>
    </row>
    <row r="21" spans="2:7" x14ac:dyDescent="0.2">
      <c r="B21" s="71">
        <v>71</v>
      </c>
      <c r="C21" s="73">
        <v>1.8</v>
      </c>
      <c r="D21" s="73">
        <v>17.899999999999999</v>
      </c>
      <c r="E21" s="73">
        <v>48.4</v>
      </c>
      <c r="F21" s="73">
        <v>29.4</v>
      </c>
      <c r="G21" s="73">
        <v>2.5</v>
      </c>
    </row>
    <row r="22" spans="2:7" x14ac:dyDescent="0.2">
      <c r="B22" s="71">
        <v>72</v>
      </c>
      <c r="C22" s="73">
        <v>1.8</v>
      </c>
      <c r="D22" s="73">
        <v>17.399999999999999</v>
      </c>
      <c r="E22" s="73">
        <v>48.1</v>
      </c>
      <c r="F22" s="73">
        <v>29.8</v>
      </c>
      <c r="G22" s="73">
        <v>2.9</v>
      </c>
    </row>
    <row r="23" spans="2:7" x14ac:dyDescent="0.2">
      <c r="B23" s="71">
        <v>73</v>
      </c>
      <c r="C23" s="73">
        <v>2</v>
      </c>
      <c r="D23" s="73">
        <v>19.2</v>
      </c>
      <c r="E23" s="73">
        <v>48.2</v>
      </c>
      <c r="F23" s="73">
        <v>28.2</v>
      </c>
      <c r="G23" s="73">
        <v>2.5</v>
      </c>
    </row>
    <row r="24" spans="2:7" x14ac:dyDescent="0.2">
      <c r="B24" s="71">
        <v>74</v>
      </c>
      <c r="C24" s="73">
        <v>2.4</v>
      </c>
      <c r="D24" s="73">
        <v>18.399999999999999</v>
      </c>
      <c r="E24" s="73">
        <v>49</v>
      </c>
      <c r="F24" s="73">
        <v>28.4</v>
      </c>
      <c r="G24" s="73">
        <v>1.9</v>
      </c>
    </row>
    <row r="25" spans="2:7" x14ac:dyDescent="0.2">
      <c r="B25" s="71">
        <v>75</v>
      </c>
      <c r="C25" s="73">
        <v>1.5</v>
      </c>
      <c r="D25" s="73">
        <v>15.3</v>
      </c>
      <c r="E25" s="73">
        <v>46.3</v>
      </c>
      <c r="F25" s="73">
        <v>33.299999999999997</v>
      </c>
      <c r="G25" s="73">
        <v>3.6</v>
      </c>
    </row>
    <row r="26" spans="2:7" x14ac:dyDescent="0.2">
      <c r="B26" s="71">
        <v>76</v>
      </c>
      <c r="C26" s="73">
        <v>2.1</v>
      </c>
      <c r="D26" s="73">
        <v>14.5</v>
      </c>
      <c r="E26" s="73">
        <v>47.2</v>
      </c>
      <c r="F26" s="73">
        <v>33</v>
      </c>
      <c r="G26" s="73">
        <v>3.2</v>
      </c>
    </row>
    <row r="27" spans="2:7" x14ac:dyDescent="0.2">
      <c r="B27" s="71">
        <v>77</v>
      </c>
      <c r="C27" s="73">
        <v>1.6</v>
      </c>
      <c r="D27" s="73">
        <v>15.4</v>
      </c>
      <c r="E27" s="73">
        <v>47.7</v>
      </c>
      <c r="F27" s="73">
        <v>31.8</v>
      </c>
      <c r="G27" s="73">
        <v>3.6</v>
      </c>
    </row>
    <row r="28" spans="2:7" x14ac:dyDescent="0.2">
      <c r="B28" s="71">
        <v>78</v>
      </c>
      <c r="C28" s="73">
        <v>1.6</v>
      </c>
      <c r="D28" s="73">
        <v>16.2</v>
      </c>
      <c r="E28" s="73">
        <v>46.8</v>
      </c>
      <c r="F28" s="73">
        <v>31.9</v>
      </c>
      <c r="G28" s="73">
        <v>3.4</v>
      </c>
    </row>
    <row r="29" spans="2:7" x14ac:dyDescent="0.2">
      <c r="B29" s="71">
        <v>79</v>
      </c>
      <c r="C29" s="73">
        <v>1.9</v>
      </c>
      <c r="D29" s="73">
        <v>16.7</v>
      </c>
      <c r="E29" s="73">
        <v>48.2</v>
      </c>
      <c r="F29" s="73">
        <v>30.9</v>
      </c>
      <c r="G29" s="73">
        <v>2.2999999999999998</v>
      </c>
    </row>
    <row r="30" spans="2:7" x14ac:dyDescent="0.2">
      <c r="B30" s="71">
        <v>80</v>
      </c>
      <c r="C30" s="73">
        <v>1.8</v>
      </c>
      <c r="D30" s="73">
        <v>15.9</v>
      </c>
      <c r="E30" s="73">
        <v>47.1</v>
      </c>
      <c r="F30" s="73">
        <v>31.9</v>
      </c>
      <c r="G30" s="73">
        <v>3.2</v>
      </c>
    </row>
    <row r="31" spans="2:7" x14ac:dyDescent="0.2">
      <c r="B31" s="71">
        <v>81</v>
      </c>
      <c r="C31" s="73">
        <v>1.1000000000000001</v>
      </c>
      <c r="D31" s="73">
        <v>15.9</v>
      </c>
      <c r="E31" s="73">
        <v>49.3</v>
      </c>
      <c r="F31" s="73">
        <v>31.1</v>
      </c>
      <c r="G31" s="73">
        <v>2.5</v>
      </c>
    </row>
    <row r="32" spans="2:7" x14ac:dyDescent="0.2">
      <c r="B32" s="71">
        <v>82</v>
      </c>
      <c r="C32" s="73">
        <v>1.5</v>
      </c>
      <c r="D32" s="73">
        <v>16.899999999999999</v>
      </c>
      <c r="E32" s="73">
        <v>47.5</v>
      </c>
      <c r="F32" s="73">
        <v>31.8</v>
      </c>
      <c r="G32" s="73">
        <v>2.2000000000000002</v>
      </c>
    </row>
    <row r="33" spans="2:7" x14ac:dyDescent="0.2">
      <c r="B33" s="71">
        <v>83</v>
      </c>
      <c r="C33" s="73">
        <v>0.3</v>
      </c>
      <c r="D33" s="73">
        <v>5.2</v>
      </c>
      <c r="E33" s="73">
        <v>68.5</v>
      </c>
      <c r="F33" s="73">
        <v>19.899999999999999</v>
      </c>
      <c r="G33" s="73">
        <v>6.2</v>
      </c>
    </row>
    <row r="34" spans="2:7" x14ac:dyDescent="0.2">
      <c r="B34" s="71">
        <v>84</v>
      </c>
      <c r="C34" s="73">
        <v>1</v>
      </c>
      <c r="D34" s="73">
        <v>17.3</v>
      </c>
      <c r="E34" s="73">
        <v>47.8</v>
      </c>
      <c r="F34" s="73">
        <v>31.6</v>
      </c>
      <c r="G34" s="73">
        <v>2.2999999999999998</v>
      </c>
    </row>
    <row r="35" spans="2:7" x14ac:dyDescent="0.2">
      <c r="B35" s="71">
        <v>85</v>
      </c>
      <c r="C35" s="73">
        <v>1.6</v>
      </c>
      <c r="D35" s="73">
        <v>18</v>
      </c>
      <c r="E35" s="73">
        <v>49.9</v>
      </c>
      <c r="F35" s="73">
        <v>28.5</v>
      </c>
      <c r="G35" s="73">
        <v>2</v>
      </c>
    </row>
    <row r="36" spans="2:7" x14ac:dyDescent="0.2">
      <c r="B36" s="71">
        <v>88</v>
      </c>
      <c r="C36" s="73">
        <v>2.2999999999999998</v>
      </c>
      <c r="D36" s="73">
        <v>18.899999999999999</v>
      </c>
      <c r="E36" s="73">
        <v>50.2</v>
      </c>
      <c r="F36" s="73">
        <v>26.4</v>
      </c>
      <c r="G36" s="73">
        <v>2.2999999999999998</v>
      </c>
    </row>
    <row r="37" spans="2:7" x14ac:dyDescent="0.2">
      <c r="B37" s="71">
        <v>89</v>
      </c>
      <c r="C37" s="73">
        <v>1.7</v>
      </c>
      <c r="D37" s="73">
        <v>17.5</v>
      </c>
      <c r="E37" s="73">
        <v>47.1</v>
      </c>
      <c r="F37" s="73">
        <v>31.3</v>
      </c>
      <c r="G37" s="73">
        <v>2.4</v>
      </c>
    </row>
    <row r="38" spans="2:7" x14ac:dyDescent="0.2">
      <c r="B38" s="71">
        <v>90</v>
      </c>
      <c r="C38" s="73">
        <v>2.2000000000000002</v>
      </c>
      <c r="D38" s="73">
        <v>18.100000000000001</v>
      </c>
      <c r="E38" s="73">
        <v>48.4</v>
      </c>
      <c r="F38" s="73">
        <v>28.6</v>
      </c>
      <c r="G38" s="73">
        <v>2.7</v>
      </c>
    </row>
    <row r="39" spans="2:7" x14ac:dyDescent="0.2">
      <c r="B39" s="71">
        <v>91</v>
      </c>
      <c r="C39" s="73">
        <v>1.3</v>
      </c>
      <c r="D39" s="73">
        <v>14.8</v>
      </c>
      <c r="E39" s="73">
        <v>46.1</v>
      </c>
      <c r="F39" s="73">
        <v>33.5</v>
      </c>
      <c r="G39" s="73">
        <v>4.4000000000000004</v>
      </c>
    </row>
    <row r="40" spans="2:7" x14ac:dyDescent="0.2">
      <c r="B40" s="71">
        <v>92</v>
      </c>
      <c r="C40" s="73">
        <v>1.5</v>
      </c>
      <c r="D40" s="73">
        <v>14.8</v>
      </c>
      <c r="E40" s="73">
        <v>46.6</v>
      </c>
      <c r="F40" s="73">
        <v>33.1</v>
      </c>
      <c r="G40" s="73">
        <v>4</v>
      </c>
    </row>
    <row r="41" spans="2:7" x14ac:dyDescent="0.2">
      <c r="B41" s="71">
        <v>94</v>
      </c>
      <c r="C41" s="73">
        <v>1.4</v>
      </c>
      <c r="D41" s="73">
        <v>14.7</v>
      </c>
      <c r="E41" s="73">
        <v>45.4</v>
      </c>
      <c r="F41" s="73">
        <v>34.1</v>
      </c>
      <c r="G41" s="73">
        <v>4.5</v>
      </c>
    </row>
    <row r="42" spans="2:7" x14ac:dyDescent="0.2">
      <c r="B42" s="71">
        <v>95</v>
      </c>
      <c r="C42" s="73">
        <v>1.8</v>
      </c>
      <c r="D42" s="73">
        <v>13</v>
      </c>
      <c r="E42" s="73">
        <v>44.3</v>
      </c>
      <c r="F42" s="73">
        <v>35.6</v>
      </c>
      <c r="G42" s="73">
        <v>5.2</v>
      </c>
    </row>
    <row r="43" spans="2:7" x14ac:dyDescent="0.2">
      <c r="B43" s="71">
        <v>971</v>
      </c>
      <c r="C43" s="73">
        <v>1.7</v>
      </c>
      <c r="D43" s="73">
        <v>14</v>
      </c>
      <c r="E43" s="73">
        <v>41.1</v>
      </c>
      <c r="F43" s="73">
        <v>35.9</v>
      </c>
      <c r="G43" s="73">
        <v>7.3</v>
      </c>
    </row>
    <row r="44" spans="2:7" x14ac:dyDescent="0.2">
      <c r="B44" s="71">
        <v>974</v>
      </c>
      <c r="C44" s="73">
        <v>2</v>
      </c>
      <c r="D44" s="73">
        <v>19.399999999999999</v>
      </c>
      <c r="E44" s="73">
        <v>47.2</v>
      </c>
      <c r="F44" s="73">
        <v>27.3</v>
      </c>
      <c r="G44" s="73">
        <v>4.2</v>
      </c>
    </row>
    <row r="45" spans="2:7" x14ac:dyDescent="0.2">
      <c r="B45" s="134"/>
      <c r="C45" s="198" t="s">
        <v>757</v>
      </c>
      <c r="D45" s="198"/>
      <c r="E45" s="198"/>
      <c r="F45" s="198"/>
      <c r="G45" s="198"/>
    </row>
  </sheetData>
  <mergeCells count="3">
    <mergeCell ref="C45:G45"/>
    <mergeCell ref="B1:B3"/>
    <mergeCell ref="C1:G2"/>
  </mergeCells>
  <phoneticPr fontId="8" type="noConversion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workbookViewId="0"/>
  </sheetViews>
  <sheetFormatPr baseColWidth="10" defaultRowHeight="11.25" x14ac:dyDescent="0.2"/>
  <cols>
    <col min="1" max="1" width="3.7109375" style="68" customWidth="1"/>
    <col min="2" max="2" width="12.7109375" style="68" customWidth="1"/>
    <col min="3" max="16384" width="11.42578125" style="68"/>
  </cols>
  <sheetData>
    <row r="1" spans="2:10" x14ac:dyDescent="0.2">
      <c r="B1" s="179" t="s">
        <v>577</v>
      </c>
      <c r="C1" s="195" t="s">
        <v>294</v>
      </c>
      <c r="D1" s="195"/>
      <c r="E1" s="195"/>
      <c r="F1" s="195"/>
      <c r="G1" s="195"/>
      <c r="H1" s="196" t="s">
        <v>544</v>
      </c>
      <c r="I1" s="196" t="s">
        <v>547</v>
      </c>
      <c r="J1" s="196" t="s">
        <v>369</v>
      </c>
    </row>
    <row r="2" spans="2:10" x14ac:dyDescent="0.2">
      <c r="B2" s="179"/>
      <c r="C2" s="195"/>
      <c r="D2" s="195"/>
      <c r="E2" s="195"/>
      <c r="F2" s="195"/>
      <c r="G2" s="195"/>
      <c r="H2" s="197"/>
      <c r="I2" s="197"/>
      <c r="J2" s="197"/>
    </row>
    <row r="3" spans="2:10" ht="32.25" customHeight="1" x14ac:dyDescent="0.2">
      <c r="B3" s="179"/>
      <c r="C3" s="85" t="s">
        <v>833</v>
      </c>
      <c r="D3" s="85" t="s">
        <v>655</v>
      </c>
      <c r="E3" s="85" t="s">
        <v>644</v>
      </c>
      <c r="F3" s="85" t="s">
        <v>645</v>
      </c>
      <c r="G3" s="85" t="s">
        <v>834</v>
      </c>
      <c r="H3" s="197"/>
      <c r="I3" s="197"/>
      <c r="J3" s="197"/>
    </row>
    <row r="4" spans="2:10" x14ac:dyDescent="0.2">
      <c r="B4" s="86" t="s">
        <v>596</v>
      </c>
      <c r="C4" s="72">
        <v>0.4</v>
      </c>
      <c r="D4" s="72">
        <v>3.3</v>
      </c>
      <c r="E4" s="72">
        <v>63.4</v>
      </c>
      <c r="F4" s="72">
        <v>20.3</v>
      </c>
      <c r="G4" s="72">
        <v>12.6</v>
      </c>
      <c r="H4" s="72">
        <v>93</v>
      </c>
      <c r="I4" s="72">
        <v>92.5</v>
      </c>
      <c r="J4" s="72">
        <v>1.1000000000000001</v>
      </c>
    </row>
    <row r="5" spans="2:10" x14ac:dyDescent="0.2">
      <c r="B5" s="71">
        <v>1</v>
      </c>
      <c r="C5" s="73">
        <v>0.4</v>
      </c>
      <c r="D5" s="73">
        <v>2.4</v>
      </c>
      <c r="E5" s="73">
        <v>61.8</v>
      </c>
      <c r="F5" s="73">
        <v>22.1</v>
      </c>
      <c r="G5" s="73">
        <v>13.4</v>
      </c>
      <c r="H5" s="73"/>
      <c r="I5" s="73"/>
      <c r="J5" s="73">
        <v>1</v>
      </c>
    </row>
    <row r="6" spans="2:10" x14ac:dyDescent="0.2">
      <c r="B6" s="71">
        <v>3</v>
      </c>
      <c r="C6" s="73">
        <v>0.7</v>
      </c>
      <c r="D6" s="73">
        <v>5.3</v>
      </c>
      <c r="E6" s="73">
        <v>68</v>
      </c>
      <c r="F6" s="73">
        <v>16.399999999999999</v>
      </c>
      <c r="G6" s="73">
        <v>9.6999999999999993</v>
      </c>
      <c r="H6" s="73">
        <v>96.9</v>
      </c>
      <c r="I6" s="73">
        <v>96.8</v>
      </c>
      <c r="J6" s="73">
        <v>0.6</v>
      </c>
    </row>
    <row r="7" spans="2:10" x14ac:dyDescent="0.2">
      <c r="B7" s="71">
        <v>8</v>
      </c>
      <c r="C7" s="73">
        <v>1</v>
      </c>
      <c r="D7" s="73">
        <v>4.5</v>
      </c>
      <c r="E7" s="73">
        <v>67.5</v>
      </c>
      <c r="F7" s="73">
        <v>17</v>
      </c>
      <c r="G7" s="73">
        <v>10.1</v>
      </c>
      <c r="H7" s="73">
        <v>96.9</v>
      </c>
      <c r="I7" s="73">
        <v>97.1</v>
      </c>
      <c r="J7" s="73">
        <v>1.2</v>
      </c>
    </row>
    <row r="8" spans="2:10" x14ac:dyDescent="0.2">
      <c r="B8" s="71">
        <v>9</v>
      </c>
      <c r="C8" s="73">
        <v>0.5</v>
      </c>
      <c r="D8" s="73">
        <v>3.9</v>
      </c>
      <c r="E8" s="73">
        <v>61.4</v>
      </c>
      <c r="F8" s="73">
        <v>21.2</v>
      </c>
      <c r="G8" s="73">
        <v>13</v>
      </c>
      <c r="H8" s="73">
        <v>95.2</v>
      </c>
      <c r="I8" s="73">
        <v>95.8</v>
      </c>
      <c r="J8" s="73">
        <v>1.9</v>
      </c>
    </row>
    <row r="9" spans="2:10" x14ac:dyDescent="0.2">
      <c r="B9" s="71">
        <v>10</v>
      </c>
      <c r="C9" s="73">
        <v>0.7</v>
      </c>
      <c r="D9" s="73">
        <v>4</v>
      </c>
      <c r="E9" s="73">
        <v>62.3</v>
      </c>
      <c r="F9" s="73">
        <v>19.5</v>
      </c>
      <c r="G9" s="73">
        <v>13.5</v>
      </c>
      <c r="H9" s="73">
        <v>96.8</v>
      </c>
      <c r="I9" s="73">
        <v>97.5</v>
      </c>
      <c r="J9" s="73">
        <v>0.6</v>
      </c>
    </row>
    <row r="10" spans="2:10" x14ac:dyDescent="0.2">
      <c r="B10" s="71">
        <v>11</v>
      </c>
      <c r="C10" s="73">
        <v>0.4</v>
      </c>
      <c r="D10" s="73">
        <v>4.0999999999999996</v>
      </c>
      <c r="E10" s="73">
        <v>65.8</v>
      </c>
      <c r="F10" s="73">
        <v>17.7</v>
      </c>
      <c r="G10" s="73">
        <v>12.1</v>
      </c>
      <c r="H10" s="73">
        <v>97.7</v>
      </c>
      <c r="I10" s="73">
        <v>97.7</v>
      </c>
      <c r="J10" s="73">
        <v>0.5</v>
      </c>
    </row>
    <row r="11" spans="2:10" x14ac:dyDescent="0.2">
      <c r="B11" s="71">
        <v>14</v>
      </c>
      <c r="C11" s="73">
        <v>0.6</v>
      </c>
      <c r="D11" s="73">
        <v>3.7</v>
      </c>
      <c r="E11" s="73">
        <v>63.1</v>
      </c>
      <c r="F11" s="73">
        <v>19.899999999999999</v>
      </c>
      <c r="G11" s="73">
        <v>12.6</v>
      </c>
      <c r="H11" s="73">
        <v>97.1</v>
      </c>
      <c r="I11" s="73">
        <v>94.2</v>
      </c>
      <c r="J11" s="73">
        <v>0.4</v>
      </c>
    </row>
    <row r="12" spans="2:10" x14ac:dyDescent="0.2">
      <c r="B12" s="71">
        <v>15</v>
      </c>
      <c r="C12" s="73">
        <v>0.5</v>
      </c>
      <c r="D12" s="73">
        <v>3.3</v>
      </c>
      <c r="E12" s="73">
        <v>62.7</v>
      </c>
      <c r="F12" s="73">
        <v>21.8</v>
      </c>
      <c r="G12" s="73">
        <v>11.7</v>
      </c>
      <c r="H12" s="73">
        <v>97.9</v>
      </c>
      <c r="I12" s="73">
        <v>97</v>
      </c>
      <c r="J12" s="73">
        <v>0.5</v>
      </c>
    </row>
    <row r="13" spans="2:10" x14ac:dyDescent="0.2">
      <c r="B13" s="71">
        <v>16</v>
      </c>
      <c r="C13" s="73">
        <v>0.5</v>
      </c>
      <c r="D13" s="73">
        <v>4</v>
      </c>
      <c r="E13" s="73">
        <v>64.400000000000006</v>
      </c>
      <c r="F13" s="73">
        <v>19.600000000000001</v>
      </c>
      <c r="G13" s="73">
        <v>11.4</v>
      </c>
      <c r="H13" s="73">
        <v>96.9</v>
      </c>
      <c r="I13" s="73">
        <v>96.5</v>
      </c>
      <c r="J13" s="73">
        <v>0.2</v>
      </c>
    </row>
    <row r="14" spans="2:10" x14ac:dyDescent="0.2">
      <c r="B14" s="71">
        <v>17</v>
      </c>
      <c r="C14" s="73">
        <v>0.4</v>
      </c>
      <c r="D14" s="73">
        <v>3</v>
      </c>
      <c r="E14" s="73">
        <v>62.5</v>
      </c>
      <c r="F14" s="73">
        <v>21.6</v>
      </c>
      <c r="G14" s="73">
        <v>12.5</v>
      </c>
      <c r="H14" s="73">
        <v>97</v>
      </c>
      <c r="I14" s="73">
        <v>97</v>
      </c>
      <c r="J14" s="73">
        <v>1.1000000000000001</v>
      </c>
    </row>
    <row r="15" spans="2:10" x14ac:dyDescent="0.2">
      <c r="B15" s="71">
        <v>18</v>
      </c>
      <c r="C15" s="73">
        <v>0.4</v>
      </c>
      <c r="D15" s="73">
        <v>3.5</v>
      </c>
      <c r="E15" s="73">
        <v>64</v>
      </c>
      <c r="F15" s="73">
        <v>19.3</v>
      </c>
      <c r="G15" s="73">
        <v>12.8</v>
      </c>
      <c r="H15" s="73">
        <v>97.4</v>
      </c>
      <c r="I15" s="73">
        <v>97.4</v>
      </c>
      <c r="J15" s="73">
        <v>1.3</v>
      </c>
    </row>
    <row r="16" spans="2:10" x14ac:dyDescent="0.2">
      <c r="B16" s="71">
        <v>19</v>
      </c>
      <c r="C16" s="73">
        <v>0.6</v>
      </c>
      <c r="D16" s="73">
        <v>4.4000000000000004</v>
      </c>
      <c r="E16" s="73">
        <v>64.7</v>
      </c>
      <c r="F16" s="73">
        <v>19.2</v>
      </c>
      <c r="G16" s="73">
        <v>11.1</v>
      </c>
      <c r="H16" s="73">
        <v>96.4</v>
      </c>
      <c r="I16" s="73">
        <v>95.8</v>
      </c>
      <c r="J16" s="73">
        <v>0.4</v>
      </c>
    </row>
    <row r="17" spans="2:10" x14ac:dyDescent="0.2">
      <c r="B17" s="71" t="s">
        <v>122</v>
      </c>
      <c r="C17" s="73">
        <v>0.2</v>
      </c>
      <c r="D17" s="73">
        <v>3.8</v>
      </c>
      <c r="E17" s="73">
        <v>72.5</v>
      </c>
      <c r="F17" s="73">
        <v>14.4</v>
      </c>
      <c r="G17" s="73">
        <v>9.1999999999999993</v>
      </c>
      <c r="H17" s="73">
        <v>97.1</v>
      </c>
      <c r="I17" s="73">
        <v>99.1</v>
      </c>
      <c r="J17" s="73">
        <v>1</v>
      </c>
    </row>
    <row r="18" spans="2:10" x14ac:dyDescent="0.2">
      <c r="B18" s="71">
        <v>21</v>
      </c>
      <c r="C18" s="73">
        <v>0.6</v>
      </c>
      <c r="D18" s="73">
        <v>4.8</v>
      </c>
      <c r="E18" s="73">
        <v>65.7</v>
      </c>
      <c r="F18" s="73">
        <v>18.2</v>
      </c>
      <c r="G18" s="73">
        <v>10.7</v>
      </c>
      <c r="H18" s="73">
        <v>95.7</v>
      </c>
      <c r="I18" s="73">
        <v>94.7</v>
      </c>
      <c r="J18" s="73">
        <v>5.5</v>
      </c>
    </row>
    <row r="19" spans="2:10" x14ac:dyDescent="0.2">
      <c r="B19" s="71">
        <v>22</v>
      </c>
      <c r="C19" s="73">
        <v>0.4</v>
      </c>
      <c r="D19" s="73">
        <v>3.1</v>
      </c>
      <c r="E19" s="73">
        <v>66.8</v>
      </c>
      <c r="F19" s="73">
        <v>19.100000000000001</v>
      </c>
      <c r="G19" s="73">
        <v>10.6</v>
      </c>
      <c r="H19" s="73">
        <v>96.9</v>
      </c>
      <c r="I19" s="73">
        <v>97</v>
      </c>
      <c r="J19" s="73">
        <v>0.4</v>
      </c>
    </row>
    <row r="20" spans="2:10" x14ac:dyDescent="0.2">
      <c r="B20" s="71">
        <v>24</v>
      </c>
      <c r="C20" s="73">
        <v>0.5</v>
      </c>
      <c r="D20" s="73">
        <v>2</v>
      </c>
      <c r="E20" s="73">
        <v>63.4</v>
      </c>
      <c r="F20" s="73">
        <v>20.3</v>
      </c>
      <c r="G20" s="73">
        <v>13.8</v>
      </c>
      <c r="H20" s="73">
        <v>97.6</v>
      </c>
      <c r="I20" s="73">
        <v>98.4</v>
      </c>
      <c r="J20" s="73">
        <v>0.6</v>
      </c>
    </row>
    <row r="21" spans="2:10" x14ac:dyDescent="0.2">
      <c r="B21" s="71">
        <v>25</v>
      </c>
      <c r="C21" s="73">
        <v>0.5</v>
      </c>
      <c r="D21" s="73">
        <v>2.9</v>
      </c>
      <c r="E21" s="73">
        <v>64.099999999999994</v>
      </c>
      <c r="F21" s="73">
        <v>19.7</v>
      </c>
      <c r="G21" s="73">
        <v>12.8</v>
      </c>
      <c r="H21" s="73">
        <v>97.7</v>
      </c>
      <c r="I21" s="73">
        <v>98.4</v>
      </c>
      <c r="J21" s="73">
        <v>0.6</v>
      </c>
    </row>
    <row r="22" spans="2:10" x14ac:dyDescent="0.2">
      <c r="B22" s="71">
        <v>26</v>
      </c>
      <c r="C22" s="73">
        <v>0.5</v>
      </c>
      <c r="D22" s="73">
        <v>3.6</v>
      </c>
      <c r="E22" s="73">
        <v>62.4</v>
      </c>
      <c r="F22" s="73">
        <v>20.3</v>
      </c>
      <c r="G22" s="73">
        <v>13.2</v>
      </c>
      <c r="H22" s="73">
        <v>96.7</v>
      </c>
      <c r="I22" s="73">
        <v>96</v>
      </c>
      <c r="J22" s="73">
        <v>1.1000000000000001</v>
      </c>
    </row>
    <row r="23" spans="2:10" x14ac:dyDescent="0.2">
      <c r="B23" s="71">
        <v>27</v>
      </c>
      <c r="C23" s="73">
        <v>0.5</v>
      </c>
      <c r="D23" s="73">
        <v>3.4</v>
      </c>
      <c r="E23" s="73">
        <v>61.1</v>
      </c>
      <c r="F23" s="73">
        <v>21.4</v>
      </c>
      <c r="G23" s="73">
        <v>13.6</v>
      </c>
      <c r="H23" s="73">
        <v>97.7</v>
      </c>
      <c r="I23" s="73">
        <v>97.3</v>
      </c>
      <c r="J23" s="73">
        <v>0.9</v>
      </c>
    </row>
    <row r="24" spans="2:10" x14ac:dyDescent="0.2">
      <c r="B24" s="71">
        <v>28</v>
      </c>
      <c r="C24" s="73">
        <v>0.1</v>
      </c>
      <c r="D24" s="73">
        <v>4.4000000000000004</v>
      </c>
      <c r="E24" s="73">
        <v>67.2</v>
      </c>
      <c r="F24" s="73">
        <v>17.3</v>
      </c>
      <c r="G24" s="73">
        <v>10.9</v>
      </c>
      <c r="H24" s="73">
        <v>97.7</v>
      </c>
      <c r="I24" s="73">
        <v>98.1</v>
      </c>
      <c r="J24" s="73">
        <v>0.8</v>
      </c>
    </row>
    <row r="25" spans="2:10" x14ac:dyDescent="0.2">
      <c r="B25" s="71">
        <v>29</v>
      </c>
      <c r="C25" s="73">
        <v>0.3</v>
      </c>
      <c r="D25" s="73">
        <v>2.4</v>
      </c>
      <c r="E25" s="73">
        <v>62.7</v>
      </c>
      <c r="F25" s="73">
        <v>21.2</v>
      </c>
      <c r="G25" s="73">
        <v>13.4</v>
      </c>
      <c r="H25" s="73">
        <v>96.2</v>
      </c>
      <c r="I25" s="73">
        <v>96.5</v>
      </c>
      <c r="J25" s="73">
        <v>0.4</v>
      </c>
    </row>
    <row r="26" spans="2:10" x14ac:dyDescent="0.2">
      <c r="B26" s="71">
        <v>32</v>
      </c>
      <c r="C26" s="73">
        <v>0.4</v>
      </c>
      <c r="D26" s="73">
        <v>2.5</v>
      </c>
      <c r="E26" s="73">
        <v>63.3</v>
      </c>
      <c r="F26" s="73">
        <v>20.3</v>
      </c>
      <c r="G26" s="73">
        <v>13.6</v>
      </c>
      <c r="H26" s="73">
        <v>97</v>
      </c>
      <c r="I26" s="73">
        <v>96.5</v>
      </c>
      <c r="J26" s="73">
        <v>3.2</v>
      </c>
    </row>
    <row r="27" spans="2:10" x14ac:dyDescent="0.2">
      <c r="B27" s="71">
        <v>33</v>
      </c>
      <c r="C27" s="73">
        <v>0.3</v>
      </c>
      <c r="D27" s="73">
        <v>3.1</v>
      </c>
      <c r="E27" s="73">
        <v>62.6</v>
      </c>
      <c r="F27" s="73">
        <v>21.8</v>
      </c>
      <c r="G27" s="73">
        <v>12.2</v>
      </c>
      <c r="H27" s="73"/>
      <c r="I27" s="73"/>
      <c r="J27" s="73"/>
    </row>
    <row r="28" spans="2:10" x14ac:dyDescent="0.2">
      <c r="B28" s="71">
        <v>34</v>
      </c>
      <c r="C28" s="73">
        <v>0.4</v>
      </c>
      <c r="D28" s="73">
        <v>3.4</v>
      </c>
      <c r="E28" s="73">
        <v>62.9</v>
      </c>
      <c r="F28" s="73">
        <v>20.8</v>
      </c>
      <c r="G28" s="73">
        <v>12.5</v>
      </c>
      <c r="H28" s="73">
        <v>95.8</v>
      </c>
      <c r="I28" s="73">
        <v>94.9</v>
      </c>
      <c r="J28" s="73">
        <v>0.9</v>
      </c>
    </row>
    <row r="29" spans="2:10" x14ac:dyDescent="0.2">
      <c r="B29" s="71">
        <v>35</v>
      </c>
      <c r="C29" s="73">
        <v>0.3</v>
      </c>
      <c r="D29" s="73">
        <v>3.2</v>
      </c>
      <c r="E29" s="73">
        <v>64.599999999999994</v>
      </c>
      <c r="F29" s="73">
        <v>19.899999999999999</v>
      </c>
      <c r="G29" s="73">
        <v>12.1</v>
      </c>
      <c r="H29" s="73">
        <v>97</v>
      </c>
      <c r="I29" s="73">
        <v>97.2</v>
      </c>
      <c r="J29" s="73">
        <v>0.6</v>
      </c>
    </row>
    <row r="30" spans="2:10" x14ac:dyDescent="0.2">
      <c r="B30" s="71">
        <v>36</v>
      </c>
      <c r="C30" s="73">
        <v>0.7</v>
      </c>
      <c r="D30" s="73">
        <v>5.3</v>
      </c>
      <c r="E30" s="73">
        <v>64.099999999999994</v>
      </c>
      <c r="F30" s="73">
        <v>19.600000000000001</v>
      </c>
      <c r="G30" s="73">
        <v>10.199999999999999</v>
      </c>
      <c r="H30" s="73">
        <v>98.1</v>
      </c>
      <c r="I30" s="73">
        <v>97.9</v>
      </c>
      <c r="J30" s="73">
        <v>0.4</v>
      </c>
    </row>
    <row r="31" spans="2:10" x14ac:dyDescent="0.2">
      <c r="B31" s="71">
        <v>37</v>
      </c>
      <c r="C31" s="73">
        <v>0.4</v>
      </c>
      <c r="D31" s="73">
        <v>3.9</v>
      </c>
      <c r="E31" s="73">
        <v>64.5</v>
      </c>
      <c r="F31" s="73">
        <v>19.7</v>
      </c>
      <c r="G31" s="73">
        <v>11.5</v>
      </c>
      <c r="H31" s="73">
        <v>97.7</v>
      </c>
      <c r="I31" s="73">
        <v>98.2</v>
      </c>
      <c r="J31" s="73">
        <v>0.5</v>
      </c>
    </row>
    <row r="32" spans="2:10" x14ac:dyDescent="0.2">
      <c r="B32" s="71">
        <v>39</v>
      </c>
      <c r="C32" s="73">
        <v>0.4</v>
      </c>
      <c r="D32" s="73">
        <v>2.2999999999999998</v>
      </c>
      <c r="E32" s="73">
        <v>65.3</v>
      </c>
      <c r="F32" s="73">
        <v>19.2</v>
      </c>
      <c r="G32" s="73">
        <v>12.8</v>
      </c>
      <c r="H32" s="73">
        <v>98.8</v>
      </c>
      <c r="I32" s="73">
        <v>99.2</v>
      </c>
      <c r="J32" s="73">
        <v>0.3</v>
      </c>
    </row>
    <row r="33" spans="2:10" x14ac:dyDescent="0.2">
      <c r="B33" s="71">
        <v>40</v>
      </c>
      <c r="C33" s="73">
        <v>0.4</v>
      </c>
      <c r="D33" s="73">
        <v>3.4</v>
      </c>
      <c r="E33" s="73">
        <v>67.8</v>
      </c>
      <c r="F33" s="73">
        <v>18</v>
      </c>
      <c r="G33" s="73">
        <v>10.4</v>
      </c>
      <c r="H33" s="73">
        <v>96.9</v>
      </c>
      <c r="I33" s="73">
        <v>96.3</v>
      </c>
      <c r="J33" s="73">
        <v>0.6</v>
      </c>
    </row>
    <row r="34" spans="2:10" x14ac:dyDescent="0.2">
      <c r="B34" s="71">
        <v>41</v>
      </c>
      <c r="C34" s="73">
        <v>0.4</v>
      </c>
      <c r="D34" s="73">
        <v>3.7</v>
      </c>
      <c r="E34" s="73">
        <v>67.599999999999994</v>
      </c>
      <c r="F34" s="73">
        <v>17.100000000000001</v>
      </c>
      <c r="G34" s="73">
        <v>11.1</v>
      </c>
      <c r="H34" s="73">
        <v>97.4</v>
      </c>
      <c r="I34" s="73">
        <v>98.3</v>
      </c>
      <c r="J34" s="73">
        <v>1.3</v>
      </c>
    </row>
    <row r="35" spans="2:10" x14ac:dyDescent="0.2">
      <c r="B35" s="71">
        <v>42</v>
      </c>
      <c r="C35" s="73">
        <v>0.3</v>
      </c>
      <c r="D35" s="73">
        <v>2.9</v>
      </c>
      <c r="E35" s="73">
        <v>63.1</v>
      </c>
      <c r="F35" s="73">
        <v>21.1</v>
      </c>
      <c r="G35" s="73">
        <v>12.6</v>
      </c>
      <c r="H35" s="73">
        <v>96.4</v>
      </c>
      <c r="I35" s="73">
        <v>96.9</v>
      </c>
      <c r="J35" s="73">
        <v>1.2</v>
      </c>
    </row>
    <row r="36" spans="2:10" x14ac:dyDescent="0.2">
      <c r="B36" s="71">
        <v>43</v>
      </c>
      <c r="C36" s="73">
        <v>0.3</v>
      </c>
      <c r="D36" s="73">
        <v>5.0999999999999996</v>
      </c>
      <c r="E36" s="73">
        <v>67.599999999999994</v>
      </c>
      <c r="F36" s="73">
        <v>17.600000000000001</v>
      </c>
      <c r="G36" s="73">
        <v>9.4</v>
      </c>
      <c r="H36" s="73">
        <v>96.3</v>
      </c>
      <c r="I36" s="73">
        <v>96.4</v>
      </c>
      <c r="J36" s="73">
        <v>0.6</v>
      </c>
    </row>
    <row r="37" spans="2:10" x14ac:dyDescent="0.2">
      <c r="B37" s="71">
        <v>45</v>
      </c>
      <c r="C37" s="73">
        <v>0.6</v>
      </c>
      <c r="D37" s="73">
        <v>3.5</v>
      </c>
      <c r="E37" s="73">
        <v>65.400000000000006</v>
      </c>
      <c r="F37" s="73">
        <v>19.100000000000001</v>
      </c>
      <c r="G37" s="73">
        <v>11.5</v>
      </c>
      <c r="H37" s="73">
        <v>97.8</v>
      </c>
      <c r="I37" s="73">
        <v>98.2</v>
      </c>
      <c r="J37" s="73">
        <v>1.2</v>
      </c>
    </row>
    <row r="38" spans="2:10" x14ac:dyDescent="0.2">
      <c r="B38" s="71">
        <v>46</v>
      </c>
      <c r="C38" s="73">
        <v>0.4</v>
      </c>
      <c r="D38" s="73">
        <v>3.6</v>
      </c>
      <c r="E38" s="73">
        <v>61.6</v>
      </c>
      <c r="F38" s="73">
        <v>22.5</v>
      </c>
      <c r="G38" s="73">
        <v>11.9</v>
      </c>
      <c r="H38" s="73"/>
      <c r="I38" s="73"/>
      <c r="J38" s="73">
        <v>0.9</v>
      </c>
    </row>
    <row r="39" spans="2:10" x14ac:dyDescent="0.2">
      <c r="B39" s="71">
        <v>47</v>
      </c>
      <c r="C39" s="73">
        <v>0.6</v>
      </c>
      <c r="D39" s="73">
        <v>4.3</v>
      </c>
      <c r="E39" s="73">
        <v>67.5</v>
      </c>
      <c r="F39" s="73">
        <v>18.600000000000001</v>
      </c>
      <c r="G39" s="73">
        <v>9.1</v>
      </c>
      <c r="H39" s="73">
        <v>97</v>
      </c>
      <c r="I39" s="73">
        <v>96.6</v>
      </c>
      <c r="J39" s="73">
        <v>0.5</v>
      </c>
    </row>
    <row r="40" spans="2:10" x14ac:dyDescent="0.2">
      <c r="B40" s="132"/>
      <c r="C40" s="128" t="s">
        <v>757</v>
      </c>
      <c r="D40" s="129"/>
      <c r="E40" s="129"/>
      <c r="F40" s="129"/>
      <c r="G40" s="129"/>
      <c r="H40" s="129"/>
      <c r="I40" s="129"/>
      <c r="J40" s="129"/>
    </row>
    <row r="41" spans="2:10" x14ac:dyDescent="0.2">
      <c r="E41" s="128"/>
      <c r="F41" s="128"/>
      <c r="G41" s="128"/>
      <c r="H41" s="128"/>
      <c r="I41" s="74"/>
      <c r="J41" s="74"/>
    </row>
  </sheetData>
  <mergeCells count="5">
    <mergeCell ref="J1:J3"/>
    <mergeCell ref="B1:B3"/>
    <mergeCell ref="C1:G2"/>
    <mergeCell ref="H1:H3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workbookViewId="0"/>
  </sheetViews>
  <sheetFormatPr baseColWidth="10" defaultRowHeight="11.25" x14ac:dyDescent="0.2"/>
  <cols>
    <col min="1" max="1" width="3.7109375" style="68" customWidth="1"/>
    <col min="2" max="2" width="12.7109375" style="68" customWidth="1"/>
    <col min="3" max="16384" width="11.42578125" style="68"/>
  </cols>
  <sheetData>
    <row r="1" spans="2:10" x14ac:dyDescent="0.2">
      <c r="B1" s="179" t="s">
        <v>577</v>
      </c>
      <c r="C1" s="195" t="s">
        <v>294</v>
      </c>
      <c r="D1" s="195"/>
      <c r="E1" s="195"/>
      <c r="F1" s="195"/>
      <c r="G1" s="195"/>
      <c r="H1" s="196" t="s">
        <v>544</v>
      </c>
      <c r="I1" s="196" t="s">
        <v>547</v>
      </c>
      <c r="J1" s="196" t="s">
        <v>369</v>
      </c>
    </row>
    <row r="2" spans="2:10" x14ac:dyDescent="0.2">
      <c r="B2" s="179"/>
      <c r="C2" s="195"/>
      <c r="D2" s="195"/>
      <c r="E2" s="195"/>
      <c r="F2" s="195"/>
      <c r="G2" s="195"/>
      <c r="H2" s="197"/>
      <c r="I2" s="197"/>
      <c r="J2" s="197"/>
    </row>
    <row r="3" spans="2:10" ht="32.25" customHeight="1" x14ac:dyDescent="0.2">
      <c r="B3" s="179"/>
      <c r="C3" s="85" t="s">
        <v>833</v>
      </c>
      <c r="D3" s="85" t="s">
        <v>655</v>
      </c>
      <c r="E3" s="85" t="s">
        <v>644</v>
      </c>
      <c r="F3" s="85" t="s">
        <v>645</v>
      </c>
      <c r="G3" s="85" t="s">
        <v>834</v>
      </c>
      <c r="H3" s="197"/>
      <c r="I3" s="197"/>
      <c r="J3" s="197"/>
    </row>
    <row r="4" spans="2:10" x14ac:dyDescent="0.2">
      <c r="B4" s="86" t="s">
        <v>596</v>
      </c>
      <c r="C4" s="72">
        <v>0.4</v>
      </c>
      <c r="D4" s="72">
        <v>3.3</v>
      </c>
      <c r="E4" s="72">
        <v>63.4</v>
      </c>
      <c r="F4" s="72">
        <v>20.3</v>
      </c>
      <c r="G4" s="72">
        <v>12.6</v>
      </c>
      <c r="H4" s="72">
        <v>93</v>
      </c>
      <c r="I4" s="72">
        <v>92.5</v>
      </c>
      <c r="J4" s="72">
        <v>1.1000000000000001</v>
      </c>
    </row>
    <row r="5" spans="2:10" x14ac:dyDescent="0.2">
      <c r="B5" s="71">
        <v>51</v>
      </c>
      <c r="C5" s="73">
        <v>0.6</v>
      </c>
      <c r="D5" s="73">
        <v>3.8</v>
      </c>
      <c r="E5" s="73">
        <v>64.7</v>
      </c>
      <c r="F5" s="73">
        <v>18.7</v>
      </c>
      <c r="G5" s="73">
        <v>12.1</v>
      </c>
      <c r="H5" s="73">
        <v>97.1</v>
      </c>
      <c r="I5" s="73">
        <v>96.1</v>
      </c>
      <c r="J5" s="73">
        <v>2.9</v>
      </c>
    </row>
    <row r="6" spans="2:10" x14ac:dyDescent="0.2">
      <c r="B6" s="71">
        <v>52</v>
      </c>
      <c r="C6" s="73">
        <v>0.2</v>
      </c>
      <c r="D6" s="73">
        <v>5.0999999999999996</v>
      </c>
      <c r="E6" s="73">
        <v>61.5</v>
      </c>
      <c r="F6" s="73">
        <v>20.399999999999999</v>
      </c>
      <c r="G6" s="73">
        <v>12.8</v>
      </c>
      <c r="H6" s="73">
        <v>96.3</v>
      </c>
      <c r="I6" s="73">
        <v>95.9</v>
      </c>
      <c r="J6" s="73">
        <v>2.2999999999999998</v>
      </c>
    </row>
    <row r="7" spans="2:10" x14ac:dyDescent="0.2">
      <c r="B7" s="71">
        <v>54</v>
      </c>
      <c r="C7" s="73">
        <v>0.3</v>
      </c>
      <c r="D7" s="73">
        <v>2.6</v>
      </c>
      <c r="E7" s="73">
        <v>62.4</v>
      </c>
      <c r="F7" s="73">
        <v>21.4</v>
      </c>
      <c r="G7" s="73">
        <v>13.3</v>
      </c>
      <c r="H7" s="73">
        <v>95</v>
      </c>
      <c r="I7" s="73">
        <v>95</v>
      </c>
      <c r="J7" s="73">
        <v>0</v>
      </c>
    </row>
    <row r="8" spans="2:10" x14ac:dyDescent="0.2">
      <c r="B8" s="71">
        <v>55</v>
      </c>
      <c r="C8" s="73">
        <v>0.7</v>
      </c>
      <c r="D8" s="73">
        <v>3.7</v>
      </c>
      <c r="E8" s="73">
        <v>61.1</v>
      </c>
      <c r="F8" s="73">
        <v>21.3</v>
      </c>
      <c r="G8" s="73">
        <v>13.2</v>
      </c>
      <c r="H8" s="73">
        <v>90.4</v>
      </c>
      <c r="I8" s="73">
        <v>100</v>
      </c>
      <c r="J8" s="73">
        <v>0</v>
      </c>
    </row>
    <row r="9" spans="2:10" x14ac:dyDescent="0.2">
      <c r="B9" s="71">
        <v>56</v>
      </c>
      <c r="C9" s="73">
        <v>0.4</v>
      </c>
      <c r="D9" s="73">
        <v>2.6</v>
      </c>
      <c r="E9" s="73">
        <v>62.4</v>
      </c>
      <c r="F9" s="73">
        <v>21.4</v>
      </c>
      <c r="G9" s="73">
        <v>13.2</v>
      </c>
      <c r="H9" s="73">
        <v>97.6</v>
      </c>
      <c r="I9" s="73">
        <v>97.3</v>
      </c>
      <c r="J9" s="73">
        <v>0.5</v>
      </c>
    </row>
    <row r="10" spans="2:10" x14ac:dyDescent="0.2">
      <c r="B10" s="71">
        <v>57</v>
      </c>
      <c r="C10" s="73">
        <v>0.4</v>
      </c>
      <c r="D10" s="73">
        <v>3.2</v>
      </c>
      <c r="E10" s="73">
        <v>60.9</v>
      </c>
      <c r="F10" s="73">
        <v>21.3</v>
      </c>
      <c r="G10" s="73">
        <v>14.3</v>
      </c>
      <c r="H10" s="73">
        <v>97.3</v>
      </c>
      <c r="I10" s="73">
        <v>97.1</v>
      </c>
      <c r="J10" s="73">
        <v>0.3</v>
      </c>
    </row>
    <row r="11" spans="2:10" x14ac:dyDescent="0.2">
      <c r="B11" s="71">
        <v>58</v>
      </c>
      <c r="C11" s="73">
        <v>0.4</v>
      </c>
      <c r="D11" s="73">
        <v>4.4000000000000004</v>
      </c>
      <c r="E11" s="73">
        <v>65.3</v>
      </c>
      <c r="F11" s="73">
        <v>19</v>
      </c>
      <c r="G11" s="73">
        <v>10.8</v>
      </c>
      <c r="H11" s="73">
        <v>99.5</v>
      </c>
      <c r="I11" s="73">
        <v>99.4</v>
      </c>
      <c r="J11" s="73">
        <v>0.7</v>
      </c>
    </row>
    <row r="12" spans="2:10" x14ac:dyDescent="0.2">
      <c r="B12" s="71">
        <v>59</v>
      </c>
      <c r="C12" s="73">
        <v>0.4</v>
      </c>
      <c r="D12" s="73">
        <v>2.8</v>
      </c>
      <c r="E12" s="73">
        <v>61</v>
      </c>
      <c r="F12" s="73">
        <v>21.8</v>
      </c>
      <c r="G12" s="73">
        <v>14.1</v>
      </c>
      <c r="H12" s="73">
        <v>97.3</v>
      </c>
      <c r="I12" s="73">
        <v>96.7</v>
      </c>
      <c r="J12" s="73">
        <v>0.8</v>
      </c>
    </row>
    <row r="13" spans="2:10" x14ac:dyDescent="0.2">
      <c r="B13" s="71">
        <v>60</v>
      </c>
      <c r="C13" s="73">
        <v>0.4</v>
      </c>
      <c r="D13" s="73">
        <v>3.9</v>
      </c>
      <c r="E13" s="73">
        <v>66.2</v>
      </c>
      <c r="F13" s="73">
        <v>19.3</v>
      </c>
      <c r="G13" s="73">
        <v>10.3</v>
      </c>
      <c r="H13" s="73">
        <v>98.3</v>
      </c>
      <c r="I13" s="73">
        <v>97.8</v>
      </c>
      <c r="J13" s="73">
        <v>0.6</v>
      </c>
    </row>
    <row r="14" spans="2:10" x14ac:dyDescent="0.2">
      <c r="B14" s="71">
        <v>62</v>
      </c>
      <c r="C14" s="73">
        <v>0.6</v>
      </c>
      <c r="D14" s="73">
        <v>4</v>
      </c>
      <c r="E14" s="73">
        <v>62.9</v>
      </c>
      <c r="F14" s="73">
        <v>18.8</v>
      </c>
      <c r="G14" s="73">
        <v>13.7</v>
      </c>
      <c r="H14" s="73">
        <v>95.4</v>
      </c>
      <c r="I14" s="73">
        <v>95.7</v>
      </c>
      <c r="J14" s="73">
        <v>0</v>
      </c>
    </row>
    <row r="15" spans="2:10" x14ac:dyDescent="0.2">
      <c r="B15" s="71">
        <v>63</v>
      </c>
      <c r="C15" s="73">
        <v>0.6</v>
      </c>
      <c r="D15" s="73">
        <v>3.7</v>
      </c>
      <c r="E15" s="73">
        <v>67.8</v>
      </c>
      <c r="F15" s="73">
        <v>17.8</v>
      </c>
      <c r="G15" s="73">
        <v>10.1</v>
      </c>
      <c r="H15" s="73"/>
      <c r="I15" s="73"/>
      <c r="J15" s="73"/>
    </row>
    <row r="16" spans="2:10" x14ac:dyDescent="0.2">
      <c r="B16" s="71">
        <v>65</v>
      </c>
      <c r="C16" s="73">
        <v>0.7</v>
      </c>
      <c r="D16" s="73">
        <v>4.4000000000000004</v>
      </c>
      <c r="E16" s="73">
        <v>68.900000000000006</v>
      </c>
      <c r="F16" s="73">
        <v>18.2</v>
      </c>
      <c r="G16" s="73">
        <v>7.7</v>
      </c>
      <c r="H16" s="73">
        <v>97</v>
      </c>
      <c r="I16" s="73">
        <v>95.4</v>
      </c>
      <c r="J16" s="73">
        <v>0.6</v>
      </c>
    </row>
    <row r="17" spans="2:10" x14ac:dyDescent="0.2">
      <c r="B17" s="71">
        <v>67</v>
      </c>
      <c r="C17" s="73">
        <v>0.4</v>
      </c>
      <c r="D17" s="73">
        <v>2.4</v>
      </c>
      <c r="E17" s="73">
        <v>63.4</v>
      </c>
      <c r="F17" s="73">
        <v>20.7</v>
      </c>
      <c r="G17" s="73">
        <v>13.1</v>
      </c>
      <c r="H17" s="73">
        <v>96.9</v>
      </c>
      <c r="I17" s="73">
        <v>96.7</v>
      </c>
      <c r="J17" s="73">
        <v>0.5</v>
      </c>
    </row>
    <row r="18" spans="2:10" x14ac:dyDescent="0.2">
      <c r="B18" s="71">
        <v>68</v>
      </c>
      <c r="C18" s="73">
        <v>0.7</v>
      </c>
      <c r="D18" s="73">
        <v>3.2</v>
      </c>
      <c r="E18" s="73">
        <v>61.8</v>
      </c>
      <c r="F18" s="73">
        <v>21</v>
      </c>
      <c r="G18" s="73">
        <v>13.3</v>
      </c>
      <c r="H18" s="73"/>
      <c r="I18" s="73"/>
      <c r="J18" s="73">
        <v>1</v>
      </c>
    </row>
    <row r="19" spans="2:10" x14ac:dyDescent="0.2">
      <c r="B19" s="71">
        <v>69</v>
      </c>
      <c r="C19" s="73">
        <v>0.2</v>
      </c>
      <c r="D19" s="73">
        <v>2.2999999999999998</v>
      </c>
      <c r="E19" s="73">
        <v>61.2</v>
      </c>
      <c r="F19" s="73">
        <v>22</v>
      </c>
      <c r="G19" s="73">
        <v>14.3</v>
      </c>
      <c r="H19" s="73"/>
      <c r="I19" s="73"/>
      <c r="J19" s="73"/>
    </row>
    <row r="20" spans="2:10" x14ac:dyDescent="0.2">
      <c r="B20" s="71">
        <v>70</v>
      </c>
      <c r="C20" s="73">
        <v>0.3</v>
      </c>
      <c r="D20" s="73">
        <v>3.8</v>
      </c>
      <c r="E20" s="73">
        <v>63.6</v>
      </c>
      <c r="F20" s="73">
        <v>19.2</v>
      </c>
      <c r="G20" s="73">
        <v>13.1</v>
      </c>
      <c r="H20" s="73">
        <v>98.6</v>
      </c>
      <c r="I20" s="73">
        <v>98.5</v>
      </c>
      <c r="J20" s="73">
        <v>0.6</v>
      </c>
    </row>
    <row r="21" spans="2:10" x14ac:dyDescent="0.2">
      <c r="B21" s="71">
        <v>71</v>
      </c>
      <c r="C21" s="73">
        <v>0.6</v>
      </c>
      <c r="D21" s="73">
        <v>3.6</v>
      </c>
      <c r="E21" s="73">
        <v>65.099999999999994</v>
      </c>
      <c r="F21" s="73">
        <v>19.399999999999999</v>
      </c>
      <c r="G21" s="73">
        <v>11.3</v>
      </c>
      <c r="H21" s="73">
        <v>96.9</v>
      </c>
      <c r="I21" s="73">
        <v>96.5</v>
      </c>
      <c r="J21" s="73">
        <v>1.1000000000000001</v>
      </c>
    </row>
    <row r="22" spans="2:10" x14ac:dyDescent="0.2">
      <c r="B22" s="71">
        <v>72</v>
      </c>
      <c r="C22" s="73">
        <v>0.7</v>
      </c>
      <c r="D22" s="73">
        <v>4.5999999999999996</v>
      </c>
      <c r="E22" s="73">
        <v>65.5</v>
      </c>
      <c r="F22" s="73">
        <v>17.7</v>
      </c>
      <c r="G22" s="73">
        <v>11.4</v>
      </c>
      <c r="H22" s="73">
        <v>97.9</v>
      </c>
      <c r="I22" s="73">
        <v>98.2</v>
      </c>
      <c r="J22" s="73">
        <v>0.8</v>
      </c>
    </row>
    <row r="23" spans="2:10" x14ac:dyDescent="0.2">
      <c r="B23" s="71">
        <v>73</v>
      </c>
      <c r="C23" s="73">
        <v>0.5</v>
      </c>
      <c r="D23" s="73">
        <v>3.4</v>
      </c>
      <c r="E23" s="73">
        <v>67.2</v>
      </c>
      <c r="F23" s="73">
        <v>18.899999999999999</v>
      </c>
      <c r="G23" s="73">
        <v>10</v>
      </c>
      <c r="H23" s="73">
        <v>96.9</v>
      </c>
      <c r="I23" s="73">
        <v>97.3</v>
      </c>
      <c r="J23" s="73">
        <v>1.1000000000000001</v>
      </c>
    </row>
    <row r="24" spans="2:10" x14ac:dyDescent="0.2">
      <c r="B24" s="71">
        <v>74</v>
      </c>
      <c r="C24" s="73">
        <v>0.5</v>
      </c>
      <c r="D24" s="73">
        <v>3.1</v>
      </c>
      <c r="E24" s="73">
        <v>64.5</v>
      </c>
      <c r="F24" s="73">
        <v>19.5</v>
      </c>
      <c r="G24" s="73">
        <v>12.4</v>
      </c>
      <c r="H24" s="73">
        <v>97.7</v>
      </c>
      <c r="I24" s="73">
        <v>98.3</v>
      </c>
      <c r="J24" s="73">
        <v>0.7</v>
      </c>
    </row>
    <row r="25" spans="2:10" x14ac:dyDescent="0.2">
      <c r="B25" s="71">
        <v>75</v>
      </c>
      <c r="C25" s="73">
        <v>0.3</v>
      </c>
      <c r="D25" s="73">
        <v>2.9</v>
      </c>
      <c r="E25" s="73">
        <v>62.2</v>
      </c>
      <c r="F25" s="73">
        <v>21.5</v>
      </c>
      <c r="G25" s="73">
        <v>13.1</v>
      </c>
      <c r="H25" s="73">
        <v>97.4</v>
      </c>
      <c r="I25" s="73">
        <v>98.3</v>
      </c>
      <c r="J25" s="73">
        <v>4.7</v>
      </c>
    </row>
    <row r="26" spans="2:10" x14ac:dyDescent="0.2">
      <c r="B26" s="71">
        <v>76</v>
      </c>
      <c r="C26" s="73">
        <v>0.6</v>
      </c>
      <c r="D26" s="73">
        <v>4</v>
      </c>
      <c r="E26" s="73">
        <v>64.2</v>
      </c>
      <c r="F26" s="73">
        <v>18.5</v>
      </c>
      <c r="G26" s="73">
        <v>12.8</v>
      </c>
      <c r="H26" s="73">
        <v>96.6</v>
      </c>
      <c r="I26" s="73">
        <v>96.7</v>
      </c>
      <c r="J26" s="73">
        <v>0.7</v>
      </c>
    </row>
    <row r="27" spans="2:10" x14ac:dyDescent="0.2">
      <c r="B27" s="71">
        <v>77</v>
      </c>
      <c r="C27" s="73">
        <v>0.4</v>
      </c>
      <c r="D27" s="73">
        <v>2.9</v>
      </c>
      <c r="E27" s="73">
        <v>62.8</v>
      </c>
      <c r="F27" s="73">
        <v>20.8</v>
      </c>
      <c r="G27" s="73">
        <v>13.1</v>
      </c>
      <c r="H27" s="73">
        <v>97.7</v>
      </c>
      <c r="I27" s="73">
        <v>97.7</v>
      </c>
      <c r="J27" s="73">
        <v>0.6</v>
      </c>
    </row>
    <row r="28" spans="2:10" x14ac:dyDescent="0.2">
      <c r="B28" s="71">
        <v>78</v>
      </c>
      <c r="C28" s="73">
        <v>0.5</v>
      </c>
      <c r="D28" s="73">
        <v>3.3</v>
      </c>
      <c r="E28" s="73">
        <v>62.9</v>
      </c>
      <c r="F28" s="73">
        <v>20.6</v>
      </c>
      <c r="G28" s="73">
        <v>12.8</v>
      </c>
      <c r="H28" s="73">
        <v>97.5</v>
      </c>
      <c r="I28" s="73">
        <v>96.2</v>
      </c>
      <c r="J28" s="73">
        <v>1.3</v>
      </c>
    </row>
    <row r="29" spans="2:10" x14ac:dyDescent="0.2">
      <c r="B29" s="71">
        <v>79</v>
      </c>
      <c r="C29" s="73">
        <v>0.5</v>
      </c>
      <c r="D29" s="73">
        <v>3</v>
      </c>
      <c r="E29" s="73">
        <v>64.2</v>
      </c>
      <c r="F29" s="73">
        <v>19.8</v>
      </c>
      <c r="G29" s="73">
        <v>12.5</v>
      </c>
      <c r="H29" s="73">
        <v>97.3</v>
      </c>
      <c r="I29" s="73">
        <v>97.1</v>
      </c>
      <c r="J29" s="73">
        <v>1.6</v>
      </c>
    </row>
    <row r="30" spans="2:10" x14ac:dyDescent="0.2">
      <c r="B30" s="71">
        <v>80</v>
      </c>
      <c r="C30" s="73">
        <v>0.6</v>
      </c>
      <c r="D30" s="73">
        <v>4</v>
      </c>
      <c r="E30" s="73">
        <v>64.8</v>
      </c>
      <c r="F30" s="73">
        <v>18.3</v>
      </c>
      <c r="G30" s="73">
        <v>12.2</v>
      </c>
      <c r="H30" s="73">
        <v>97.3</v>
      </c>
      <c r="I30" s="73">
        <v>95.5</v>
      </c>
      <c r="J30" s="73">
        <v>2.8</v>
      </c>
    </row>
    <row r="31" spans="2:10" x14ac:dyDescent="0.2">
      <c r="B31" s="71">
        <v>81</v>
      </c>
      <c r="C31" s="73">
        <v>0.1</v>
      </c>
      <c r="D31" s="73">
        <v>2.6</v>
      </c>
      <c r="E31" s="73">
        <v>62.9</v>
      </c>
      <c r="F31" s="73">
        <v>21.2</v>
      </c>
      <c r="G31" s="73">
        <v>13.2</v>
      </c>
      <c r="H31" s="73">
        <v>98.4</v>
      </c>
      <c r="I31" s="73">
        <v>98.1</v>
      </c>
      <c r="J31" s="73">
        <v>1.4</v>
      </c>
    </row>
    <row r="32" spans="2:10" x14ac:dyDescent="0.2">
      <c r="B32" s="71">
        <v>82</v>
      </c>
      <c r="C32" s="73">
        <v>0.6</v>
      </c>
      <c r="D32" s="73">
        <v>3.6</v>
      </c>
      <c r="E32" s="73">
        <v>66.2</v>
      </c>
      <c r="F32" s="73">
        <v>18.100000000000001</v>
      </c>
      <c r="G32" s="73">
        <v>11.4</v>
      </c>
      <c r="H32" s="73">
        <v>95.8</v>
      </c>
      <c r="I32" s="73">
        <v>96.1</v>
      </c>
      <c r="J32" s="73">
        <v>1.9</v>
      </c>
    </row>
    <row r="33" spans="2:10" x14ac:dyDescent="0.2">
      <c r="B33" s="71">
        <v>83</v>
      </c>
      <c r="C33" s="73">
        <v>0.2</v>
      </c>
      <c r="D33" s="73">
        <v>2.4</v>
      </c>
      <c r="E33" s="73">
        <v>61.4</v>
      </c>
      <c r="F33" s="73">
        <v>22.4</v>
      </c>
      <c r="G33" s="73">
        <v>13.6</v>
      </c>
      <c r="H33" s="73"/>
      <c r="I33" s="73"/>
      <c r="J33" s="73"/>
    </row>
    <row r="34" spans="2:10" x14ac:dyDescent="0.2">
      <c r="B34" s="71">
        <v>84</v>
      </c>
      <c r="C34" s="73">
        <v>0.1</v>
      </c>
      <c r="D34" s="73">
        <v>3.1</v>
      </c>
      <c r="E34" s="73">
        <v>61.6</v>
      </c>
      <c r="F34" s="73">
        <v>21.7</v>
      </c>
      <c r="G34" s="73">
        <v>13.5</v>
      </c>
      <c r="H34" s="73">
        <v>97.6</v>
      </c>
      <c r="I34" s="73">
        <v>97.4</v>
      </c>
      <c r="J34" s="73">
        <v>0.6</v>
      </c>
    </row>
    <row r="35" spans="2:10" x14ac:dyDescent="0.2">
      <c r="B35" s="71">
        <v>85</v>
      </c>
      <c r="C35" s="73">
        <v>0.5</v>
      </c>
      <c r="D35" s="73">
        <v>3.9</v>
      </c>
      <c r="E35" s="73">
        <v>67.400000000000006</v>
      </c>
      <c r="F35" s="73">
        <v>18.399999999999999</v>
      </c>
      <c r="G35" s="73">
        <v>9.9</v>
      </c>
      <c r="H35" s="73">
        <v>97.6</v>
      </c>
      <c r="I35" s="73">
        <v>97.5</v>
      </c>
      <c r="J35" s="73">
        <v>0.6</v>
      </c>
    </row>
    <row r="36" spans="2:10" x14ac:dyDescent="0.2">
      <c r="B36" s="71">
        <v>88</v>
      </c>
      <c r="C36" s="73">
        <v>0.5</v>
      </c>
      <c r="D36" s="73">
        <v>3.2</v>
      </c>
      <c r="E36" s="73">
        <v>62.7</v>
      </c>
      <c r="F36" s="73">
        <v>20.7</v>
      </c>
      <c r="G36" s="73">
        <v>12.8</v>
      </c>
      <c r="H36" s="73">
        <v>97.2</v>
      </c>
      <c r="I36" s="73">
        <v>96.6</v>
      </c>
      <c r="J36" s="73">
        <v>1.2</v>
      </c>
    </row>
    <row r="37" spans="2:10" x14ac:dyDescent="0.2">
      <c r="B37" s="71">
        <v>89</v>
      </c>
      <c r="C37" s="73">
        <v>0.5</v>
      </c>
      <c r="D37" s="73">
        <v>3.9</v>
      </c>
      <c r="E37" s="73">
        <v>65.3</v>
      </c>
      <c r="F37" s="73">
        <v>18.8</v>
      </c>
      <c r="G37" s="73">
        <v>11.5</v>
      </c>
      <c r="H37" s="73">
        <v>98.1</v>
      </c>
      <c r="I37" s="73">
        <v>97.8</v>
      </c>
      <c r="J37" s="73">
        <v>0.5</v>
      </c>
    </row>
    <row r="38" spans="2:10" x14ac:dyDescent="0.2">
      <c r="B38" s="71">
        <v>90</v>
      </c>
      <c r="C38" s="73">
        <v>0.5</v>
      </c>
      <c r="D38" s="73">
        <v>3.2</v>
      </c>
      <c r="E38" s="73">
        <v>64.099999999999994</v>
      </c>
      <c r="F38" s="73">
        <v>19.399999999999999</v>
      </c>
      <c r="G38" s="73">
        <v>12.8</v>
      </c>
      <c r="H38" s="73">
        <v>97.4</v>
      </c>
      <c r="I38" s="73">
        <v>97.4</v>
      </c>
      <c r="J38" s="73">
        <v>0.7</v>
      </c>
    </row>
    <row r="39" spans="2:10" x14ac:dyDescent="0.2">
      <c r="B39" s="71">
        <v>91</v>
      </c>
      <c r="C39" s="73">
        <v>0.3</v>
      </c>
      <c r="D39" s="73">
        <v>3.3</v>
      </c>
      <c r="E39" s="73">
        <v>63.4</v>
      </c>
      <c r="F39" s="73">
        <v>20.100000000000001</v>
      </c>
      <c r="G39" s="73">
        <v>12.9</v>
      </c>
      <c r="H39" s="73">
        <v>96.7</v>
      </c>
      <c r="I39" s="73">
        <v>96.8</v>
      </c>
      <c r="J39" s="73">
        <v>0.8</v>
      </c>
    </row>
    <row r="40" spans="2:10" x14ac:dyDescent="0.2">
      <c r="B40" s="71">
        <v>92</v>
      </c>
      <c r="C40" s="73">
        <v>0.3</v>
      </c>
      <c r="D40" s="73">
        <v>2.5</v>
      </c>
      <c r="E40" s="73">
        <v>62.2</v>
      </c>
      <c r="F40" s="73">
        <v>21.6</v>
      </c>
      <c r="G40" s="73">
        <v>13.4</v>
      </c>
      <c r="H40" s="73">
        <v>54.3</v>
      </c>
      <c r="I40" s="73">
        <v>58.7</v>
      </c>
      <c r="J40" s="73">
        <v>1.8</v>
      </c>
    </row>
    <row r="41" spans="2:10" x14ac:dyDescent="0.2">
      <c r="B41" s="71">
        <v>94</v>
      </c>
      <c r="C41" s="73">
        <v>0.3</v>
      </c>
      <c r="D41" s="73">
        <v>3.2</v>
      </c>
      <c r="E41" s="73">
        <v>61.2</v>
      </c>
      <c r="F41" s="73">
        <v>21.4</v>
      </c>
      <c r="G41" s="73">
        <v>14</v>
      </c>
      <c r="H41" s="73">
        <v>63.7</v>
      </c>
      <c r="I41" s="73">
        <v>59.1</v>
      </c>
      <c r="J41" s="73">
        <v>0.8</v>
      </c>
    </row>
    <row r="42" spans="2:10" x14ac:dyDescent="0.2">
      <c r="B42" s="71">
        <v>95</v>
      </c>
      <c r="C42" s="73">
        <v>0.6</v>
      </c>
      <c r="D42" s="73">
        <v>3.6</v>
      </c>
      <c r="E42" s="73">
        <v>64.5</v>
      </c>
      <c r="F42" s="73">
        <v>19.3</v>
      </c>
      <c r="G42" s="73">
        <v>12</v>
      </c>
      <c r="H42" s="73">
        <v>96.1</v>
      </c>
      <c r="I42" s="73">
        <v>96.7</v>
      </c>
      <c r="J42" s="73">
        <v>1.4</v>
      </c>
    </row>
    <row r="43" spans="2:10" x14ac:dyDescent="0.2">
      <c r="B43" s="71">
        <v>971</v>
      </c>
      <c r="C43" s="73">
        <v>0.8</v>
      </c>
      <c r="D43" s="73">
        <v>3.3</v>
      </c>
      <c r="E43" s="73">
        <v>60.1</v>
      </c>
      <c r="F43" s="73">
        <v>22.1</v>
      </c>
      <c r="G43" s="73">
        <v>13.7</v>
      </c>
      <c r="H43" s="73">
        <v>97.5</v>
      </c>
      <c r="I43" s="73">
        <v>97.5</v>
      </c>
      <c r="J43" s="73">
        <v>1.1000000000000001</v>
      </c>
    </row>
    <row r="44" spans="2:10" x14ac:dyDescent="0.2">
      <c r="B44" s="71">
        <v>974</v>
      </c>
      <c r="C44" s="73">
        <v>0.6</v>
      </c>
      <c r="D44" s="73">
        <v>3.9</v>
      </c>
      <c r="E44" s="73">
        <v>64</v>
      </c>
      <c r="F44" s="73">
        <v>19.899999999999999</v>
      </c>
      <c r="G44" s="73">
        <v>11.6</v>
      </c>
      <c r="H44" s="73">
        <v>98</v>
      </c>
      <c r="I44" s="73">
        <v>97.5</v>
      </c>
      <c r="J44" s="73">
        <v>0.4</v>
      </c>
    </row>
    <row r="45" spans="2:10" x14ac:dyDescent="0.2">
      <c r="B45" s="132"/>
      <c r="C45" s="128" t="s">
        <v>757</v>
      </c>
      <c r="D45" s="129"/>
      <c r="E45" s="129"/>
      <c r="F45" s="129"/>
      <c r="G45" s="129"/>
      <c r="H45" s="129"/>
      <c r="I45" s="129"/>
      <c r="J45" s="129"/>
    </row>
    <row r="46" spans="2:10" x14ac:dyDescent="0.2">
      <c r="D46" s="128"/>
      <c r="E46" s="128"/>
      <c r="F46" s="128"/>
      <c r="G46" s="128"/>
      <c r="H46" s="74"/>
      <c r="I46" s="74"/>
      <c r="J46" s="74"/>
    </row>
    <row r="47" spans="2:10" x14ac:dyDescent="0.2">
      <c r="B47" s="74"/>
      <c r="C47" s="74"/>
      <c r="D47" s="74"/>
      <c r="E47" s="74"/>
      <c r="F47" s="74"/>
      <c r="G47" s="74"/>
      <c r="H47" s="74"/>
      <c r="I47" s="74"/>
      <c r="J47" s="74"/>
    </row>
  </sheetData>
  <mergeCells count="5">
    <mergeCell ref="J1:J3"/>
    <mergeCell ref="B1:B3"/>
    <mergeCell ref="C1:G2"/>
    <mergeCell ref="H1:H3"/>
    <mergeCell ref="I1:I3"/>
  </mergeCells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workbookViewId="0"/>
  </sheetViews>
  <sheetFormatPr baseColWidth="10" defaultColWidth="8.42578125" defaultRowHeight="11.25" x14ac:dyDescent="0.2"/>
  <cols>
    <col min="1" max="1" width="3.7109375" style="8" customWidth="1"/>
    <col min="2" max="2" width="11.140625" style="8" customWidth="1"/>
    <col min="3" max="4" width="8.42578125" style="8" customWidth="1"/>
    <col min="5" max="6" width="10.28515625" style="8" customWidth="1"/>
    <col min="7" max="10" width="8.42578125" style="8" customWidth="1"/>
    <col min="11" max="11" width="11.140625" style="8" customWidth="1"/>
    <col min="12" max="16384" width="8.42578125" style="8"/>
  </cols>
  <sheetData>
    <row r="1" spans="2:14" x14ac:dyDescent="0.2">
      <c r="B1" s="20" t="s">
        <v>800</v>
      </c>
      <c r="C1" s="20"/>
      <c r="D1" s="20"/>
      <c r="E1" s="23"/>
    </row>
    <row r="3" spans="2:14" ht="56.25" x14ac:dyDescent="0.2">
      <c r="B3" s="25" t="s">
        <v>224</v>
      </c>
      <c r="C3" s="26" t="s">
        <v>298</v>
      </c>
      <c r="D3" s="26" t="s">
        <v>299</v>
      </c>
      <c r="E3" s="26" t="s">
        <v>300</v>
      </c>
      <c r="F3" s="26" t="s">
        <v>301</v>
      </c>
      <c r="G3" s="26" t="s">
        <v>302</v>
      </c>
      <c r="H3" s="26" t="s">
        <v>303</v>
      </c>
      <c r="I3" s="26" t="s">
        <v>304</v>
      </c>
      <c r="J3" s="26" t="s">
        <v>305</v>
      </c>
      <c r="K3" s="26" t="s">
        <v>306</v>
      </c>
      <c r="L3" s="26" t="s">
        <v>307</v>
      </c>
      <c r="M3" s="26" t="s">
        <v>308</v>
      </c>
      <c r="N3" s="26" t="s">
        <v>309</v>
      </c>
    </row>
    <row r="4" spans="2:14" x14ac:dyDescent="0.2">
      <c r="B4" s="27">
        <v>50</v>
      </c>
      <c r="C4" s="28">
        <v>1.34E-3</v>
      </c>
      <c r="D4" s="28">
        <v>1</v>
      </c>
      <c r="E4" s="28">
        <v>1</v>
      </c>
      <c r="F4" s="28">
        <v>1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1</v>
      </c>
    </row>
    <row r="5" spans="2:14" x14ac:dyDescent="0.2">
      <c r="B5" s="27">
        <v>51</v>
      </c>
      <c r="C5" s="28">
        <v>0</v>
      </c>
      <c r="D5" s="28">
        <v>0.90364</v>
      </c>
      <c r="E5" s="28">
        <v>0</v>
      </c>
      <c r="F5" s="28">
        <v>0.90364</v>
      </c>
      <c r="G5" s="28">
        <v>0.90364</v>
      </c>
      <c r="H5" s="28">
        <v>0.90364</v>
      </c>
      <c r="I5" s="28">
        <v>0.90364</v>
      </c>
      <c r="J5" s="28">
        <v>0.90364</v>
      </c>
      <c r="K5" s="28">
        <v>0.90364</v>
      </c>
      <c r="L5" s="28">
        <v>0.90364</v>
      </c>
      <c r="M5" s="28">
        <v>0.90364</v>
      </c>
      <c r="N5" s="28">
        <v>0.90364</v>
      </c>
    </row>
    <row r="6" spans="2:14" x14ac:dyDescent="0.2">
      <c r="B6" s="27">
        <v>52</v>
      </c>
      <c r="C6" s="28">
        <v>0</v>
      </c>
      <c r="D6" s="28">
        <v>1</v>
      </c>
      <c r="E6" s="28">
        <v>0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1</v>
      </c>
    </row>
    <row r="7" spans="2:14" x14ac:dyDescent="0.2">
      <c r="B7" s="27">
        <v>54</v>
      </c>
      <c r="C7" s="28">
        <v>0</v>
      </c>
      <c r="D7" s="28">
        <v>1</v>
      </c>
      <c r="E7" s="28">
        <v>0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>
        <v>1</v>
      </c>
      <c r="L7" s="28">
        <v>1</v>
      </c>
      <c r="M7" s="28">
        <v>1</v>
      </c>
      <c r="N7" s="28">
        <v>0.37289</v>
      </c>
    </row>
    <row r="8" spans="2:14" x14ac:dyDescent="0.2">
      <c r="B8" s="27">
        <v>55</v>
      </c>
      <c r="C8" s="28">
        <v>3.5500000000000002E-3</v>
      </c>
      <c r="D8" s="28">
        <v>2.3640000000000001E-2</v>
      </c>
      <c r="E8" s="28">
        <v>3.5500000000000002E-3</v>
      </c>
      <c r="F8" s="28">
        <v>0.34988000000000002</v>
      </c>
      <c r="G8" s="28">
        <v>5.9100000000000003E-3</v>
      </c>
      <c r="H8" s="28">
        <v>6.7379999999999995E-2</v>
      </c>
      <c r="I8" s="28">
        <v>5.9100000000000003E-3</v>
      </c>
      <c r="J8" s="28">
        <v>7.0899999999999999E-3</v>
      </c>
      <c r="K8" s="28">
        <v>3.5500000000000002E-3</v>
      </c>
      <c r="L8" s="28">
        <v>7.0899999999999999E-3</v>
      </c>
      <c r="M8" s="28">
        <v>9.4599999999999997E-3</v>
      </c>
      <c r="N8" s="28">
        <v>6.028E-2</v>
      </c>
    </row>
    <row r="9" spans="2:14" x14ac:dyDescent="0.2">
      <c r="B9" s="27">
        <v>56</v>
      </c>
      <c r="C9" s="28">
        <v>0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0.58643000000000001</v>
      </c>
    </row>
    <row r="10" spans="2:14" x14ac:dyDescent="0.2">
      <c r="B10" s="27">
        <v>57</v>
      </c>
      <c r="C10" s="28">
        <v>4.2500000000000003E-3</v>
      </c>
      <c r="D10" s="28">
        <v>1</v>
      </c>
      <c r="E10" s="28">
        <v>1</v>
      </c>
      <c r="F10" s="28">
        <v>1</v>
      </c>
      <c r="G10" s="28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</row>
    <row r="11" spans="2:14" x14ac:dyDescent="0.2">
      <c r="B11" s="27">
        <v>59</v>
      </c>
      <c r="C11" s="28">
        <v>1.553E-2</v>
      </c>
      <c r="D11" s="28">
        <v>1</v>
      </c>
      <c r="E11" s="28">
        <v>1</v>
      </c>
      <c r="F11" s="28">
        <v>0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</row>
    <row r="12" spans="2:14" x14ac:dyDescent="0.2">
      <c r="B12" s="27">
        <v>60</v>
      </c>
      <c r="C12" s="28">
        <v>1.274E-2</v>
      </c>
      <c r="D12" s="28">
        <v>1</v>
      </c>
      <c r="E12" s="28">
        <v>1</v>
      </c>
      <c r="F12" s="28">
        <v>1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</row>
    <row r="13" spans="2:14" x14ac:dyDescent="0.2">
      <c r="B13" s="27">
        <v>62</v>
      </c>
      <c r="C13" s="28">
        <v>8.6239999999999997E-2</v>
      </c>
      <c r="D13" s="28">
        <v>0.12573999999999999</v>
      </c>
      <c r="E13" s="28">
        <v>9.9409999999999998E-2</v>
      </c>
      <c r="F13" s="28">
        <v>0.20341999999999999</v>
      </c>
      <c r="G13" s="28">
        <v>0.10296</v>
      </c>
      <c r="H13" s="28">
        <v>0.13153000000000001</v>
      </c>
      <c r="I13" s="28">
        <v>0.10481</v>
      </c>
      <c r="J13" s="28">
        <v>0.10375</v>
      </c>
      <c r="K13" s="28">
        <v>0.10033</v>
      </c>
      <c r="L13" s="28">
        <v>0.121</v>
      </c>
      <c r="M13" s="28">
        <v>1.3169999999999999E-2</v>
      </c>
      <c r="N13" s="28">
        <v>0.18065000000000001</v>
      </c>
    </row>
    <row r="14" spans="2:14" x14ac:dyDescent="0.2">
      <c r="B14" s="27">
        <v>63</v>
      </c>
      <c r="C14" s="28">
        <v>9.7699999999999992E-3</v>
      </c>
      <c r="D14" s="28">
        <v>1</v>
      </c>
      <c r="E14" s="28">
        <v>1</v>
      </c>
      <c r="F14" s="28">
        <v>0</v>
      </c>
      <c r="G14" s="28">
        <v>1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8">
        <v>0</v>
      </c>
      <c r="N14" s="28">
        <v>1</v>
      </c>
    </row>
    <row r="15" spans="2:14" x14ac:dyDescent="0.2">
      <c r="B15" s="27">
        <v>65</v>
      </c>
      <c r="C15" s="28">
        <v>0.14319000000000001</v>
      </c>
      <c r="D15" s="28">
        <v>1</v>
      </c>
      <c r="E15" s="28">
        <v>1</v>
      </c>
      <c r="F15" s="28">
        <v>0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  <c r="M15" s="28">
        <v>0</v>
      </c>
      <c r="N15" s="28">
        <v>1</v>
      </c>
    </row>
    <row r="16" spans="2:14" x14ac:dyDescent="0.2">
      <c r="B16" s="27">
        <v>67</v>
      </c>
      <c r="C16" s="28">
        <v>2.5170000000000001E-2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</row>
    <row r="17" spans="2:14" x14ac:dyDescent="0.2">
      <c r="B17" s="27">
        <v>68</v>
      </c>
      <c r="C17" s="28">
        <v>6.4310000000000006E-2</v>
      </c>
      <c r="D17" s="28">
        <v>6.2829999999999997E-2</v>
      </c>
      <c r="E17" s="28">
        <v>6.2829999999999997E-2</v>
      </c>
      <c r="F17" s="28">
        <v>0</v>
      </c>
      <c r="G17" s="28">
        <v>1.8669999999999999E-2</v>
      </c>
      <c r="H17" s="28">
        <v>6.2829999999999997E-2</v>
      </c>
      <c r="I17" s="28">
        <v>6.2829999999999997E-2</v>
      </c>
      <c r="J17" s="28">
        <v>6.2829999999999997E-2</v>
      </c>
      <c r="K17" s="28">
        <v>6.2829999999999997E-2</v>
      </c>
      <c r="L17" s="28">
        <v>6.2829999999999997E-2</v>
      </c>
      <c r="M17" s="28">
        <v>0.47643999999999997</v>
      </c>
      <c r="N17" s="28">
        <v>6.2829999999999997E-2</v>
      </c>
    </row>
    <row r="18" spans="2:14" x14ac:dyDescent="0.2">
      <c r="B18" s="27">
        <v>69</v>
      </c>
      <c r="C18" s="28">
        <v>0.53705000000000003</v>
      </c>
      <c r="D18" s="28">
        <v>3.483E-2</v>
      </c>
      <c r="E18" s="28">
        <v>0.26665</v>
      </c>
      <c r="F18" s="28">
        <v>0</v>
      </c>
      <c r="G18" s="28">
        <v>0</v>
      </c>
      <c r="H18" s="28">
        <v>0.10528</v>
      </c>
      <c r="I18" s="28">
        <v>2.5190000000000001E-2</v>
      </c>
      <c r="J18" s="28">
        <v>5.1200000000000004E-3</v>
      </c>
      <c r="K18" s="28">
        <v>0</v>
      </c>
      <c r="L18" s="28">
        <v>3.8670000000000003E-2</v>
      </c>
      <c r="M18" s="28">
        <v>0</v>
      </c>
      <c r="N18" s="28">
        <v>7.1040000000000006E-2</v>
      </c>
    </row>
    <row r="19" spans="2:14" x14ac:dyDescent="0.2">
      <c r="B19" s="27">
        <v>70</v>
      </c>
      <c r="C19" s="28">
        <v>9.2099999999999994E-3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1</v>
      </c>
    </row>
    <row r="20" spans="2:14" x14ac:dyDescent="0.2">
      <c r="B20" s="27">
        <v>72</v>
      </c>
      <c r="C20" s="28">
        <v>3.2299999999999998E-3</v>
      </c>
      <c r="D20" s="28">
        <v>1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28">
        <v>1</v>
      </c>
    </row>
    <row r="21" spans="2:14" x14ac:dyDescent="0.2">
      <c r="B21" s="27">
        <v>73</v>
      </c>
      <c r="C21" s="28">
        <v>7.1000000000000002E-4</v>
      </c>
      <c r="D21" s="28">
        <v>1</v>
      </c>
      <c r="E21" s="28">
        <v>1</v>
      </c>
      <c r="F21" s="28">
        <v>1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</row>
    <row r="22" spans="2:14" x14ac:dyDescent="0.2">
      <c r="B22" s="27">
        <v>75</v>
      </c>
      <c r="C22" s="28">
        <v>0.34649000000000002</v>
      </c>
      <c r="D22" s="28">
        <v>1</v>
      </c>
      <c r="E22" s="28">
        <v>0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28">
        <v>1</v>
      </c>
    </row>
    <row r="23" spans="2:14" x14ac:dyDescent="0.2">
      <c r="B23" s="27">
        <v>76</v>
      </c>
      <c r="C23" s="28">
        <v>5.94E-3</v>
      </c>
      <c r="D23" s="28">
        <v>1</v>
      </c>
      <c r="E23" s="28">
        <v>1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1</v>
      </c>
    </row>
    <row r="24" spans="2:14" x14ac:dyDescent="0.2">
      <c r="B24" s="27">
        <v>77</v>
      </c>
      <c r="C24" s="28">
        <v>0.49597000000000002</v>
      </c>
      <c r="D24" s="28">
        <v>1</v>
      </c>
      <c r="E24" s="28">
        <v>0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</row>
    <row r="25" spans="2:14" x14ac:dyDescent="0.2">
      <c r="B25" s="27">
        <v>78</v>
      </c>
      <c r="C25" s="28">
        <v>0.51753000000000005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</row>
    <row r="26" spans="2:14" x14ac:dyDescent="0.2">
      <c r="B26" s="27">
        <v>80</v>
      </c>
      <c r="C26" s="28">
        <v>3.4399999999999999E-3</v>
      </c>
      <c r="D26" s="28">
        <v>1</v>
      </c>
      <c r="E26" s="28">
        <v>1</v>
      </c>
      <c r="F26" s="28">
        <v>1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</row>
    <row r="27" spans="2:14" x14ac:dyDescent="0.2">
      <c r="B27" s="27">
        <v>81</v>
      </c>
      <c r="C27" s="28">
        <v>6.3600000000000002E-3</v>
      </c>
      <c r="D27" s="28">
        <v>1</v>
      </c>
      <c r="E27" s="28">
        <v>1</v>
      </c>
      <c r="F27" s="28">
        <v>1</v>
      </c>
      <c r="G27" s="28">
        <v>0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</row>
    <row r="28" spans="2:14" x14ac:dyDescent="0.2">
      <c r="B28" s="27">
        <v>82</v>
      </c>
      <c r="C28" s="28">
        <v>3.5630000000000002E-2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</row>
    <row r="29" spans="2:14" x14ac:dyDescent="0.2">
      <c r="B29" s="27">
        <v>83</v>
      </c>
      <c r="C29" s="28">
        <v>0</v>
      </c>
      <c r="D29" s="28">
        <v>1</v>
      </c>
      <c r="E29" s="28">
        <v>0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28">
        <v>1</v>
      </c>
    </row>
    <row r="30" spans="2:14" x14ac:dyDescent="0.2">
      <c r="B30" s="27">
        <v>85</v>
      </c>
      <c r="C30" s="28">
        <v>0.10907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</row>
    <row r="31" spans="2:14" x14ac:dyDescent="0.2">
      <c r="B31" s="27">
        <v>87</v>
      </c>
      <c r="C31" s="28">
        <v>1.541E-2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</row>
    <row r="32" spans="2:14" x14ac:dyDescent="0.2">
      <c r="B32" s="27">
        <v>88</v>
      </c>
      <c r="C32" s="28">
        <v>6.0789999999999997E-2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</row>
    <row r="33" spans="2:14" x14ac:dyDescent="0.2">
      <c r="B33" s="27">
        <v>89</v>
      </c>
      <c r="C33" s="28">
        <v>0</v>
      </c>
      <c r="D33" s="28">
        <v>0.99633000000000005</v>
      </c>
      <c r="E33" s="28">
        <v>0.99633000000000005</v>
      </c>
      <c r="F33" s="28">
        <v>0.99724999999999997</v>
      </c>
      <c r="G33" s="28">
        <v>0.99633000000000005</v>
      </c>
      <c r="H33" s="28">
        <v>0.99724999999999997</v>
      </c>
      <c r="I33" s="28">
        <v>0.99817</v>
      </c>
      <c r="J33" s="28">
        <v>0.99633000000000005</v>
      </c>
      <c r="K33" s="28">
        <v>0.99633000000000005</v>
      </c>
      <c r="L33" s="28">
        <v>0.99633000000000005</v>
      </c>
      <c r="M33" s="28">
        <v>0.99633000000000005</v>
      </c>
      <c r="N33" s="28">
        <v>0.60367000000000004</v>
      </c>
    </row>
    <row r="34" spans="2:14" x14ac:dyDescent="0.2">
      <c r="B34" s="27">
        <v>90</v>
      </c>
      <c r="C34" s="28">
        <v>2.7499999999999998E-3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28">
        <v>1</v>
      </c>
    </row>
    <row r="35" spans="2:14" x14ac:dyDescent="0.2">
      <c r="B35" s="27">
        <v>91</v>
      </c>
      <c r="C35" s="28">
        <v>3.64E-3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</row>
    <row r="36" spans="2:14" x14ac:dyDescent="0.2">
      <c r="B36" s="27">
        <v>92</v>
      </c>
      <c r="C36" s="28">
        <v>1.8259999999999998E-2</v>
      </c>
      <c r="D36" s="28">
        <v>1</v>
      </c>
      <c r="E36" s="28">
        <v>1</v>
      </c>
      <c r="F36" s="28">
        <v>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</row>
    <row r="37" spans="2:14" x14ac:dyDescent="0.2">
      <c r="B37" s="27">
        <v>94</v>
      </c>
      <c r="C37" s="28">
        <v>0.39373999999999998</v>
      </c>
      <c r="D37" s="28">
        <v>1</v>
      </c>
      <c r="E37" s="28">
        <v>0</v>
      </c>
      <c r="F37" s="28">
        <v>1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  <c r="M37" s="28">
        <v>1</v>
      </c>
      <c r="N37" s="28">
        <v>1</v>
      </c>
    </row>
    <row r="38" spans="2:14" x14ac:dyDescent="0.2">
      <c r="B38" s="27">
        <v>95</v>
      </c>
      <c r="C38" s="28">
        <v>1.8079999999999999E-2</v>
      </c>
      <c r="D38" s="28">
        <v>1</v>
      </c>
      <c r="E38" s="28">
        <v>1</v>
      </c>
      <c r="F38" s="28">
        <v>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  <c r="M38" s="28">
        <v>1</v>
      </c>
      <c r="N38" s="28">
        <v>1</v>
      </c>
    </row>
    <row r="39" spans="2:14" x14ac:dyDescent="0.2">
      <c r="B39" s="27">
        <v>971</v>
      </c>
      <c r="C39" s="28">
        <v>4.1680000000000002E-2</v>
      </c>
      <c r="D39" s="28">
        <v>1</v>
      </c>
      <c r="E39" s="28">
        <v>1</v>
      </c>
      <c r="F39" s="28">
        <v>1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  <c r="M39" s="28">
        <v>1</v>
      </c>
      <c r="N39" s="28">
        <v>1</v>
      </c>
    </row>
    <row r="40" spans="2:14" x14ac:dyDescent="0.2">
      <c r="B40" s="27">
        <v>973</v>
      </c>
      <c r="C40" s="28">
        <v>9.9519999999999997E-2</v>
      </c>
      <c r="D40" s="28">
        <v>1</v>
      </c>
      <c r="E40" s="28">
        <v>0</v>
      </c>
      <c r="F40" s="28">
        <v>1</v>
      </c>
      <c r="G40" s="28">
        <v>1</v>
      </c>
      <c r="H40" s="28">
        <v>1</v>
      </c>
      <c r="I40" s="28">
        <v>1</v>
      </c>
      <c r="J40" s="28">
        <v>1</v>
      </c>
      <c r="K40" s="28">
        <v>1</v>
      </c>
      <c r="L40" s="28">
        <v>1</v>
      </c>
      <c r="M40" s="28">
        <v>1</v>
      </c>
      <c r="N40" s="28">
        <v>1</v>
      </c>
    </row>
    <row r="41" spans="2:14" x14ac:dyDescent="0.2">
      <c r="B41" s="27">
        <v>974</v>
      </c>
      <c r="C41" s="28">
        <v>2.8300000000000001E-3</v>
      </c>
      <c r="D41" s="28">
        <v>1</v>
      </c>
      <c r="E41" s="28">
        <v>1</v>
      </c>
      <c r="F41" s="28">
        <v>1</v>
      </c>
      <c r="G41" s="28">
        <v>0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</row>
    <row r="42" spans="2:14" x14ac:dyDescent="0.2">
      <c r="B42" s="29" t="s">
        <v>320</v>
      </c>
      <c r="C42" s="28">
        <v>0.10224999999999999</v>
      </c>
      <c r="D42" s="28">
        <v>0.90432999999999997</v>
      </c>
      <c r="E42" s="28">
        <v>0.74107000000000001</v>
      </c>
      <c r="F42" s="28">
        <v>0.80249000000000004</v>
      </c>
      <c r="G42" s="28">
        <v>0.84943999999999997</v>
      </c>
      <c r="H42" s="28">
        <v>0.90700999999999998</v>
      </c>
      <c r="I42" s="28">
        <v>0.90342</v>
      </c>
      <c r="J42" s="28">
        <v>0.90278000000000003</v>
      </c>
      <c r="K42" s="28">
        <v>0.90247999999999995</v>
      </c>
      <c r="L42" s="28">
        <v>0.90444000000000002</v>
      </c>
      <c r="M42" s="28">
        <v>0.85633000000000004</v>
      </c>
      <c r="N42" s="28">
        <v>0.86939999999999995</v>
      </c>
    </row>
    <row r="43" spans="2:14" ht="22.5" customHeight="1" x14ac:dyDescent="0.2">
      <c r="B43" s="30" t="s">
        <v>321</v>
      </c>
      <c r="C43" s="157">
        <v>0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</row>
  </sheetData>
  <mergeCells count="1">
    <mergeCell ref="C43:N43"/>
  </mergeCells>
  <phoneticPr fontId="8" type="noConversion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workbookViewId="0"/>
  </sheetViews>
  <sheetFormatPr baseColWidth="10" defaultRowHeight="11.25" x14ac:dyDescent="0.2"/>
  <cols>
    <col min="1" max="1" width="3.7109375" style="68" customWidth="1"/>
    <col min="2" max="2" width="13.5703125" style="68" customWidth="1"/>
    <col min="3" max="3" width="11.42578125" style="68"/>
    <col min="4" max="4" width="12.42578125" style="68" customWidth="1"/>
    <col min="5" max="16384" width="11.42578125" style="68"/>
  </cols>
  <sheetData>
    <row r="1" spans="2:8" ht="11.25" customHeight="1" x14ac:dyDescent="0.2">
      <c r="B1" s="199" t="s">
        <v>577</v>
      </c>
      <c r="C1" s="196" t="s">
        <v>646</v>
      </c>
      <c r="D1" s="196" t="s">
        <v>647</v>
      </c>
      <c r="E1" s="196" t="s">
        <v>648</v>
      </c>
      <c r="F1" s="196" t="s">
        <v>649</v>
      </c>
      <c r="G1" s="196" t="s">
        <v>355</v>
      </c>
      <c r="H1" s="196" t="s">
        <v>356</v>
      </c>
    </row>
    <row r="2" spans="2:8" x14ac:dyDescent="0.2">
      <c r="B2" s="199"/>
      <c r="C2" s="197"/>
      <c r="D2" s="197"/>
      <c r="E2" s="197"/>
      <c r="F2" s="197"/>
      <c r="G2" s="197"/>
      <c r="H2" s="197"/>
    </row>
    <row r="3" spans="2:8" ht="41.25" customHeight="1" x14ac:dyDescent="0.2">
      <c r="B3" s="200"/>
      <c r="C3" s="197"/>
      <c r="D3" s="197"/>
      <c r="E3" s="197"/>
      <c r="F3" s="197"/>
      <c r="G3" s="197"/>
      <c r="H3" s="197"/>
    </row>
    <row r="4" spans="2:8" ht="14.25" customHeight="1" x14ac:dyDescent="0.2">
      <c r="B4" s="86" t="s">
        <v>596</v>
      </c>
      <c r="C4" s="115">
        <v>8.6</v>
      </c>
      <c r="D4" s="72">
        <v>4.0999999999999996</v>
      </c>
      <c r="E4" s="72">
        <v>7.8</v>
      </c>
      <c r="F4" s="87">
        <v>0.53</v>
      </c>
      <c r="G4" s="87">
        <v>0.25</v>
      </c>
      <c r="H4" s="87">
        <v>0.26</v>
      </c>
    </row>
    <row r="5" spans="2:8" x14ac:dyDescent="0.2">
      <c r="B5" s="71">
        <v>1</v>
      </c>
      <c r="C5" s="116"/>
      <c r="D5" s="73"/>
      <c r="E5" s="73">
        <v>5.5</v>
      </c>
      <c r="F5" s="88">
        <v>0.22</v>
      </c>
      <c r="G5" s="88">
        <v>1.61</v>
      </c>
      <c r="H5" s="88">
        <v>1.53</v>
      </c>
    </row>
    <row r="6" spans="2:8" x14ac:dyDescent="0.2">
      <c r="B6" s="71">
        <v>3</v>
      </c>
      <c r="C6" s="116">
        <v>4.5</v>
      </c>
      <c r="D6" s="73">
        <v>4.4000000000000004</v>
      </c>
      <c r="E6" s="73">
        <v>7.2</v>
      </c>
      <c r="F6" s="88">
        <v>0.08</v>
      </c>
      <c r="G6" s="88">
        <v>0</v>
      </c>
      <c r="H6" s="88">
        <v>0</v>
      </c>
    </row>
    <row r="7" spans="2:8" x14ac:dyDescent="0.2">
      <c r="B7" s="71">
        <v>8</v>
      </c>
      <c r="C7" s="116">
        <v>5.8</v>
      </c>
      <c r="D7" s="73">
        <v>5.4</v>
      </c>
      <c r="E7" s="73">
        <v>7.2</v>
      </c>
      <c r="F7" s="88">
        <v>0.25</v>
      </c>
      <c r="G7" s="88">
        <v>0</v>
      </c>
      <c r="H7" s="88">
        <v>0</v>
      </c>
    </row>
    <row r="8" spans="2:8" x14ac:dyDescent="0.2">
      <c r="B8" s="71">
        <v>9</v>
      </c>
      <c r="C8" s="116">
        <v>2.2000000000000002</v>
      </c>
      <c r="D8" s="73">
        <v>2.7</v>
      </c>
      <c r="E8" s="73">
        <v>6</v>
      </c>
      <c r="F8" s="88">
        <v>0.83</v>
      </c>
      <c r="G8" s="88">
        <v>0</v>
      </c>
      <c r="H8" s="88">
        <v>0</v>
      </c>
    </row>
    <row r="9" spans="2:8" x14ac:dyDescent="0.2">
      <c r="B9" s="71">
        <v>10</v>
      </c>
      <c r="C9" s="116">
        <v>5</v>
      </c>
      <c r="D9" s="73">
        <v>5.6</v>
      </c>
      <c r="E9" s="73">
        <v>2.2999999999999998</v>
      </c>
      <c r="F9" s="88">
        <v>0.1</v>
      </c>
      <c r="G9" s="88">
        <v>0</v>
      </c>
      <c r="H9" s="88">
        <v>0</v>
      </c>
    </row>
    <row r="10" spans="2:8" x14ac:dyDescent="0.2">
      <c r="B10" s="71">
        <v>11</v>
      </c>
      <c r="C10" s="116">
        <v>3.3</v>
      </c>
      <c r="D10" s="73">
        <v>3.3</v>
      </c>
      <c r="E10" s="73">
        <v>6.1</v>
      </c>
      <c r="F10" s="88">
        <v>0.35</v>
      </c>
      <c r="G10" s="88">
        <v>0</v>
      </c>
      <c r="H10" s="88">
        <v>0</v>
      </c>
    </row>
    <row r="11" spans="2:8" x14ac:dyDescent="0.2">
      <c r="B11" s="71">
        <v>14</v>
      </c>
      <c r="C11" s="116">
        <v>3.2</v>
      </c>
      <c r="D11" s="73">
        <v>3.2</v>
      </c>
      <c r="E11" s="73">
        <v>7.4</v>
      </c>
      <c r="F11" s="88">
        <v>0.09</v>
      </c>
      <c r="G11" s="88">
        <v>0</v>
      </c>
      <c r="H11" s="88">
        <v>0</v>
      </c>
    </row>
    <row r="12" spans="2:8" x14ac:dyDescent="0.2">
      <c r="B12" s="71">
        <v>15</v>
      </c>
      <c r="C12" s="117">
        <v>94.2</v>
      </c>
      <c r="D12" s="73">
        <v>6.7</v>
      </c>
      <c r="E12" s="73">
        <v>10.6</v>
      </c>
      <c r="F12" s="88">
        <v>0.2</v>
      </c>
      <c r="G12" s="88">
        <v>1.99</v>
      </c>
      <c r="H12" s="113">
        <v>1.65</v>
      </c>
    </row>
    <row r="13" spans="2:8" x14ac:dyDescent="0.2">
      <c r="B13" s="71">
        <v>16</v>
      </c>
      <c r="C13" s="116">
        <v>8.6999999999999993</v>
      </c>
      <c r="D13" s="73">
        <v>3.2</v>
      </c>
      <c r="E13" s="73">
        <v>8.9</v>
      </c>
      <c r="F13" s="88">
        <v>0.19</v>
      </c>
      <c r="G13" s="88">
        <v>0</v>
      </c>
      <c r="H13" s="88">
        <v>0</v>
      </c>
    </row>
    <row r="14" spans="2:8" x14ac:dyDescent="0.2">
      <c r="B14" s="71">
        <v>17</v>
      </c>
      <c r="C14" s="116">
        <v>4.5999999999999996</v>
      </c>
      <c r="D14" s="73">
        <v>4</v>
      </c>
      <c r="E14" s="73">
        <v>7.3</v>
      </c>
      <c r="F14" s="88">
        <v>0.14000000000000001</v>
      </c>
      <c r="G14" s="88">
        <v>0</v>
      </c>
      <c r="H14" s="88">
        <v>0</v>
      </c>
    </row>
    <row r="15" spans="2:8" x14ac:dyDescent="0.2">
      <c r="B15" s="71">
        <v>18</v>
      </c>
      <c r="C15" s="116">
        <v>6.4</v>
      </c>
      <c r="D15" s="73">
        <v>6.4</v>
      </c>
      <c r="E15" s="73">
        <v>7.5</v>
      </c>
      <c r="F15" s="88">
        <v>0.12</v>
      </c>
      <c r="G15" s="88">
        <v>0</v>
      </c>
      <c r="H15" s="88">
        <v>0</v>
      </c>
    </row>
    <row r="16" spans="2:8" x14ac:dyDescent="0.2">
      <c r="B16" s="71">
        <v>19</v>
      </c>
      <c r="C16" s="116">
        <v>4.9000000000000004</v>
      </c>
      <c r="D16" s="73">
        <v>4.2</v>
      </c>
      <c r="E16" s="73">
        <v>6.8</v>
      </c>
      <c r="F16" s="88">
        <v>0.74</v>
      </c>
      <c r="G16" s="88">
        <v>0</v>
      </c>
      <c r="H16" s="88">
        <v>0</v>
      </c>
    </row>
    <row r="17" spans="2:8" x14ac:dyDescent="0.2">
      <c r="B17" s="71" t="s">
        <v>122</v>
      </c>
      <c r="C17" s="116">
        <v>4.3</v>
      </c>
      <c r="D17" s="73">
        <v>3.7</v>
      </c>
      <c r="E17" s="73">
        <v>6.7</v>
      </c>
      <c r="F17" s="88">
        <v>0</v>
      </c>
      <c r="G17" s="88">
        <v>0.45</v>
      </c>
      <c r="H17" s="88">
        <v>2.04</v>
      </c>
    </row>
    <row r="18" spans="2:8" x14ac:dyDescent="0.2">
      <c r="B18" s="71">
        <v>21</v>
      </c>
      <c r="C18" s="116">
        <v>4.4000000000000004</v>
      </c>
      <c r="D18" s="73">
        <v>4.4000000000000004</v>
      </c>
      <c r="E18" s="73">
        <v>6.5</v>
      </c>
      <c r="F18" s="88">
        <v>0.13</v>
      </c>
      <c r="G18" s="88">
        <v>0</v>
      </c>
      <c r="H18" s="88">
        <v>0</v>
      </c>
    </row>
    <row r="19" spans="2:8" x14ac:dyDescent="0.2">
      <c r="B19" s="71">
        <v>22</v>
      </c>
      <c r="C19" s="116">
        <v>2.5</v>
      </c>
      <c r="D19" s="73">
        <v>6.1</v>
      </c>
      <c r="E19" s="73">
        <v>7.2</v>
      </c>
      <c r="F19" s="88">
        <v>0.08</v>
      </c>
      <c r="G19" s="88">
        <v>0</v>
      </c>
      <c r="H19" s="88">
        <v>0</v>
      </c>
    </row>
    <row r="20" spans="2:8" x14ac:dyDescent="0.2">
      <c r="B20" s="71">
        <v>24</v>
      </c>
      <c r="C20" s="116">
        <v>1.9</v>
      </c>
      <c r="D20" s="73">
        <v>4</v>
      </c>
      <c r="E20" s="73">
        <v>7</v>
      </c>
      <c r="F20" s="88">
        <v>0.25</v>
      </c>
      <c r="G20" s="88">
        <v>0</v>
      </c>
      <c r="H20" s="113">
        <v>0</v>
      </c>
    </row>
    <row r="21" spans="2:8" x14ac:dyDescent="0.2">
      <c r="B21" s="71">
        <v>25</v>
      </c>
      <c r="C21" s="116">
        <v>3.7</v>
      </c>
      <c r="D21" s="73">
        <v>3.6</v>
      </c>
      <c r="E21" s="73">
        <v>7.1</v>
      </c>
      <c r="F21" s="88">
        <v>0.16</v>
      </c>
      <c r="G21" s="88">
        <v>0</v>
      </c>
      <c r="H21" s="88">
        <v>0</v>
      </c>
    </row>
    <row r="22" spans="2:8" x14ac:dyDescent="0.2">
      <c r="B22" s="71">
        <v>26</v>
      </c>
      <c r="C22" s="116">
        <v>6.4</v>
      </c>
      <c r="D22" s="73">
        <v>4.4000000000000004</v>
      </c>
      <c r="E22" s="73">
        <v>8.4</v>
      </c>
      <c r="F22" s="88">
        <v>0.38</v>
      </c>
      <c r="G22" s="88">
        <v>0</v>
      </c>
      <c r="H22" s="88">
        <v>0.04</v>
      </c>
    </row>
    <row r="23" spans="2:8" x14ac:dyDescent="0.2">
      <c r="B23" s="71">
        <v>27</v>
      </c>
      <c r="C23" s="116">
        <v>7.8</v>
      </c>
      <c r="D23" s="73">
        <v>3.9</v>
      </c>
      <c r="E23" s="73">
        <v>7.9</v>
      </c>
      <c r="F23" s="88">
        <v>0.3</v>
      </c>
      <c r="G23" s="88">
        <v>0</v>
      </c>
      <c r="H23" s="88">
        <v>0.03</v>
      </c>
    </row>
    <row r="24" spans="2:8" x14ac:dyDescent="0.2">
      <c r="B24" s="71">
        <v>28</v>
      </c>
      <c r="C24" s="116">
        <v>6.2</v>
      </c>
      <c r="D24" s="73">
        <v>6.1</v>
      </c>
      <c r="E24" s="73">
        <v>10.5</v>
      </c>
      <c r="F24" s="88">
        <v>0.23</v>
      </c>
      <c r="G24" s="88">
        <v>1.05</v>
      </c>
      <c r="H24" s="88">
        <v>1.59</v>
      </c>
    </row>
    <row r="25" spans="2:8" x14ac:dyDescent="0.2">
      <c r="B25" s="71">
        <v>29</v>
      </c>
      <c r="C25" s="117">
        <v>100</v>
      </c>
      <c r="D25" s="73">
        <v>4.5</v>
      </c>
      <c r="E25" s="73">
        <v>10.5</v>
      </c>
      <c r="F25" s="88">
        <v>0.13</v>
      </c>
      <c r="G25" s="88">
        <v>0</v>
      </c>
      <c r="H25" s="88">
        <v>0</v>
      </c>
    </row>
    <row r="26" spans="2:8" x14ac:dyDescent="0.2">
      <c r="B26" s="71">
        <v>32</v>
      </c>
      <c r="C26" s="116">
        <v>1.8</v>
      </c>
      <c r="D26" s="73">
        <v>1</v>
      </c>
      <c r="E26" s="73">
        <v>5.4</v>
      </c>
      <c r="F26" s="88">
        <v>0.11</v>
      </c>
      <c r="G26" s="88">
        <v>0</v>
      </c>
      <c r="H26" s="88">
        <v>0</v>
      </c>
    </row>
    <row r="27" spans="2:8" x14ac:dyDescent="0.2">
      <c r="B27" s="71">
        <v>33</v>
      </c>
      <c r="C27" s="116">
        <v>4</v>
      </c>
      <c r="D27" s="73">
        <v>4</v>
      </c>
      <c r="E27" s="73">
        <v>7.9</v>
      </c>
      <c r="F27" s="88">
        <v>0.35</v>
      </c>
      <c r="G27" s="88">
        <v>0</v>
      </c>
      <c r="H27" s="88">
        <v>0</v>
      </c>
    </row>
    <row r="28" spans="2:8" x14ac:dyDescent="0.2">
      <c r="B28" s="71">
        <v>34</v>
      </c>
      <c r="C28" s="116">
        <v>1.4</v>
      </c>
      <c r="D28" s="73">
        <v>1.4</v>
      </c>
      <c r="E28" s="73">
        <v>5.7</v>
      </c>
      <c r="F28" s="88">
        <v>0.31</v>
      </c>
      <c r="G28" s="88">
        <v>2.81</v>
      </c>
      <c r="H28" s="88">
        <v>2.75</v>
      </c>
    </row>
    <row r="29" spans="2:8" x14ac:dyDescent="0.2">
      <c r="B29" s="71">
        <v>35</v>
      </c>
      <c r="C29" s="116">
        <v>7.3</v>
      </c>
      <c r="D29" s="73">
        <v>4</v>
      </c>
      <c r="E29" s="73">
        <v>9.1999999999999993</v>
      </c>
      <c r="F29" s="88">
        <v>0.22</v>
      </c>
      <c r="G29" s="88">
        <v>0</v>
      </c>
      <c r="H29" s="88">
        <v>0</v>
      </c>
    </row>
    <row r="30" spans="2:8" x14ac:dyDescent="0.2">
      <c r="B30" s="71">
        <v>36</v>
      </c>
      <c r="C30" s="116">
        <v>3.9</v>
      </c>
      <c r="D30" s="73">
        <v>3.9</v>
      </c>
      <c r="E30" s="73">
        <v>9.1</v>
      </c>
      <c r="F30" s="88">
        <v>0.22</v>
      </c>
      <c r="G30" s="88">
        <v>0</v>
      </c>
      <c r="H30" s="88">
        <v>0</v>
      </c>
    </row>
    <row r="31" spans="2:8" x14ac:dyDescent="0.2">
      <c r="B31" s="71">
        <v>37</v>
      </c>
      <c r="C31" s="116">
        <v>1.2</v>
      </c>
      <c r="D31" s="73">
        <v>3.4</v>
      </c>
      <c r="E31" s="73">
        <v>4.7</v>
      </c>
      <c r="F31" s="88">
        <v>0.23</v>
      </c>
      <c r="G31" s="88">
        <v>0</v>
      </c>
      <c r="H31" s="88">
        <v>0</v>
      </c>
    </row>
    <row r="32" spans="2:8" x14ac:dyDescent="0.2">
      <c r="B32" s="71">
        <v>39</v>
      </c>
      <c r="C32" s="116">
        <v>5.4</v>
      </c>
      <c r="D32" s="73">
        <v>4.4000000000000004</v>
      </c>
      <c r="E32" s="73">
        <v>6.7</v>
      </c>
      <c r="F32" s="88">
        <v>0.09</v>
      </c>
      <c r="G32" s="88">
        <v>0</v>
      </c>
      <c r="H32" s="88">
        <v>0</v>
      </c>
    </row>
    <row r="33" spans="2:8" x14ac:dyDescent="0.2">
      <c r="B33" s="71">
        <v>40</v>
      </c>
      <c r="C33" s="116">
        <v>5.5</v>
      </c>
      <c r="D33" s="73">
        <v>5.4</v>
      </c>
      <c r="E33" s="73">
        <v>7.2</v>
      </c>
      <c r="F33" s="88">
        <v>0.19</v>
      </c>
      <c r="G33" s="88">
        <v>0</v>
      </c>
      <c r="H33" s="88">
        <v>0</v>
      </c>
    </row>
    <row r="34" spans="2:8" x14ac:dyDescent="0.2">
      <c r="B34" s="71">
        <v>41</v>
      </c>
      <c r="C34" s="116">
        <v>5.0999999999999996</v>
      </c>
      <c r="D34" s="73">
        <v>5</v>
      </c>
      <c r="E34" s="73">
        <v>7.2</v>
      </c>
      <c r="F34" s="88">
        <v>0.17</v>
      </c>
      <c r="G34" s="88">
        <v>0</v>
      </c>
      <c r="H34" s="88">
        <v>0</v>
      </c>
    </row>
    <row r="35" spans="2:8" x14ac:dyDescent="0.2">
      <c r="B35" s="71">
        <v>42</v>
      </c>
      <c r="C35" s="116">
        <v>6.7</v>
      </c>
      <c r="D35" s="73">
        <v>6.6</v>
      </c>
      <c r="E35" s="73">
        <v>8.6</v>
      </c>
      <c r="F35" s="88">
        <v>0.23</v>
      </c>
      <c r="G35" s="88">
        <v>0</v>
      </c>
      <c r="H35" s="88">
        <v>0</v>
      </c>
    </row>
    <row r="36" spans="2:8" x14ac:dyDescent="0.2">
      <c r="B36" s="71">
        <v>43</v>
      </c>
      <c r="C36" s="116">
        <v>6.1</v>
      </c>
      <c r="D36" s="73">
        <v>6.1</v>
      </c>
      <c r="E36" s="73">
        <v>11</v>
      </c>
      <c r="F36" s="88">
        <v>0.42</v>
      </c>
      <c r="G36" s="88">
        <v>2.2400000000000002</v>
      </c>
      <c r="H36" s="113">
        <v>2.87</v>
      </c>
    </row>
    <row r="37" spans="2:8" x14ac:dyDescent="0.2">
      <c r="B37" s="71">
        <v>45</v>
      </c>
      <c r="C37" s="116">
        <v>6</v>
      </c>
      <c r="D37" s="73">
        <v>5.9</v>
      </c>
      <c r="E37" s="73">
        <v>9.4</v>
      </c>
      <c r="F37" s="88">
        <v>0.42</v>
      </c>
      <c r="G37" s="88">
        <v>0</v>
      </c>
      <c r="H37" s="88">
        <v>0</v>
      </c>
    </row>
    <row r="38" spans="2:8" x14ac:dyDescent="0.2">
      <c r="B38" s="71">
        <v>46</v>
      </c>
      <c r="C38" s="116">
        <v>1</v>
      </c>
      <c r="D38" s="73">
        <v>0.5</v>
      </c>
      <c r="E38" s="73">
        <v>10.9</v>
      </c>
      <c r="F38" s="88">
        <v>0.08</v>
      </c>
      <c r="G38" s="88">
        <v>1.49</v>
      </c>
      <c r="H38" s="113">
        <v>1.1100000000000001</v>
      </c>
    </row>
    <row r="39" spans="2:8" x14ac:dyDescent="0.2">
      <c r="B39" s="71">
        <v>47</v>
      </c>
      <c r="C39" s="116">
        <v>4.8</v>
      </c>
      <c r="D39" s="73">
        <v>4.8</v>
      </c>
      <c r="E39" s="73">
        <v>8.8000000000000007</v>
      </c>
      <c r="F39" s="88">
        <v>0.39</v>
      </c>
      <c r="G39" s="88">
        <v>0.63</v>
      </c>
      <c r="H39" s="88">
        <v>0.54</v>
      </c>
    </row>
    <row r="40" spans="2:8" x14ac:dyDescent="0.2">
      <c r="B40" s="114"/>
      <c r="C40" s="181" t="s">
        <v>757</v>
      </c>
      <c r="D40" s="181"/>
      <c r="E40" s="181"/>
      <c r="F40" s="181"/>
      <c r="G40" s="181"/>
      <c r="H40" s="181"/>
    </row>
  </sheetData>
  <mergeCells count="8">
    <mergeCell ref="C40:H40"/>
    <mergeCell ref="F1:F3"/>
    <mergeCell ref="G1:G3"/>
    <mergeCell ref="B1:B3"/>
    <mergeCell ref="C1:C3"/>
    <mergeCell ref="D1:D3"/>
    <mergeCell ref="E1:E3"/>
    <mergeCell ref="H1:H3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/>
  </sheetViews>
  <sheetFormatPr baseColWidth="10" defaultRowHeight="11.25" x14ac:dyDescent="0.2"/>
  <cols>
    <col min="1" max="1" width="3.7109375" style="68" customWidth="1"/>
    <col min="2" max="2" width="13.5703125" style="68" customWidth="1"/>
    <col min="3" max="3" width="11.42578125" style="68"/>
    <col min="4" max="4" width="12.42578125" style="68" customWidth="1"/>
    <col min="5" max="16384" width="11.42578125" style="68"/>
  </cols>
  <sheetData>
    <row r="1" spans="2:8" ht="11.25" customHeight="1" x14ac:dyDescent="0.2">
      <c r="B1" s="199" t="s">
        <v>577</v>
      </c>
      <c r="C1" s="196" t="s">
        <v>646</v>
      </c>
      <c r="D1" s="196" t="s">
        <v>647</v>
      </c>
      <c r="E1" s="196" t="s">
        <v>648</v>
      </c>
      <c r="F1" s="196" t="s">
        <v>649</v>
      </c>
      <c r="G1" s="196" t="s">
        <v>355</v>
      </c>
      <c r="H1" s="196" t="s">
        <v>356</v>
      </c>
    </row>
    <row r="2" spans="2:8" x14ac:dyDescent="0.2">
      <c r="B2" s="199"/>
      <c r="C2" s="197"/>
      <c r="D2" s="197"/>
      <c r="E2" s="197"/>
      <c r="F2" s="197"/>
      <c r="G2" s="197"/>
      <c r="H2" s="197"/>
    </row>
    <row r="3" spans="2:8" ht="41.25" customHeight="1" x14ac:dyDescent="0.2">
      <c r="B3" s="200"/>
      <c r="C3" s="197"/>
      <c r="D3" s="197"/>
      <c r="E3" s="197"/>
      <c r="F3" s="197"/>
      <c r="G3" s="197"/>
      <c r="H3" s="197"/>
    </row>
    <row r="4" spans="2:8" ht="14.25" customHeight="1" x14ac:dyDescent="0.2">
      <c r="B4" s="86" t="s">
        <v>596</v>
      </c>
      <c r="C4" s="115">
        <v>8.6</v>
      </c>
      <c r="D4" s="72">
        <v>4.0999999999999996</v>
      </c>
      <c r="E4" s="72">
        <v>7.8</v>
      </c>
      <c r="F4" s="87">
        <v>0.53</v>
      </c>
      <c r="G4" s="87">
        <v>0.25</v>
      </c>
      <c r="H4" s="87">
        <v>0.26</v>
      </c>
    </row>
    <row r="5" spans="2:8" x14ac:dyDescent="0.2">
      <c r="B5" s="71">
        <v>51</v>
      </c>
      <c r="C5" s="116">
        <v>11.2</v>
      </c>
      <c r="D5" s="73">
        <v>2.8</v>
      </c>
      <c r="E5" s="73">
        <v>7.8</v>
      </c>
      <c r="F5" s="88">
        <v>0.27</v>
      </c>
      <c r="G5" s="88">
        <v>0</v>
      </c>
      <c r="H5" s="88">
        <v>0</v>
      </c>
    </row>
    <row r="6" spans="2:8" x14ac:dyDescent="0.2">
      <c r="B6" s="71">
        <v>52</v>
      </c>
      <c r="C6" s="117">
        <v>23.8</v>
      </c>
      <c r="D6" s="73">
        <v>7.6</v>
      </c>
      <c r="E6" s="73">
        <v>6.3</v>
      </c>
      <c r="F6" s="88">
        <v>0</v>
      </c>
      <c r="G6" s="88">
        <v>0</v>
      </c>
      <c r="H6" s="88">
        <v>0</v>
      </c>
    </row>
    <row r="7" spans="2:8" x14ac:dyDescent="0.2">
      <c r="B7" s="71">
        <v>54</v>
      </c>
      <c r="C7" s="116">
        <v>0.1</v>
      </c>
      <c r="D7" s="73">
        <v>11.2</v>
      </c>
      <c r="E7" s="73">
        <v>9.3000000000000007</v>
      </c>
      <c r="F7" s="88">
        <v>0.28000000000000003</v>
      </c>
      <c r="G7" s="88">
        <v>0</v>
      </c>
      <c r="H7" s="88">
        <v>0</v>
      </c>
    </row>
    <row r="8" spans="2:8" x14ac:dyDescent="0.2">
      <c r="B8" s="71">
        <v>55</v>
      </c>
      <c r="C8" s="116">
        <v>3</v>
      </c>
      <c r="D8" s="73">
        <v>3</v>
      </c>
      <c r="E8" s="73">
        <v>6.5</v>
      </c>
      <c r="F8" s="88">
        <v>0.18</v>
      </c>
      <c r="G8" s="88">
        <v>0</v>
      </c>
      <c r="H8" s="88">
        <v>0</v>
      </c>
    </row>
    <row r="9" spans="2:8" x14ac:dyDescent="0.2">
      <c r="B9" s="71">
        <v>56</v>
      </c>
      <c r="C9" s="116">
        <v>5.8</v>
      </c>
      <c r="D9" s="73">
        <v>3.3</v>
      </c>
      <c r="E9" s="73">
        <v>8.9</v>
      </c>
      <c r="F9" s="88">
        <v>0.25</v>
      </c>
      <c r="G9" s="88">
        <v>0</v>
      </c>
      <c r="H9" s="88">
        <v>0</v>
      </c>
    </row>
    <row r="10" spans="2:8" x14ac:dyDescent="0.2">
      <c r="B10" s="71">
        <v>57</v>
      </c>
      <c r="C10" s="116">
        <v>2.2000000000000002</v>
      </c>
      <c r="D10" s="73">
        <v>6.4</v>
      </c>
      <c r="E10" s="73">
        <v>7.7</v>
      </c>
      <c r="F10" s="88">
        <v>0.18</v>
      </c>
      <c r="G10" s="88">
        <v>0</v>
      </c>
      <c r="H10" s="88">
        <v>0</v>
      </c>
    </row>
    <row r="11" spans="2:8" x14ac:dyDescent="0.2">
      <c r="B11" s="71">
        <v>58</v>
      </c>
      <c r="C11" s="116">
        <v>4.4000000000000004</v>
      </c>
      <c r="D11" s="73">
        <v>4.4000000000000004</v>
      </c>
      <c r="E11" s="73">
        <v>7.9</v>
      </c>
      <c r="F11" s="88">
        <v>0.14000000000000001</v>
      </c>
      <c r="G11" s="88">
        <v>0</v>
      </c>
      <c r="H11" s="88">
        <v>0</v>
      </c>
    </row>
    <row r="12" spans="2:8" x14ac:dyDescent="0.2">
      <c r="B12" s="71">
        <v>59</v>
      </c>
      <c r="C12" s="116">
        <v>6</v>
      </c>
      <c r="D12" s="73">
        <v>5.9</v>
      </c>
      <c r="E12" s="73">
        <v>10.1</v>
      </c>
      <c r="F12" s="88">
        <v>0.37</v>
      </c>
      <c r="G12" s="88">
        <v>0</v>
      </c>
      <c r="H12" s="88">
        <v>0</v>
      </c>
    </row>
    <row r="13" spans="2:8" x14ac:dyDescent="0.2">
      <c r="B13" s="71">
        <v>60</v>
      </c>
      <c r="C13" s="116">
        <v>7.2</v>
      </c>
      <c r="D13" s="73">
        <v>7.1</v>
      </c>
      <c r="E13" s="73">
        <v>7.7</v>
      </c>
      <c r="F13" s="88">
        <v>0.2</v>
      </c>
      <c r="G13" s="88">
        <v>0</v>
      </c>
      <c r="H13" s="88">
        <v>0</v>
      </c>
    </row>
    <row r="14" spans="2:8" x14ac:dyDescent="0.2">
      <c r="B14" s="71">
        <v>62</v>
      </c>
      <c r="C14" s="117">
        <v>54.1</v>
      </c>
      <c r="D14" s="73">
        <v>0.1</v>
      </c>
      <c r="E14" s="73">
        <v>4.4000000000000004</v>
      </c>
      <c r="F14" s="88">
        <v>9.35</v>
      </c>
      <c r="G14" s="88">
        <v>0</v>
      </c>
      <c r="H14" s="88">
        <v>0</v>
      </c>
    </row>
    <row r="15" spans="2:8" x14ac:dyDescent="0.2">
      <c r="B15" s="71">
        <v>63</v>
      </c>
      <c r="C15" s="116">
        <v>1.6</v>
      </c>
      <c r="D15" s="73">
        <v>1.6</v>
      </c>
      <c r="E15" s="73">
        <v>8</v>
      </c>
      <c r="F15" s="88">
        <v>0.21</v>
      </c>
      <c r="G15" s="88">
        <v>1.1599999999999999</v>
      </c>
      <c r="H15" s="113">
        <v>1.23</v>
      </c>
    </row>
    <row r="16" spans="2:8" x14ac:dyDescent="0.2">
      <c r="B16" s="71">
        <v>65</v>
      </c>
      <c r="C16" s="116">
        <v>3.8</v>
      </c>
      <c r="D16" s="73">
        <v>3.8</v>
      </c>
      <c r="E16" s="73">
        <v>8.4</v>
      </c>
      <c r="F16" s="88">
        <v>7.0000000000000007E-2</v>
      </c>
      <c r="G16" s="88">
        <v>0</v>
      </c>
      <c r="H16" s="88">
        <v>0</v>
      </c>
    </row>
    <row r="17" spans="2:8" x14ac:dyDescent="0.2">
      <c r="B17" s="71">
        <v>67</v>
      </c>
      <c r="C17" s="116">
        <v>3.2</v>
      </c>
      <c r="D17" s="73">
        <v>3.1</v>
      </c>
      <c r="E17" s="73">
        <v>8.6999999999999993</v>
      </c>
      <c r="F17" s="88">
        <v>0.13</v>
      </c>
      <c r="G17" s="88">
        <v>2.16</v>
      </c>
      <c r="H17" s="113">
        <v>2.0699999999999998</v>
      </c>
    </row>
    <row r="18" spans="2:8" x14ac:dyDescent="0.2">
      <c r="B18" s="71">
        <v>68</v>
      </c>
      <c r="C18" s="116">
        <v>0.1</v>
      </c>
      <c r="D18" s="73">
        <v>0.1</v>
      </c>
      <c r="E18" s="73">
        <v>9.1</v>
      </c>
      <c r="F18" s="88">
        <v>0.17</v>
      </c>
      <c r="G18" s="88">
        <v>0.82</v>
      </c>
      <c r="H18" s="88">
        <v>0.99</v>
      </c>
    </row>
    <row r="19" spans="2:8" x14ac:dyDescent="0.2">
      <c r="B19" s="71">
        <v>69</v>
      </c>
      <c r="C19" s="116">
        <v>0</v>
      </c>
      <c r="D19" s="73">
        <v>0</v>
      </c>
      <c r="E19" s="73">
        <v>0</v>
      </c>
      <c r="F19" s="88">
        <v>0</v>
      </c>
      <c r="G19" s="88">
        <v>0</v>
      </c>
      <c r="H19" s="88">
        <v>0</v>
      </c>
    </row>
    <row r="20" spans="2:8" x14ac:dyDescent="0.2">
      <c r="B20" s="71">
        <v>70</v>
      </c>
      <c r="C20" s="116">
        <v>6.3</v>
      </c>
      <c r="D20" s="73">
        <v>6.3</v>
      </c>
      <c r="E20" s="73">
        <v>7.3</v>
      </c>
      <c r="F20" s="88">
        <v>0.05</v>
      </c>
      <c r="G20" s="88">
        <v>0</v>
      </c>
      <c r="H20" s="88">
        <v>0</v>
      </c>
    </row>
    <row r="21" spans="2:8" x14ac:dyDescent="0.2">
      <c r="B21" s="71">
        <v>71</v>
      </c>
      <c r="C21" s="116">
        <v>5.8</v>
      </c>
      <c r="D21" s="73">
        <v>5.8</v>
      </c>
      <c r="E21" s="73">
        <v>8.4</v>
      </c>
      <c r="F21" s="88">
        <v>0.57999999999999996</v>
      </c>
      <c r="G21" s="88">
        <v>0</v>
      </c>
      <c r="H21" s="88">
        <v>0</v>
      </c>
    </row>
    <row r="22" spans="2:8" x14ac:dyDescent="0.2">
      <c r="B22" s="71">
        <v>72</v>
      </c>
      <c r="C22" s="116">
        <v>4</v>
      </c>
      <c r="D22" s="73">
        <v>4</v>
      </c>
      <c r="E22" s="73">
        <v>9.6</v>
      </c>
      <c r="F22" s="88">
        <v>0.2</v>
      </c>
      <c r="G22" s="88">
        <v>1.42</v>
      </c>
      <c r="H22" s="88">
        <v>1.87</v>
      </c>
    </row>
    <row r="23" spans="2:8" x14ac:dyDescent="0.2">
      <c r="B23" s="71">
        <v>73</v>
      </c>
      <c r="C23" s="116">
        <v>3.6</v>
      </c>
      <c r="D23" s="73">
        <v>3.6</v>
      </c>
      <c r="E23" s="73">
        <v>6.2</v>
      </c>
      <c r="F23" s="88">
        <v>0.4</v>
      </c>
      <c r="G23" s="88">
        <v>0</v>
      </c>
      <c r="H23" s="88">
        <v>0</v>
      </c>
    </row>
    <row r="24" spans="2:8" x14ac:dyDescent="0.2">
      <c r="B24" s="71">
        <v>74</v>
      </c>
      <c r="C24" s="116">
        <v>3.2</v>
      </c>
      <c r="D24" s="73">
        <v>3.2</v>
      </c>
      <c r="E24" s="73">
        <v>8.1999999999999993</v>
      </c>
      <c r="F24" s="88">
        <v>0.56000000000000005</v>
      </c>
      <c r="G24" s="88">
        <v>0</v>
      </c>
      <c r="H24" s="88">
        <v>0</v>
      </c>
    </row>
    <row r="25" spans="2:8" x14ac:dyDescent="0.2">
      <c r="B25" s="71">
        <v>75</v>
      </c>
      <c r="C25" s="116">
        <v>6.1</v>
      </c>
      <c r="D25" s="73">
        <v>2.6</v>
      </c>
      <c r="E25" s="73">
        <v>9.1</v>
      </c>
      <c r="F25" s="88">
        <v>0.12</v>
      </c>
      <c r="G25" s="88">
        <v>0</v>
      </c>
      <c r="H25" s="88">
        <v>0</v>
      </c>
    </row>
    <row r="26" spans="2:8" x14ac:dyDescent="0.2">
      <c r="B26" s="71">
        <v>76</v>
      </c>
      <c r="C26" s="116">
        <v>5.5</v>
      </c>
      <c r="D26" s="73">
        <v>5.5</v>
      </c>
      <c r="E26" s="73">
        <v>9.4</v>
      </c>
      <c r="F26" s="88">
        <v>0.23</v>
      </c>
      <c r="G26" s="88">
        <v>0</v>
      </c>
      <c r="H26" s="88">
        <v>0</v>
      </c>
    </row>
    <row r="27" spans="2:8" x14ac:dyDescent="0.2">
      <c r="B27" s="71">
        <v>77</v>
      </c>
      <c r="C27" s="116">
        <v>5.8</v>
      </c>
      <c r="D27" s="73">
        <v>5</v>
      </c>
      <c r="E27" s="73">
        <v>7.8</v>
      </c>
      <c r="F27" s="88">
        <v>7.0000000000000007E-2</v>
      </c>
      <c r="G27" s="88">
        <v>0</v>
      </c>
      <c r="H27" s="88">
        <v>0</v>
      </c>
    </row>
    <row r="28" spans="2:8" x14ac:dyDescent="0.2">
      <c r="B28" s="71">
        <v>78</v>
      </c>
      <c r="C28" s="116">
        <v>6.3</v>
      </c>
      <c r="D28" s="73">
        <v>4.4000000000000004</v>
      </c>
      <c r="E28" s="73">
        <v>8.6999999999999993</v>
      </c>
      <c r="F28" s="88">
        <v>0.21</v>
      </c>
      <c r="G28" s="88">
        <v>0</v>
      </c>
      <c r="H28" s="88">
        <v>0</v>
      </c>
    </row>
    <row r="29" spans="2:8" x14ac:dyDescent="0.2">
      <c r="B29" s="71">
        <v>79</v>
      </c>
      <c r="C29" s="116">
        <v>3.5</v>
      </c>
      <c r="D29" s="73">
        <v>3.5</v>
      </c>
      <c r="E29" s="73">
        <v>10.199999999999999</v>
      </c>
      <c r="F29" s="88">
        <v>0.15</v>
      </c>
      <c r="G29" s="88">
        <v>0</v>
      </c>
      <c r="H29" s="88">
        <v>0</v>
      </c>
    </row>
    <row r="30" spans="2:8" x14ac:dyDescent="0.2">
      <c r="B30" s="71">
        <v>80</v>
      </c>
      <c r="C30" s="116">
        <v>3.3</v>
      </c>
      <c r="D30" s="73">
        <v>3.3</v>
      </c>
      <c r="E30" s="73">
        <v>8</v>
      </c>
      <c r="F30" s="88">
        <v>0.17</v>
      </c>
      <c r="G30" s="88">
        <v>2.87</v>
      </c>
      <c r="H30" s="113">
        <v>1.99</v>
      </c>
    </row>
    <row r="31" spans="2:8" x14ac:dyDescent="0.2">
      <c r="B31" s="71">
        <v>81</v>
      </c>
      <c r="C31" s="116">
        <v>1</v>
      </c>
      <c r="D31" s="73">
        <v>4.3</v>
      </c>
      <c r="E31" s="73">
        <v>7.8</v>
      </c>
      <c r="F31" s="88">
        <v>7.0000000000000007E-2</v>
      </c>
      <c r="G31" s="88">
        <v>0</v>
      </c>
      <c r="H31" s="88">
        <v>0</v>
      </c>
    </row>
    <row r="32" spans="2:8" x14ac:dyDescent="0.2">
      <c r="B32" s="71">
        <v>82</v>
      </c>
      <c r="C32" s="116">
        <v>4.0999999999999996</v>
      </c>
      <c r="D32" s="73">
        <v>4.0999999999999996</v>
      </c>
      <c r="E32" s="73">
        <v>6</v>
      </c>
      <c r="F32" s="88">
        <v>0.08</v>
      </c>
      <c r="G32" s="88">
        <v>0</v>
      </c>
      <c r="H32" s="88">
        <v>0</v>
      </c>
    </row>
    <row r="33" spans="2:8" x14ac:dyDescent="0.2">
      <c r="B33" s="71">
        <v>83</v>
      </c>
      <c r="C33" s="116"/>
      <c r="D33" s="73"/>
      <c r="E33" s="73">
        <v>5.7</v>
      </c>
      <c r="F33" s="88">
        <v>0.27</v>
      </c>
      <c r="G33" s="88">
        <v>0</v>
      </c>
      <c r="H33" s="88">
        <v>0</v>
      </c>
    </row>
    <row r="34" spans="2:8" x14ac:dyDescent="0.2">
      <c r="B34" s="71">
        <v>84</v>
      </c>
      <c r="C34" s="116">
        <v>3.3</v>
      </c>
      <c r="D34" s="73">
        <v>3.3</v>
      </c>
      <c r="E34" s="73">
        <v>8.3000000000000007</v>
      </c>
      <c r="F34" s="88">
        <v>0.76</v>
      </c>
      <c r="G34" s="88">
        <v>0</v>
      </c>
      <c r="H34" s="88">
        <v>0</v>
      </c>
    </row>
    <row r="35" spans="2:8" x14ac:dyDescent="0.2">
      <c r="B35" s="71">
        <v>85</v>
      </c>
      <c r="C35" s="116">
        <v>3.8</v>
      </c>
      <c r="D35" s="73">
        <v>3.8</v>
      </c>
      <c r="E35" s="73">
        <v>7</v>
      </c>
      <c r="F35" s="88">
        <v>0.12</v>
      </c>
      <c r="G35" s="88">
        <v>1.61</v>
      </c>
      <c r="H35" s="113">
        <v>1.75</v>
      </c>
    </row>
    <row r="36" spans="2:8" x14ac:dyDescent="0.2">
      <c r="B36" s="71">
        <v>88</v>
      </c>
      <c r="C36" s="116">
        <v>0.9</v>
      </c>
      <c r="D36" s="73">
        <v>2.8</v>
      </c>
      <c r="E36" s="73">
        <v>5.6</v>
      </c>
      <c r="F36" s="88">
        <v>0.19</v>
      </c>
      <c r="G36" s="88">
        <v>0</v>
      </c>
      <c r="H36" s="88">
        <v>0</v>
      </c>
    </row>
    <row r="37" spans="2:8" x14ac:dyDescent="0.2">
      <c r="B37" s="71">
        <v>89</v>
      </c>
      <c r="C37" s="116">
        <v>5.4</v>
      </c>
      <c r="D37" s="73">
        <v>5</v>
      </c>
      <c r="E37" s="73">
        <v>8.1999999999999993</v>
      </c>
      <c r="F37" s="88">
        <v>0.27</v>
      </c>
      <c r="G37" s="88">
        <v>0</v>
      </c>
      <c r="H37" s="88">
        <v>0</v>
      </c>
    </row>
    <row r="38" spans="2:8" x14ac:dyDescent="0.2">
      <c r="B38" s="71">
        <v>90</v>
      </c>
      <c r="C38" s="116">
        <v>1.6</v>
      </c>
      <c r="D38" s="73">
        <v>1.6</v>
      </c>
      <c r="E38" s="73">
        <v>6</v>
      </c>
      <c r="F38" s="88">
        <v>0.36</v>
      </c>
      <c r="G38" s="88">
        <v>0</v>
      </c>
      <c r="H38" s="88">
        <v>0</v>
      </c>
    </row>
    <row r="39" spans="2:8" x14ac:dyDescent="0.2">
      <c r="B39" s="71">
        <v>91</v>
      </c>
      <c r="C39" s="116">
        <v>12.2</v>
      </c>
      <c r="D39" s="73">
        <v>5.0999999999999996</v>
      </c>
      <c r="E39" s="73">
        <v>9.3000000000000007</v>
      </c>
      <c r="F39" s="88">
        <v>0.35</v>
      </c>
      <c r="G39" s="88">
        <v>0</v>
      </c>
      <c r="H39" s="88">
        <v>0</v>
      </c>
    </row>
    <row r="40" spans="2:8" x14ac:dyDescent="0.2">
      <c r="B40" s="71">
        <v>92</v>
      </c>
      <c r="C40" s="116">
        <v>5.3</v>
      </c>
      <c r="D40" s="73">
        <v>5.2</v>
      </c>
      <c r="E40" s="73">
        <v>9.1999999999999993</v>
      </c>
      <c r="F40" s="88">
        <v>0.19</v>
      </c>
      <c r="G40" s="88">
        <v>0</v>
      </c>
      <c r="H40" s="88">
        <v>0</v>
      </c>
    </row>
    <row r="41" spans="2:8" x14ac:dyDescent="0.2">
      <c r="B41" s="71">
        <v>94</v>
      </c>
      <c r="C41" s="116">
        <v>10.7</v>
      </c>
      <c r="D41" s="73">
        <v>3.6</v>
      </c>
      <c r="E41" s="73">
        <v>7.6</v>
      </c>
      <c r="F41" s="88">
        <v>0.16</v>
      </c>
      <c r="G41" s="88">
        <v>0</v>
      </c>
      <c r="H41" s="88">
        <v>0</v>
      </c>
    </row>
    <row r="42" spans="2:8" x14ac:dyDescent="0.2">
      <c r="B42" s="71">
        <v>95</v>
      </c>
      <c r="C42" s="116">
        <v>7</v>
      </c>
      <c r="D42" s="73">
        <v>5.0999999999999996</v>
      </c>
      <c r="E42" s="73">
        <v>9.5</v>
      </c>
      <c r="F42" s="88">
        <v>0.46</v>
      </c>
      <c r="G42" s="88">
        <v>0</v>
      </c>
      <c r="H42" s="88">
        <v>0</v>
      </c>
    </row>
    <row r="43" spans="2:8" x14ac:dyDescent="0.2">
      <c r="B43" s="71">
        <v>971</v>
      </c>
      <c r="C43" s="116">
        <v>5.3</v>
      </c>
      <c r="D43" s="73">
        <v>5.3</v>
      </c>
      <c r="E43" s="73">
        <v>7.1</v>
      </c>
      <c r="F43" s="88">
        <v>0</v>
      </c>
      <c r="G43" s="88">
        <v>0</v>
      </c>
      <c r="H43" s="88">
        <v>0</v>
      </c>
    </row>
    <row r="44" spans="2:8" x14ac:dyDescent="0.2">
      <c r="B44" s="71">
        <v>974</v>
      </c>
      <c r="C44" s="116">
        <v>2.5</v>
      </c>
      <c r="D44" s="73">
        <v>0</v>
      </c>
      <c r="E44" s="73">
        <v>5.9</v>
      </c>
      <c r="F44" s="88">
        <v>0.18</v>
      </c>
      <c r="G44" s="88">
        <v>0</v>
      </c>
      <c r="H44" s="88">
        <v>0</v>
      </c>
    </row>
    <row r="45" spans="2:8" x14ac:dyDescent="0.2">
      <c r="B45" s="114"/>
      <c r="C45" s="181" t="s">
        <v>757</v>
      </c>
      <c r="D45" s="181"/>
      <c r="E45" s="181"/>
      <c r="F45" s="181"/>
      <c r="G45" s="181"/>
      <c r="H45" s="181"/>
    </row>
  </sheetData>
  <mergeCells count="8">
    <mergeCell ref="C45:H45"/>
    <mergeCell ref="H1:H3"/>
    <mergeCell ref="B1:B3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workbookViewId="0"/>
  </sheetViews>
  <sheetFormatPr baseColWidth="10" defaultRowHeight="11.25" x14ac:dyDescent="0.2"/>
  <cols>
    <col min="1" max="1" width="3.7109375" style="68" customWidth="1"/>
    <col min="2" max="2" width="13.5703125" style="68" customWidth="1"/>
    <col min="3" max="4" width="11.42578125" style="68"/>
    <col min="5" max="5" width="15.5703125" style="68" customWidth="1"/>
    <col min="6" max="6" width="11.42578125" style="68"/>
    <col min="7" max="7" width="13.42578125" style="68" customWidth="1"/>
    <col min="8" max="8" width="15.28515625" style="68" customWidth="1"/>
    <col min="9" max="16384" width="11.42578125" style="68"/>
  </cols>
  <sheetData>
    <row r="1" spans="2:8" ht="11.25" customHeight="1" x14ac:dyDescent="0.2">
      <c r="B1" s="199" t="s">
        <v>577</v>
      </c>
      <c r="C1" s="196" t="s">
        <v>358</v>
      </c>
      <c r="D1" s="196" t="s">
        <v>359</v>
      </c>
      <c r="E1" s="196" t="s">
        <v>360</v>
      </c>
      <c r="F1" s="196" t="s">
        <v>361</v>
      </c>
      <c r="G1" s="196" t="s">
        <v>362</v>
      </c>
      <c r="H1" s="196" t="s">
        <v>430</v>
      </c>
    </row>
    <row r="2" spans="2:8" x14ac:dyDescent="0.2">
      <c r="B2" s="199"/>
      <c r="C2" s="197"/>
      <c r="D2" s="197"/>
      <c r="E2" s="197"/>
      <c r="F2" s="197"/>
      <c r="G2" s="197"/>
      <c r="H2" s="197"/>
    </row>
    <row r="3" spans="2:8" ht="41.25" customHeight="1" x14ac:dyDescent="0.2">
      <c r="B3" s="200"/>
      <c r="C3" s="197"/>
      <c r="D3" s="197"/>
      <c r="E3" s="197"/>
      <c r="F3" s="197"/>
      <c r="G3" s="197"/>
      <c r="H3" s="197"/>
    </row>
    <row r="4" spans="2:8" ht="14.25" customHeight="1" x14ac:dyDescent="0.2">
      <c r="B4" s="86" t="s">
        <v>596</v>
      </c>
      <c r="C4" s="87">
        <v>0.04</v>
      </c>
      <c r="D4" s="87">
        <v>0.25</v>
      </c>
      <c r="E4" s="87">
        <v>0.04</v>
      </c>
      <c r="F4" s="87">
        <v>0.14000000000000001</v>
      </c>
      <c r="G4" s="87">
        <v>0.06</v>
      </c>
      <c r="H4" s="87">
        <v>0.03</v>
      </c>
    </row>
    <row r="5" spans="2:8" x14ac:dyDescent="0.2">
      <c r="B5" s="71">
        <v>1</v>
      </c>
      <c r="C5" s="88">
        <v>0.03</v>
      </c>
      <c r="D5" s="88">
        <v>0.28000000000000003</v>
      </c>
      <c r="E5" s="88">
        <v>0.05</v>
      </c>
      <c r="F5" s="88">
        <v>0.08</v>
      </c>
      <c r="G5" s="88">
        <v>0.05</v>
      </c>
      <c r="H5" s="88">
        <v>0.05</v>
      </c>
    </row>
    <row r="6" spans="2:8" x14ac:dyDescent="0.2">
      <c r="B6" s="71">
        <v>3</v>
      </c>
      <c r="C6" s="88">
        <v>0.04</v>
      </c>
      <c r="D6" s="88">
        <v>0.56000000000000005</v>
      </c>
      <c r="E6" s="88">
        <v>0.04</v>
      </c>
      <c r="F6" s="88">
        <v>0.27</v>
      </c>
      <c r="G6" s="88">
        <v>0</v>
      </c>
      <c r="H6" s="88">
        <v>0.04</v>
      </c>
    </row>
    <row r="7" spans="2:8" x14ac:dyDescent="0.2">
      <c r="B7" s="71">
        <v>8</v>
      </c>
      <c r="C7" s="88">
        <v>0</v>
      </c>
      <c r="D7" s="88">
        <v>0.2</v>
      </c>
      <c r="E7" s="88">
        <v>0</v>
      </c>
      <c r="F7" s="88">
        <v>0.21</v>
      </c>
      <c r="G7" s="88">
        <v>0</v>
      </c>
      <c r="H7" s="88">
        <v>0.05</v>
      </c>
    </row>
    <row r="8" spans="2:8" x14ac:dyDescent="0.2">
      <c r="B8" s="71">
        <v>9</v>
      </c>
      <c r="C8" s="88">
        <v>0</v>
      </c>
      <c r="D8" s="88">
        <v>0.08</v>
      </c>
      <c r="E8" s="88">
        <v>0.09</v>
      </c>
      <c r="F8" s="88">
        <v>0.09</v>
      </c>
      <c r="G8" s="88">
        <v>0</v>
      </c>
      <c r="H8" s="88">
        <v>0</v>
      </c>
    </row>
    <row r="9" spans="2:8" x14ac:dyDescent="0.2">
      <c r="B9" s="71">
        <v>10</v>
      </c>
      <c r="C9" s="88">
        <v>0</v>
      </c>
      <c r="D9" s="88">
        <v>0.11</v>
      </c>
      <c r="E9" s="88">
        <v>0</v>
      </c>
      <c r="F9" s="88">
        <v>0</v>
      </c>
      <c r="G9" s="88">
        <v>0</v>
      </c>
      <c r="H9" s="88">
        <v>0</v>
      </c>
    </row>
    <row r="10" spans="2:8" x14ac:dyDescent="0.2">
      <c r="B10" s="71">
        <v>11</v>
      </c>
      <c r="C10" s="88">
        <v>0.04</v>
      </c>
      <c r="D10" s="88">
        <v>0.26</v>
      </c>
      <c r="E10" s="88">
        <v>0.05</v>
      </c>
      <c r="F10" s="88">
        <v>0.12</v>
      </c>
      <c r="G10" s="88">
        <v>0</v>
      </c>
      <c r="H10" s="88">
        <v>0</v>
      </c>
    </row>
    <row r="11" spans="2:8" x14ac:dyDescent="0.2">
      <c r="B11" s="71">
        <v>14</v>
      </c>
      <c r="C11" s="88">
        <v>0</v>
      </c>
      <c r="D11" s="88">
        <v>0.08</v>
      </c>
      <c r="E11" s="88">
        <v>0.18</v>
      </c>
      <c r="F11" s="88">
        <v>0.17</v>
      </c>
      <c r="G11" s="88">
        <v>0.17</v>
      </c>
      <c r="H11" s="88">
        <v>0</v>
      </c>
    </row>
    <row r="12" spans="2:8" x14ac:dyDescent="0.2">
      <c r="B12" s="71">
        <v>15</v>
      </c>
      <c r="C12" s="88">
        <v>0</v>
      </c>
      <c r="D12" s="88">
        <v>0.28999999999999998</v>
      </c>
      <c r="E12" s="88">
        <v>0</v>
      </c>
      <c r="F12" s="88">
        <v>0.36</v>
      </c>
      <c r="G12" s="88">
        <v>0</v>
      </c>
      <c r="H12" s="88">
        <v>0</v>
      </c>
    </row>
    <row r="13" spans="2:8" x14ac:dyDescent="0.2">
      <c r="B13" s="71">
        <v>16</v>
      </c>
      <c r="C13" s="88">
        <v>0.03</v>
      </c>
      <c r="D13" s="88">
        <v>0.22</v>
      </c>
      <c r="E13" s="88">
        <v>0.06</v>
      </c>
      <c r="F13" s="88">
        <v>0.1</v>
      </c>
      <c r="G13" s="88">
        <v>0.03</v>
      </c>
      <c r="H13" s="88">
        <v>0.06</v>
      </c>
    </row>
    <row r="14" spans="2:8" x14ac:dyDescent="0.2">
      <c r="B14" s="71">
        <v>17</v>
      </c>
      <c r="C14" s="88">
        <v>0.39</v>
      </c>
      <c r="D14" s="88">
        <v>0.09</v>
      </c>
      <c r="E14" s="88">
        <v>0.08</v>
      </c>
      <c r="F14" s="88">
        <v>0.03</v>
      </c>
      <c r="G14" s="88">
        <v>0.03</v>
      </c>
      <c r="H14" s="88">
        <v>0</v>
      </c>
    </row>
    <row r="15" spans="2:8" x14ac:dyDescent="0.2">
      <c r="B15" s="71">
        <v>18</v>
      </c>
      <c r="C15" s="88">
        <v>0</v>
      </c>
      <c r="D15" s="88">
        <v>0.21</v>
      </c>
      <c r="E15" s="88">
        <v>0.04</v>
      </c>
      <c r="F15" s="88">
        <v>0.48</v>
      </c>
      <c r="G15" s="88">
        <v>0.04</v>
      </c>
      <c r="H15" s="88">
        <v>0</v>
      </c>
    </row>
    <row r="16" spans="2:8" x14ac:dyDescent="0.2">
      <c r="B16" s="71">
        <v>19</v>
      </c>
      <c r="C16" s="88">
        <v>0</v>
      </c>
      <c r="D16" s="88">
        <v>0.2</v>
      </c>
      <c r="E16" s="88">
        <v>0</v>
      </c>
      <c r="F16" s="88">
        <v>0</v>
      </c>
      <c r="G16" s="88">
        <v>0</v>
      </c>
      <c r="H16" s="88">
        <v>0</v>
      </c>
    </row>
    <row r="17" spans="2:8" x14ac:dyDescent="0.2">
      <c r="B17" s="71" t="s">
        <v>122</v>
      </c>
      <c r="C17" s="88">
        <v>0</v>
      </c>
      <c r="D17" s="88">
        <v>0</v>
      </c>
      <c r="E17" s="88">
        <v>0</v>
      </c>
      <c r="F17" s="88">
        <v>0.12</v>
      </c>
      <c r="G17" s="88">
        <v>0</v>
      </c>
      <c r="H17" s="88">
        <v>0.12</v>
      </c>
    </row>
    <row r="18" spans="2:8" x14ac:dyDescent="0.2">
      <c r="B18" s="71">
        <v>21</v>
      </c>
      <c r="C18" s="88">
        <v>0.09</v>
      </c>
      <c r="D18" s="88">
        <v>0.2</v>
      </c>
      <c r="E18" s="88">
        <v>0.04</v>
      </c>
      <c r="F18" s="88">
        <v>7.0000000000000007E-2</v>
      </c>
      <c r="G18" s="88">
        <v>0</v>
      </c>
      <c r="H18" s="88">
        <v>0</v>
      </c>
    </row>
    <row r="19" spans="2:8" x14ac:dyDescent="0.2">
      <c r="B19" s="71">
        <v>22</v>
      </c>
      <c r="C19" s="88">
        <v>0.1</v>
      </c>
      <c r="D19" s="88">
        <v>0.33</v>
      </c>
      <c r="E19" s="88">
        <v>0.06</v>
      </c>
      <c r="F19" s="88">
        <v>0.12</v>
      </c>
      <c r="G19" s="88">
        <v>0.04</v>
      </c>
      <c r="H19" s="88">
        <v>0.04</v>
      </c>
    </row>
    <row r="20" spans="2:8" x14ac:dyDescent="0.2">
      <c r="B20" s="71">
        <v>24</v>
      </c>
      <c r="C20" s="88">
        <v>0</v>
      </c>
      <c r="D20" s="88">
        <v>0.59</v>
      </c>
      <c r="E20" s="88">
        <v>0</v>
      </c>
      <c r="F20" s="88">
        <v>0</v>
      </c>
      <c r="G20" s="88">
        <v>0</v>
      </c>
      <c r="H20" s="88">
        <v>0</v>
      </c>
    </row>
    <row r="21" spans="2:8" x14ac:dyDescent="0.2">
      <c r="B21" s="71">
        <v>25</v>
      </c>
      <c r="C21" s="88">
        <v>0.02</v>
      </c>
      <c r="D21" s="88">
        <v>0.24</v>
      </c>
      <c r="E21" s="88">
        <v>0.04</v>
      </c>
      <c r="F21" s="88">
        <v>0.13</v>
      </c>
      <c r="G21" s="88">
        <v>0.06</v>
      </c>
      <c r="H21" s="88">
        <v>0.06</v>
      </c>
    </row>
    <row r="22" spans="2:8" x14ac:dyDescent="0.2">
      <c r="B22" s="71">
        <v>26</v>
      </c>
      <c r="C22" s="88">
        <v>0.04</v>
      </c>
      <c r="D22" s="88">
        <v>0.24</v>
      </c>
      <c r="E22" s="88">
        <v>0</v>
      </c>
      <c r="F22" s="88">
        <v>0.15</v>
      </c>
      <c r="G22" s="88">
        <v>0</v>
      </c>
      <c r="H22" s="88">
        <v>0.04</v>
      </c>
    </row>
    <row r="23" spans="2:8" x14ac:dyDescent="0.2">
      <c r="B23" s="71">
        <v>27</v>
      </c>
      <c r="C23" s="88">
        <v>0</v>
      </c>
      <c r="D23" s="88">
        <v>0.21</v>
      </c>
      <c r="E23" s="88">
        <v>7.0000000000000007E-2</v>
      </c>
      <c r="F23" s="88">
        <v>0.12</v>
      </c>
      <c r="G23" s="88">
        <v>0.06</v>
      </c>
      <c r="H23" s="88">
        <v>0.03</v>
      </c>
    </row>
    <row r="24" spans="2:8" x14ac:dyDescent="0.2">
      <c r="B24" s="71">
        <v>28</v>
      </c>
      <c r="C24" s="88">
        <v>0</v>
      </c>
      <c r="D24" s="88">
        <v>0.2</v>
      </c>
      <c r="E24" s="88">
        <v>0</v>
      </c>
      <c r="F24" s="88">
        <v>0.19</v>
      </c>
      <c r="G24" s="88">
        <v>0.1</v>
      </c>
      <c r="H24" s="88">
        <v>0.2</v>
      </c>
    </row>
    <row r="25" spans="2:8" x14ac:dyDescent="0.2">
      <c r="B25" s="71">
        <v>29</v>
      </c>
      <c r="C25" s="88">
        <v>0.04</v>
      </c>
      <c r="D25" s="88">
        <v>0.34</v>
      </c>
      <c r="E25" s="88">
        <v>0.05</v>
      </c>
      <c r="F25" s="88">
        <v>0.22</v>
      </c>
      <c r="G25" s="88">
        <v>0</v>
      </c>
      <c r="H25" s="88">
        <v>0.04</v>
      </c>
    </row>
    <row r="26" spans="2:8" x14ac:dyDescent="0.2">
      <c r="B26" s="71">
        <v>32</v>
      </c>
      <c r="C26" s="88">
        <v>0</v>
      </c>
      <c r="D26" s="88">
        <v>0.08</v>
      </c>
      <c r="E26" s="88">
        <v>0</v>
      </c>
      <c r="F26" s="88">
        <v>0.23</v>
      </c>
      <c r="G26" s="88">
        <v>0</v>
      </c>
      <c r="H26" s="88">
        <v>0</v>
      </c>
    </row>
    <row r="27" spans="2:8" x14ac:dyDescent="0.2">
      <c r="B27" s="71">
        <v>33</v>
      </c>
      <c r="C27" s="88">
        <v>0.02</v>
      </c>
      <c r="D27" s="88">
        <v>0.22</v>
      </c>
      <c r="E27" s="88">
        <v>0.01</v>
      </c>
      <c r="F27" s="88">
        <v>7.0000000000000007E-2</v>
      </c>
      <c r="G27" s="88">
        <v>0.02</v>
      </c>
      <c r="H27" s="88">
        <v>0.03</v>
      </c>
    </row>
    <row r="28" spans="2:8" x14ac:dyDescent="0.2">
      <c r="B28" s="71">
        <v>34</v>
      </c>
      <c r="C28" s="88">
        <v>0.04</v>
      </c>
      <c r="D28" s="88">
        <v>0.26</v>
      </c>
      <c r="E28" s="88">
        <v>0.01</v>
      </c>
      <c r="F28" s="88">
        <v>7.0000000000000007E-2</v>
      </c>
      <c r="G28" s="88">
        <v>0</v>
      </c>
      <c r="H28" s="88">
        <v>0.03</v>
      </c>
    </row>
    <row r="29" spans="2:8" x14ac:dyDescent="0.2">
      <c r="B29" s="71">
        <v>35</v>
      </c>
      <c r="C29" s="88">
        <v>0.02</v>
      </c>
      <c r="D29" s="88">
        <v>0.28000000000000003</v>
      </c>
      <c r="E29" s="88">
        <v>0.05</v>
      </c>
      <c r="F29" s="88">
        <v>0.11</v>
      </c>
      <c r="G29" s="88">
        <v>0.02</v>
      </c>
      <c r="H29" s="88">
        <v>0.02</v>
      </c>
    </row>
    <row r="30" spans="2:8" x14ac:dyDescent="0.2">
      <c r="B30" s="71">
        <v>36</v>
      </c>
      <c r="C30" s="88">
        <v>0</v>
      </c>
      <c r="D30" s="88">
        <v>0.16</v>
      </c>
      <c r="E30" s="88">
        <v>0</v>
      </c>
      <c r="F30" s="88">
        <v>0.28999999999999998</v>
      </c>
      <c r="G30" s="88">
        <v>0.06</v>
      </c>
      <c r="H30" s="88">
        <v>0</v>
      </c>
    </row>
    <row r="31" spans="2:8" x14ac:dyDescent="0.2">
      <c r="B31" s="71">
        <v>37</v>
      </c>
      <c r="C31" s="88">
        <v>0.02</v>
      </c>
      <c r="D31" s="88">
        <v>0.18</v>
      </c>
      <c r="E31" s="88">
        <v>0.02</v>
      </c>
      <c r="F31" s="88">
        <v>0</v>
      </c>
      <c r="G31" s="88">
        <v>0.04</v>
      </c>
      <c r="H31" s="88">
        <v>0</v>
      </c>
    </row>
    <row r="32" spans="2:8" x14ac:dyDescent="0.2">
      <c r="B32" s="71">
        <v>39</v>
      </c>
      <c r="C32" s="88">
        <v>0.05</v>
      </c>
      <c r="D32" s="88">
        <v>0.25</v>
      </c>
      <c r="E32" s="88">
        <v>0.04</v>
      </c>
      <c r="F32" s="88">
        <v>0.09</v>
      </c>
      <c r="G32" s="88">
        <v>0</v>
      </c>
      <c r="H32" s="88">
        <v>0</v>
      </c>
    </row>
    <row r="33" spans="2:8" x14ac:dyDescent="0.2">
      <c r="B33" s="71">
        <v>40</v>
      </c>
      <c r="C33" s="88">
        <v>0</v>
      </c>
      <c r="D33" s="88">
        <v>0.28999999999999998</v>
      </c>
      <c r="E33" s="88">
        <v>0</v>
      </c>
      <c r="F33" s="88">
        <v>0.26</v>
      </c>
      <c r="G33" s="88">
        <v>0.04</v>
      </c>
      <c r="H33" s="88">
        <v>0.04</v>
      </c>
    </row>
    <row r="34" spans="2:8" x14ac:dyDescent="0.2">
      <c r="B34" s="71">
        <v>41</v>
      </c>
      <c r="C34" s="88">
        <v>0</v>
      </c>
      <c r="D34" s="88">
        <v>0.31</v>
      </c>
      <c r="E34" s="88">
        <v>0</v>
      </c>
      <c r="F34" s="88">
        <v>0.21</v>
      </c>
      <c r="G34" s="88">
        <v>7.0000000000000007E-2</v>
      </c>
      <c r="H34" s="88">
        <v>0.03</v>
      </c>
    </row>
    <row r="35" spans="2:8" x14ac:dyDescent="0.2">
      <c r="B35" s="71">
        <v>42</v>
      </c>
      <c r="C35" s="88">
        <v>0.02</v>
      </c>
      <c r="D35" s="88">
        <v>0.27</v>
      </c>
      <c r="E35" s="88">
        <v>0.02</v>
      </c>
      <c r="F35" s="88">
        <v>0.06</v>
      </c>
      <c r="G35" s="88">
        <v>0.05</v>
      </c>
      <c r="H35" s="88">
        <v>0.02</v>
      </c>
    </row>
    <row r="36" spans="2:8" x14ac:dyDescent="0.2">
      <c r="B36" s="71">
        <v>43</v>
      </c>
      <c r="C36" s="88">
        <v>0</v>
      </c>
      <c r="D36" s="88">
        <v>0.49</v>
      </c>
      <c r="E36" s="88">
        <v>0.05</v>
      </c>
      <c r="F36" s="88">
        <v>0.22</v>
      </c>
      <c r="G36" s="88">
        <v>0.06</v>
      </c>
      <c r="H36" s="88">
        <v>0.11</v>
      </c>
    </row>
    <row r="37" spans="2:8" x14ac:dyDescent="0.2">
      <c r="B37" s="71">
        <v>45</v>
      </c>
      <c r="C37" s="88">
        <v>0.03</v>
      </c>
      <c r="D37" s="88">
        <v>0.36</v>
      </c>
      <c r="E37" s="88">
        <v>0</v>
      </c>
      <c r="F37" s="88">
        <v>0.11</v>
      </c>
      <c r="G37" s="88">
        <v>0.05</v>
      </c>
      <c r="H37" s="88">
        <v>0</v>
      </c>
    </row>
    <row r="38" spans="2:8" x14ac:dyDescent="0.2">
      <c r="B38" s="71">
        <v>46</v>
      </c>
      <c r="C38" s="88">
        <v>0</v>
      </c>
      <c r="D38" s="88">
        <v>0.28999999999999998</v>
      </c>
      <c r="E38" s="88">
        <v>0</v>
      </c>
      <c r="F38" s="88">
        <v>0</v>
      </c>
      <c r="G38" s="88">
        <v>0</v>
      </c>
      <c r="H38" s="88">
        <v>0.19</v>
      </c>
    </row>
    <row r="39" spans="2:8" x14ac:dyDescent="0.2">
      <c r="B39" s="71">
        <v>47</v>
      </c>
      <c r="C39" s="88">
        <v>0.04</v>
      </c>
      <c r="D39" s="88">
        <v>0.26</v>
      </c>
      <c r="E39" s="88">
        <v>0</v>
      </c>
      <c r="F39" s="88">
        <v>0.18</v>
      </c>
      <c r="G39" s="88">
        <v>0</v>
      </c>
      <c r="H39" s="88">
        <v>0.04</v>
      </c>
    </row>
    <row r="40" spans="2:8" x14ac:dyDescent="0.2">
      <c r="B40" s="114"/>
      <c r="C40" s="181" t="s">
        <v>757</v>
      </c>
      <c r="D40" s="181"/>
      <c r="E40" s="181"/>
      <c r="F40" s="181"/>
      <c r="G40" s="181"/>
      <c r="H40" s="181"/>
    </row>
  </sheetData>
  <mergeCells count="8">
    <mergeCell ref="B1:B3"/>
    <mergeCell ref="H1:H3"/>
    <mergeCell ref="C40:H40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/>
  </sheetViews>
  <sheetFormatPr baseColWidth="10" defaultRowHeight="11.25" x14ac:dyDescent="0.2"/>
  <cols>
    <col min="1" max="1" width="3.7109375" style="68" customWidth="1"/>
    <col min="2" max="2" width="13.5703125" style="68" customWidth="1"/>
    <col min="3" max="4" width="11.42578125" style="68"/>
    <col min="5" max="5" width="15.5703125" style="68" customWidth="1"/>
    <col min="6" max="6" width="11.42578125" style="68"/>
    <col min="7" max="7" width="13.42578125" style="68" customWidth="1"/>
    <col min="8" max="8" width="15.28515625" style="68" customWidth="1"/>
    <col min="9" max="16384" width="11.42578125" style="68"/>
  </cols>
  <sheetData>
    <row r="1" spans="2:8" ht="11.25" customHeight="1" x14ac:dyDescent="0.2">
      <c r="B1" s="199" t="s">
        <v>577</v>
      </c>
      <c r="C1" s="196" t="s">
        <v>358</v>
      </c>
      <c r="D1" s="196" t="s">
        <v>359</v>
      </c>
      <c r="E1" s="196" t="s">
        <v>360</v>
      </c>
      <c r="F1" s="196" t="s">
        <v>361</v>
      </c>
      <c r="G1" s="196" t="s">
        <v>362</v>
      </c>
      <c r="H1" s="196" t="s">
        <v>430</v>
      </c>
    </row>
    <row r="2" spans="2:8" x14ac:dyDescent="0.2">
      <c r="B2" s="199"/>
      <c r="C2" s="197"/>
      <c r="D2" s="197"/>
      <c r="E2" s="197"/>
      <c r="F2" s="197"/>
      <c r="G2" s="197"/>
      <c r="H2" s="197"/>
    </row>
    <row r="3" spans="2:8" ht="41.25" customHeight="1" x14ac:dyDescent="0.2">
      <c r="B3" s="200"/>
      <c r="C3" s="197"/>
      <c r="D3" s="197"/>
      <c r="E3" s="197"/>
      <c r="F3" s="197"/>
      <c r="G3" s="197"/>
      <c r="H3" s="197"/>
    </row>
    <row r="4" spans="2:8" ht="14.25" customHeight="1" x14ac:dyDescent="0.2">
      <c r="B4" s="86" t="s">
        <v>596</v>
      </c>
      <c r="C4" s="87">
        <v>0.04</v>
      </c>
      <c r="D4" s="87">
        <v>0.25</v>
      </c>
      <c r="E4" s="87">
        <v>0.04</v>
      </c>
      <c r="F4" s="87">
        <v>0.14000000000000001</v>
      </c>
      <c r="G4" s="87">
        <v>0.06</v>
      </c>
      <c r="H4" s="87">
        <v>0.03</v>
      </c>
    </row>
    <row r="5" spans="2:8" x14ac:dyDescent="0.2">
      <c r="B5" s="71">
        <v>51</v>
      </c>
      <c r="C5" s="88">
        <v>0.05</v>
      </c>
      <c r="D5" s="88">
        <v>0.12</v>
      </c>
      <c r="E5" s="88">
        <v>0</v>
      </c>
      <c r="F5" s="88">
        <v>0.06</v>
      </c>
      <c r="G5" s="88">
        <v>0.02</v>
      </c>
      <c r="H5" s="88">
        <v>0.04</v>
      </c>
    </row>
    <row r="6" spans="2:8" x14ac:dyDescent="0.2">
      <c r="B6" s="71">
        <v>52</v>
      </c>
      <c r="C6" s="88">
        <v>0.05</v>
      </c>
      <c r="D6" s="88">
        <v>0.41</v>
      </c>
      <c r="E6" s="88">
        <v>0</v>
      </c>
      <c r="F6" s="88">
        <v>0.16</v>
      </c>
      <c r="G6" s="88">
        <v>0</v>
      </c>
      <c r="H6" s="88">
        <v>0</v>
      </c>
    </row>
    <row r="7" spans="2:8" x14ac:dyDescent="0.2">
      <c r="B7" s="71">
        <v>54</v>
      </c>
      <c r="C7" s="88">
        <v>0.01</v>
      </c>
      <c r="D7" s="88">
        <v>0.42</v>
      </c>
      <c r="E7" s="88">
        <v>0.01</v>
      </c>
      <c r="F7" s="88">
        <v>0.16</v>
      </c>
      <c r="G7" s="88">
        <v>0.01</v>
      </c>
      <c r="H7" s="88">
        <v>0</v>
      </c>
    </row>
    <row r="8" spans="2:8" x14ac:dyDescent="0.2">
      <c r="B8" s="71">
        <v>55</v>
      </c>
      <c r="C8" s="88">
        <v>0</v>
      </c>
      <c r="D8" s="88">
        <v>0.39</v>
      </c>
      <c r="E8" s="88">
        <v>0</v>
      </c>
      <c r="F8" s="88">
        <v>0.18</v>
      </c>
      <c r="G8" s="88">
        <v>0</v>
      </c>
      <c r="H8" s="88">
        <v>0</v>
      </c>
    </row>
    <row r="9" spans="2:8" x14ac:dyDescent="0.2">
      <c r="B9" s="71">
        <v>56</v>
      </c>
      <c r="C9" s="88">
        <v>0.02</v>
      </c>
      <c r="D9" s="88">
        <v>0.21</v>
      </c>
      <c r="E9" s="88">
        <v>0</v>
      </c>
      <c r="F9" s="88">
        <v>0.19</v>
      </c>
      <c r="G9" s="88">
        <v>0.03</v>
      </c>
      <c r="H9" s="88">
        <v>0.02</v>
      </c>
    </row>
    <row r="10" spans="2:8" x14ac:dyDescent="0.2">
      <c r="B10" s="71">
        <v>57</v>
      </c>
      <c r="C10" s="88">
        <v>0.02</v>
      </c>
      <c r="D10" s="88">
        <v>0.37</v>
      </c>
      <c r="E10" s="88">
        <v>0.01</v>
      </c>
      <c r="F10" s="88">
        <v>0.2</v>
      </c>
      <c r="G10" s="88">
        <v>0.09</v>
      </c>
      <c r="H10" s="88">
        <v>0.01</v>
      </c>
    </row>
    <row r="11" spans="2:8" x14ac:dyDescent="0.2">
      <c r="B11" s="71">
        <v>58</v>
      </c>
      <c r="C11" s="88">
        <v>0</v>
      </c>
      <c r="D11" s="88">
        <v>0.22</v>
      </c>
      <c r="E11" s="88">
        <v>0</v>
      </c>
      <c r="F11" s="88">
        <v>0.33</v>
      </c>
      <c r="G11" s="88">
        <v>0</v>
      </c>
      <c r="H11" s="88">
        <v>0</v>
      </c>
    </row>
    <row r="12" spans="2:8" x14ac:dyDescent="0.2">
      <c r="B12" s="71">
        <v>59</v>
      </c>
      <c r="C12" s="88">
        <v>0.02</v>
      </c>
      <c r="D12" s="88">
        <v>0.22</v>
      </c>
      <c r="E12" s="88">
        <v>0.03</v>
      </c>
      <c r="F12" s="88">
        <v>0.16</v>
      </c>
      <c r="G12" s="88">
        <v>0.02</v>
      </c>
      <c r="H12" s="88">
        <v>0.01</v>
      </c>
    </row>
    <row r="13" spans="2:8" x14ac:dyDescent="0.2">
      <c r="B13" s="71">
        <v>60</v>
      </c>
      <c r="C13" s="88">
        <v>0</v>
      </c>
      <c r="D13" s="88">
        <v>0.33</v>
      </c>
      <c r="E13" s="88">
        <v>0</v>
      </c>
      <c r="F13" s="88">
        <v>0.17</v>
      </c>
      <c r="G13" s="88">
        <v>0</v>
      </c>
      <c r="H13" s="88">
        <v>0.04</v>
      </c>
    </row>
    <row r="14" spans="2:8" x14ac:dyDescent="0.2">
      <c r="B14" s="71">
        <v>62</v>
      </c>
      <c r="C14" s="88">
        <v>0.04</v>
      </c>
      <c r="D14" s="88">
        <v>0.08</v>
      </c>
      <c r="E14" s="88">
        <v>0.35</v>
      </c>
      <c r="F14" s="88">
        <v>0.12</v>
      </c>
      <c r="G14" s="88">
        <v>0.25</v>
      </c>
      <c r="H14" s="88">
        <v>0.09</v>
      </c>
    </row>
    <row r="15" spans="2:8" x14ac:dyDescent="0.2">
      <c r="B15" s="71">
        <v>63</v>
      </c>
      <c r="C15" s="88">
        <v>0.02</v>
      </c>
      <c r="D15" s="88">
        <v>0.14000000000000001</v>
      </c>
      <c r="E15" s="88">
        <v>0.05</v>
      </c>
      <c r="F15" s="88">
        <v>0.21</v>
      </c>
      <c r="G15" s="88">
        <v>0</v>
      </c>
      <c r="H15" s="88">
        <v>0.05</v>
      </c>
    </row>
    <row r="16" spans="2:8" x14ac:dyDescent="0.2">
      <c r="B16" s="71">
        <v>65</v>
      </c>
      <c r="C16" s="88">
        <v>0</v>
      </c>
      <c r="D16" s="88">
        <v>0.18</v>
      </c>
      <c r="E16" s="88">
        <v>0</v>
      </c>
      <c r="F16" s="88">
        <v>0.26</v>
      </c>
      <c r="G16" s="88">
        <v>0</v>
      </c>
      <c r="H16" s="88">
        <v>0</v>
      </c>
    </row>
    <row r="17" spans="2:8" x14ac:dyDescent="0.2">
      <c r="B17" s="71">
        <v>67</v>
      </c>
      <c r="C17" s="88">
        <v>0.1</v>
      </c>
      <c r="D17" s="88">
        <v>0.38</v>
      </c>
      <c r="E17" s="88">
        <v>0.05</v>
      </c>
      <c r="F17" s="88">
        <v>0.24</v>
      </c>
      <c r="G17" s="88">
        <v>0</v>
      </c>
      <c r="H17" s="88">
        <v>0</v>
      </c>
    </row>
    <row r="18" spans="2:8" x14ac:dyDescent="0.2">
      <c r="B18" s="71">
        <v>68</v>
      </c>
      <c r="C18" s="88">
        <v>0.05</v>
      </c>
      <c r="D18" s="88">
        <v>0.3</v>
      </c>
      <c r="E18" s="88">
        <v>0</v>
      </c>
      <c r="F18" s="88">
        <v>0.18</v>
      </c>
      <c r="G18" s="88">
        <v>7.0000000000000007E-2</v>
      </c>
      <c r="H18" s="88">
        <v>0.08</v>
      </c>
    </row>
    <row r="19" spans="2:8" x14ac:dyDescent="0.2">
      <c r="B19" s="71">
        <v>69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</row>
    <row r="20" spans="2:8" x14ac:dyDescent="0.2">
      <c r="B20" s="71">
        <v>70</v>
      </c>
      <c r="C20" s="88">
        <v>0.05</v>
      </c>
      <c r="D20" s="88">
        <v>0.24</v>
      </c>
      <c r="E20" s="88">
        <v>0</v>
      </c>
      <c r="F20" s="88">
        <v>0.14000000000000001</v>
      </c>
      <c r="G20" s="88">
        <v>0</v>
      </c>
      <c r="H20" s="88">
        <v>0</v>
      </c>
    </row>
    <row r="21" spans="2:8" x14ac:dyDescent="0.2">
      <c r="B21" s="71">
        <v>71</v>
      </c>
      <c r="C21" s="88">
        <v>0.08</v>
      </c>
      <c r="D21" s="88">
        <v>0.37</v>
      </c>
      <c r="E21" s="88">
        <v>0.04</v>
      </c>
      <c r="F21" s="88">
        <v>0.19</v>
      </c>
      <c r="G21" s="88">
        <v>0.03</v>
      </c>
      <c r="H21" s="88">
        <v>0.03</v>
      </c>
    </row>
    <row r="22" spans="2:8" x14ac:dyDescent="0.2">
      <c r="B22" s="71">
        <v>72</v>
      </c>
      <c r="C22" s="88">
        <v>0.04</v>
      </c>
      <c r="D22" s="88">
        <v>0.24</v>
      </c>
      <c r="E22" s="88">
        <v>0</v>
      </c>
      <c r="F22" s="88">
        <v>0.26</v>
      </c>
      <c r="G22" s="88">
        <v>0.05</v>
      </c>
      <c r="H22" s="88">
        <v>0.02</v>
      </c>
    </row>
    <row r="23" spans="2:8" x14ac:dyDescent="0.2">
      <c r="B23" s="71">
        <v>73</v>
      </c>
      <c r="C23" s="88">
        <v>0</v>
      </c>
      <c r="D23" s="88">
        <v>0.23</v>
      </c>
      <c r="E23" s="88">
        <v>0.08</v>
      </c>
      <c r="F23" s="88">
        <v>0.04</v>
      </c>
      <c r="G23" s="88">
        <v>0</v>
      </c>
      <c r="H23" s="88">
        <v>0.08</v>
      </c>
    </row>
    <row r="24" spans="2:8" x14ac:dyDescent="0.2">
      <c r="B24" s="71">
        <v>74</v>
      </c>
      <c r="C24" s="88">
        <v>0</v>
      </c>
      <c r="D24" s="88">
        <v>0.46</v>
      </c>
      <c r="E24" s="88">
        <v>0</v>
      </c>
      <c r="F24" s="88">
        <v>0.32</v>
      </c>
      <c r="G24" s="88">
        <v>0</v>
      </c>
      <c r="H24" s="88">
        <v>0</v>
      </c>
    </row>
    <row r="25" spans="2:8" x14ac:dyDescent="0.2">
      <c r="B25" s="71">
        <v>75</v>
      </c>
      <c r="C25" s="88">
        <v>0.34</v>
      </c>
      <c r="D25" s="88">
        <v>0.02</v>
      </c>
      <c r="E25" s="88">
        <v>0.02</v>
      </c>
      <c r="F25" s="88">
        <v>0.3</v>
      </c>
      <c r="G25" s="88">
        <v>0.03</v>
      </c>
      <c r="H25" s="88">
        <v>0.1</v>
      </c>
    </row>
    <row r="26" spans="2:8" x14ac:dyDescent="0.2">
      <c r="B26" s="71">
        <v>76</v>
      </c>
      <c r="C26" s="88">
        <v>0.04</v>
      </c>
      <c r="D26" s="88">
        <v>0.2</v>
      </c>
      <c r="E26" s="88">
        <v>0.03</v>
      </c>
      <c r="F26" s="88">
        <v>0.15</v>
      </c>
      <c r="G26" s="88">
        <v>0.03</v>
      </c>
      <c r="H26" s="88">
        <v>0.03</v>
      </c>
    </row>
    <row r="27" spans="2:8" x14ac:dyDescent="0.2">
      <c r="B27" s="71">
        <v>77</v>
      </c>
      <c r="C27" s="88">
        <v>0</v>
      </c>
      <c r="D27" s="88">
        <v>0.16</v>
      </c>
      <c r="E27" s="88">
        <v>0.01</v>
      </c>
      <c r="F27" s="88">
        <v>0.14000000000000001</v>
      </c>
      <c r="G27" s="88">
        <v>7.0000000000000007E-2</v>
      </c>
      <c r="H27" s="88">
        <v>0.01</v>
      </c>
    </row>
    <row r="28" spans="2:8" x14ac:dyDescent="0.2">
      <c r="B28" s="71">
        <v>78</v>
      </c>
      <c r="C28" s="88">
        <v>0.01</v>
      </c>
      <c r="D28" s="88">
        <v>0.28999999999999998</v>
      </c>
      <c r="E28" s="88">
        <v>0.03</v>
      </c>
      <c r="F28" s="88">
        <v>0.14000000000000001</v>
      </c>
      <c r="G28" s="88">
        <v>0.06</v>
      </c>
      <c r="H28" s="88">
        <v>0.01</v>
      </c>
    </row>
    <row r="29" spans="2:8" x14ac:dyDescent="0.2">
      <c r="B29" s="71">
        <v>79</v>
      </c>
      <c r="C29" s="88">
        <v>0.08</v>
      </c>
      <c r="D29" s="88">
        <v>0.27</v>
      </c>
      <c r="E29" s="88">
        <v>0</v>
      </c>
      <c r="F29" s="88">
        <v>0.21</v>
      </c>
      <c r="G29" s="88">
        <v>0.03</v>
      </c>
      <c r="H29" s="88">
        <v>0.03</v>
      </c>
    </row>
    <row r="30" spans="2:8" x14ac:dyDescent="0.2">
      <c r="B30" s="71">
        <v>80</v>
      </c>
      <c r="C30" s="88">
        <v>0.04</v>
      </c>
      <c r="D30" s="88">
        <v>0.17</v>
      </c>
      <c r="E30" s="88">
        <v>0.06</v>
      </c>
      <c r="F30" s="88">
        <v>0.06</v>
      </c>
      <c r="G30" s="88">
        <v>0</v>
      </c>
      <c r="H30" s="88">
        <v>0.05</v>
      </c>
    </row>
    <row r="31" spans="2:8" x14ac:dyDescent="0.2">
      <c r="B31" s="71">
        <v>81</v>
      </c>
      <c r="C31" s="88">
        <v>0.04</v>
      </c>
      <c r="D31" s="88">
        <v>0.36</v>
      </c>
      <c r="E31" s="88">
        <v>0</v>
      </c>
      <c r="F31" s="88">
        <v>0.14000000000000001</v>
      </c>
      <c r="G31" s="88">
        <v>0</v>
      </c>
      <c r="H31" s="88">
        <v>0</v>
      </c>
    </row>
    <row r="32" spans="2:8" x14ac:dyDescent="0.2">
      <c r="B32" s="71">
        <v>82</v>
      </c>
      <c r="C32" s="88">
        <v>0</v>
      </c>
      <c r="D32" s="88">
        <v>7.0000000000000007E-2</v>
      </c>
      <c r="E32" s="88">
        <v>0</v>
      </c>
      <c r="F32" s="88">
        <v>7.0000000000000007E-2</v>
      </c>
      <c r="G32" s="88">
        <v>0</v>
      </c>
      <c r="H32" s="88">
        <v>0</v>
      </c>
    </row>
    <row r="33" spans="2:8" x14ac:dyDescent="0.2">
      <c r="B33" s="71">
        <v>83</v>
      </c>
      <c r="C33" s="88">
        <v>0.02</v>
      </c>
      <c r="D33" s="88">
        <v>0.15</v>
      </c>
      <c r="E33" s="88">
        <v>7.0000000000000007E-2</v>
      </c>
      <c r="F33" s="88">
        <v>0.03</v>
      </c>
      <c r="G33" s="88">
        <v>0.02</v>
      </c>
      <c r="H33" s="88">
        <v>0.02</v>
      </c>
    </row>
    <row r="34" spans="2:8" x14ac:dyDescent="0.2">
      <c r="B34" s="71">
        <v>84</v>
      </c>
      <c r="C34" s="88">
        <v>0</v>
      </c>
      <c r="D34" s="88">
        <v>0.22</v>
      </c>
      <c r="E34" s="88">
        <v>0</v>
      </c>
      <c r="F34" s="88">
        <v>0</v>
      </c>
      <c r="G34" s="88">
        <v>0</v>
      </c>
      <c r="H34" s="88">
        <v>0</v>
      </c>
    </row>
    <row r="35" spans="2:8" x14ac:dyDescent="0.2">
      <c r="B35" s="71">
        <v>85</v>
      </c>
      <c r="C35" s="88">
        <v>0.01</v>
      </c>
      <c r="D35" s="88">
        <v>0.23</v>
      </c>
      <c r="E35" s="88">
        <v>0.04</v>
      </c>
      <c r="F35" s="88">
        <v>0.1</v>
      </c>
      <c r="G35" s="88">
        <v>0</v>
      </c>
      <c r="H35" s="88">
        <v>0.03</v>
      </c>
    </row>
    <row r="36" spans="2:8" x14ac:dyDescent="0.2">
      <c r="B36" s="71">
        <v>88</v>
      </c>
      <c r="C36" s="88">
        <v>0.04</v>
      </c>
      <c r="D36" s="88">
        <v>0.28000000000000003</v>
      </c>
      <c r="E36" s="88">
        <v>0.04</v>
      </c>
      <c r="F36" s="88">
        <v>0.1</v>
      </c>
      <c r="G36" s="88">
        <v>0</v>
      </c>
      <c r="H36" s="88">
        <v>0</v>
      </c>
    </row>
    <row r="37" spans="2:8" x14ac:dyDescent="0.2">
      <c r="B37" s="71">
        <v>89</v>
      </c>
      <c r="C37" s="88">
        <v>0</v>
      </c>
      <c r="D37" s="88">
        <v>0.28999999999999998</v>
      </c>
      <c r="E37" s="88">
        <v>0.08</v>
      </c>
      <c r="F37" s="88">
        <v>0.23</v>
      </c>
      <c r="G37" s="88">
        <v>0</v>
      </c>
      <c r="H37" s="88">
        <v>0.04</v>
      </c>
    </row>
    <row r="38" spans="2:8" x14ac:dyDescent="0.2">
      <c r="B38" s="71">
        <v>90</v>
      </c>
      <c r="C38" s="88">
        <v>0</v>
      </c>
      <c r="D38" s="88">
        <v>0.21</v>
      </c>
      <c r="E38" s="88">
        <v>0.14000000000000001</v>
      </c>
      <c r="F38" s="88">
        <v>7.0000000000000007E-2</v>
      </c>
      <c r="G38" s="88">
        <v>0</v>
      </c>
      <c r="H38" s="88">
        <v>0</v>
      </c>
    </row>
    <row r="39" spans="2:8" x14ac:dyDescent="0.2">
      <c r="B39" s="71">
        <v>91</v>
      </c>
      <c r="C39" s="88">
        <v>0.03</v>
      </c>
      <c r="D39" s="88">
        <v>0.27</v>
      </c>
      <c r="E39" s="88">
        <v>0.03</v>
      </c>
      <c r="F39" s="88">
        <v>0.15</v>
      </c>
      <c r="G39" s="88">
        <v>0.15</v>
      </c>
      <c r="H39" s="88">
        <v>0.03</v>
      </c>
    </row>
    <row r="40" spans="2:8" x14ac:dyDescent="0.2">
      <c r="B40" s="71">
        <v>92</v>
      </c>
      <c r="C40" s="88">
        <v>0.01</v>
      </c>
      <c r="D40" s="88">
        <v>0.24</v>
      </c>
      <c r="E40" s="88">
        <v>0</v>
      </c>
      <c r="F40" s="88">
        <v>0.12</v>
      </c>
      <c r="G40" s="88">
        <v>0.13</v>
      </c>
      <c r="H40" s="88">
        <v>0.05</v>
      </c>
    </row>
    <row r="41" spans="2:8" x14ac:dyDescent="0.2">
      <c r="B41" s="71">
        <v>94</v>
      </c>
      <c r="C41" s="88">
        <v>0.01</v>
      </c>
      <c r="D41" s="88">
        <v>0.25</v>
      </c>
      <c r="E41" s="88">
        <v>7.0000000000000007E-2</v>
      </c>
      <c r="F41" s="88">
        <v>0.09</v>
      </c>
      <c r="G41" s="88">
        <v>0.15</v>
      </c>
      <c r="H41" s="88">
        <v>0.02</v>
      </c>
    </row>
    <row r="42" spans="2:8" x14ac:dyDescent="0.2">
      <c r="B42" s="71">
        <v>95</v>
      </c>
      <c r="C42" s="88">
        <v>0</v>
      </c>
      <c r="D42" s="88">
        <v>0.65</v>
      </c>
      <c r="E42" s="88">
        <v>0</v>
      </c>
      <c r="F42" s="88">
        <v>0.13</v>
      </c>
      <c r="G42" s="88">
        <v>0.38</v>
      </c>
      <c r="H42" s="88">
        <v>0.12</v>
      </c>
    </row>
    <row r="43" spans="2:8" x14ac:dyDescent="0.2">
      <c r="B43" s="71">
        <v>971</v>
      </c>
      <c r="C43" s="88">
        <v>0.04</v>
      </c>
      <c r="D43" s="88">
        <v>0.12</v>
      </c>
      <c r="E43" s="88">
        <v>0</v>
      </c>
      <c r="F43" s="88">
        <v>0</v>
      </c>
      <c r="G43" s="88">
        <v>0.17</v>
      </c>
      <c r="H43" s="88">
        <v>0</v>
      </c>
    </row>
    <row r="44" spans="2:8" x14ac:dyDescent="0.2">
      <c r="B44" s="143">
        <v>974</v>
      </c>
      <c r="C44" s="88">
        <v>0.05</v>
      </c>
      <c r="D44" s="88">
        <v>0.34</v>
      </c>
      <c r="E44" s="88">
        <v>0.1</v>
      </c>
      <c r="F44" s="88">
        <v>0</v>
      </c>
      <c r="G44" s="88">
        <v>0.13</v>
      </c>
      <c r="H44" s="88">
        <v>0</v>
      </c>
    </row>
    <row r="45" spans="2:8" x14ac:dyDescent="0.2">
      <c r="B45" s="114"/>
      <c r="C45" s="181" t="s">
        <v>757</v>
      </c>
      <c r="D45" s="181"/>
      <c r="E45" s="181"/>
      <c r="F45" s="181"/>
      <c r="G45" s="181"/>
      <c r="H45" s="181"/>
    </row>
  </sheetData>
  <mergeCells count="8">
    <mergeCell ref="B1:B3"/>
    <mergeCell ref="H1:H3"/>
    <mergeCell ref="C45:H45"/>
    <mergeCell ref="C1:C3"/>
    <mergeCell ref="D1:D3"/>
    <mergeCell ref="E1:E3"/>
    <mergeCell ref="F1:F3"/>
    <mergeCell ref="G1:G3"/>
  </mergeCells>
  <phoneticPr fontId="8" type="noConversion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6"/>
  <sheetViews>
    <sheetView workbookViewId="0"/>
  </sheetViews>
  <sheetFormatPr baseColWidth="10" defaultRowHeight="11.25" x14ac:dyDescent="0.2"/>
  <cols>
    <col min="1" max="1" width="3.7109375" style="8" customWidth="1"/>
    <col min="2" max="2" width="16.42578125" style="8" customWidth="1"/>
    <col min="3" max="3" width="15.28515625" style="8" customWidth="1"/>
    <col min="4" max="4" width="11.42578125" style="8"/>
    <col min="5" max="5" width="13.140625" style="8" customWidth="1"/>
    <col min="6" max="6" width="11.42578125" style="8"/>
    <col min="7" max="7" width="14.5703125" style="8" customWidth="1"/>
    <col min="8" max="9" width="11.42578125" style="8"/>
    <col min="10" max="10" width="13.85546875" style="8" customWidth="1"/>
    <col min="11" max="11" width="11.42578125" style="8"/>
    <col min="12" max="12" width="15" style="8" customWidth="1"/>
    <col min="13" max="16384" width="11.42578125" style="8"/>
  </cols>
  <sheetData>
    <row r="1" spans="2:10" x14ac:dyDescent="0.2">
      <c r="B1" s="160" t="s">
        <v>840</v>
      </c>
      <c r="C1" s="160"/>
      <c r="D1" s="160"/>
      <c r="E1" s="160"/>
      <c r="F1" s="160"/>
      <c r="G1" s="160"/>
      <c r="H1" s="160"/>
      <c r="I1" s="160"/>
      <c r="J1" s="146"/>
    </row>
    <row r="3" spans="2:10" ht="22.5" x14ac:dyDescent="0.2">
      <c r="B3" s="118" t="s">
        <v>656</v>
      </c>
      <c r="C3" s="118" t="s">
        <v>252</v>
      </c>
      <c r="D3" s="118" t="s">
        <v>657</v>
      </c>
      <c r="E3" s="118" t="s">
        <v>314</v>
      </c>
      <c r="F3" s="118" t="s">
        <v>315</v>
      </c>
      <c r="G3" s="118" t="s">
        <v>317</v>
      </c>
      <c r="H3" s="118" t="s">
        <v>318</v>
      </c>
    </row>
    <row r="4" spans="2:10" x14ac:dyDescent="0.2">
      <c r="B4" s="119" t="s">
        <v>320</v>
      </c>
      <c r="C4" s="120">
        <v>0.99673854171241194</v>
      </c>
      <c r="D4" s="120">
        <v>1</v>
      </c>
      <c r="E4" s="120">
        <v>0.65183786394976062</v>
      </c>
      <c r="F4" s="120">
        <v>0.78337651691478927</v>
      </c>
      <c r="G4" s="120">
        <v>0.72685725996516037</v>
      </c>
      <c r="H4" s="120">
        <v>0.69200298625444645</v>
      </c>
    </row>
    <row r="5" spans="2:10" x14ac:dyDescent="0.2">
      <c r="B5" s="121" t="s">
        <v>135</v>
      </c>
      <c r="C5" s="122">
        <v>0.99974772956609481</v>
      </c>
      <c r="D5" s="122">
        <v>1</v>
      </c>
      <c r="E5" s="122">
        <v>0.70812310797174571</v>
      </c>
      <c r="F5" s="122">
        <v>0.8766397578203835</v>
      </c>
      <c r="G5" s="122">
        <v>0.86932391523713426</v>
      </c>
      <c r="H5" s="122">
        <v>0.77926337033299697</v>
      </c>
    </row>
    <row r="6" spans="2:10" x14ac:dyDescent="0.2">
      <c r="B6" s="121" t="s">
        <v>137</v>
      </c>
      <c r="C6" s="122">
        <v>0.99961210240496512</v>
      </c>
      <c r="D6" s="122">
        <v>1</v>
      </c>
      <c r="E6" s="122">
        <v>0.8363072148952676</v>
      </c>
      <c r="F6" s="122">
        <v>0.84639255236617528</v>
      </c>
      <c r="G6" s="122">
        <v>0.87121799844840964</v>
      </c>
      <c r="H6" s="122">
        <v>0.75989138867339023</v>
      </c>
    </row>
    <row r="7" spans="2:10" x14ac:dyDescent="0.2">
      <c r="B7" s="121" t="s">
        <v>132</v>
      </c>
      <c r="C7" s="122">
        <v>0.99900497512437814</v>
      </c>
      <c r="D7" s="122">
        <v>1</v>
      </c>
      <c r="E7" s="122">
        <v>0.99800995024875627</v>
      </c>
      <c r="F7" s="122">
        <v>0</v>
      </c>
      <c r="G7" s="122">
        <v>0.94378109452736314</v>
      </c>
      <c r="H7" s="122">
        <v>0</v>
      </c>
    </row>
    <row r="8" spans="2:10" x14ac:dyDescent="0.2">
      <c r="B8" s="121" t="s">
        <v>134</v>
      </c>
      <c r="C8" s="122">
        <v>0.87250650477016478</v>
      </c>
      <c r="D8" s="122">
        <v>1</v>
      </c>
      <c r="E8" s="122">
        <v>0.61578490893321769</v>
      </c>
      <c r="F8" s="122">
        <v>0.44058976582827408</v>
      </c>
      <c r="G8" s="122">
        <v>0.77536860364267124</v>
      </c>
      <c r="H8" s="122">
        <v>0.30875975715524717</v>
      </c>
    </row>
    <row r="9" spans="2:10" x14ac:dyDescent="0.2">
      <c r="B9" s="121" t="s">
        <v>660</v>
      </c>
      <c r="C9" s="122">
        <v>0.99726775956284153</v>
      </c>
      <c r="D9" s="122">
        <v>1</v>
      </c>
      <c r="E9" s="122">
        <v>0.61270491803278693</v>
      </c>
      <c r="F9" s="122">
        <v>0.80601092896174864</v>
      </c>
      <c r="G9" s="122">
        <v>0.77903005464480879</v>
      </c>
      <c r="H9" s="122">
        <v>0.6827185792349727</v>
      </c>
    </row>
    <row r="10" spans="2:10" x14ac:dyDescent="0.2">
      <c r="B10" s="121" t="s">
        <v>661</v>
      </c>
      <c r="C10" s="122">
        <v>0.99900530503978779</v>
      </c>
      <c r="D10" s="122">
        <v>1</v>
      </c>
      <c r="E10" s="122">
        <v>0.73872679045092837</v>
      </c>
      <c r="F10" s="122">
        <v>0.98143236074270557</v>
      </c>
      <c r="G10" s="122">
        <v>0.90185676392572944</v>
      </c>
      <c r="H10" s="122">
        <v>0.93003978779840846</v>
      </c>
    </row>
    <row r="11" spans="2:10" x14ac:dyDescent="0.2">
      <c r="B11" s="121" t="s">
        <v>662</v>
      </c>
      <c r="C11" s="122">
        <v>0.99897470950102529</v>
      </c>
      <c r="D11" s="122">
        <v>1</v>
      </c>
      <c r="E11" s="122">
        <v>0.30861244019138756</v>
      </c>
      <c r="F11" s="122">
        <v>0.34825700615174299</v>
      </c>
      <c r="G11" s="122">
        <v>0.31134654818865343</v>
      </c>
      <c r="H11" s="122">
        <v>0.33048530416951472</v>
      </c>
    </row>
    <row r="12" spans="2:10" x14ac:dyDescent="0.2">
      <c r="B12" s="121" t="s">
        <v>663</v>
      </c>
      <c r="C12" s="122">
        <v>1</v>
      </c>
      <c r="D12" s="122">
        <v>1</v>
      </c>
      <c r="E12" s="122">
        <v>0.82486263736263732</v>
      </c>
      <c r="F12" s="122">
        <v>0.79052197802197799</v>
      </c>
      <c r="G12" s="122">
        <v>0.8660714285714286</v>
      </c>
      <c r="H12" s="122">
        <v>0.68406593406593408</v>
      </c>
    </row>
    <row r="13" spans="2:10" x14ac:dyDescent="0.2">
      <c r="B13" s="121" t="s">
        <v>664</v>
      </c>
      <c r="C13" s="122">
        <v>0.98706467661691544</v>
      </c>
      <c r="D13" s="122">
        <v>1</v>
      </c>
      <c r="E13" s="122">
        <v>0.72835820895522385</v>
      </c>
      <c r="F13" s="122">
        <v>0.88258706467661696</v>
      </c>
      <c r="G13" s="122">
        <v>0.85870646766169156</v>
      </c>
      <c r="H13" s="122">
        <v>0.68457711442786073</v>
      </c>
    </row>
    <row r="14" spans="2:10" x14ac:dyDescent="0.2">
      <c r="B14" s="121" t="s">
        <v>665</v>
      </c>
      <c r="C14" s="122">
        <v>1</v>
      </c>
      <c r="D14" s="122">
        <v>1</v>
      </c>
      <c r="E14" s="122">
        <v>0.99904942965779464</v>
      </c>
      <c r="F14" s="122">
        <v>0</v>
      </c>
      <c r="G14" s="122">
        <v>0.99904942965779464</v>
      </c>
      <c r="H14" s="122">
        <v>0</v>
      </c>
    </row>
    <row r="15" spans="2:10" x14ac:dyDescent="0.2">
      <c r="B15" s="121" t="s">
        <v>666</v>
      </c>
      <c r="C15" s="122">
        <v>1</v>
      </c>
      <c r="D15" s="122">
        <v>1</v>
      </c>
      <c r="E15" s="122">
        <v>0.75452592819883402</v>
      </c>
      <c r="F15" s="122">
        <v>0.9972384166922369</v>
      </c>
      <c r="G15" s="122">
        <v>0.92328935256213562</v>
      </c>
      <c r="H15" s="122">
        <v>0.96563362994783675</v>
      </c>
    </row>
    <row r="16" spans="2:10" x14ac:dyDescent="0.2">
      <c r="B16" s="121" t="s">
        <v>667</v>
      </c>
      <c r="C16" s="122">
        <v>0.98225691980127749</v>
      </c>
      <c r="D16" s="122">
        <v>1</v>
      </c>
      <c r="E16" s="122">
        <v>0.76721078779276086</v>
      </c>
      <c r="F16" s="122">
        <v>0.91980127750177432</v>
      </c>
      <c r="G16" s="122">
        <v>0.90276792051100074</v>
      </c>
      <c r="H16" s="122">
        <v>0.85947480482611782</v>
      </c>
    </row>
    <row r="17" spans="2:8" x14ac:dyDescent="0.2">
      <c r="B17" s="121" t="s">
        <v>668</v>
      </c>
      <c r="C17" s="122">
        <v>1</v>
      </c>
      <c r="D17" s="122">
        <v>1</v>
      </c>
      <c r="E17" s="122">
        <v>0.96730004418912952</v>
      </c>
      <c r="F17" s="122">
        <v>0.91979673000441886</v>
      </c>
      <c r="G17" s="122">
        <v>0.96288113124171448</v>
      </c>
      <c r="H17" s="122">
        <v>0.83915156871409635</v>
      </c>
    </row>
    <row r="18" spans="2:8" x14ac:dyDescent="0.2">
      <c r="B18" s="121" t="s">
        <v>669</v>
      </c>
      <c r="C18" s="122">
        <v>0.99960095770151636</v>
      </c>
      <c r="D18" s="122">
        <v>1</v>
      </c>
      <c r="E18" s="122">
        <v>0.83240223463687146</v>
      </c>
      <c r="F18" s="122">
        <v>0.93475658419792496</v>
      </c>
      <c r="G18" s="122">
        <v>0.93974461292897049</v>
      </c>
      <c r="H18" s="122">
        <v>0.86113328012769352</v>
      </c>
    </row>
    <row r="19" spans="2:8" x14ac:dyDescent="0.2">
      <c r="B19" s="121" t="s">
        <v>670</v>
      </c>
      <c r="C19" s="122">
        <v>1</v>
      </c>
      <c r="D19" s="122">
        <v>1</v>
      </c>
      <c r="E19" s="122">
        <v>8.356545961002786E-3</v>
      </c>
      <c r="F19" s="122">
        <v>0.6629526462395543</v>
      </c>
      <c r="G19" s="122">
        <v>8.356545961002786E-3</v>
      </c>
      <c r="H19" s="122">
        <v>0.76323119777158777</v>
      </c>
    </row>
    <row r="20" spans="2:8" x14ac:dyDescent="0.2">
      <c r="B20" s="121" t="s">
        <v>671</v>
      </c>
      <c r="C20" s="122">
        <v>0.99938987187309336</v>
      </c>
      <c r="D20" s="122">
        <v>1</v>
      </c>
      <c r="E20" s="122">
        <v>0.72076469391905629</v>
      </c>
      <c r="F20" s="122">
        <v>0.95424039048200127</v>
      </c>
      <c r="G20" s="122">
        <v>0.90380313199105144</v>
      </c>
      <c r="H20" s="122">
        <v>0.88773642464917635</v>
      </c>
    </row>
    <row r="21" spans="2:8" x14ac:dyDescent="0.2">
      <c r="B21" s="121" t="s">
        <v>672</v>
      </c>
      <c r="C21" s="122">
        <v>0.99665775401069523</v>
      </c>
      <c r="D21" s="122">
        <v>1</v>
      </c>
      <c r="E21" s="122">
        <v>0.69073083778966127</v>
      </c>
      <c r="F21" s="122">
        <v>0.85873440285204994</v>
      </c>
      <c r="G21" s="122">
        <v>0.83355614973262027</v>
      </c>
      <c r="H21" s="122">
        <v>0.77874331550802134</v>
      </c>
    </row>
    <row r="22" spans="2:8" x14ac:dyDescent="0.2">
      <c r="B22" s="121" t="s">
        <v>673</v>
      </c>
      <c r="C22" s="122">
        <v>0.99983059461290869</v>
      </c>
      <c r="D22" s="122">
        <v>1</v>
      </c>
      <c r="E22" s="122">
        <v>0.66389971201084197</v>
      </c>
      <c r="F22" s="122">
        <v>0.82737591055395565</v>
      </c>
      <c r="G22" s="122">
        <v>0.8043367779095375</v>
      </c>
      <c r="H22" s="122">
        <v>0.67812976452651197</v>
      </c>
    </row>
    <row r="23" spans="2:8" x14ac:dyDescent="0.2">
      <c r="B23" s="121" t="s">
        <v>674</v>
      </c>
      <c r="C23" s="122">
        <v>0.99955096542433763</v>
      </c>
      <c r="D23" s="122">
        <v>1</v>
      </c>
      <c r="E23" s="122">
        <v>0.75078581050740911</v>
      </c>
      <c r="F23" s="122">
        <v>0.88033228558599008</v>
      </c>
      <c r="G23" s="122">
        <v>0.85092052088010772</v>
      </c>
      <c r="H23" s="122">
        <v>0.79793444095195332</v>
      </c>
    </row>
    <row r="24" spans="2:8" x14ac:dyDescent="0.2">
      <c r="B24" s="121" t="s">
        <v>122</v>
      </c>
      <c r="C24" s="122">
        <v>1</v>
      </c>
      <c r="D24" s="122">
        <v>1</v>
      </c>
      <c r="E24" s="122">
        <v>0.59178743961352653</v>
      </c>
      <c r="F24" s="122">
        <v>0</v>
      </c>
      <c r="G24" s="122">
        <v>0.57125603864734298</v>
      </c>
      <c r="H24" s="122">
        <v>0</v>
      </c>
    </row>
    <row r="25" spans="2:8" x14ac:dyDescent="0.2">
      <c r="B25" s="121" t="s">
        <v>124</v>
      </c>
      <c r="C25" s="122">
        <v>1</v>
      </c>
      <c r="D25" s="122">
        <v>1</v>
      </c>
      <c r="E25" s="122">
        <v>0.64560710760118456</v>
      </c>
      <c r="F25" s="122">
        <v>0.99605133267522217</v>
      </c>
      <c r="G25" s="122">
        <v>0.9299111549851925</v>
      </c>
      <c r="H25" s="122">
        <v>0.97334649555774921</v>
      </c>
    </row>
    <row r="26" spans="2:8" x14ac:dyDescent="0.2">
      <c r="B26" s="121" t="s">
        <v>675</v>
      </c>
      <c r="C26" s="122">
        <v>1</v>
      </c>
      <c r="D26" s="122">
        <v>1</v>
      </c>
      <c r="E26" s="122">
        <v>1</v>
      </c>
      <c r="F26" s="122">
        <v>0.69846153846153847</v>
      </c>
      <c r="G26" s="122">
        <v>1</v>
      </c>
      <c r="H26" s="122">
        <v>0.602051282051282</v>
      </c>
    </row>
    <row r="27" spans="2:8" x14ac:dyDescent="0.2">
      <c r="B27" s="121" t="s">
        <v>676</v>
      </c>
      <c r="C27" s="122">
        <v>0.99155227032734949</v>
      </c>
      <c r="D27" s="122">
        <v>1</v>
      </c>
      <c r="E27" s="122">
        <v>0.94931362196409719</v>
      </c>
      <c r="F27" s="122">
        <v>0</v>
      </c>
      <c r="G27" s="122">
        <v>0.93030623020063363</v>
      </c>
      <c r="H27" s="122">
        <v>0</v>
      </c>
    </row>
    <row r="28" spans="2:8" x14ac:dyDescent="0.2">
      <c r="B28" s="121" t="s">
        <v>677</v>
      </c>
      <c r="C28" s="122">
        <v>0.99990828212418603</v>
      </c>
      <c r="D28" s="122">
        <v>1</v>
      </c>
      <c r="E28" s="122">
        <v>0.9678987434651013</v>
      </c>
      <c r="F28" s="122">
        <v>0</v>
      </c>
      <c r="G28" s="122">
        <v>0.92616710996973306</v>
      </c>
      <c r="H28" s="122">
        <v>0</v>
      </c>
    </row>
    <row r="29" spans="2:8" x14ac:dyDescent="0.2">
      <c r="B29" s="121" t="s">
        <v>678</v>
      </c>
      <c r="C29" s="122">
        <v>0.99842663133487908</v>
      </c>
      <c r="D29" s="122">
        <v>1</v>
      </c>
      <c r="E29" s="122">
        <v>0.79686982444518051</v>
      </c>
      <c r="F29" s="122">
        <v>0.8686651209009606</v>
      </c>
      <c r="G29" s="122">
        <v>0.87197747598542563</v>
      </c>
      <c r="H29" s="122">
        <v>0.7737661477310368</v>
      </c>
    </row>
    <row r="30" spans="2:8" x14ac:dyDescent="0.2">
      <c r="B30" s="121" t="s">
        <v>679</v>
      </c>
      <c r="C30" s="122">
        <v>0.99538650809924134</v>
      </c>
      <c r="D30" s="122">
        <v>1</v>
      </c>
      <c r="E30" s="122">
        <v>0.82407217551773626</v>
      </c>
      <c r="F30" s="122">
        <v>0.98359647324174693</v>
      </c>
      <c r="G30" s="122">
        <v>0.93848677465655117</v>
      </c>
      <c r="H30" s="122">
        <v>0.94289522247283164</v>
      </c>
    </row>
    <row r="31" spans="2:8" x14ac:dyDescent="0.2">
      <c r="B31" s="121" t="s">
        <v>680</v>
      </c>
      <c r="C31" s="122">
        <v>1</v>
      </c>
      <c r="D31" s="122">
        <v>1</v>
      </c>
      <c r="E31" s="122">
        <v>0.79543039319872477</v>
      </c>
      <c r="F31" s="122">
        <v>0.94845908607863971</v>
      </c>
      <c r="G31" s="122">
        <v>0.92561105207226357</v>
      </c>
      <c r="H31" s="122">
        <v>0.89957492029755581</v>
      </c>
    </row>
    <row r="32" spans="2:8" x14ac:dyDescent="0.2">
      <c r="B32" s="121" t="s">
        <v>681</v>
      </c>
      <c r="C32" s="122">
        <v>1</v>
      </c>
      <c r="D32" s="122">
        <v>1</v>
      </c>
      <c r="E32" s="122">
        <v>5.4177953740362573E-3</v>
      </c>
      <c r="F32" s="122">
        <v>0.71973327776620133</v>
      </c>
      <c r="G32" s="122">
        <v>5.2094186288810171E-3</v>
      </c>
      <c r="H32" s="122">
        <v>0.80037507814127939</v>
      </c>
    </row>
    <row r="33" spans="2:8" x14ac:dyDescent="0.2">
      <c r="B33" s="121" t="s">
        <v>682</v>
      </c>
      <c r="C33" s="122">
        <v>0.99916317991631798</v>
      </c>
      <c r="D33" s="122">
        <v>1</v>
      </c>
      <c r="E33" s="122">
        <v>0.74435146443514644</v>
      </c>
      <c r="F33" s="122">
        <v>0.93054393305439331</v>
      </c>
      <c r="G33" s="122">
        <v>0.90376569037656906</v>
      </c>
      <c r="H33" s="122">
        <v>0.84142259414225939</v>
      </c>
    </row>
    <row r="34" spans="2:8" x14ac:dyDescent="0.2">
      <c r="B34" s="121" t="s">
        <v>683</v>
      </c>
      <c r="C34" s="122">
        <v>0.99917740608719496</v>
      </c>
      <c r="D34" s="122">
        <v>1</v>
      </c>
      <c r="E34" s="122">
        <v>0.79791609542089392</v>
      </c>
      <c r="F34" s="122">
        <v>0.92322456813819576</v>
      </c>
      <c r="G34" s="122">
        <v>0.91856320263230051</v>
      </c>
      <c r="H34" s="122">
        <v>0.84069097888675626</v>
      </c>
    </row>
    <row r="35" spans="2:8" x14ac:dyDescent="0.2">
      <c r="B35" s="121" t="s">
        <v>684</v>
      </c>
      <c r="C35" s="122">
        <v>0.99964739069111419</v>
      </c>
      <c r="D35" s="122">
        <v>1</v>
      </c>
      <c r="E35" s="122">
        <v>0.89915373765867423</v>
      </c>
      <c r="F35" s="122">
        <v>0.88293370944992944</v>
      </c>
      <c r="G35" s="122">
        <v>0.93829337094499299</v>
      </c>
      <c r="H35" s="122">
        <v>0.79160789844851909</v>
      </c>
    </row>
    <row r="36" spans="2:8" x14ac:dyDescent="0.2">
      <c r="B36" s="121" t="s">
        <v>685</v>
      </c>
      <c r="C36" s="122">
        <v>0.99908307353750225</v>
      </c>
      <c r="D36" s="122">
        <v>1</v>
      </c>
      <c r="E36" s="122">
        <v>0.67650834403080873</v>
      </c>
      <c r="F36" s="122">
        <v>0.86832935998532923</v>
      </c>
      <c r="G36" s="122">
        <v>0.86191087474784522</v>
      </c>
      <c r="H36" s="122">
        <v>0.76104896387309739</v>
      </c>
    </row>
    <row r="37" spans="2:8" x14ac:dyDescent="0.2">
      <c r="B37" s="121" t="s">
        <v>686</v>
      </c>
      <c r="C37" s="122">
        <v>0.99946581196581197</v>
      </c>
      <c r="D37" s="122">
        <v>1</v>
      </c>
      <c r="E37" s="122">
        <v>0.87393162393162394</v>
      </c>
      <c r="F37" s="122">
        <v>0.97382478632478631</v>
      </c>
      <c r="G37" s="122">
        <v>0.95619658119658124</v>
      </c>
      <c r="H37" s="122">
        <v>0.9145299145299145</v>
      </c>
    </row>
    <row r="38" spans="2:8" x14ac:dyDescent="0.2">
      <c r="B38" s="121" t="s">
        <v>687</v>
      </c>
      <c r="C38" s="122">
        <v>1</v>
      </c>
      <c r="D38" s="122">
        <v>1</v>
      </c>
      <c r="E38" s="122">
        <v>0.78273561301084238</v>
      </c>
      <c r="F38" s="122">
        <v>0.98276341395607447</v>
      </c>
      <c r="G38" s="122">
        <v>0.9271615234917987</v>
      </c>
      <c r="H38" s="122">
        <v>0.93869891576313591</v>
      </c>
    </row>
    <row r="39" spans="2:8" x14ac:dyDescent="0.2">
      <c r="B39" s="121" t="s">
        <v>688</v>
      </c>
      <c r="C39" s="122">
        <v>0.99904214559386972</v>
      </c>
      <c r="D39" s="122">
        <v>1</v>
      </c>
      <c r="E39" s="122">
        <v>0.75478927203065138</v>
      </c>
      <c r="F39" s="122">
        <v>0.98371647509578541</v>
      </c>
      <c r="G39" s="122">
        <v>0.91475095785440608</v>
      </c>
      <c r="H39" s="122">
        <v>0.93295019157088122</v>
      </c>
    </row>
    <row r="40" spans="2:8" x14ac:dyDescent="0.2">
      <c r="B40" s="121" t="s">
        <v>689</v>
      </c>
      <c r="C40" s="122">
        <v>1</v>
      </c>
      <c r="D40" s="122">
        <v>1</v>
      </c>
      <c r="E40" s="122">
        <v>0.65365025466893034</v>
      </c>
      <c r="F40" s="122">
        <v>0.78324844368986979</v>
      </c>
      <c r="G40" s="122">
        <v>0.81494057724957558</v>
      </c>
      <c r="H40" s="122">
        <v>0.64402942840973398</v>
      </c>
    </row>
    <row r="41" spans="2:8" x14ac:dyDescent="0.2">
      <c r="B41" s="135"/>
      <c r="C41" s="136"/>
      <c r="D41" s="136"/>
      <c r="E41" s="136"/>
      <c r="F41" s="136"/>
      <c r="G41" s="136"/>
      <c r="H41" s="136"/>
    </row>
    <row r="42" spans="2:8" ht="22.5" x14ac:dyDescent="0.2">
      <c r="B42" s="118" t="s">
        <v>656</v>
      </c>
      <c r="C42" s="118" t="s">
        <v>252</v>
      </c>
      <c r="D42" s="118" t="s">
        <v>657</v>
      </c>
      <c r="E42" s="118" t="s">
        <v>314</v>
      </c>
      <c r="F42" s="118" t="s">
        <v>315</v>
      </c>
      <c r="G42" s="118" t="s">
        <v>317</v>
      </c>
      <c r="H42" s="118" t="s">
        <v>318</v>
      </c>
    </row>
    <row r="43" spans="2:8" x14ac:dyDescent="0.2">
      <c r="B43" s="119" t="s">
        <v>320</v>
      </c>
      <c r="C43" s="120">
        <v>0.99673854171241194</v>
      </c>
      <c r="D43" s="120">
        <v>1</v>
      </c>
      <c r="E43" s="120">
        <v>0.65183786394976062</v>
      </c>
      <c r="F43" s="120">
        <v>0.78337651691478927</v>
      </c>
      <c r="G43" s="120">
        <v>0.72685725996516037</v>
      </c>
      <c r="H43" s="120">
        <v>0.69200298625444645</v>
      </c>
    </row>
    <row r="44" spans="2:8" x14ac:dyDescent="0.2">
      <c r="B44" s="137" t="s">
        <v>690</v>
      </c>
      <c r="C44" s="138">
        <v>1</v>
      </c>
      <c r="D44" s="138">
        <v>1</v>
      </c>
      <c r="E44" s="138">
        <v>0.89930182599355535</v>
      </c>
      <c r="F44" s="138">
        <v>0.97959183673469385</v>
      </c>
      <c r="G44" s="138">
        <v>0.93555316863587545</v>
      </c>
      <c r="H44" s="138">
        <v>0.93984962406015038</v>
      </c>
    </row>
    <row r="45" spans="2:8" x14ac:dyDescent="0.2">
      <c r="B45" s="121" t="s">
        <v>691</v>
      </c>
      <c r="C45" s="122">
        <v>1</v>
      </c>
      <c r="D45" s="122">
        <v>1</v>
      </c>
      <c r="E45" s="122">
        <v>1</v>
      </c>
      <c r="F45" s="122">
        <v>0.7871359223300971</v>
      </c>
      <c r="G45" s="122">
        <v>1</v>
      </c>
      <c r="H45" s="122">
        <v>0.66383495145631066</v>
      </c>
    </row>
    <row r="46" spans="2:8" x14ac:dyDescent="0.2">
      <c r="B46" s="121" t="s">
        <v>692</v>
      </c>
      <c r="C46" s="122">
        <v>1</v>
      </c>
      <c r="D46" s="122">
        <v>1</v>
      </c>
      <c r="E46" s="122">
        <v>1</v>
      </c>
      <c r="F46" s="122">
        <v>0.86193136472466081</v>
      </c>
      <c r="G46" s="122">
        <v>1</v>
      </c>
      <c r="H46" s="122">
        <v>0.76536312849162014</v>
      </c>
    </row>
    <row r="47" spans="2:8" x14ac:dyDescent="0.2">
      <c r="B47" s="121" t="s">
        <v>693</v>
      </c>
      <c r="C47" s="122">
        <v>0.99516908212560384</v>
      </c>
      <c r="D47" s="122">
        <v>1</v>
      </c>
      <c r="E47" s="122">
        <v>0.67829106280193241</v>
      </c>
      <c r="F47" s="122">
        <v>0.87243357487922701</v>
      </c>
      <c r="G47" s="122">
        <v>0.81944444444444442</v>
      </c>
      <c r="H47" s="122">
        <v>0.77370169082125606</v>
      </c>
    </row>
    <row r="48" spans="2:8" x14ac:dyDescent="0.2">
      <c r="B48" s="121" t="s">
        <v>694</v>
      </c>
      <c r="C48" s="122">
        <v>0.98936170212765961</v>
      </c>
      <c r="D48" s="122">
        <v>1</v>
      </c>
      <c r="E48" s="122">
        <v>0.63475177304964536</v>
      </c>
      <c r="F48" s="122">
        <v>0.88297872340425532</v>
      </c>
      <c r="G48" s="122">
        <v>0.81678486997635935</v>
      </c>
      <c r="H48" s="122">
        <v>0.73049645390070927</v>
      </c>
    </row>
    <row r="49" spans="2:8" x14ac:dyDescent="0.2">
      <c r="B49" s="121" t="s">
        <v>695</v>
      </c>
      <c r="C49" s="122">
        <v>0.99503169436354288</v>
      </c>
      <c r="D49" s="122">
        <v>1</v>
      </c>
      <c r="E49" s="122">
        <v>0.80349494603392158</v>
      </c>
      <c r="F49" s="122">
        <v>0.86756895665581635</v>
      </c>
      <c r="G49" s="122">
        <v>0.87356518759636803</v>
      </c>
      <c r="H49" s="122">
        <v>0.75501113585746105</v>
      </c>
    </row>
    <row r="50" spans="2:8" x14ac:dyDescent="0.2">
      <c r="B50" s="121" t="s">
        <v>696</v>
      </c>
      <c r="C50" s="122">
        <v>1</v>
      </c>
      <c r="D50" s="122">
        <v>1</v>
      </c>
      <c r="E50" s="122">
        <v>3.4607519270095956E-3</v>
      </c>
      <c r="F50" s="122">
        <v>0.61994651565203718</v>
      </c>
      <c r="G50" s="122">
        <v>4.5619002674217399E-3</v>
      </c>
      <c r="H50" s="122">
        <v>0.77316344187509833</v>
      </c>
    </row>
    <row r="51" spans="2:8" x14ac:dyDescent="0.2">
      <c r="B51" s="121" t="s">
        <v>697</v>
      </c>
      <c r="C51" s="122">
        <v>1</v>
      </c>
      <c r="D51" s="122">
        <v>1</v>
      </c>
      <c r="E51" s="122">
        <v>0.56579424017388158</v>
      </c>
      <c r="F51" s="122">
        <v>0.86365694620539757</v>
      </c>
      <c r="G51" s="122">
        <v>0.54777214272776675</v>
      </c>
      <c r="H51" s="122">
        <v>0.72369136026082237</v>
      </c>
    </row>
    <row r="52" spans="2:8" x14ac:dyDescent="0.2">
      <c r="B52" s="121" t="s">
        <v>698</v>
      </c>
      <c r="C52" s="122">
        <v>1</v>
      </c>
      <c r="D52" s="122">
        <v>1</v>
      </c>
      <c r="E52" s="122">
        <v>0.73190503763752168</v>
      </c>
      <c r="F52" s="122">
        <v>0.93833236826867406</v>
      </c>
      <c r="G52" s="122">
        <v>0.86074116965836711</v>
      </c>
      <c r="H52" s="122">
        <v>0.87492762015055003</v>
      </c>
    </row>
    <row r="53" spans="2:8" x14ac:dyDescent="0.2">
      <c r="B53" s="121" t="s">
        <v>699</v>
      </c>
      <c r="C53" s="122">
        <v>0.98117182356813692</v>
      </c>
      <c r="D53" s="122">
        <v>1</v>
      </c>
      <c r="E53" s="122">
        <v>0.52258064516129032</v>
      </c>
      <c r="F53" s="122">
        <v>0.73640552995391706</v>
      </c>
      <c r="G53" s="122">
        <v>0.73140223831468076</v>
      </c>
      <c r="H53" s="122">
        <v>0.56971691902567478</v>
      </c>
    </row>
    <row r="54" spans="2:8" x14ac:dyDescent="0.2">
      <c r="B54" s="121" t="s">
        <v>700</v>
      </c>
      <c r="C54" s="122">
        <v>0.99811547027582659</v>
      </c>
      <c r="D54" s="122">
        <v>1</v>
      </c>
      <c r="E54" s="122">
        <v>0.73188281651533327</v>
      </c>
      <c r="F54" s="122">
        <v>0</v>
      </c>
      <c r="G54" s="122">
        <v>0.68956655816344015</v>
      </c>
      <c r="H54" s="122">
        <v>0</v>
      </c>
    </row>
    <row r="55" spans="2:8" x14ac:dyDescent="0.2">
      <c r="B55" s="121" t="s">
        <v>701</v>
      </c>
      <c r="C55" s="122">
        <v>0.99705362404242781</v>
      </c>
      <c r="D55" s="122">
        <v>1</v>
      </c>
      <c r="E55" s="122">
        <v>0.126694166175604</v>
      </c>
      <c r="F55" s="122">
        <v>0</v>
      </c>
      <c r="G55" s="122">
        <v>0.13965822038892162</v>
      </c>
      <c r="H55" s="122">
        <v>0</v>
      </c>
    </row>
    <row r="56" spans="2:8" x14ac:dyDescent="0.2">
      <c r="B56" s="121" t="s">
        <v>702</v>
      </c>
      <c r="C56" s="122">
        <v>0.9998343822457767</v>
      </c>
      <c r="D56" s="122">
        <v>1</v>
      </c>
      <c r="E56" s="122">
        <v>0.71844981782047035</v>
      </c>
      <c r="F56" s="122">
        <v>0.92199403776084798</v>
      </c>
      <c r="G56" s="122">
        <v>0.84895660814839347</v>
      </c>
      <c r="H56" s="122">
        <v>0.87661477310367675</v>
      </c>
    </row>
    <row r="57" spans="2:8" x14ac:dyDescent="0.2">
      <c r="B57" s="121" t="s">
        <v>703</v>
      </c>
      <c r="C57" s="122">
        <v>0.99960486021930262</v>
      </c>
      <c r="D57" s="122">
        <v>1</v>
      </c>
      <c r="E57" s="122">
        <v>9.878494517435543E-5</v>
      </c>
      <c r="F57" s="122">
        <v>0.98399683888175438</v>
      </c>
      <c r="G57" s="122">
        <v>0</v>
      </c>
      <c r="H57" s="122">
        <v>0.94151931245678155</v>
      </c>
    </row>
    <row r="58" spans="2:8" x14ac:dyDescent="0.2">
      <c r="B58" s="121" t="s">
        <v>704</v>
      </c>
      <c r="C58" s="122">
        <v>0.97707369871101057</v>
      </c>
      <c r="D58" s="122">
        <v>1</v>
      </c>
      <c r="E58" s="122">
        <v>0</v>
      </c>
      <c r="F58" s="122">
        <v>0.83341533011905933</v>
      </c>
      <c r="G58" s="122">
        <v>0</v>
      </c>
      <c r="H58" s="122">
        <v>0</v>
      </c>
    </row>
    <row r="59" spans="2:8" x14ac:dyDescent="0.2">
      <c r="B59" s="121" t="s">
        <v>705</v>
      </c>
      <c r="C59" s="122">
        <v>1</v>
      </c>
      <c r="D59" s="122">
        <v>1</v>
      </c>
      <c r="E59" s="122">
        <v>0.69460289600702063</v>
      </c>
      <c r="F59" s="122">
        <v>0.9403247038174638</v>
      </c>
      <c r="G59" s="122">
        <v>0.92189556823168051</v>
      </c>
      <c r="H59" s="122">
        <v>0.82580078982009653</v>
      </c>
    </row>
    <row r="60" spans="2:8" x14ac:dyDescent="0.2">
      <c r="B60" s="121" t="s">
        <v>706</v>
      </c>
      <c r="C60" s="122">
        <v>0.99959579628132578</v>
      </c>
      <c r="D60" s="122">
        <v>1</v>
      </c>
      <c r="E60" s="122">
        <v>0.95371867421180279</v>
      </c>
      <c r="F60" s="122">
        <v>0.9816087308003234</v>
      </c>
      <c r="G60" s="122">
        <v>0.94523039611964432</v>
      </c>
      <c r="H60" s="122">
        <v>0.92744543249797895</v>
      </c>
    </row>
    <row r="61" spans="2:8" x14ac:dyDescent="0.2">
      <c r="B61" s="121" t="s">
        <v>707</v>
      </c>
      <c r="C61" s="122">
        <v>1</v>
      </c>
      <c r="D61" s="122">
        <v>1</v>
      </c>
      <c r="E61" s="122">
        <v>0.73837415690450836</v>
      </c>
      <c r="F61" s="122">
        <v>0.95775647852325163</v>
      </c>
      <c r="G61" s="122">
        <v>0.91551295704650337</v>
      </c>
      <c r="H61" s="122">
        <v>0.93326233581824636</v>
      </c>
    </row>
    <row r="62" spans="2:8" x14ac:dyDescent="0.2">
      <c r="B62" s="121" t="s">
        <v>708</v>
      </c>
      <c r="C62" s="122">
        <v>1</v>
      </c>
      <c r="D62" s="122">
        <v>1</v>
      </c>
      <c r="E62" s="122">
        <v>0.56447911886186319</v>
      </c>
      <c r="F62" s="122">
        <v>0.77696190913262964</v>
      </c>
      <c r="G62" s="122">
        <v>0.69527306103717301</v>
      </c>
      <c r="H62" s="122">
        <v>0.70904084442404769</v>
      </c>
    </row>
    <row r="63" spans="2:8" x14ac:dyDescent="0.2">
      <c r="B63" s="121" t="s">
        <v>709</v>
      </c>
      <c r="C63" s="122">
        <v>1</v>
      </c>
      <c r="D63" s="122">
        <v>1</v>
      </c>
      <c r="E63" s="122">
        <v>0.76219258024176739</v>
      </c>
      <c r="F63" s="122">
        <v>0.96779908295122963</v>
      </c>
      <c r="G63" s="122">
        <v>0.92100875364735302</v>
      </c>
      <c r="H63" s="122">
        <v>0.8631721550646102</v>
      </c>
    </row>
    <row r="64" spans="2:8" x14ac:dyDescent="0.2">
      <c r="B64" s="121" t="s">
        <v>710</v>
      </c>
      <c r="C64" s="122">
        <v>0.99962980101804721</v>
      </c>
      <c r="D64" s="122">
        <v>1</v>
      </c>
      <c r="E64" s="122">
        <v>0.68755205923183715</v>
      </c>
      <c r="F64" s="122">
        <v>0.86311892642295229</v>
      </c>
      <c r="G64" s="122">
        <v>0.82443313280888475</v>
      </c>
      <c r="H64" s="122">
        <v>0.76594169366034248</v>
      </c>
    </row>
    <row r="65" spans="2:8" x14ac:dyDescent="0.2">
      <c r="B65" s="121" t="s">
        <v>711</v>
      </c>
      <c r="C65" s="122">
        <v>0.9966274910577414</v>
      </c>
      <c r="D65" s="122">
        <v>1</v>
      </c>
      <c r="E65" s="122">
        <v>0.65263157894736845</v>
      </c>
      <c r="F65" s="122">
        <v>0.75442003065917218</v>
      </c>
      <c r="G65" s="122">
        <v>0.7511497189575882</v>
      </c>
      <c r="H65" s="122">
        <v>0.68369954011241696</v>
      </c>
    </row>
    <row r="66" spans="2:8" x14ac:dyDescent="0.2">
      <c r="B66" s="121" t="s">
        <v>712</v>
      </c>
      <c r="C66" s="122">
        <v>0.98604740061162077</v>
      </c>
      <c r="D66" s="122">
        <v>1</v>
      </c>
      <c r="E66" s="122">
        <v>0.43195718654434251</v>
      </c>
      <c r="F66" s="122">
        <v>0.58906727828746175</v>
      </c>
      <c r="G66" s="122">
        <v>0.54128440366972475</v>
      </c>
      <c r="H66" s="122">
        <v>0.52350917431192656</v>
      </c>
    </row>
    <row r="67" spans="2:8" x14ac:dyDescent="0.2">
      <c r="B67" s="121" t="s">
        <v>713</v>
      </c>
      <c r="C67" s="122">
        <v>1</v>
      </c>
      <c r="D67" s="122">
        <v>1</v>
      </c>
      <c r="E67" s="122">
        <v>5.6894243641231589E-3</v>
      </c>
      <c r="F67" s="122">
        <v>0.72657295850066939</v>
      </c>
      <c r="G67" s="122">
        <v>5.6894243641231589E-3</v>
      </c>
      <c r="H67" s="122">
        <v>0.8340026773761714</v>
      </c>
    </row>
    <row r="68" spans="2:8" x14ac:dyDescent="0.2">
      <c r="B68" s="121" t="s">
        <v>714</v>
      </c>
      <c r="C68" s="122">
        <v>0.9994343891402715</v>
      </c>
      <c r="D68" s="122">
        <v>1</v>
      </c>
      <c r="E68" s="122">
        <v>0.75904977375565608</v>
      </c>
      <c r="F68" s="122">
        <v>0.81957013574660631</v>
      </c>
      <c r="G68" s="122">
        <v>0.9095022624434389</v>
      </c>
      <c r="H68" s="122">
        <v>0.69966063348416285</v>
      </c>
    </row>
    <row r="69" spans="2:8" x14ac:dyDescent="0.2">
      <c r="B69" s="121" t="s">
        <v>715</v>
      </c>
      <c r="C69" s="122">
        <v>0.99485918641037108</v>
      </c>
      <c r="D69" s="122">
        <v>1</v>
      </c>
      <c r="E69" s="122">
        <v>0.53285650424675901</v>
      </c>
      <c r="F69" s="122">
        <v>0.62695574430040235</v>
      </c>
      <c r="G69" s="122">
        <v>0.6128743853375056</v>
      </c>
      <c r="H69" s="122">
        <v>0.58806437192668748</v>
      </c>
    </row>
    <row r="70" spans="2:8" x14ac:dyDescent="0.2">
      <c r="B70" s="121" t="s">
        <v>716</v>
      </c>
      <c r="C70" s="122">
        <v>1</v>
      </c>
      <c r="D70" s="122">
        <v>1</v>
      </c>
      <c r="E70" s="122">
        <v>0.9701007838745801</v>
      </c>
      <c r="F70" s="122">
        <v>0.79552071668533031</v>
      </c>
      <c r="G70" s="122">
        <v>0.96270996640537509</v>
      </c>
      <c r="H70" s="122">
        <v>0.71836506159014557</v>
      </c>
    </row>
    <row r="71" spans="2:8" x14ac:dyDescent="0.2">
      <c r="B71" s="121" t="s">
        <v>717</v>
      </c>
      <c r="C71" s="122">
        <v>0.99966510381781648</v>
      </c>
      <c r="D71" s="122">
        <v>1</v>
      </c>
      <c r="E71" s="122">
        <v>0.76892163429336902</v>
      </c>
      <c r="F71" s="122">
        <v>0.95880776959142666</v>
      </c>
      <c r="G71" s="122">
        <v>0.88814467515070328</v>
      </c>
      <c r="H71" s="122">
        <v>0.90221031480241121</v>
      </c>
    </row>
    <row r="72" spans="2:8" x14ac:dyDescent="0.2">
      <c r="B72" s="121" t="s">
        <v>718</v>
      </c>
      <c r="C72" s="122">
        <v>1</v>
      </c>
      <c r="D72" s="122">
        <v>1</v>
      </c>
      <c r="E72" s="122">
        <v>0.74511506730351718</v>
      </c>
      <c r="F72" s="122">
        <v>0.84194528875379937</v>
      </c>
      <c r="G72" s="122">
        <v>0.82414242292661744</v>
      </c>
      <c r="H72" s="122">
        <v>0.78289188015631783</v>
      </c>
    </row>
    <row r="73" spans="2:8" x14ac:dyDescent="0.2">
      <c r="B73" s="121" t="s">
        <v>719</v>
      </c>
      <c r="C73" s="122">
        <v>0.84587155963302751</v>
      </c>
      <c r="D73" s="122">
        <v>1</v>
      </c>
      <c r="E73" s="122">
        <v>0.56422018348623848</v>
      </c>
      <c r="F73" s="122">
        <v>0.75045871559633026</v>
      </c>
      <c r="G73" s="122">
        <v>0.72385321100917432</v>
      </c>
      <c r="H73" s="122">
        <v>0.66788990825688077</v>
      </c>
    </row>
    <row r="74" spans="2:8" x14ac:dyDescent="0.2">
      <c r="B74" s="121" t="s">
        <v>720</v>
      </c>
      <c r="C74" s="122">
        <v>0.98764584763212082</v>
      </c>
      <c r="D74" s="122">
        <v>1</v>
      </c>
      <c r="E74" s="122">
        <v>0.59437199725463286</v>
      </c>
      <c r="F74" s="122">
        <v>0.84420041180507888</v>
      </c>
      <c r="G74" s="122">
        <v>0.79409746053534658</v>
      </c>
      <c r="H74" s="122">
        <v>0.73095401509951952</v>
      </c>
    </row>
    <row r="75" spans="2:8" x14ac:dyDescent="0.2">
      <c r="B75" s="121" t="s">
        <v>721</v>
      </c>
      <c r="C75" s="122">
        <v>1</v>
      </c>
      <c r="D75" s="122">
        <v>1</v>
      </c>
      <c r="E75" s="122">
        <v>0.64191091240271569</v>
      </c>
      <c r="F75" s="122">
        <v>0.7824143070044709</v>
      </c>
      <c r="G75" s="122">
        <v>0.75103493955952971</v>
      </c>
      <c r="H75" s="122">
        <v>0.70177181652591492</v>
      </c>
    </row>
    <row r="76" spans="2:8" x14ac:dyDescent="0.2">
      <c r="B76" s="121" t="s">
        <v>722</v>
      </c>
      <c r="C76" s="122">
        <v>0.99949516196886834</v>
      </c>
      <c r="D76" s="122">
        <v>1</v>
      </c>
      <c r="E76" s="122">
        <v>1</v>
      </c>
      <c r="F76" s="122">
        <v>0.86041228439209083</v>
      </c>
      <c r="G76" s="122">
        <v>1</v>
      </c>
      <c r="H76" s="122">
        <v>0.8173327724021876</v>
      </c>
    </row>
    <row r="77" spans="2:8" x14ac:dyDescent="0.2">
      <c r="B77" s="121" t="s">
        <v>723</v>
      </c>
      <c r="C77" s="122">
        <v>0.99989703459637558</v>
      </c>
      <c r="D77" s="122">
        <v>1</v>
      </c>
      <c r="E77" s="122">
        <v>0.59874382207578258</v>
      </c>
      <c r="F77" s="122">
        <v>0.75525123558484353</v>
      </c>
      <c r="G77" s="122">
        <v>0.71056425041186166</v>
      </c>
      <c r="H77" s="122">
        <v>0.68894151565074135</v>
      </c>
    </row>
    <row r="78" spans="2:8" x14ac:dyDescent="0.2">
      <c r="B78" s="121" t="s">
        <v>724</v>
      </c>
      <c r="C78" s="122">
        <v>0.99919646444355159</v>
      </c>
      <c r="D78" s="122">
        <v>1</v>
      </c>
      <c r="E78" s="122">
        <v>0.56568903173965446</v>
      </c>
      <c r="F78" s="122">
        <v>0.67898754519887505</v>
      </c>
      <c r="G78" s="122">
        <v>0.65889915628766571</v>
      </c>
      <c r="H78" s="122">
        <v>0.60064282844515871</v>
      </c>
    </row>
    <row r="79" spans="2:8" x14ac:dyDescent="0.2">
      <c r="B79" s="121" t="s">
        <v>725</v>
      </c>
      <c r="C79" s="122">
        <v>0.99966113181972216</v>
      </c>
      <c r="D79" s="122">
        <v>1</v>
      </c>
      <c r="E79" s="122">
        <v>0.51643510674347681</v>
      </c>
      <c r="F79" s="122">
        <v>0.56286004744154527</v>
      </c>
      <c r="G79" s="122">
        <v>0.3788546255506608</v>
      </c>
      <c r="H79" s="122">
        <v>0.38698746187732974</v>
      </c>
    </row>
    <row r="80" spans="2:8" x14ac:dyDescent="0.2">
      <c r="B80" s="121" t="s">
        <v>726</v>
      </c>
      <c r="C80" s="122">
        <v>0.9967897271268058</v>
      </c>
      <c r="D80" s="122">
        <v>1</v>
      </c>
      <c r="E80" s="122">
        <v>9.6308186195826651E-2</v>
      </c>
      <c r="F80" s="122">
        <v>0.42536115569823435</v>
      </c>
      <c r="G80" s="122">
        <v>0.17014446227929375</v>
      </c>
      <c r="H80" s="122">
        <v>0.24719101123595505</v>
      </c>
    </row>
    <row r="81" spans="2:13" x14ac:dyDescent="0.2">
      <c r="B81" s="121" t="s">
        <v>727</v>
      </c>
      <c r="C81" s="122">
        <v>1</v>
      </c>
      <c r="D81" s="122">
        <v>1</v>
      </c>
      <c r="E81" s="122">
        <v>2.1201413427561835E-3</v>
      </c>
      <c r="F81" s="122">
        <v>0.19151943462897528</v>
      </c>
      <c r="G81" s="122">
        <v>1.4134275618374558E-3</v>
      </c>
      <c r="H81" s="122">
        <v>0.19964664310954064</v>
      </c>
    </row>
    <row r="82" spans="2:13" x14ac:dyDescent="0.2">
      <c r="B82" s="135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</row>
    <row r="83" spans="2:13" x14ac:dyDescent="0.2">
      <c r="B83" s="135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</row>
    <row r="84" spans="2:13" ht="22.5" x14ac:dyDescent="0.2">
      <c r="B84" s="118" t="s">
        <v>656</v>
      </c>
      <c r="C84" s="118" t="s">
        <v>319</v>
      </c>
      <c r="D84" s="118" t="s">
        <v>658</v>
      </c>
      <c r="E84" s="118" t="s">
        <v>323</v>
      </c>
      <c r="F84" s="118" t="s">
        <v>659</v>
      </c>
      <c r="G84" s="118" t="s">
        <v>783</v>
      </c>
      <c r="H84" s="136"/>
      <c r="I84" s="136"/>
      <c r="J84" s="136"/>
      <c r="K84" s="136"/>
      <c r="L84" s="136"/>
      <c r="M84" s="136"/>
    </row>
    <row r="85" spans="2:13" x14ac:dyDescent="0.2">
      <c r="B85" s="119" t="s">
        <v>320</v>
      </c>
      <c r="C85" s="120">
        <v>0.6218025851594865</v>
      </c>
      <c r="D85" s="120">
        <v>0.92178355510664145</v>
      </c>
      <c r="E85" s="120">
        <v>0.86261180156046435</v>
      </c>
      <c r="F85" s="120">
        <v>1</v>
      </c>
      <c r="G85" s="120">
        <v>1</v>
      </c>
      <c r="H85" s="136"/>
      <c r="I85" s="136"/>
      <c r="J85" s="136"/>
      <c r="K85" s="136"/>
      <c r="L85" s="136"/>
      <c r="M85" s="136"/>
    </row>
    <row r="86" spans="2:13" x14ac:dyDescent="0.2">
      <c r="B86" s="121" t="s">
        <v>135</v>
      </c>
      <c r="C86" s="122">
        <v>0</v>
      </c>
      <c r="D86" s="122">
        <v>0.99722502522704337</v>
      </c>
      <c r="E86" s="122">
        <v>0.99747729566094856</v>
      </c>
      <c r="F86" s="122">
        <v>1</v>
      </c>
      <c r="G86" s="122">
        <v>1</v>
      </c>
      <c r="H86" s="136"/>
      <c r="I86" s="136"/>
      <c r="J86" s="136"/>
      <c r="K86" s="136"/>
      <c r="L86" s="136"/>
      <c r="M86" s="136"/>
    </row>
    <row r="87" spans="2:13" x14ac:dyDescent="0.2">
      <c r="B87" s="121" t="s">
        <v>137</v>
      </c>
      <c r="C87" s="122">
        <v>1</v>
      </c>
      <c r="D87" s="122">
        <v>0.99262994569433671</v>
      </c>
      <c r="E87" s="122">
        <v>0.99340574088440647</v>
      </c>
      <c r="F87" s="122">
        <v>1</v>
      </c>
      <c r="G87" s="122">
        <v>1</v>
      </c>
      <c r="H87" s="136"/>
      <c r="I87" s="136"/>
      <c r="J87" s="136"/>
      <c r="K87" s="136"/>
      <c r="L87" s="136"/>
      <c r="M87" s="136"/>
    </row>
    <row r="88" spans="2:13" x14ac:dyDescent="0.2">
      <c r="B88" s="121" t="s">
        <v>132</v>
      </c>
      <c r="C88" s="122">
        <v>1</v>
      </c>
      <c r="D88" s="122">
        <v>0.9985074626865672</v>
      </c>
      <c r="E88" s="122">
        <v>0.9970149253731343</v>
      </c>
      <c r="F88" s="122">
        <v>1</v>
      </c>
      <c r="G88" s="122">
        <v>1</v>
      </c>
      <c r="H88" s="136"/>
      <c r="I88" s="136"/>
      <c r="J88" s="136"/>
      <c r="K88" s="136"/>
      <c r="L88" s="136"/>
      <c r="M88" s="136"/>
    </row>
    <row r="89" spans="2:13" x14ac:dyDescent="0.2">
      <c r="B89" s="121" t="s">
        <v>134</v>
      </c>
      <c r="C89" s="122">
        <v>0</v>
      </c>
      <c r="D89" s="122">
        <v>1.0407632263660017E-2</v>
      </c>
      <c r="E89" s="122">
        <v>4.3365134431916736E-3</v>
      </c>
      <c r="F89" s="122">
        <v>1</v>
      </c>
      <c r="G89" s="122">
        <v>1</v>
      </c>
      <c r="H89" s="136"/>
      <c r="I89" s="136"/>
      <c r="J89" s="136"/>
      <c r="K89" s="136"/>
      <c r="L89" s="136"/>
      <c r="M89" s="136"/>
    </row>
    <row r="90" spans="2:13" x14ac:dyDescent="0.2">
      <c r="B90" s="121" t="s">
        <v>660</v>
      </c>
      <c r="C90" s="122">
        <v>0</v>
      </c>
      <c r="D90" s="122">
        <v>0.98907103825136611</v>
      </c>
      <c r="E90" s="122">
        <v>0.98428961748633881</v>
      </c>
      <c r="F90" s="122">
        <v>1</v>
      </c>
      <c r="G90" s="122">
        <v>1</v>
      </c>
      <c r="H90" s="136"/>
      <c r="I90" s="136"/>
      <c r="J90" s="136"/>
      <c r="K90" s="136"/>
      <c r="L90" s="136"/>
      <c r="M90" s="136"/>
    </row>
    <row r="91" spans="2:13" x14ac:dyDescent="0.2">
      <c r="B91" s="121" t="s">
        <v>661</v>
      </c>
      <c r="C91" s="122">
        <v>1</v>
      </c>
      <c r="D91" s="122">
        <v>0.97347480106100792</v>
      </c>
      <c r="E91" s="122">
        <v>0.97579575596816981</v>
      </c>
      <c r="F91" s="122">
        <v>1</v>
      </c>
      <c r="G91" s="122">
        <v>1</v>
      </c>
      <c r="H91" s="136"/>
      <c r="I91" s="136"/>
      <c r="J91" s="136"/>
      <c r="K91" s="136"/>
      <c r="L91" s="136"/>
      <c r="M91" s="136"/>
    </row>
    <row r="92" spans="2:13" x14ac:dyDescent="0.2">
      <c r="B92" s="121" t="s">
        <v>662</v>
      </c>
      <c r="C92" s="122">
        <v>0</v>
      </c>
      <c r="D92" s="122">
        <v>0.71360218728639779</v>
      </c>
      <c r="E92" s="122">
        <v>0.66199589883800414</v>
      </c>
      <c r="F92" s="122">
        <v>1</v>
      </c>
      <c r="G92" s="122">
        <v>1</v>
      </c>
      <c r="H92" s="136"/>
      <c r="I92" s="136"/>
      <c r="J92" s="136"/>
      <c r="K92" s="136"/>
      <c r="L92" s="136"/>
      <c r="M92" s="136"/>
    </row>
    <row r="93" spans="2:13" x14ac:dyDescent="0.2">
      <c r="B93" s="121" t="s">
        <v>663</v>
      </c>
      <c r="C93" s="122">
        <v>1</v>
      </c>
      <c r="D93" s="122">
        <v>0.5535714285714286</v>
      </c>
      <c r="E93" s="122">
        <v>0</v>
      </c>
      <c r="F93" s="122">
        <v>1</v>
      </c>
      <c r="G93" s="122">
        <v>1</v>
      </c>
      <c r="H93" s="136"/>
      <c r="I93" s="136"/>
      <c r="J93" s="136"/>
      <c r="K93" s="136"/>
      <c r="L93" s="136"/>
      <c r="M93" s="136"/>
    </row>
    <row r="94" spans="2:13" x14ac:dyDescent="0.2">
      <c r="B94" s="121" t="s">
        <v>664</v>
      </c>
      <c r="C94" s="122">
        <v>0</v>
      </c>
      <c r="D94" s="122">
        <v>0.16417910447761194</v>
      </c>
      <c r="E94" s="122">
        <v>0.87164179104477613</v>
      </c>
      <c r="F94" s="122">
        <v>1</v>
      </c>
      <c r="G94" s="122">
        <v>1</v>
      </c>
      <c r="H94" s="136"/>
      <c r="I94" s="136"/>
      <c r="J94" s="136"/>
      <c r="K94" s="136"/>
      <c r="L94" s="136"/>
      <c r="M94" s="136"/>
    </row>
    <row r="95" spans="2:13" x14ac:dyDescent="0.2">
      <c r="B95" s="121" t="s">
        <v>665</v>
      </c>
      <c r="C95" s="122">
        <v>0</v>
      </c>
      <c r="D95" s="122">
        <v>0.98669201520912553</v>
      </c>
      <c r="E95" s="122">
        <v>0.94201520912547532</v>
      </c>
      <c r="F95" s="122">
        <v>1</v>
      </c>
      <c r="G95" s="122">
        <v>1</v>
      </c>
      <c r="H95" s="136"/>
      <c r="I95" s="136"/>
      <c r="J95" s="136"/>
      <c r="K95" s="136"/>
      <c r="L95" s="136"/>
      <c r="M95" s="136"/>
    </row>
    <row r="96" spans="2:13" x14ac:dyDescent="0.2">
      <c r="B96" s="121" t="s">
        <v>666</v>
      </c>
      <c r="C96" s="122">
        <v>0</v>
      </c>
      <c r="D96" s="122">
        <v>1</v>
      </c>
      <c r="E96" s="122">
        <v>0.99631788892298256</v>
      </c>
      <c r="F96" s="122">
        <v>1</v>
      </c>
      <c r="G96" s="122">
        <v>1</v>
      </c>
      <c r="H96" s="136"/>
      <c r="I96" s="136"/>
      <c r="J96" s="136"/>
      <c r="K96" s="136"/>
      <c r="L96" s="136"/>
      <c r="M96" s="136"/>
    </row>
    <row r="97" spans="2:13" x14ac:dyDescent="0.2">
      <c r="B97" s="121" t="s">
        <v>667</v>
      </c>
      <c r="C97" s="122">
        <v>1</v>
      </c>
      <c r="D97" s="122">
        <v>0.95244854506742371</v>
      </c>
      <c r="E97" s="122">
        <v>0.90915542938254079</v>
      </c>
      <c r="F97" s="122">
        <v>1</v>
      </c>
      <c r="G97" s="122">
        <v>1</v>
      </c>
      <c r="H97" s="136"/>
      <c r="I97" s="136"/>
      <c r="J97" s="136"/>
      <c r="K97" s="136"/>
      <c r="L97" s="136"/>
      <c r="M97" s="136"/>
    </row>
    <row r="98" spans="2:13" x14ac:dyDescent="0.2">
      <c r="B98" s="121" t="s">
        <v>668</v>
      </c>
      <c r="C98" s="122">
        <v>1</v>
      </c>
      <c r="D98" s="122">
        <v>0.98409191338930624</v>
      </c>
      <c r="E98" s="122">
        <v>0.98320813079982328</v>
      </c>
      <c r="F98" s="122">
        <v>1</v>
      </c>
      <c r="G98" s="122">
        <v>1</v>
      </c>
      <c r="H98" s="136"/>
      <c r="I98" s="136"/>
      <c r="J98" s="136"/>
      <c r="K98" s="136"/>
      <c r="L98" s="136"/>
      <c r="M98" s="136"/>
    </row>
    <row r="99" spans="2:13" x14ac:dyDescent="0.2">
      <c r="B99" s="121" t="s">
        <v>669</v>
      </c>
      <c r="C99" s="122">
        <v>1</v>
      </c>
      <c r="D99" s="122">
        <v>0.99461292897047082</v>
      </c>
      <c r="E99" s="122">
        <v>0.99461292897047082</v>
      </c>
      <c r="F99" s="122">
        <v>1</v>
      </c>
      <c r="G99" s="122">
        <v>1</v>
      </c>
      <c r="H99" s="136"/>
      <c r="I99" s="136"/>
      <c r="J99" s="136"/>
      <c r="K99" s="136"/>
      <c r="L99" s="136"/>
      <c r="M99" s="136"/>
    </row>
    <row r="100" spans="2:13" x14ac:dyDescent="0.2">
      <c r="B100" s="121" t="s">
        <v>670</v>
      </c>
      <c r="C100" s="122">
        <v>1</v>
      </c>
      <c r="D100" s="122">
        <v>0.93454038997214484</v>
      </c>
      <c r="E100" s="122">
        <v>0.83008356545961004</v>
      </c>
      <c r="F100" s="122">
        <v>1</v>
      </c>
      <c r="G100" s="122">
        <v>1</v>
      </c>
      <c r="H100" s="136"/>
      <c r="I100" s="136"/>
      <c r="J100" s="136"/>
      <c r="K100" s="136"/>
      <c r="L100" s="136"/>
      <c r="M100" s="136"/>
    </row>
    <row r="101" spans="2:13" x14ac:dyDescent="0.2">
      <c r="B101" s="121" t="s">
        <v>671</v>
      </c>
      <c r="C101" s="122">
        <v>0</v>
      </c>
      <c r="D101" s="122">
        <v>0.97966239576977832</v>
      </c>
      <c r="E101" s="122">
        <v>0.96766320927394756</v>
      </c>
      <c r="F101" s="122">
        <v>1</v>
      </c>
      <c r="G101" s="122">
        <v>1</v>
      </c>
      <c r="H101" s="136"/>
      <c r="I101" s="136"/>
      <c r="J101" s="136"/>
      <c r="K101" s="136"/>
      <c r="L101" s="136"/>
      <c r="M101" s="136"/>
    </row>
    <row r="102" spans="2:13" x14ac:dyDescent="0.2">
      <c r="B102" s="121" t="s">
        <v>672</v>
      </c>
      <c r="C102" s="122">
        <v>1</v>
      </c>
      <c r="D102" s="122">
        <v>0.9552139037433155</v>
      </c>
      <c r="E102" s="122">
        <v>0.73039215686274506</v>
      </c>
      <c r="F102" s="122">
        <v>1</v>
      </c>
      <c r="G102" s="122">
        <v>1</v>
      </c>
      <c r="H102" s="136"/>
      <c r="I102" s="136"/>
      <c r="J102" s="136"/>
      <c r="K102" s="136"/>
      <c r="L102" s="136"/>
      <c r="M102" s="136"/>
    </row>
    <row r="103" spans="2:13" x14ac:dyDescent="0.2">
      <c r="B103" s="121" t="s">
        <v>673</v>
      </c>
      <c r="C103" s="122">
        <v>1</v>
      </c>
      <c r="D103" s="122">
        <v>0.96154497713027276</v>
      </c>
      <c r="E103" s="122">
        <v>0.71472132813823475</v>
      </c>
      <c r="F103" s="122">
        <v>1</v>
      </c>
      <c r="G103" s="122">
        <v>1</v>
      </c>
      <c r="H103" s="136"/>
      <c r="I103" s="136"/>
      <c r="J103" s="136"/>
      <c r="K103" s="136"/>
      <c r="L103" s="136"/>
      <c r="M103" s="136"/>
    </row>
    <row r="104" spans="2:13" x14ac:dyDescent="0.2">
      <c r="B104" s="121" t="s">
        <v>674</v>
      </c>
      <c r="C104" s="122">
        <v>0</v>
      </c>
      <c r="D104" s="122">
        <v>0.99259092950157157</v>
      </c>
      <c r="E104" s="122">
        <v>0.91311180960933991</v>
      </c>
      <c r="F104" s="122">
        <v>1</v>
      </c>
      <c r="G104" s="122">
        <v>1</v>
      </c>
      <c r="H104" s="136"/>
      <c r="I104" s="136"/>
      <c r="J104" s="136"/>
      <c r="K104" s="136"/>
      <c r="L104" s="136"/>
      <c r="M104" s="136"/>
    </row>
    <row r="105" spans="2:13" x14ac:dyDescent="0.2">
      <c r="B105" s="121" t="s">
        <v>122</v>
      </c>
      <c r="C105" s="122">
        <v>1</v>
      </c>
      <c r="D105" s="122">
        <v>0.99758454106280192</v>
      </c>
      <c r="E105" s="122">
        <v>0.99758454106280192</v>
      </c>
      <c r="F105" s="122">
        <v>1</v>
      </c>
      <c r="G105" s="122">
        <v>1</v>
      </c>
      <c r="H105" s="136"/>
      <c r="I105" s="136"/>
      <c r="J105" s="136"/>
      <c r="K105" s="136"/>
      <c r="L105" s="136"/>
      <c r="M105" s="136"/>
    </row>
    <row r="106" spans="2:13" x14ac:dyDescent="0.2">
      <c r="B106" s="121" t="s">
        <v>124</v>
      </c>
      <c r="C106" s="122">
        <v>0</v>
      </c>
      <c r="D106" s="122">
        <v>1</v>
      </c>
      <c r="E106" s="122">
        <v>1</v>
      </c>
      <c r="F106" s="122">
        <v>1</v>
      </c>
      <c r="G106" s="122">
        <v>1</v>
      </c>
      <c r="H106" s="136"/>
      <c r="I106" s="136"/>
      <c r="J106" s="136"/>
      <c r="K106" s="136"/>
      <c r="L106" s="136"/>
      <c r="M106" s="136"/>
    </row>
    <row r="107" spans="2:13" x14ac:dyDescent="0.2">
      <c r="B107" s="121" t="s">
        <v>675</v>
      </c>
      <c r="C107" s="122">
        <v>1</v>
      </c>
      <c r="D107" s="122">
        <v>1</v>
      </c>
      <c r="E107" s="122">
        <v>0</v>
      </c>
      <c r="F107" s="122">
        <v>1</v>
      </c>
      <c r="G107" s="122">
        <v>1</v>
      </c>
      <c r="H107" s="136"/>
      <c r="I107" s="136"/>
      <c r="J107" s="136"/>
      <c r="K107" s="136"/>
      <c r="L107" s="136"/>
      <c r="M107" s="136"/>
    </row>
    <row r="108" spans="2:13" x14ac:dyDescent="0.2">
      <c r="B108" s="121" t="s">
        <v>676</v>
      </c>
      <c r="C108" s="122">
        <v>1</v>
      </c>
      <c r="D108" s="122">
        <v>1</v>
      </c>
      <c r="E108" s="122">
        <v>1</v>
      </c>
      <c r="F108" s="122">
        <v>1</v>
      </c>
      <c r="G108" s="122">
        <v>1</v>
      </c>
      <c r="H108" s="136"/>
      <c r="I108" s="136"/>
      <c r="J108" s="136"/>
      <c r="K108" s="136"/>
      <c r="L108" s="136"/>
      <c r="M108" s="136"/>
    </row>
    <row r="109" spans="2:13" x14ac:dyDescent="0.2">
      <c r="B109" s="121" t="s">
        <v>677</v>
      </c>
      <c r="C109" s="122">
        <v>0</v>
      </c>
      <c r="D109" s="122">
        <v>0.98119783545813077</v>
      </c>
      <c r="E109" s="122">
        <v>0.93194533614601482</v>
      </c>
      <c r="F109" s="122">
        <v>1</v>
      </c>
      <c r="G109" s="122">
        <v>1</v>
      </c>
      <c r="H109" s="136"/>
      <c r="I109" s="136"/>
      <c r="J109" s="136"/>
      <c r="K109" s="136"/>
      <c r="L109" s="136"/>
      <c r="M109" s="136"/>
    </row>
    <row r="110" spans="2:13" x14ac:dyDescent="0.2">
      <c r="B110" s="121" t="s">
        <v>678</v>
      </c>
      <c r="C110" s="122">
        <v>1</v>
      </c>
      <c r="D110" s="122">
        <v>0.96290162305399141</v>
      </c>
      <c r="E110" s="122">
        <v>0.65758529314342495</v>
      </c>
      <c r="F110" s="122">
        <v>1</v>
      </c>
      <c r="G110" s="122">
        <v>1</v>
      </c>
      <c r="H110" s="136"/>
      <c r="I110" s="136"/>
      <c r="J110" s="136"/>
      <c r="K110" s="136"/>
      <c r="L110" s="136"/>
      <c r="M110" s="136"/>
    </row>
    <row r="111" spans="2:13" x14ac:dyDescent="0.2">
      <c r="B111" s="121" t="s">
        <v>679</v>
      </c>
      <c r="C111" s="122">
        <v>0</v>
      </c>
      <c r="D111" s="122">
        <v>0.99548903014148038</v>
      </c>
      <c r="E111" s="122">
        <v>0.91849497641993028</v>
      </c>
      <c r="F111" s="122">
        <v>1</v>
      </c>
      <c r="G111" s="122">
        <v>1</v>
      </c>
      <c r="H111" s="136"/>
      <c r="I111" s="136"/>
      <c r="J111" s="136"/>
      <c r="K111" s="136"/>
      <c r="L111" s="136"/>
      <c r="M111" s="136"/>
    </row>
    <row r="112" spans="2:13" x14ac:dyDescent="0.2">
      <c r="B112" s="121" t="s">
        <v>680</v>
      </c>
      <c r="C112" s="122">
        <v>0</v>
      </c>
      <c r="D112" s="122">
        <v>1</v>
      </c>
      <c r="E112" s="122">
        <v>1</v>
      </c>
      <c r="F112" s="122">
        <v>1</v>
      </c>
      <c r="G112" s="122">
        <v>1</v>
      </c>
      <c r="H112" s="136"/>
      <c r="I112" s="136"/>
      <c r="J112" s="136"/>
      <c r="K112" s="136"/>
      <c r="L112" s="136"/>
      <c r="M112" s="136"/>
    </row>
    <row r="113" spans="2:13" x14ac:dyDescent="0.2">
      <c r="B113" s="121" t="s">
        <v>681</v>
      </c>
      <c r="C113" s="122">
        <v>1</v>
      </c>
      <c r="D113" s="122">
        <v>0.96645134403000621</v>
      </c>
      <c r="E113" s="122">
        <v>0.88039174828089184</v>
      </c>
      <c r="F113" s="122">
        <v>1</v>
      </c>
      <c r="G113" s="122">
        <v>1</v>
      </c>
      <c r="H113" s="136"/>
      <c r="I113" s="136"/>
      <c r="J113" s="136"/>
      <c r="K113" s="136"/>
      <c r="L113" s="136"/>
      <c r="M113" s="136"/>
    </row>
    <row r="114" spans="2:13" x14ac:dyDescent="0.2">
      <c r="B114" s="121" t="s">
        <v>682</v>
      </c>
      <c r="C114" s="122">
        <v>1</v>
      </c>
      <c r="D114" s="122">
        <v>0.97029288702928873</v>
      </c>
      <c r="E114" s="122">
        <v>0.95606694560669458</v>
      </c>
      <c r="F114" s="122">
        <v>1</v>
      </c>
      <c r="G114" s="122">
        <v>1</v>
      </c>
      <c r="H114" s="136"/>
      <c r="I114" s="136"/>
      <c r="J114" s="136"/>
      <c r="K114" s="136"/>
      <c r="L114" s="136"/>
      <c r="M114" s="136"/>
    </row>
    <row r="115" spans="2:13" x14ac:dyDescent="0.2">
      <c r="B115" s="121" t="s">
        <v>683</v>
      </c>
      <c r="C115" s="122">
        <v>1</v>
      </c>
      <c r="D115" s="122">
        <v>0.99287085275568965</v>
      </c>
      <c r="E115" s="122">
        <v>0.97696737044145876</v>
      </c>
      <c r="F115" s="122">
        <v>1</v>
      </c>
      <c r="G115" s="122">
        <v>1</v>
      </c>
      <c r="H115" s="136"/>
      <c r="I115" s="136"/>
      <c r="J115" s="136"/>
      <c r="K115" s="136"/>
      <c r="L115" s="136"/>
      <c r="M115" s="136"/>
    </row>
    <row r="116" spans="2:13" x14ac:dyDescent="0.2">
      <c r="B116" s="121" t="s">
        <v>684</v>
      </c>
      <c r="C116" s="122">
        <v>1</v>
      </c>
      <c r="D116" s="122">
        <v>0.99047954866008459</v>
      </c>
      <c r="E116" s="122">
        <v>0.96332863187588147</v>
      </c>
      <c r="F116" s="122">
        <v>1</v>
      </c>
      <c r="G116" s="122">
        <v>1</v>
      </c>
      <c r="H116" s="136"/>
      <c r="I116" s="136"/>
      <c r="J116" s="136"/>
      <c r="K116" s="136"/>
      <c r="L116" s="136"/>
      <c r="M116" s="136"/>
    </row>
    <row r="117" spans="2:13" x14ac:dyDescent="0.2">
      <c r="B117" s="121" t="s">
        <v>685</v>
      </c>
      <c r="C117" s="122">
        <v>1</v>
      </c>
      <c r="D117" s="122">
        <v>0.96552356501008618</v>
      </c>
      <c r="E117" s="122">
        <v>0.90518980377773706</v>
      </c>
      <c r="F117" s="122">
        <v>1</v>
      </c>
      <c r="G117" s="122">
        <v>1</v>
      </c>
      <c r="H117" s="136"/>
      <c r="I117" s="136"/>
      <c r="J117" s="136"/>
      <c r="K117" s="136"/>
      <c r="L117" s="136"/>
      <c r="M117" s="136"/>
    </row>
    <row r="118" spans="2:13" x14ac:dyDescent="0.2">
      <c r="B118" s="121" t="s">
        <v>686</v>
      </c>
      <c r="C118" s="122">
        <v>1</v>
      </c>
      <c r="D118" s="122">
        <v>0.99572649572649574</v>
      </c>
      <c r="E118" s="122">
        <v>0.9786324786324786</v>
      </c>
      <c r="F118" s="122">
        <v>1</v>
      </c>
      <c r="G118" s="122">
        <v>1</v>
      </c>
      <c r="H118" s="136"/>
      <c r="I118" s="136"/>
      <c r="J118" s="136"/>
      <c r="K118" s="136"/>
      <c r="L118" s="136"/>
      <c r="M118" s="136"/>
    </row>
    <row r="119" spans="2:13" x14ac:dyDescent="0.2">
      <c r="B119" s="121" t="s">
        <v>687</v>
      </c>
      <c r="C119" s="122">
        <v>0</v>
      </c>
      <c r="D119" s="122">
        <v>0.9970809007506255</v>
      </c>
      <c r="E119" s="122">
        <v>0.99388379204892963</v>
      </c>
      <c r="F119" s="122">
        <v>1</v>
      </c>
      <c r="G119" s="122">
        <v>1</v>
      </c>
      <c r="H119" s="136"/>
      <c r="I119" s="136"/>
      <c r="J119" s="136"/>
      <c r="K119" s="136"/>
      <c r="L119" s="136"/>
      <c r="M119" s="136"/>
    </row>
    <row r="120" spans="2:13" x14ac:dyDescent="0.2">
      <c r="B120" s="121" t="s">
        <v>688</v>
      </c>
      <c r="C120" s="122">
        <v>0</v>
      </c>
      <c r="D120" s="122">
        <v>0.98275862068965514</v>
      </c>
      <c r="E120" s="122">
        <v>0.95114942528735635</v>
      </c>
      <c r="F120" s="122">
        <v>1</v>
      </c>
      <c r="G120" s="122">
        <v>1</v>
      </c>
      <c r="H120" s="136"/>
      <c r="I120" s="136"/>
      <c r="J120" s="136"/>
      <c r="K120" s="136"/>
      <c r="L120" s="136"/>
      <c r="M120" s="136"/>
    </row>
    <row r="121" spans="2:13" x14ac:dyDescent="0.2">
      <c r="B121" s="121" t="s">
        <v>689</v>
      </c>
      <c r="C121" s="122">
        <v>1</v>
      </c>
      <c r="D121" s="122">
        <v>0.94510469722693835</v>
      </c>
      <c r="E121" s="122">
        <v>0.99094510469722696</v>
      </c>
      <c r="F121" s="122">
        <v>1</v>
      </c>
      <c r="G121" s="122">
        <v>1</v>
      </c>
      <c r="H121" s="136"/>
      <c r="I121" s="136"/>
      <c r="J121" s="136"/>
      <c r="K121" s="136"/>
      <c r="L121" s="136"/>
      <c r="M121" s="136"/>
    </row>
    <row r="122" spans="2:13" x14ac:dyDescent="0.2">
      <c r="B122" s="135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</row>
    <row r="123" spans="2:13" ht="22.5" x14ac:dyDescent="0.2">
      <c r="B123" s="118" t="s">
        <v>656</v>
      </c>
      <c r="C123" s="118" t="s">
        <v>319</v>
      </c>
      <c r="D123" s="118" t="s">
        <v>658</v>
      </c>
      <c r="E123" s="118" t="s">
        <v>323</v>
      </c>
      <c r="F123" s="118" t="s">
        <v>659</v>
      </c>
      <c r="G123" s="118" t="s">
        <v>783</v>
      </c>
      <c r="H123" s="136"/>
      <c r="I123" s="136"/>
      <c r="J123" s="136"/>
      <c r="K123" s="136"/>
      <c r="L123" s="136"/>
      <c r="M123" s="136"/>
    </row>
    <row r="124" spans="2:13" x14ac:dyDescent="0.2">
      <c r="B124" s="119" t="s">
        <v>320</v>
      </c>
      <c r="C124" s="120">
        <v>0.6218025851594865</v>
      </c>
      <c r="D124" s="120">
        <v>0.92178355510664145</v>
      </c>
      <c r="E124" s="120">
        <v>0.86261180156046435</v>
      </c>
      <c r="F124" s="120">
        <v>1</v>
      </c>
      <c r="G124" s="120">
        <v>1</v>
      </c>
      <c r="H124" s="136"/>
      <c r="I124" s="136"/>
      <c r="J124" s="136"/>
      <c r="K124" s="136"/>
      <c r="L124" s="136"/>
      <c r="M124" s="136"/>
    </row>
    <row r="125" spans="2:13" x14ac:dyDescent="0.2">
      <c r="B125" s="137" t="s">
        <v>690</v>
      </c>
      <c r="C125" s="138">
        <v>0</v>
      </c>
      <c r="D125" s="138">
        <v>0</v>
      </c>
      <c r="E125" s="138">
        <v>0.96616541353383456</v>
      </c>
      <c r="F125" s="138">
        <v>1</v>
      </c>
      <c r="G125" s="138">
        <v>1</v>
      </c>
      <c r="H125" s="136"/>
      <c r="I125" s="136"/>
      <c r="J125" s="136"/>
      <c r="K125" s="136"/>
      <c r="L125" s="136"/>
      <c r="M125" s="136"/>
    </row>
    <row r="126" spans="2:13" x14ac:dyDescent="0.2">
      <c r="B126" s="121" t="s">
        <v>691</v>
      </c>
      <c r="C126" s="122">
        <v>1</v>
      </c>
      <c r="D126" s="122">
        <v>0.95048543689320386</v>
      </c>
      <c r="E126" s="122">
        <v>0.81893203883495147</v>
      </c>
      <c r="F126" s="122">
        <v>1</v>
      </c>
      <c r="G126" s="122">
        <v>1</v>
      </c>
      <c r="H126" s="136"/>
      <c r="I126" s="136"/>
      <c r="J126" s="136"/>
      <c r="K126" s="136"/>
      <c r="L126" s="136"/>
      <c r="M126" s="136"/>
    </row>
    <row r="127" spans="2:13" x14ac:dyDescent="0.2">
      <c r="B127" s="121" t="s">
        <v>692</v>
      </c>
      <c r="C127" s="122">
        <v>1</v>
      </c>
      <c r="D127" s="122">
        <v>0.96807661612130891</v>
      </c>
      <c r="E127" s="122">
        <v>0.93136472466081399</v>
      </c>
      <c r="F127" s="122">
        <v>1</v>
      </c>
      <c r="G127" s="122">
        <v>1</v>
      </c>
      <c r="H127" s="136"/>
      <c r="I127" s="136"/>
      <c r="J127" s="136"/>
      <c r="K127" s="136"/>
      <c r="L127" s="136"/>
      <c r="M127" s="136"/>
    </row>
    <row r="128" spans="2:13" x14ac:dyDescent="0.2">
      <c r="B128" s="121" t="s">
        <v>693</v>
      </c>
      <c r="C128" s="122">
        <v>0</v>
      </c>
      <c r="D128" s="122">
        <v>0.90066425120772942</v>
      </c>
      <c r="E128" s="122">
        <v>0.92829106280193241</v>
      </c>
      <c r="F128" s="122">
        <v>1</v>
      </c>
      <c r="G128" s="122">
        <v>1</v>
      </c>
      <c r="H128" s="136"/>
      <c r="I128" s="136"/>
      <c r="J128" s="136"/>
      <c r="K128" s="136"/>
      <c r="L128" s="136"/>
      <c r="M128" s="136"/>
    </row>
    <row r="129" spans="2:13" x14ac:dyDescent="0.2">
      <c r="B129" s="121" t="s">
        <v>694</v>
      </c>
      <c r="C129" s="122">
        <v>0</v>
      </c>
      <c r="D129" s="122">
        <v>0.92198581560283688</v>
      </c>
      <c r="E129" s="122">
        <v>0.84988179669030728</v>
      </c>
      <c r="F129" s="122">
        <v>1</v>
      </c>
      <c r="G129" s="122">
        <v>1</v>
      </c>
      <c r="H129" s="136"/>
      <c r="I129" s="136"/>
      <c r="J129" s="136"/>
      <c r="K129" s="136"/>
      <c r="L129" s="136"/>
      <c r="M129" s="136"/>
    </row>
    <row r="130" spans="2:13" x14ac:dyDescent="0.2">
      <c r="B130" s="121" t="s">
        <v>695</v>
      </c>
      <c r="C130" s="122">
        <v>0</v>
      </c>
      <c r="D130" s="122">
        <v>0.98646565016275489</v>
      </c>
      <c r="E130" s="122">
        <v>0.95100222717149219</v>
      </c>
      <c r="F130" s="122">
        <v>1</v>
      </c>
      <c r="G130" s="122">
        <v>1</v>
      </c>
      <c r="H130" s="136"/>
      <c r="I130" s="136"/>
      <c r="J130" s="136"/>
      <c r="K130" s="136"/>
      <c r="L130" s="136"/>
      <c r="M130" s="136"/>
    </row>
    <row r="131" spans="2:13" x14ac:dyDescent="0.2">
      <c r="B131" s="121" t="s">
        <v>696</v>
      </c>
      <c r="C131" s="122">
        <v>1</v>
      </c>
      <c r="D131" s="122">
        <v>0.99307849614598076</v>
      </c>
      <c r="E131" s="122">
        <v>0.98599968538618843</v>
      </c>
      <c r="F131" s="122">
        <v>1</v>
      </c>
      <c r="G131" s="122">
        <v>1</v>
      </c>
      <c r="H131" s="136"/>
      <c r="I131" s="136"/>
      <c r="J131" s="136"/>
      <c r="K131" s="136"/>
      <c r="L131" s="136"/>
      <c r="M131" s="136"/>
    </row>
    <row r="132" spans="2:13" x14ac:dyDescent="0.2">
      <c r="B132" s="121" t="s">
        <v>697</v>
      </c>
      <c r="C132" s="122">
        <v>1</v>
      </c>
      <c r="D132" s="122">
        <v>0.89096178228581779</v>
      </c>
      <c r="E132" s="122">
        <v>0.7792972287629053</v>
      </c>
      <c r="F132" s="122">
        <v>1</v>
      </c>
      <c r="G132" s="122">
        <v>1</v>
      </c>
      <c r="H132" s="136"/>
      <c r="I132" s="136"/>
      <c r="J132" s="136"/>
      <c r="K132" s="136"/>
      <c r="L132" s="136"/>
      <c r="M132" s="136"/>
    </row>
    <row r="133" spans="2:13" x14ac:dyDescent="0.2">
      <c r="B133" s="121" t="s">
        <v>698</v>
      </c>
      <c r="C133" s="122">
        <v>1</v>
      </c>
      <c r="D133" s="122">
        <v>0.99739432541980311</v>
      </c>
      <c r="E133" s="122">
        <v>0.99478865083960621</v>
      </c>
      <c r="F133" s="122">
        <v>1</v>
      </c>
      <c r="G133" s="122">
        <v>1</v>
      </c>
      <c r="H133" s="136"/>
      <c r="I133" s="136"/>
      <c r="J133" s="136"/>
      <c r="K133" s="136"/>
      <c r="L133" s="136"/>
      <c r="M133" s="136"/>
    </row>
    <row r="134" spans="2:13" x14ac:dyDescent="0.2">
      <c r="B134" s="121" t="s">
        <v>699</v>
      </c>
      <c r="C134" s="122">
        <v>1</v>
      </c>
      <c r="D134" s="122">
        <v>0.94167215273206062</v>
      </c>
      <c r="E134" s="122">
        <v>0.85701119157340355</v>
      </c>
      <c r="F134" s="122">
        <v>1</v>
      </c>
      <c r="G134" s="122">
        <v>1</v>
      </c>
      <c r="H134" s="136"/>
      <c r="I134" s="136"/>
      <c r="J134" s="136"/>
      <c r="K134" s="136"/>
      <c r="L134" s="136"/>
      <c r="M134" s="136"/>
    </row>
    <row r="135" spans="2:13" x14ac:dyDescent="0.2">
      <c r="B135" s="121" t="s">
        <v>700</v>
      </c>
      <c r="C135" s="122">
        <v>1</v>
      </c>
      <c r="D135" s="122">
        <v>0.96179544286448515</v>
      </c>
      <c r="E135" s="122">
        <v>0.94380675004283021</v>
      </c>
      <c r="F135" s="122">
        <v>1</v>
      </c>
      <c r="G135" s="122">
        <v>1</v>
      </c>
      <c r="H135" s="136"/>
      <c r="I135" s="136"/>
      <c r="J135" s="136"/>
      <c r="K135" s="136"/>
      <c r="L135" s="136"/>
      <c r="M135" s="136"/>
    </row>
    <row r="136" spans="2:13" x14ac:dyDescent="0.2">
      <c r="B136" s="121" t="s">
        <v>701</v>
      </c>
      <c r="C136" s="122">
        <v>0</v>
      </c>
      <c r="D136" s="122">
        <v>0.82969946965232766</v>
      </c>
      <c r="E136" s="122">
        <v>0.78962875662934595</v>
      </c>
      <c r="F136" s="122">
        <v>1</v>
      </c>
      <c r="G136" s="122">
        <v>1</v>
      </c>
      <c r="H136" s="136"/>
      <c r="I136" s="136"/>
      <c r="J136" s="136"/>
      <c r="K136" s="136"/>
      <c r="L136" s="136"/>
      <c r="M136" s="136"/>
    </row>
    <row r="137" spans="2:13" x14ac:dyDescent="0.2">
      <c r="B137" s="121" t="s">
        <v>702</v>
      </c>
      <c r="C137" s="122">
        <v>0</v>
      </c>
      <c r="D137" s="122">
        <v>0.98459754885723749</v>
      </c>
      <c r="E137" s="122">
        <v>0.96240476979132161</v>
      </c>
      <c r="F137" s="122">
        <v>1</v>
      </c>
      <c r="G137" s="122">
        <v>1</v>
      </c>
      <c r="H137" s="136"/>
      <c r="I137" s="136"/>
      <c r="J137" s="136"/>
      <c r="K137" s="136"/>
      <c r="L137" s="136"/>
      <c r="M137" s="136"/>
    </row>
    <row r="138" spans="2:13" x14ac:dyDescent="0.2">
      <c r="B138" s="121" t="s">
        <v>703</v>
      </c>
      <c r="C138" s="122">
        <v>1</v>
      </c>
      <c r="D138" s="122">
        <v>0.99140570976983111</v>
      </c>
      <c r="E138" s="122">
        <v>0.57621258520201524</v>
      </c>
      <c r="F138" s="122">
        <v>1</v>
      </c>
      <c r="G138" s="122">
        <v>1</v>
      </c>
      <c r="H138" s="136"/>
      <c r="I138" s="136"/>
      <c r="J138" s="136"/>
      <c r="K138" s="136"/>
      <c r="L138" s="136"/>
      <c r="M138" s="136"/>
    </row>
    <row r="139" spans="2:13" x14ac:dyDescent="0.2">
      <c r="B139" s="121" t="s">
        <v>704</v>
      </c>
      <c r="C139" s="122">
        <v>0</v>
      </c>
      <c r="D139" s="122">
        <v>0.99271868542753128</v>
      </c>
      <c r="E139" s="122">
        <v>0.99675292728525045</v>
      </c>
      <c r="F139" s="122">
        <v>1</v>
      </c>
      <c r="G139" s="122">
        <v>1</v>
      </c>
      <c r="H139" s="136"/>
      <c r="I139" s="136"/>
      <c r="J139" s="136"/>
      <c r="K139" s="136"/>
      <c r="L139" s="136"/>
      <c r="M139" s="136"/>
    </row>
    <row r="140" spans="2:13" x14ac:dyDescent="0.2">
      <c r="B140" s="121" t="s">
        <v>705</v>
      </c>
      <c r="C140" s="122">
        <v>1</v>
      </c>
      <c r="D140" s="122">
        <v>0.99868363317244402</v>
      </c>
      <c r="E140" s="122">
        <v>0.99780605528740673</v>
      </c>
      <c r="F140" s="122">
        <v>1</v>
      </c>
      <c r="G140" s="122">
        <v>1</v>
      </c>
      <c r="H140" s="136"/>
      <c r="I140" s="136"/>
      <c r="J140" s="136"/>
      <c r="K140" s="136"/>
      <c r="L140" s="136"/>
      <c r="M140" s="136"/>
    </row>
    <row r="141" spans="2:13" x14ac:dyDescent="0.2">
      <c r="B141" s="121" t="s">
        <v>706</v>
      </c>
      <c r="C141" s="122">
        <v>1</v>
      </c>
      <c r="D141" s="122">
        <v>0.99616006467259499</v>
      </c>
      <c r="E141" s="122">
        <v>0.88581244947453519</v>
      </c>
      <c r="F141" s="122">
        <v>1</v>
      </c>
      <c r="G141" s="122">
        <v>1</v>
      </c>
      <c r="H141" s="136"/>
      <c r="I141" s="136"/>
      <c r="J141" s="136"/>
      <c r="K141" s="136"/>
      <c r="L141" s="136"/>
      <c r="M141" s="136"/>
    </row>
    <row r="142" spans="2:13" x14ac:dyDescent="0.2">
      <c r="B142" s="121" t="s">
        <v>707</v>
      </c>
      <c r="C142" s="122">
        <v>0</v>
      </c>
      <c r="D142" s="122">
        <v>0.96734114305999286</v>
      </c>
      <c r="E142" s="122">
        <v>0.96414625488107919</v>
      </c>
      <c r="F142" s="122">
        <v>1</v>
      </c>
      <c r="G142" s="122">
        <v>1</v>
      </c>
      <c r="H142" s="136"/>
      <c r="I142" s="136"/>
      <c r="J142" s="136"/>
      <c r="K142" s="136"/>
      <c r="L142" s="136"/>
      <c r="M142" s="136"/>
    </row>
    <row r="143" spans="2:13" x14ac:dyDescent="0.2">
      <c r="B143" s="121" t="s">
        <v>708</v>
      </c>
      <c r="C143" s="122">
        <v>0</v>
      </c>
      <c r="D143" s="122">
        <v>0.92060578246902247</v>
      </c>
      <c r="E143" s="122">
        <v>0.97797154658100049</v>
      </c>
      <c r="F143" s="122">
        <v>1</v>
      </c>
      <c r="G143" s="122">
        <v>1</v>
      </c>
      <c r="H143" s="136"/>
      <c r="I143" s="136"/>
      <c r="J143" s="136"/>
      <c r="K143" s="136"/>
      <c r="L143" s="136"/>
      <c r="M143" s="136"/>
    </row>
    <row r="144" spans="2:13" x14ac:dyDescent="0.2">
      <c r="B144" s="121" t="s">
        <v>709</v>
      </c>
      <c r="C144" s="122">
        <v>0</v>
      </c>
      <c r="D144" s="122">
        <v>1</v>
      </c>
      <c r="E144" s="122">
        <v>1</v>
      </c>
      <c r="F144" s="122">
        <v>1</v>
      </c>
      <c r="G144" s="122">
        <v>1</v>
      </c>
      <c r="H144" s="136"/>
      <c r="I144" s="136"/>
      <c r="J144" s="136"/>
      <c r="K144" s="136"/>
      <c r="L144" s="136"/>
      <c r="M144" s="136"/>
    </row>
    <row r="145" spans="2:13" x14ac:dyDescent="0.2">
      <c r="B145" s="121" t="s">
        <v>710</v>
      </c>
      <c r="C145" s="122">
        <v>1</v>
      </c>
      <c r="D145" s="122">
        <v>0.93512262841277183</v>
      </c>
      <c r="E145" s="122">
        <v>0.85617769551133738</v>
      </c>
      <c r="F145" s="122">
        <v>1</v>
      </c>
      <c r="G145" s="122">
        <v>1</v>
      </c>
      <c r="H145" s="136"/>
      <c r="I145" s="136"/>
      <c r="J145" s="136"/>
      <c r="K145" s="136"/>
      <c r="L145" s="136"/>
      <c r="M145" s="136"/>
    </row>
    <row r="146" spans="2:13" x14ac:dyDescent="0.2">
      <c r="B146" s="121" t="s">
        <v>711</v>
      </c>
      <c r="C146" s="122">
        <v>1</v>
      </c>
      <c r="D146" s="122">
        <v>0.95564639754726621</v>
      </c>
      <c r="E146" s="122">
        <v>0.93193663771078183</v>
      </c>
      <c r="F146" s="122">
        <v>1</v>
      </c>
      <c r="G146" s="122">
        <v>1</v>
      </c>
      <c r="H146" s="136"/>
      <c r="I146" s="136"/>
      <c r="J146" s="136"/>
      <c r="K146" s="136"/>
      <c r="L146" s="136"/>
      <c r="M146" s="136"/>
    </row>
    <row r="147" spans="2:13" x14ac:dyDescent="0.2">
      <c r="B147" s="121" t="s">
        <v>712</v>
      </c>
      <c r="C147" s="122">
        <v>0</v>
      </c>
      <c r="D147" s="122">
        <v>0.9267966360856269</v>
      </c>
      <c r="E147" s="122">
        <v>0.65137614678899081</v>
      </c>
      <c r="F147" s="122">
        <v>1</v>
      </c>
      <c r="G147" s="122">
        <v>1</v>
      </c>
      <c r="H147" s="136"/>
      <c r="I147" s="136"/>
      <c r="J147" s="136"/>
      <c r="K147" s="136"/>
      <c r="L147" s="136"/>
      <c r="M147" s="136"/>
    </row>
    <row r="148" spans="2:13" x14ac:dyDescent="0.2">
      <c r="B148" s="121" t="s">
        <v>713</v>
      </c>
      <c r="C148" s="122">
        <v>1</v>
      </c>
      <c r="D148" s="122">
        <v>0.97791164658634533</v>
      </c>
      <c r="E148" s="122">
        <v>0.99029451137884872</v>
      </c>
      <c r="F148" s="122">
        <v>1</v>
      </c>
      <c r="G148" s="122">
        <v>1</v>
      </c>
      <c r="H148" s="136"/>
      <c r="I148" s="136"/>
      <c r="J148" s="136"/>
      <c r="K148" s="136"/>
      <c r="L148" s="136"/>
      <c r="M148" s="136"/>
    </row>
    <row r="149" spans="2:13" x14ac:dyDescent="0.2">
      <c r="B149" s="121" t="s">
        <v>714</v>
      </c>
      <c r="C149" s="122">
        <v>0</v>
      </c>
      <c r="D149" s="122">
        <v>0.97907239819004521</v>
      </c>
      <c r="E149" s="122">
        <v>0.9779411764705882</v>
      </c>
      <c r="F149" s="122">
        <v>1</v>
      </c>
      <c r="G149" s="122">
        <v>1</v>
      </c>
      <c r="H149" s="136"/>
      <c r="I149" s="136"/>
      <c r="J149" s="136"/>
      <c r="K149" s="136"/>
      <c r="L149" s="136"/>
      <c r="M149" s="136"/>
    </row>
    <row r="150" spans="2:13" x14ac:dyDescent="0.2">
      <c r="B150" s="121" t="s">
        <v>715</v>
      </c>
      <c r="C150" s="122">
        <v>1</v>
      </c>
      <c r="D150" s="122">
        <v>0</v>
      </c>
      <c r="E150" s="122">
        <v>0</v>
      </c>
      <c r="F150" s="122">
        <v>1</v>
      </c>
      <c r="G150" s="122">
        <v>1</v>
      </c>
      <c r="H150" s="136"/>
      <c r="I150" s="136"/>
      <c r="J150" s="136"/>
      <c r="K150" s="136"/>
      <c r="L150" s="136"/>
      <c r="M150" s="136"/>
    </row>
    <row r="151" spans="2:13" x14ac:dyDescent="0.2">
      <c r="B151" s="121" t="s">
        <v>716</v>
      </c>
      <c r="C151" s="122">
        <v>1</v>
      </c>
      <c r="D151" s="122">
        <v>0.98275475923852185</v>
      </c>
      <c r="E151" s="122">
        <v>0.98286674132138863</v>
      </c>
      <c r="F151" s="122">
        <v>1</v>
      </c>
      <c r="G151" s="122">
        <v>1</v>
      </c>
      <c r="H151" s="136"/>
      <c r="I151" s="136"/>
      <c r="J151" s="136"/>
      <c r="K151" s="136"/>
      <c r="L151" s="136"/>
      <c r="M151" s="136"/>
    </row>
    <row r="152" spans="2:13" x14ac:dyDescent="0.2">
      <c r="B152" s="121" t="s">
        <v>717</v>
      </c>
      <c r="C152" s="122">
        <v>1</v>
      </c>
      <c r="D152" s="122">
        <v>0.78265237776289354</v>
      </c>
      <c r="E152" s="122">
        <v>0</v>
      </c>
      <c r="F152" s="122">
        <v>1</v>
      </c>
      <c r="G152" s="122">
        <v>1</v>
      </c>
      <c r="H152" s="136"/>
      <c r="I152" s="136"/>
      <c r="J152" s="136"/>
      <c r="K152" s="136"/>
      <c r="L152" s="136"/>
      <c r="M152" s="136"/>
    </row>
    <row r="153" spans="2:13" x14ac:dyDescent="0.2">
      <c r="B153" s="121" t="s">
        <v>718</v>
      </c>
      <c r="C153" s="122">
        <v>1</v>
      </c>
      <c r="D153" s="122">
        <v>0</v>
      </c>
      <c r="E153" s="122">
        <v>0</v>
      </c>
      <c r="F153" s="122">
        <v>1</v>
      </c>
      <c r="G153" s="122">
        <v>1</v>
      </c>
      <c r="H153" s="136"/>
      <c r="I153" s="136"/>
      <c r="J153" s="136"/>
      <c r="K153" s="136"/>
      <c r="L153" s="136"/>
      <c r="M153" s="136"/>
    </row>
    <row r="154" spans="2:13" x14ac:dyDescent="0.2">
      <c r="B154" s="121" t="s">
        <v>719</v>
      </c>
      <c r="C154" s="122">
        <v>0</v>
      </c>
      <c r="D154" s="122">
        <v>0.81100917431192665</v>
      </c>
      <c r="E154" s="122">
        <v>0.62935779816513759</v>
      </c>
      <c r="F154" s="122">
        <v>1</v>
      </c>
      <c r="G154" s="122">
        <v>1</v>
      </c>
      <c r="H154" s="136"/>
      <c r="I154" s="136"/>
      <c r="J154" s="136"/>
      <c r="K154" s="136"/>
      <c r="L154" s="136"/>
      <c r="M154" s="136"/>
    </row>
    <row r="155" spans="2:13" x14ac:dyDescent="0.2">
      <c r="B155" s="121" t="s">
        <v>720</v>
      </c>
      <c r="C155" s="122">
        <v>0</v>
      </c>
      <c r="D155" s="122">
        <v>0.9498970487302677</v>
      </c>
      <c r="E155" s="122">
        <v>0.94921070693205212</v>
      </c>
      <c r="F155" s="122">
        <v>1</v>
      </c>
      <c r="G155" s="122">
        <v>1</v>
      </c>
      <c r="H155" s="136"/>
      <c r="I155" s="136"/>
      <c r="J155" s="136"/>
      <c r="K155" s="136"/>
      <c r="L155" s="136"/>
      <c r="M155" s="136"/>
    </row>
    <row r="156" spans="2:13" x14ac:dyDescent="0.2">
      <c r="B156" s="121" t="s">
        <v>721</v>
      </c>
      <c r="C156" s="122">
        <v>1</v>
      </c>
      <c r="D156" s="122">
        <v>0.91041563172710716</v>
      </c>
      <c r="E156" s="122">
        <v>0.90478556052326542</v>
      </c>
      <c r="F156" s="122">
        <v>1</v>
      </c>
      <c r="G156" s="122">
        <v>1</v>
      </c>
      <c r="H156" s="136"/>
      <c r="I156" s="136"/>
      <c r="J156" s="136"/>
      <c r="K156" s="136"/>
      <c r="L156" s="136"/>
      <c r="M156" s="136"/>
    </row>
    <row r="157" spans="2:13" x14ac:dyDescent="0.2">
      <c r="B157" s="121" t="s">
        <v>722</v>
      </c>
      <c r="C157" s="122">
        <v>1</v>
      </c>
      <c r="D157" s="122">
        <v>0.94362641985696261</v>
      </c>
      <c r="E157" s="122">
        <v>0.97879680269246949</v>
      </c>
      <c r="F157" s="122">
        <v>1</v>
      </c>
      <c r="G157" s="122">
        <v>1</v>
      </c>
      <c r="H157" s="136"/>
      <c r="I157" s="136"/>
      <c r="J157" s="136"/>
      <c r="K157" s="136"/>
      <c r="L157" s="136"/>
      <c r="M157" s="136"/>
    </row>
    <row r="158" spans="2:13" x14ac:dyDescent="0.2">
      <c r="B158" s="121" t="s">
        <v>723</v>
      </c>
      <c r="C158" s="122">
        <v>0</v>
      </c>
      <c r="D158" s="122">
        <v>0.91659802306425042</v>
      </c>
      <c r="E158" s="122">
        <v>0.91690691927512358</v>
      </c>
      <c r="F158" s="122">
        <v>1</v>
      </c>
      <c r="G158" s="122">
        <v>1</v>
      </c>
      <c r="H158" s="136"/>
      <c r="I158" s="136"/>
      <c r="J158" s="136"/>
      <c r="K158" s="136"/>
      <c r="L158" s="136"/>
      <c r="M158" s="136"/>
    </row>
    <row r="159" spans="2:13" x14ac:dyDescent="0.2">
      <c r="B159" s="121" t="s">
        <v>724</v>
      </c>
      <c r="C159" s="122">
        <v>1</v>
      </c>
      <c r="D159" s="122">
        <v>0.98392928887103259</v>
      </c>
      <c r="E159" s="122">
        <v>0.99276817999196465</v>
      </c>
      <c r="F159" s="122">
        <v>1</v>
      </c>
      <c r="G159" s="122">
        <v>1</v>
      </c>
      <c r="H159" s="136"/>
      <c r="I159" s="136"/>
      <c r="J159" s="136"/>
      <c r="K159" s="136"/>
      <c r="L159" s="136"/>
      <c r="M159" s="136"/>
    </row>
    <row r="160" spans="2:13" x14ac:dyDescent="0.2">
      <c r="B160" s="121" t="s">
        <v>725</v>
      </c>
      <c r="C160" s="122">
        <v>0</v>
      </c>
      <c r="D160" s="122">
        <v>0.97051846831582511</v>
      </c>
      <c r="E160" s="122">
        <v>0.98847848187055232</v>
      </c>
      <c r="F160" s="122">
        <v>1</v>
      </c>
      <c r="G160" s="122">
        <v>1</v>
      </c>
      <c r="H160" s="136"/>
      <c r="I160" s="136"/>
      <c r="J160" s="136"/>
      <c r="K160" s="136"/>
      <c r="L160" s="136"/>
      <c r="M160" s="136"/>
    </row>
    <row r="161" spans="2:13" x14ac:dyDescent="0.2">
      <c r="B161" s="121" t="s">
        <v>726</v>
      </c>
      <c r="C161" s="122">
        <v>1</v>
      </c>
      <c r="D161" s="122">
        <v>1</v>
      </c>
      <c r="E161" s="122">
        <v>0.9695024077046549</v>
      </c>
      <c r="F161" s="122">
        <v>1</v>
      </c>
      <c r="G161" s="122">
        <v>1</v>
      </c>
      <c r="H161" s="136"/>
      <c r="I161" s="136"/>
      <c r="J161" s="136"/>
      <c r="K161" s="136"/>
      <c r="L161" s="136"/>
      <c r="M161" s="136"/>
    </row>
    <row r="162" spans="2:13" x14ac:dyDescent="0.2">
      <c r="B162" s="121" t="s">
        <v>727</v>
      </c>
      <c r="C162" s="122">
        <v>1</v>
      </c>
      <c r="D162" s="122">
        <v>0.96749116607773855</v>
      </c>
      <c r="E162" s="122">
        <v>0.88268551236749115</v>
      </c>
      <c r="F162" s="122">
        <v>1</v>
      </c>
      <c r="G162" s="122">
        <v>1</v>
      </c>
      <c r="H162" s="136"/>
      <c r="I162" s="136"/>
      <c r="J162" s="136"/>
      <c r="K162" s="136"/>
      <c r="L162" s="136"/>
      <c r="M162" s="136"/>
    </row>
    <row r="163" spans="2:13" x14ac:dyDescent="0.2">
      <c r="B163" s="135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</row>
    <row r="165" spans="2:13" ht="22.5" x14ac:dyDescent="0.2">
      <c r="B165" s="118" t="s">
        <v>656</v>
      </c>
      <c r="C165" s="118" t="s">
        <v>728</v>
      </c>
      <c r="D165" s="123" t="s">
        <v>328</v>
      </c>
      <c r="E165" s="124" t="s">
        <v>729</v>
      </c>
      <c r="F165" s="124" t="s">
        <v>730</v>
      </c>
      <c r="G165" s="124" t="s">
        <v>731</v>
      </c>
      <c r="H165" s="124" t="s">
        <v>732</v>
      </c>
    </row>
    <row r="166" spans="2:13" x14ac:dyDescent="0.2">
      <c r="B166" s="119" t="s">
        <v>320</v>
      </c>
      <c r="C166" s="120">
        <v>0.96592961217875184</v>
      </c>
      <c r="D166" s="120">
        <v>0.99372944865030211</v>
      </c>
      <c r="E166" s="120">
        <v>0.93633272745454443</v>
      </c>
      <c r="F166" s="120">
        <v>0.99679413650507942</v>
      </c>
      <c r="G166" s="120">
        <v>0.99679413650507942</v>
      </c>
      <c r="H166" s="120">
        <v>1</v>
      </c>
    </row>
    <row r="167" spans="2:13" x14ac:dyDescent="0.2">
      <c r="B167" s="121" t="s">
        <v>135</v>
      </c>
      <c r="C167" s="122">
        <v>1</v>
      </c>
      <c r="D167" s="122">
        <v>1</v>
      </c>
      <c r="E167" s="122">
        <v>1</v>
      </c>
      <c r="F167" s="122">
        <v>1</v>
      </c>
      <c r="G167" s="122">
        <v>1</v>
      </c>
      <c r="H167" s="122">
        <v>1</v>
      </c>
    </row>
    <row r="168" spans="2:13" x14ac:dyDescent="0.2">
      <c r="B168" s="121" t="s">
        <v>137</v>
      </c>
      <c r="C168" s="122">
        <v>1</v>
      </c>
      <c r="D168" s="122">
        <v>1</v>
      </c>
      <c r="E168" s="122">
        <v>1</v>
      </c>
      <c r="F168" s="122">
        <v>1</v>
      </c>
      <c r="G168" s="122">
        <v>1</v>
      </c>
      <c r="H168" s="122">
        <v>1</v>
      </c>
    </row>
    <row r="169" spans="2:13" x14ac:dyDescent="0.2">
      <c r="B169" s="121" t="s">
        <v>132</v>
      </c>
      <c r="C169" s="122">
        <v>1</v>
      </c>
      <c r="D169" s="122">
        <v>1</v>
      </c>
      <c r="E169" s="122">
        <v>1</v>
      </c>
      <c r="F169" s="122">
        <v>1</v>
      </c>
      <c r="G169" s="122">
        <v>1</v>
      </c>
      <c r="H169" s="122">
        <v>1</v>
      </c>
    </row>
    <row r="170" spans="2:13" x14ac:dyDescent="0.2">
      <c r="B170" s="121" t="s">
        <v>134</v>
      </c>
      <c r="C170" s="122">
        <v>1</v>
      </c>
      <c r="D170" s="122">
        <v>1</v>
      </c>
      <c r="E170" s="122">
        <v>1</v>
      </c>
      <c r="F170" s="122">
        <v>1</v>
      </c>
      <c r="G170" s="122">
        <v>1</v>
      </c>
      <c r="H170" s="122">
        <v>1</v>
      </c>
    </row>
    <row r="171" spans="2:13" x14ac:dyDescent="0.2">
      <c r="B171" s="121" t="s">
        <v>660</v>
      </c>
      <c r="C171" s="122">
        <v>1</v>
      </c>
      <c r="D171" s="122">
        <v>1</v>
      </c>
      <c r="E171" s="122">
        <v>1</v>
      </c>
      <c r="F171" s="122">
        <v>1</v>
      </c>
      <c r="G171" s="122">
        <v>1</v>
      </c>
      <c r="H171" s="122">
        <v>1</v>
      </c>
    </row>
    <row r="172" spans="2:13" x14ac:dyDescent="0.2">
      <c r="B172" s="121" t="s">
        <v>661</v>
      </c>
      <c r="C172" s="122">
        <v>1</v>
      </c>
      <c r="D172" s="122">
        <v>1</v>
      </c>
      <c r="E172" s="122">
        <v>1</v>
      </c>
      <c r="F172" s="122">
        <v>1</v>
      </c>
      <c r="G172" s="122">
        <v>1</v>
      </c>
      <c r="H172" s="122">
        <v>1</v>
      </c>
    </row>
    <row r="173" spans="2:13" x14ac:dyDescent="0.2">
      <c r="B173" s="121" t="s">
        <v>662</v>
      </c>
      <c r="C173" s="122">
        <v>0</v>
      </c>
      <c r="D173" s="122">
        <v>0</v>
      </c>
      <c r="E173" s="122">
        <v>0</v>
      </c>
      <c r="F173" s="122">
        <v>1</v>
      </c>
      <c r="G173" s="122">
        <v>1</v>
      </c>
      <c r="H173" s="122">
        <v>1</v>
      </c>
    </row>
    <row r="174" spans="2:13" x14ac:dyDescent="0.2">
      <c r="B174" s="121" t="s">
        <v>663</v>
      </c>
      <c r="C174" s="122">
        <v>1</v>
      </c>
      <c r="D174" s="122">
        <v>1</v>
      </c>
      <c r="E174" s="122">
        <v>1</v>
      </c>
      <c r="F174" s="122">
        <v>1</v>
      </c>
      <c r="G174" s="122">
        <v>1</v>
      </c>
      <c r="H174" s="122">
        <v>1</v>
      </c>
    </row>
    <row r="175" spans="2:13" x14ac:dyDescent="0.2">
      <c r="B175" s="121" t="s">
        <v>664</v>
      </c>
      <c r="C175" s="122">
        <v>1</v>
      </c>
      <c r="D175" s="122">
        <v>1</v>
      </c>
      <c r="E175" s="122">
        <v>1</v>
      </c>
      <c r="F175" s="122">
        <v>1</v>
      </c>
      <c r="G175" s="122">
        <v>1</v>
      </c>
      <c r="H175" s="122">
        <v>1</v>
      </c>
    </row>
    <row r="176" spans="2:13" x14ac:dyDescent="0.2">
      <c r="B176" s="121" t="s">
        <v>665</v>
      </c>
      <c r="C176" s="122">
        <v>1</v>
      </c>
      <c r="D176" s="122">
        <v>1</v>
      </c>
      <c r="E176" s="122">
        <v>1</v>
      </c>
      <c r="F176" s="122">
        <v>1</v>
      </c>
      <c r="G176" s="122">
        <v>1</v>
      </c>
      <c r="H176" s="122">
        <v>1</v>
      </c>
    </row>
    <row r="177" spans="2:8" x14ac:dyDescent="0.2">
      <c r="B177" s="121" t="s">
        <v>666</v>
      </c>
      <c r="C177" s="122">
        <v>1</v>
      </c>
      <c r="D177" s="122">
        <v>1</v>
      </c>
      <c r="E177" s="122">
        <v>1</v>
      </c>
      <c r="F177" s="122">
        <v>1</v>
      </c>
      <c r="G177" s="122">
        <v>1</v>
      </c>
      <c r="H177" s="122">
        <v>1</v>
      </c>
    </row>
    <row r="178" spans="2:8" x14ac:dyDescent="0.2">
      <c r="B178" s="121" t="s">
        <v>667</v>
      </c>
      <c r="C178" s="122">
        <v>1</v>
      </c>
      <c r="D178" s="122">
        <v>1</v>
      </c>
      <c r="E178" s="122">
        <v>1</v>
      </c>
      <c r="F178" s="122">
        <v>1</v>
      </c>
      <c r="G178" s="122">
        <v>1</v>
      </c>
      <c r="H178" s="122">
        <v>1</v>
      </c>
    </row>
    <row r="179" spans="2:8" x14ac:dyDescent="0.2">
      <c r="B179" s="121" t="s">
        <v>668</v>
      </c>
      <c r="C179" s="122">
        <v>1</v>
      </c>
      <c r="D179" s="122">
        <v>1</v>
      </c>
      <c r="E179" s="122">
        <v>1</v>
      </c>
      <c r="F179" s="122">
        <v>1</v>
      </c>
      <c r="G179" s="122">
        <v>1</v>
      </c>
      <c r="H179" s="122">
        <v>1</v>
      </c>
    </row>
    <row r="180" spans="2:8" x14ac:dyDescent="0.2">
      <c r="B180" s="121" t="s">
        <v>669</v>
      </c>
      <c r="C180" s="122">
        <v>1</v>
      </c>
      <c r="D180" s="122">
        <v>1</v>
      </c>
      <c r="E180" s="122">
        <v>1</v>
      </c>
      <c r="F180" s="122">
        <v>1</v>
      </c>
      <c r="G180" s="122">
        <v>1</v>
      </c>
      <c r="H180" s="122">
        <v>1</v>
      </c>
    </row>
    <row r="181" spans="2:8" x14ac:dyDescent="0.2">
      <c r="B181" s="121" t="s">
        <v>670</v>
      </c>
      <c r="C181" s="122">
        <v>1</v>
      </c>
      <c r="D181" s="122">
        <v>1</v>
      </c>
      <c r="E181" s="122">
        <v>0</v>
      </c>
      <c r="F181" s="122">
        <v>1</v>
      </c>
      <c r="G181" s="122">
        <v>1</v>
      </c>
      <c r="H181" s="122">
        <v>1</v>
      </c>
    </row>
    <row r="182" spans="2:8" x14ac:dyDescent="0.2">
      <c r="B182" s="121" t="s">
        <v>671</v>
      </c>
      <c r="C182" s="122">
        <v>1</v>
      </c>
      <c r="D182" s="122">
        <v>1</v>
      </c>
      <c r="E182" s="122">
        <v>1</v>
      </c>
      <c r="F182" s="122">
        <v>1</v>
      </c>
      <c r="G182" s="122">
        <v>1</v>
      </c>
      <c r="H182" s="122">
        <v>1</v>
      </c>
    </row>
    <row r="183" spans="2:8" x14ac:dyDescent="0.2">
      <c r="B183" s="121" t="s">
        <v>672</v>
      </c>
      <c r="C183" s="122">
        <v>1</v>
      </c>
      <c r="D183" s="122">
        <v>1</v>
      </c>
      <c r="E183" s="122">
        <v>1</v>
      </c>
      <c r="F183" s="122">
        <v>1</v>
      </c>
      <c r="G183" s="122">
        <v>1</v>
      </c>
      <c r="H183" s="122">
        <v>1</v>
      </c>
    </row>
    <row r="184" spans="2:8" x14ac:dyDescent="0.2">
      <c r="B184" s="121" t="s">
        <v>673</v>
      </c>
      <c r="C184" s="122">
        <v>1</v>
      </c>
      <c r="D184" s="122">
        <v>1</v>
      </c>
      <c r="E184" s="122">
        <v>1</v>
      </c>
      <c r="F184" s="122">
        <v>1</v>
      </c>
      <c r="G184" s="122">
        <v>1</v>
      </c>
      <c r="H184" s="122">
        <v>1</v>
      </c>
    </row>
    <row r="185" spans="2:8" x14ac:dyDescent="0.2">
      <c r="B185" s="121" t="s">
        <v>674</v>
      </c>
      <c r="C185" s="122">
        <v>1</v>
      </c>
      <c r="D185" s="122">
        <v>1</v>
      </c>
      <c r="E185" s="122">
        <v>1</v>
      </c>
      <c r="F185" s="122">
        <v>1</v>
      </c>
      <c r="G185" s="122">
        <v>1</v>
      </c>
      <c r="H185" s="122">
        <v>1</v>
      </c>
    </row>
    <row r="186" spans="2:8" x14ac:dyDescent="0.2">
      <c r="B186" s="121" t="s">
        <v>122</v>
      </c>
      <c r="C186" s="122">
        <v>0</v>
      </c>
      <c r="D186" s="122">
        <v>1</v>
      </c>
      <c r="E186" s="122">
        <v>0</v>
      </c>
      <c r="F186" s="122">
        <v>1</v>
      </c>
      <c r="G186" s="122">
        <v>1</v>
      </c>
      <c r="H186" s="122">
        <v>1</v>
      </c>
    </row>
    <row r="187" spans="2:8" x14ac:dyDescent="0.2">
      <c r="B187" s="121" t="s">
        <v>124</v>
      </c>
      <c r="C187" s="122">
        <v>1</v>
      </c>
      <c r="D187" s="122">
        <v>1</v>
      </c>
      <c r="E187" s="122">
        <v>1</v>
      </c>
      <c r="F187" s="122">
        <v>1</v>
      </c>
      <c r="G187" s="122">
        <v>1</v>
      </c>
      <c r="H187" s="122">
        <v>1</v>
      </c>
    </row>
    <row r="188" spans="2:8" x14ac:dyDescent="0.2">
      <c r="B188" s="121" t="s">
        <v>675</v>
      </c>
      <c r="C188" s="122">
        <v>1</v>
      </c>
      <c r="D188" s="122">
        <v>1</v>
      </c>
      <c r="E188" s="122">
        <v>1</v>
      </c>
      <c r="F188" s="122">
        <v>1</v>
      </c>
      <c r="G188" s="122">
        <v>1</v>
      </c>
      <c r="H188" s="122">
        <v>1</v>
      </c>
    </row>
    <row r="189" spans="2:8" x14ac:dyDescent="0.2">
      <c r="B189" s="121" t="s">
        <v>676</v>
      </c>
      <c r="C189" s="122">
        <v>1</v>
      </c>
      <c r="D189" s="122">
        <v>1</v>
      </c>
      <c r="E189" s="122">
        <v>1</v>
      </c>
      <c r="F189" s="122">
        <v>1</v>
      </c>
      <c r="G189" s="122">
        <v>1</v>
      </c>
      <c r="H189" s="122">
        <v>1</v>
      </c>
    </row>
    <row r="190" spans="2:8" x14ac:dyDescent="0.2">
      <c r="B190" s="121" t="s">
        <v>677</v>
      </c>
      <c r="C190" s="122">
        <v>1</v>
      </c>
      <c r="D190" s="122">
        <v>1</v>
      </c>
      <c r="E190" s="122">
        <v>1</v>
      </c>
      <c r="F190" s="122">
        <v>1</v>
      </c>
      <c r="G190" s="122">
        <v>1</v>
      </c>
      <c r="H190" s="122">
        <v>1</v>
      </c>
    </row>
    <row r="191" spans="2:8" x14ac:dyDescent="0.2">
      <c r="B191" s="121" t="s">
        <v>678</v>
      </c>
      <c r="C191" s="122">
        <v>1</v>
      </c>
      <c r="D191" s="122">
        <v>1</v>
      </c>
      <c r="E191" s="122">
        <v>1</v>
      </c>
      <c r="F191" s="122">
        <v>1</v>
      </c>
      <c r="G191" s="122">
        <v>1</v>
      </c>
      <c r="H191" s="122">
        <v>1</v>
      </c>
    </row>
    <row r="192" spans="2:8" x14ac:dyDescent="0.2">
      <c r="B192" s="121" t="s">
        <v>679</v>
      </c>
      <c r="C192" s="122">
        <v>1</v>
      </c>
      <c r="D192" s="122">
        <v>1</v>
      </c>
      <c r="E192" s="122">
        <v>1</v>
      </c>
      <c r="F192" s="122">
        <v>1</v>
      </c>
      <c r="G192" s="122">
        <v>1</v>
      </c>
      <c r="H192" s="122">
        <v>1</v>
      </c>
    </row>
    <row r="193" spans="2:8" x14ac:dyDescent="0.2">
      <c r="B193" s="121" t="s">
        <v>680</v>
      </c>
      <c r="C193" s="122">
        <v>1</v>
      </c>
      <c r="D193" s="122">
        <v>1</v>
      </c>
      <c r="E193" s="122">
        <v>1</v>
      </c>
      <c r="F193" s="122">
        <v>1</v>
      </c>
      <c r="G193" s="122">
        <v>1</v>
      </c>
      <c r="H193" s="122">
        <v>1</v>
      </c>
    </row>
    <row r="194" spans="2:8" x14ac:dyDescent="0.2">
      <c r="B194" s="121" t="s">
        <v>681</v>
      </c>
      <c r="C194" s="122">
        <v>1</v>
      </c>
      <c r="D194" s="122">
        <v>1</v>
      </c>
      <c r="E194" s="122">
        <v>1</v>
      </c>
      <c r="F194" s="122">
        <v>1</v>
      </c>
      <c r="G194" s="122">
        <v>1</v>
      </c>
      <c r="H194" s="122">
        <v>1</v>
      </c>
    </row>
    <row r="195" spans="2:8" x14ac:dyDescent="0.2">
      <c r="B195" s="121" t="s">
        <v>682</v>
      </c>
      <c r="C195" s="122">
        <v>1</v>
      </c>
      <c r="D195" s="122">
        <v>1</v>
      </c>
      <c r="E195" s="122">
        <v>1</v>
      </c>
      <c r="F195" s="122">
        <v>1</v>
      </c>
      <c r="G195" s="122">
        <v>1</v>
      </c>
      <c r="H195" s="122">
        <v>1</v>
      </c>
    </row>
    <row r="196" spans="2:8" x14ac:dyDescent="0.2">
      <c r="B196" s="121" t="s">
        <v>683</v>
      </c>
      <c r="C196" s="122">
        <v>1</v>
      </c>
      <c r="D196" s="122">
        <v>1</v>
      </c>
      <c r="E196" s="122">
        <v>1</v>
      </c>
      <c r="F196" s="122">
        <v>1</v>
      </c>
      <c r="G196" s="122">
        <v>1</v>
      </c>
      <c r="H196" s="122">
        <v>1</v>
      </c>
    </row>
    <row r="197" spans="2:8" x14ac:dyDescent="0.2">
      <c r="B197" s="121" t="s">
        <v>684</v>
      </c>
      <c r="C197" s="122">
        <v>1</v>
      </c>
      <c r="D197" s="122">
        <v>1</v>
      </c>
      <c r="E197" s="122">
        <v>1</v>
      </c>
      <c r="F197" s="122">
        <v>1</v>
      </c>
      <c r="G197" s="122">
        <v>1</v>
      </c>
      <c r="H197" s="122">
        <v>1</v>
      </c>
    </row>
    <row r="198" spans="2:8" x14ac:dyDescent="0.2">
      <c r="B198" s="121" t="s">
        <v>685</v>
      </c>
      <c r="C198" s="122">
        <v>1</v>
      </c>
      <c r="D198" s="122">
        <v>1</v>
      </c>
      <c r="E198" s="122">
        <v>1</v>
      </c>
      <c r="F198" s="122">
        <v>1</v>
      </c>
      <c r="G198" s="122">
        <v>1</v>
      </c>
      <c r="H198" s="122">
        <v>1</v>
      </c>
    </row>
    <row r="199" spans="2:8" x14ac:dyDescent="0.2">
      <c r="B199" s="121" t="s">
        <v>686</v>
      </c>
      <c r="C199" s="122">
        <v>1</v>
      </c>
      <c r="D199" s="122">
        <v>1</v>
      </c>
      <c r="E199" s="122">
        <v>1</v>
      </c>
      <c r="F199" s="122">
        <v>1</v>
      </c>
      <c r="G199" s="122">
        <v>1</v>
      </c>
      <c r="H199" s="122">
        <v>1</v>
      </c>
    </row>
    <row r="200" spans="2:8" x14ac:dyDescent="0.2">
      <c r="B200" s="121" t="s">
        <v>687</v>
      </c>
      <c r="C200" s="122">
        <v>1</v>
      </c>
      <c r="D200" s="122">
        <v>1</v>
      </c>
      <c r="E200" s="122">
        <v>1</v>
      </c>
      <c r="F200" s="122">
        <v>1</v>
      </c>
      <c r="G200" s="122">
        <v>1</v>
      </c>
      <c r="H200" s="122">
        <v>1</v>
      </c>
    </row>
    <row r="201" spans="2:8" x14ac:dyDescent="0.2">
      <c r="B201" s="121" t="s">
        <v>688</v>
      </c>
      <c r="C201" s="122">
        <v>1</v>
      </c>
      <c r="D201" s="122">
        <v>1</v>
      </c>
      <c r="E201" s="122">
        <v>1</v>
      </c>
      <c r="F201" s="122">
        <v>1</v>
      </c>
      <c r="G201" s="122">
        <v>1</v>
      </c>
      <c r="H201" s="122">
        <v>1</v>
      </c>
    </row>
    <row r="202" spans="2:8" x14ac:dyDescent="0.2">
      <c r="B202" s="121" t="s">
        <v>689</v>
      </c>
      <c r="C202" s="122">
        <v>1</v>
      </c>
      <c r="D202" s="122">
        <v>1</v>
      </c>
      <c r="E202" s="122">
        <v>1</v>
      </c>
      <c r="F202" s="122">
        <v>1</v>
      </c>
      <c r="G202" s="122">
        <v>1</v>
      </c>
      <c r="H202" s="122">
        <v>1</v>
      </c>
    </row>
    <row r="203" spans="2:8" x14ac:dyDescent="0.2">
      <c r="B203" s="135"/>
      <c r="C203" s="136"/>
      <c r="D203" s="136"/>
      <c r="E203" s="136"/>
      <c r="F203" s="136"/>
      <c r="G203" s="136"/>
      <c r="H203" s="136"/>
    </row>
    <row r="204" spans="2:8" ht="22.5" x14ac:dyDescent="0.2">
      <c r="B204" s="118" t="s">
        <v>656</v>
      </c>
      <c r="C204" s="118" t="s">
        <v>728</v>
      </c>
      <c r="D204" s="123" t="s">
        <v>328</v>
      </c>
      <c r="E204" s="124" t="s">
        <v>729</v>
      </c>
      <c r="F204" s="124" t="s">
        <v>730</v>
      </c>
      <c r="G204" s="124" t="s">
        <v>731</v>
      </c>
      <c r="H204" s="124" t="s">
        <v>732</v>
      </c>
    </row>
    <row r="205" spans="2:8" x14ac:dyDescent="0.2">
      <c r="B205" s="119" t="s">
        <v>320</v>
      </c>
      <c r="C205" s="120">
        <v>0.96592961217875184</v>
      </c>
      <c r="D205" s="120">
        <v>0.99372944865030211</v>
      </c>
      <c r="E205" s="120">
        <v>0.93633272745454443</v>
      </c>
      <c r="F205" s="120">
        <v>0.99679413650507942</v>
      </c>
      <c r="G205" s="120">
        <v>0.99679413650507942</v>
      </c>
      <c r="H205" s="120">
        <v>1</v>
      </c>
    </row>
    <row r="206" spans="2:8" x14ac:dyDescent="0.2">
      <c r="B206" s="137" t="s">
        <v>690</v>
      </c>
      <c r="C206" s="138">
        <v>1</v>
      </c>
      <c r="D206" s="138">
        <v>1</v>
      </c>
      <c r="E206" s="138">
        <v>1</v>
      </c>
      <c r="F206" s="138">
        <v>1</v>
      </c>
      <c r="G206" s="138">
        <v>1</v>
      </c>
      <c r="H206" s="138">
        <v>1</v>
      </c>
    </row>
    <row r="207" spans="2:8" x14ac:dyDescent="0.2">
      <c r="B207" s="121" t="s">
        <v>691</v>
      </c>
      <c r="C207" s="122">
        <v>1</v>
      </c>
      <c r="D207" s="122">
        <v>1</v>
      </c>
      <c r="E207" s="122">
        <v>1</v>
      </c>
      <c r="F207" s="122">
        <v>1</v>
      </c>
      <c r="G207" s="122">
        <v>1</v>
      </c>
      <c r="H207" s="122">
        <v>1</v>
      </c>
    </row>
    <row r="208" spans="2:8" x14ac:dyDescent="0.2">
      <c r="B208" s="121" t="s">
        <v>692</v>
      </c>
      <c r="C208" s="122">
        <v>1</v>
      </c>
      <c r="D208" s="122">
        <v>1</v>
      </c>
      <c r="E208" s="122">
        <v>1</v>
      </c>
      <c r="F208" s="122">
        <v>1</v>
      </c>
      <c r="G208" s="122">
        <v>1</v>
      </c>
      <c r="H208" s="122">
        <v>1</v>
      </c>
    </row>
    <row r="209" spans="2:8" x14ac:dyDescent="0.2">
      <c r="B209" s="121" t="s">
        <v>693</v>
      </c>
      <c r="C209" s="122">
        <v>1</v>
      </c>
      <c r="D209" s="122">
        <v>1</v>
      </c>
      <c r="E209" s="122">
        <v>1</v>
      </c>
      <c r="F209" s="122">
        <v>1</v>
      </c>
      <c r="G209" s="122">
        <v>1</v>
      </c>
      <c r="H209" s="122">
        <v>1</v>
      </c>
    </row>
    <row r="210" spans="2:8" x14ac:dyDescent="0.2">
      <c r="B210" s="121" t="s">
        <v>694</v>
      </c>
      <c r="C210" s="122">
        <v>1</v>
      </c>
      <c r="D210" s="122">
        <v>1</v>
      </c>
      <c r="E210" s="122">
        <v>1</v>
      </c>
      <c r="F210" s="122">
        <v>1</v>
      </c>
      <c r="G210" s="122">
        <v>1</v>
      </c>
      <c r="H210" s="122">
        <v>1</v>
      </c>
    </row>
    <row r="211" spans="2:8" x14ac:dyDescent="0.2">
      <c r="B211" s="121" t="s">
        <v>695</v>
      </c>
      <c r="C211" s="122">
        <v>1</v>
      </c>
      <c r="D211" s="122">
        <v>1</v>
      </c>
      <c r="E211" s="122">
        <v>1</v>
      </c>
      <c r="F211" s="122">
        <v>1</v>
      </c>
      <c r="G211" s="122">
        <v>1</v>
      </c>
      <c r="H211" s="122">
        <v>1</v>
      </c>
    </row>
    <row r="212" spans="2:8" x14ac:dyDescent="0.2">
      <c r="B212" s="121" t="s">
        <v>696</v>
      </c>
      <c r="C212" s="122">
        <v>1</v>
      </c>
      <c r="D212" s="122">
        <v>1</v>
      </c>
      <c r="E212" s="122">
        <v>0</v>
      </c>
      <c r="F212" s="122">
        <v>1</v>
      </c>
      <c r="G212" s="122">
        <v>1</v>
      </c>
      <c r="H212" s="122">
        <v>1</v>
      </c>
    </row>
    <row r="213" spans="2:8" x14ac:dyDescent="0.2">
      <c r="B213" s="121" t="s">
        <v>697</v>
      </c>
      <c r="C213" s="122">
        <v>1</v>
      </c>
      <c r="D213" s="122">
        <v>1</v>
      </c>
      <c r="E213" s="122">
        <v>1</v>
      </c>
      <c r="F213" s="122">
        <v>1</v>
      </c>
      <c r="G213" s="122">
        <v>1</v>
      </c>
      <c r="H213" s="122">
        <v>1</v>
      </c>
    </row>
    <row r="214" spans="2:8" x14ac:dyDescent="0.2">
      <c r="B214" s="121" t="s">
        <v>698</v>
      </c>
      <c r="C214" s="122">
        <v>1</v>
      </c>
      <c r="D214" s="122">
        <v>1</v>
      </c>
      <c r="E214" s="122">
        <v>1</v>
      </c>
      <c r="F214" s="122">
        <v>1</v>
      </c>
      <c r="G214" s="122">
        <v>1</v>
      </c>
      <c r="H214" s="122">
        <v>1</v>
      </c>
    </row>
    <row r="215" spans="2:8" x14ac:dyDescent="0.2">
      <c r="B215" s="121" t="s">
        <v>699</v>
      </c>
      <c r="C215" s="122">
        <v>1</v>
      </c>
      <c r="D215" s="122">
        <v>1</v>
      </c>
      <c r="E215" s="122">
        <v>1</v>
      </c>
      <c r="F215" s="122">
        <v>1</v>
      </c>
      <c r="G215" s="122">
        <v>1</v>
      </c>
      <c r="H215" s="122">
        <v>1</v>
      </c>
    </row>
    <row r="216" spans="2:8" x14ac:dyDescent="0.2">
      <c r="B216" s="121" t="s">
        <v>700</v>
      </c>
      <c r="C216" s="122">
        <v>0</v>
      </c>
      <c r="D216" s="122">
        <v>1</v>
      </c>
      <c r="E216" s="122">
        <v>0</v>
      </c>
      <c r="F216" s="122">
        <v>1</v>
      </c>
      <c r="G216" s="122">
        <v>1</v>
      </c>
      <c r="H216" s="122">
        <v>1</v>
      </c>
    </row>
    <row r="217" spans="2:8" x14ac:dyDescent="0.2">
      <c r="B217" s="121" t="s">
        <v>701</v>
      </c>
      <c r="C217" s="122">
        <v>0</v>
      </c>
      <c r="D217" s="122">
        <v>1</v>
      </c>
      <c r="E217" s="122">
        <v>0</v>
      </c>
      <c r="F217" s="122">
        <v>1</v>
      </c>
      <c r="G217" s="122">
        <v>1</v>
      </c>
      <c r="H217" s="122">
        <v>1</v>
      </c>
    </row>
    <row r="218" spans="2:8" x14ac:dyDescent="0.2">
      <c r="B218" s="121" t="s">
        <v>702</v>
      </c>
      <c r="C218" s="122">
        <v>1</v>
      </c>
      <c r="D218" s="122">
        <v>1</v>
      </c>
      <c r="E218" s="122">
        <v>1</v>
      </c>
      <c r="F218" s="122">
        <v>1</v>
      </c>
      <c r="G218" s="122">
        <v>1</v>
      </c>
      <c r="H218" s="122">
        <v>1</v>
      </c>
    </row>
    <row r="219" spans="2:8" x14ac:dyDescent="0.2">
      <c r="B219" s="121" t="s">
        <v>703</v>
      </c>
      <c r="C219" s="122">
        <v>1</v>
      </c>
      <c r="D219" s="122">
        <v>1</v>
      </c>
      <c r="E219" s="122">
        <v>1</v>
      </c>
      <c r="F219" s="122">
        <v>1</v>
      </c>
      <c r="G219" s="122">
        <v>1</v>
      </c>
      <c r="H219" s="122">
        <v>1</v>
      </c>
    </row>
    <row r="220" spans="2:8" x14ac:dyDescent="0.2">
      <c r="B220" s="121" t="s">
        <v>704</v>
      </c>
      <c r="C220" s="122">
        <v>1</v>
      </c>
      <c r="D220" s="122">
        <v>1</v>
      </c>
      <c r="E220" s="122">
        <v>1</v>
      </c>
      <c r="F220" s="122">
        <v>1</v>
      </c>
      <c r="G220" s="122">
        <v>1</v>
      </c>
      <c r="H220" s="122">
        <v>1</v>
      </c>
    </row>
    <row r="221" spans="2:8" x14ac:dyDescent="0.2">
      <c r="B221" s="121" t="s">
        <v>705</v>
      </c>
      <c r="C221" s="122">
        <v>1</v>
      </c>
      <c r="D221" s="122">
        <v>1</v>
      </c>
      <c r="E221" s="122">
        <v>1</v>
      </c>
      <c r="F221" s="122">
        <v>1</v>
      </c>
      <c r="G221" s="122">
        <v>1</v>
      </c>
      <c r="H221" s="122">
        <v>1</v>
      </c>
    </row>
    <row r="222" spans="2:8" x14ac:dyDescent="0.2">
      <c r="B222" s="121" t="s">
        <v>706</v>
      </c>
      <c r="C222" s="122">
        <v>1</v>
      </c>
      <c r="D222" s="122">
        <v>1</v>
      </c>
      <c r="E222" s="122">
        <v>1</v>
      </c>
      <c r="F222" s="122">
        <v>1</v>
      </c>
      <c r="G222" s="122">
        <v>1</v>
      </c>
      <c r="H222" s="122">
        <v>1</v>
      </c>
    </row>
    <row r="223" spans="2:8" x14ac:dyDescent="0.2">
      <c r="B223" s="121" t="s">
        <v>707</v>
      </c>
      <c r="C223" s="122">
        <v>1</v>
      </c>
      <c r="D223" s="122">
        <v>1</v>
      </c>
      <c r="E223" s="122">
        <v>1</v>
      </c>
      <c r="F223" s="122">
        <v>1</v>
      </c>
      <c r="G223" s="122">
        <v>1</v>
      </c>
      <c r="H223" s="122">
        <v>1</v>
      </c>
    </row>
    <row r="224" spans="2:8" x14ac:dyDescent="0.2">
      <c r="B224" s="121" t="s">
        <v>708</v>
      </c>
      <c r="C224" s="122">
        <v>1</v>
      </c>
      <c r="D224" s="122">
        <v>1</v>
      </c>
      <c r="E224" s="122">
        <v>1</v>
      </c>
      <c r="F224" s="122">
        <v>1</v>
      </c>
      <c r="G224" s="122">
        <v>1</v>
      </c>
      <c r="H224" s="122">
        <v>1</v>
      </c>
    </row>
    <row r="225" spans="2:8" x14ac:dyDescent="0.2">
      <c r="B225" s="121" t="s">
        <v>709</v>
      </c>
      <c r="C225" s="122">
        <v>1</v>
      </c>
      <c r="D225" s="122">
        <v>1</v>
      </c>
      <c r="E225" s="122">
        <v>1</v>
      </c>
      <c r="F225" s="122">
        <v>1</v>
      </c>
      <c r="G225" s="122">
        <v>1</v>
      </c>
      <c r="H225" s="122">
        <v>1</v>
      </c>
    </row>
    <row r="226" spans="2:8" x14ac:dyDescent="0.2">
      <c r="B226" s="121" t="s">
        <v>710</v>
      </c>
      <c r="C226" s="122">
        <v>1</v>
      </c>
      <c r="D226" s="122">
        <v>1</v>
      </c>
      <c r="E226" s="122">
        <v>1</v>
      </c>
      <c r="F226" s="122">
        <v>1</v>
      </c>
      <c r="G226" s="122">
        <v>1</v>
      </c>
      <c r="H226" s="122">
        <v>1</v>
      </c>
    </row>
    <row r="227" spans="2:8" x14ac:dyDescent="0.2">
      <c r="B227" s="121" t="s">
        <v>711</v>
      </c>
      <c r="C227" s="122">
        <v>1</v>
      </c>
      <c r="D227" s="122">
        <v>1</v>
      </c>
      <c r="E227" s="122">
        <v>1</v>
      </c>
      <c r="F227" s="122">
        <v>1</v>
      </c>
      <c r="G227" s="122">
        <v>1</v>
      </c>
      <c r="H227" s="122">
        <v>1</v>
      </c>
    </row>
    <row r="228" spans="2:8" x14ac:dyDescent="0.2">
      <c r="B228" s="121" t="s">
        <v>712</v>
      </c>
      <c r="C228" s="122">
        <v>1</v>
      </c>
      <c r="D228" s="122">
        <v>1</v>
      </c>
      <c r="E228" s="122">
        <v>1</v>
      </c>
      <c r="F228" s="122">
        <v>1</v>
      </c>
      <c r="G228" s="122">
        <v>1</v>
      </c>
      <c r="H228" s="122">
        <v>1</v>
      </c>
    </row>
    <row r="229" spans="2:8" x14ac:dyDescent="0.2">
      <c r="B229" s="121" t="s">
        <v>713</v>
      </c>
      <c r="C229" s="122">
        <v>1</v>
      </c>
      <c r="D229" s="122">
        <v>1</v>
      </c>
      <c r="E229" s="122">
        <v>0</v>
      </c>
      <c r="F229" s="122">
        <v>1</v>
      </c>
      <c r="G229" s="122">
        <v>1</v>
      </c>
      <c r="H229" s="122">
        <v>1</v>
      </c>
    </row>
    <row r="230" spans="2:8" x14ac:dyDescent="0.2">
      <c r="B230" s="121" t="s">
        <v>714</v>
      </c>
      <c r="C230" s="122">
        <v>1</v>
      </c>
      <c r="D230" s="122">
        <v>1</v>
      </c>
      <c r="E230" s="122">
        <v>1</v>
      </c>
      <c r="F230" s="122">
        <v>1</v>
      </c>
      <c r="G230" s="122">
        <v>1</v>
      </c>
      <c r="H230" s="122">
        <v>1</v>
      </c>
    </row>
    <row r="231" spans="2:8" x14ac:dyDescent="0.2">
      <c r="B231" s="121" t="s">
        <v>715</v>
      </c>
      <c r="C231" s="122">
        <v>1</v>
      </c>
      <c r="D231" s="122">
        <v>1</v>
      </c>
      <c r="E231" s="122">
        <v>1</v>
      </c>
      <c r="F231" s="122">
        <v>1</v>
      </c>
      <c r="G231" s="122">
        <v>1</v>
      </c>
      <c r="H231" s="122">
        <v>1</v>
      </c>
    </row>
    <row r="232" spans="2:8" x14ac:dyDescent="0.2">
      <c r="B232" s="121" t="s">
        <v>716</v>
      </c>
      <c r="C232" s="122">
        <v>1</v>
      </c>
      <c r="D232" s="122">
        <v>1</v>
      </c>
      <c r="E232" s="122">
        <v>1</v>
      </c>
      <c r="F232" s="122">
        <v>1</v>
      </c>
      <c r="G232" s="122">
        <v>1</v>
      </c>
      <c r="H232" s="122">
        <v>1</v>
      </c>
    </row>
    <row r="233" spans="2:8" x14ac:dyDescent="0.2">
      <c r="B233" s="121" t="s">
        <v>717</v>
      </c>
      <c r="C233" s="122">
        <v>1</v>
      </c>
      <c r="D233" s="122">
        <v>1</v>
      </c>
      <c r="E233" s="122">
        <v>1</v>
      </c>
      <c r="F233" s="122">
        <v>1</v>
      </c>
      <c r="G233" s="122">
        <v>1</v>
      </c>
      <c r="H233" s="122">
        <v>1</v>
      </c>
    </row>
    <row r="234" spans="2:8" x14ac:dyDescent="0.2">
      <c r="B234" s="121" t="s">
        <v>718</v>
      </c>
      <c r="C234" s="122">
        <v>1</v>
      </c>
      <c r="D234" s="122">
        <v>1</v>
      </c>
      <c r="E234" s="122">
        <v>1</v>
      </c>
      <c r="F234" s="122">
        <v>1</v>
      </c>
      <c r="G234" s="122">
        <v>1</v>
      </c>
      <c r="H234" s="122">
        <v>1</v>
      </c>
    </row>
    <row r="235" spans="2:8" x14ac:dyDescent="0.2">
      <c r="B235" s="121" t="s">
        <v>719</v>
      </c>
      <c r="C235" s="122">
        <v>0</v>
      </c>
      <c r="D235" s="122">
        <v>1</v>
      </c>
      <c r="E235" s="122">
        <v>0</v>
      </c>
      <c r="F235" s="122">
        <v>0</v>
      </c>
      <c r="G235" s="122">
        <v>0</v>
      </c>
      <c r="H235" s="122">
        <v>1</v>
      </c>
    </row>
    <row r="236" spans="2:8" x14ac:dyDescent="0.2">
      <c r="B236" s="121" t="s">
        <v>720</v>
      </c>
      <c r="C236" s="122">
        <v>1</v>
      </c>
      <c r="D236" s="122">
        <v>1</v>
      </c>
      <c r="E236" s="122">
        <v>1</v>
      </c>
      <c r="F236" s="122">
        <v>1</v>
      </c>
      <c r="G236" s="122">
        <v>1</v>
      </c>
      <c r="H236" s="122">
        <v>1</v>
      </c>
    </row>
    <row r="237" spans="2:8" x14ac:dyDescent="0.2">
      <c r="B237" s="121" t="s">
        <v>721</v>
      </c>
      <c r="C237" s="122">
        <v>1</v>
      </c>
      <c r="D237" s="122">
        <v>1</v>
      </c>
      <c r="E237" s="122">
        <v>1</v>
      </c>
      <c r="F237" s="122">
        <v>1</v>
      </c>
      <c r="G237" s="122">
        <v>1</v>
      </c>
      <c r="H237" s="122">
        <v>1</v>
      </c>
    </row>
    <row r="238" spans="2:8" x14ac:dyDescent="0.2">
      <c r="B238" s="121" t="s">
        <v>722</v>
      </c>
      <c r="C238" s="122">
        <v>1</v>
      </c>
      <c r="D238" s="122">
        <v>1</v>
      </c>
      <c r="E238" s="122">
        <v>1</v>
      </c>
      <c r="F238" s="122">
        <v>1</v>
      </c>
      <c r="G238" s="122">
        <v>1</v>
      </c>
      <c r="H238" s="122">
        <v>1</v>
      </c>
    </row>
    <row r="239" spans="2:8" x14ac:dyDescent="0.2">
      <c r="B239" s="121" t="s">
        <v>723</v>
      </c>
      <c r="C239" s="122">
        <v>1</v>
      </c>
      <c r="D239" s="122">
        <v>1</v>
      </c>
      <c r="E239" s="122">
        <v>1</v>
      </c>
      <c r="F239" s="122">
        <v>1</v>
      </c>
      <c r="G239" s="122">
        <v>1</v>
      </c>
      <c r="H239" s="122">
        <v>1</v>
      </c>
    </row>
    <row r="240" spans="2:8" x14ac:dyDescent="0.2">
      <c r="B240" s="121" t="s">
        <v>724</v>
      </c>
      <c r="C240" s="122">
        <v>1</v>
      </c>
      <c r="D240" s="122">
        <v>1</v>
      </c>
      <c r="E240" s="122">
        <v>1</v>
      </c>
      <c r="F240" s="122">
        <v>1</v>
      </c>
      <c r="G240" s="122">
        <v>1</v>
      </c>
      <c r="H240" s="122">
        <v>1</v>
      </c>
    </row>
    <row r="241" spans="2:11" x14ac:dyDescent="0.2">
      <c r="B241" s="121" t="s">
        <v>725</v>
      </c>
      <c r="C241" s="122">
        <v>1</v>
      </c>
      <c r="D241" s="122">
        <v>1</v>
      </c>
      <c r="E241" s="122">
        <v>1</v>
      </c>
      <c r="F241" s="122">
        <v>1</v>
      </c>
      <c r="G241" s="122">
        <v>1</v>
      </c>
      <c r="H241" s="122">
        <v>1</v>
      </c>
    </row>
    <row r="242" spans="2:11" x14ac:dyDescent="0.2">
      <c r="B242" s="121" t="s">
        <v>726</v>
      </c>
      <c r="C242" s="122">
        <v>1</v>
      </c>
      <c r="D242" s="122">
        <v>1</v>
      </c>
      <c r="E242" s="122">
        <v>1</v>
      </c>
      <c r="F242" s="122">
        <v>1</v>
      </c>
      <c r="G242" s="122">
        <v>1</v>
      </c>
      <c r="H242" s="122">
        <v>1</v>
      </c>
    </row>
    <row r="243" spans="2:11" x14ac:dyDescent="0.2">
      <c r="B243" s="121" t="s">
        <v>727</v>
      </c>
      <c r="C243" s="122">
        <v>1</v>
      </c>
      <c r="D243" s="122">
        <v>1</v>
      </c>
      <c r="E243" s="122">
        <v>1</v>
      </c>
      <c r="F243" s="122">
        <v>1</v>
      </c>
      <c r="G243" s="122">
        <v>1</v>
      </c>
      <c r="H243" s="122">
        <v>1</v>
      </c>
    </row>
    <row r="244" spans="2:11" x14ac:dyDescent="0.2">
      <c r="B244" s="135"/>
      <c r="C244" s="136"/>
      <c r="D244" s="136"/>
      <c r="E244" s="136"/>
      <c r="F244" s="136"/>
      <c r="G244" s="136"/>
      <c r="H244" s="136"/>
      <c r="I244" s="136"/>
      <c r="J244" s="136"/>
      <c r="K244" s="136"/>
    </row>
    <row r="245" spans="2:11" x14ac:dyDescent="0.2">
      <c r="B245" s="135"/>
      <c r="C245" s="136"/>
      <c r="D245" s="136"/>
      <c r="E245" s="136"/>
      <c r="F245" s="136"/>
      <c r="G245" s="136"/>
      <c r="H245" s="136"/>
      <c r="I245" s="136"/>
      <c r="J245" s="136"/>
      <c r="K245" s="136"/>
    </row>
    <row r="246" spans="2:11" ht="33.75" x14ac:dyDescent="0.2">
      <c r="B246" s="118" t="s">
        <v>656</v>
      </c>
      <c r="C246" s="124" t="s">
        <v>347</v>
      </c>
      <c r="D246" s="118" t="s">
        <v>350</v>
      </c>
      <c r="E246" s="118" t="s">
        <v>351</v>
      </c>
      <c r="F246" s="118" t="s">
        <v>733</v>
      </c>
      <c r="G246" s="118" t="s">
        <v>734</v>
      </c>
      <c r="H246" s="118" t="s">
        <v>297</v>
      </c>
      <c r="I246" s="136"/>
      <c r="J246" s="136"/>
      <c r="K246" s="136"/>
    </row>
    <row r="247" spans="2:11" x14ac:dyDescent="0.2">
      <c r="B247" s="119" t="s">
        <v>320</v>
      </c>
      <c r="C247" s="120"/>
      <c r="D247" s="120">
        <v>0.98412893592727591</v>
      </c>
      <c r="E247" s="120">
        <v>0.98412893592727591</v>
      </c>
      <c r="F247" s="120">
        <v>0.97862778680485407</v>
      </c>
      <c r="G247" s="120">
        <v>0.96926792850555532</v>
      </c>
      <c r="H247" s="120">
        <v>0.71856308462518115</v>
      </c>
      <c r="I247" s="136"/>
      <c r="J247" s="136"/>
      <c r="K247" s="136"/>
    </row>
    <row r="248" spans="2:11" x14ac:dyDescent="0.2">
      <c r="B248" s="121" t="s">
        <v>135</v>
      </c>
      <c r="C248" s="122"/>
      <c r="D248" s="122">
        <v>1</v>
      </c>
      <c r="E248" s="122">
        <v>1</v>
      </c>
      <c r="F248" s="122">
        <v>0.97780020181634708</v>
      </c>
      <c r="G248" s="122">
        <v>0.97552976791120083</v>
      </c>
      <c r="H248" s="122">
        <v>0.8365287588294652</v>
      </c>
      <c r="I248" s="136"/>
      <c r="J248" s="136"/>
      <c r="K248" s="136"/>
    </row>
    <row r="249" spans="2:11" x14ac:dyDescent="0.2">
      <c r="B249" s="121" t="s">
        <v>137</v>
      </c>
      <c r="C249" s="122"/>
      <c r="D249" s="122">
        <v>1</v>
      </c>
      <c r="E249" s="122">
        <v>1</v>
      </c>
      <c r="F249" s="122">
        <v>0.98875096974398757</v>
      </c>
      <c r="G249" s="122">
        <v>0.98681148176881306</v>
      </c>
      <c r="H249" s="122">
        <v>0.9053529868114818</v>
      </c>
      <c r="I249" s="136"/>
      <c r="J249" s="136"/>
      <c r="K249" s="136"/>
    </row>
    <row r="250" spans="2:11" x14ac:dyDescent="0.2">
      <c r="B250" s="121" t="s">
        <v>132</v>
      </c>
      <c r="C250" s="122"/>
      <c r="D250" s="122">
        <v>1</v>
      </c>
      <c r="E250" s="122">
        <v>1</v>
      </c>
      <c r="F250" s="122">
        <v>0.98308457711442787</v>
      </c>
      <c r="G250" s="122">
        <v>0.97960199004975124</v>
      </c>
      <c r="H250" s="122">
        <v>0</v>
      </c>
      <c r="I250" s="136"/>
      <c r="J250" s="136"/>
      <c r="K250" s="136"/>
    </row>
    <row r="251" spans="2:11" x14ac:dyDescent="0.2">
      <c r="B251" s="121" t="s">
        <v>134</v>
      </c>
      <c r="C251" s="122"/>
      <c r="D251" s="122">
        <v>1</v>
      </c>
      <c r="E251" s="122">
        <v>1</v>
      </c>
      <c r="F251" s="122">
        <v>0.85602775368603645</v>
      </c>
      <c r="G251" s="122">
        <v>0.84388551604509976</v>
      </c>
      <c r="H251" s="122">
        <v>0.37380745880312227</v>
      </c>
      <c r="I251" s="136"/>
      <c r="J251" s="136"/>
      <c r="K251" s="136"/>
    </row>
    <row r="252" spans="2:11" x14ac:dyDescent="0.2">
      <c r="B252" s="121" t="s">
        <v>660</v>
      </c>
      <c r="C252" s="122"/>
      <c r="D252" s="122">
        <v>1</v>
      </c>
      <c r="E252" s="122">
        <v>1</v>
      </c>
      <c r="F252" s="122">
        <v>0.9771174863387978</v>
      </c>
      <c r="G252" s="122">
        <v>0.97165300546448086</v>
      </c>
      <c r="H252" s="122">
        <v>0.65027322404371579</v>
      </c>
      <c r="I252" s="136"/>
      <c r="J252" s="136"/>
      <c r="K252" s="136"/>
    </row>
    <row r="253" spans="2:11" x14ac:dyDescent="0.2">
      <c r="B253" s="121" t="s">
        <v>661</v>
      </c>
      <c r="C253" s="122"/>
      <c r="D253" s="122">
        <v>1</v>
      </c>
      <c r="E253" s="122">
        <v>1</v>
      </c>
      <c r="F253" s="122">
        <v>0.97811671087533159</v>
      </c>
      <c r="G253" s="122">
        <v>0.97314323607427056</v>
      </c>
      <c r="H253" s="122">
        <v>0.94297082228116713</v>
      </c>
      <c r="I253" s="136"/>
      <c r="J253" s="136"/>
      <c r="K253" s="136"/>
    </row>
    <row r="254" spans="2:11" x14ac:dyDescent="0.2">
      <c r="B254" s="121" t="s">
        <v>662</v>
      </c>
      <c r="C254" s="122"/>
      <c r="D254" s="122">
        <v>1</v>
      </c>
      <c r="E254" s="122">
        <v>1</v>
      </c>
      <c r="F254" s="122">
        <v>0.66609706083390297</v>
      </c>
      <c r="G254" s="122">
        <v>0.66131237183868763</v>
      </c>
      <c r="H254" s="122">
        <v>0.23547505126452495</v>
      </c>
      <c r="I254" s="136"/>
      <c r="J254" s="136"/>
      <c r="K254" s="136"/>
    </row>
    <row r="255" spans="2:11" x14ac:dyDescent="0.2">
      <c r="B255" s="121" t="s">
        <v>663</v>
      </c>
      <c r="C255" s="122"/>
      <c r="D255" s="122">
        <v>1</v>
      </c>
      <c r="E255" s="122">
        <v>1</v>
      </c>
      <c r="F255" s="122">
        <v>0.98832417582417587</v>
      </c>
      <c r="G255" s="122">
        <v>0.9821428571428571</v>
      </c>
      <c r="H255" s="122">
        <v>0.7946428571428571</v>
      </c>
      <c r="I255" s="136"/>
      <c r="J255" s="136"/>
      <c r="K255" s="136"/>
    </row>
    <row r="256" spans="2:11" x14ac:dyDescent="0.2">
      <c r="B256" s="121" t="s">
        <v>664</v>
      </c>
      <c r="C256" s="122"/>
      <c r="D256" s="122">
        <v>1</v>
      </c>
      <c r="E256" s="122">
        <v>1</v>
      </c>
      <c r="F256" s="122">
        <v>0.96119402985074631</v>
      </c>
      <c r="G256" s="122">
        <v>0.95323383084577118</v>
      </c>
      <c r="H256" s="122">
        <v>0.81791044776119404</v>
      </c>
      <c r="I256" s="136"/>
      <c r="J256" s="136"/>
      <c r="K256" s="136"/>
    </row>
    <row r="257" spans="2:11" x14ac:dyDescent="0.2">
      <c r="B257" s="121" t="s">
        <v>665</v>
      </c>
      <c r="C257" s="122"/>
      <c r="D257" s="122">
        <v>1</v>
      </c>
      <c r="E257" s="122">
        <v>1</v>
      </c>
      <c r="F257" s="122">
        <v>0.97528517110266155</v>
      </c>
      <c r="G257" s="122">
        <v>0.96387832699619769</v>
      </c>
      <c r="H257" s="122">
        <v>0.91825095057034223</v>
      </c>
      <c r="I257" s="136"/>
      <c r="J257" s="136"/>
      <c r="K257" s="136"/>
    </row>
    <row r="258" spans="2:11" x14ac:dyDescent="0.2">
      <c r="B258" s="121" t="s">
        <v>666</v>
      </c>
      <c r="C258" s="122"/>
      <c r="D258" s="122">
        <v>1</v>
      </c>
      <c r="E258" s="122">
        <v>1</v>
      </c>
      <c r="F258" s="122">
        <v>0.99447683338447379</v>
      </c>
      <c r="G258" s="122">
        <v>0.99416999079472235</v>
      </c>
      <c r="H258" s="122">
        <v>0.9938631482049709</v>
      </c>
      <c r="I258" s="136"/>
      <c r="J258" s="136"/>
      <c r="K258" s="136"/>
    </row>
    <row r="259" spans="2:11" x14ac:dyDescent="0.2">
      <c r="B259" s="121" t="s">
        <v>667</v>
      </c>
      <c r="C259" s="122"/>
      <c r="D259" s="122">
        <v>1</v>
      </c>
      <c r="E259" s="122">
        <v>1</v>
      </c>
      <c r="F259" s="122">
        <v>0.98154719659332856</v>
      </c>
      <c r="G259" s="122">
        <v>0.97941802696948188</v>
      </c>
      <c r="H259" s="122">
        <v>0.78282469836763657</v>
      </c>
      <c r="I259" s="136"/>
      <c r="J259" s="136"/>
      <c r="K259" s="136"/>
    </row>
    <row r="260" spans="2:11" x14ac:dyDescent="0.2">
      <c r="B260" s="121" t="s">
        <v>668</v>
      </c>
      <c r="C260" s="122"/>
      <c r="D260" s="122">
        <v>1</v>
      </c>
      <c r="E260" s="122">
        <v>1</v>
      </c>
      <c r="F260" s="122">
        <v>0.98166151126822798</v>
      </c>
      <c r="G260" s="122">
        <v>0.9801148917366328</v>
      </c>
      <c r="H260" s="122">
        <v>0.88555015466195319</v>
      </c>
      <c r="I260" s="136"/>
      <c r="J260" s="136"/>
      <c r="K260" s="136"/>
    </row>
    <row r="261" spans="2:11" x14ac:dyDescent="0.2">
      <c r="B261" s="121" t="s">
        <v>669</v>
      </c>
      <c r="C261" s="122"/>
      <c r="D261" s="122">
        <v>1</v>
      </c>
      <c r="E261" s="122">
        <v>1</v>
      </c>
      <c r="F261" s="122">
        <v>0.99301675977653636</v>
      </c>
      <c r="G261" s="122">
        <v>0.98942537909018358</v>
      </c>
      <c r="H261" s="122">
        <v>0.87011173184357538</v>
      </c>
      <c r="I261" s="136"/>
      <c r="J261" s="136"/>
      <c r="K261" s="136"/>
    </row>
    <row r="262" spans="2:11" x14ac:dyDescent="0.2">
      <c r="B262" s="121" t="s">
        <v>670</v>
      </c>
      <c r="C262" s="122"/>
      <c r="D262" s="122">
        <v>1</v>
      </c>
      <c r="E262" s="122">
        <v>1</v>
      </c>
      <c r="F262" s="122">
        <v>0.9888579387186629</v>
      </c>
      <c r="G262" s="122">
        <v>0.98607242339832868</v>
      </c>
      <c r="H262" s="122">
        <v>0.9651810584958217</v>
      </c>
      <c r="I262" s="136"/>
      <c r="J262" s="136"/>
      <c r="K262" s="136"/>
    </row>
    <row r="263" spans="2:11" x14ac:dyDescent="0.2">
      <c r="B263" s="121" t="s">
        <v>671</v>
      </c>
      <c r="C263" s="122"/>
      <c r="D263" s="122">
        <v>1</v>
      </c>
      <c r="E263" s="122">
        <v>1</v>
      </c>
      <c r="F263" s="122">
        <v>0.9908480780964003</v>
      </c>
      <c r="G263" s="122">
        <v>0.98861094163107588</v>
      </c>
      <c r="H263" s="122">
        <v>0.98454342078503154</v>
      </c>
      <c r="I263" s="136"/>
      <c r="J263" s="136"/>
      <c r="K263" s="136"/>
    </row>
    <row r="264" spans="2:11" x14ac:dyDescent="0.2">
      <c r="B264" s="121" t="s">
        <v>672</v>
      </c>
      <c r="C264" s="122"/>
      <c r="D264" s="122">
        <v>1</v>
      </c>
      <c r="E264" s="122">
        <v>1</v>
      </c>
      <c r="F264" s="122">
        <v>0.98507130124777187</v>
      </c>
      <c r="G264" s="122">
        <v>0.97950089126559714</v>
      </c>
      <c r="H264" s="122">
        <v>0.81461675579322634</v>
      </c>
      <c r="I264" s="136"/>
      <c r="J264" s="136"/>
      <c r="K264" s="136"/>
    </row>
    <row r="265" spans="2:11" x14ac:dyDescent="0.2">
      <c r="B265" s="121" t="s">
        <v>673</v>
      </c>
      <c r="C265" s="122"/>
      <c r="D265" s="122">
        <v>1</v>
      </c>
      <c r="E265" s="122">
        <v>1</v>
      </c>
      <c r="F265" s="122">
        <v>0.97170930035575132</v>
      </c>
      <c r="G265" s="122">
        <v>0.96459427409791632</v>
      </c>
      <c r="H265" s="122">
        <v>0.90140606471285789</v>
      </c>
      <c r="I265" s="136"/>
      <c r="J265" s="136"/>
      <c r="K265" s="136"/>
    </row>
    <row r="266" spans="2:11" x14ac:dyDescent="0.2">
      <c r="B266" s="121" t="s">
        <v>674</v>
      </c>
      <c r="C266" s="122"/>
      <c r="D266" s="122">
        <v>1</v>
      </c>
      <c r="E266" s="122">
        <v>1</v>
      </c>
      <c r="F266" s="122">
        <v>0.9746295464750786</v>
      </c>
      <c r="G266" s="122">
        <v>0.97283340817242925</v>
      </c>
      <c r="H266" s="122">
        <v>0.85743152222721153</v>
      </c>
      <c r="I266" s="136"/>
      <c r="J266" s="136"/>
      <c r="K266" s="136"/>
    </row>
    <row r="267" spans="2:11" x14ac:dyDescent="0.2">
      <c r="B267" s="121" t="s">
        <v>122</v>
      </c>
      <c r="C267" s="122"/>
      <c r="D267" s="122">
        <v>1</v>
      </c>
      <c r="E267" s="122">
        <v>1</v>
      </c>
      <c r="F267" s="122">
        <v>0.98188405797101452</v>
      </c>
      <c r="G267" s="122">
        <v>0.98067632850241548</v>
      </c>
      <c r="H267" s="122">
        <v>0</v>
      </c>
      <c r="I267" s="136"/>
      <c r="J267" s="136"/>
      <c r="K267" s="136"/>
    </row>
    <row r="268" spans="2:11" x14ac:dyDescent="0.2">
      <c r="B268" s="121" t="s">
        <v>124</v>
      </c>
      <c r="C268" s="122"/>
      <c r="D268" s="122">
        <v>1</v>
      </c>
      <c r="E268" s="122">
        <v>1</v>
      </c>
      <c r="F268" s="122">
        <v>1</v>
      </c>
      <c r="G268" s="122">
        <v>0.99901283316880551</v>
      </c>
      <c r="H268" s="122">
        <v>0.99506416584402768</v>
      </c>
      <c r="I268" s="136"/>
      <c r="J268" s="136"/>
      <c r="K268" s="136"/>
    </row>
    <row r="269" spans="2:11" x14ac:dyDescent="0.2">
      <c r="B269" s="121" t="s">
        <v>675</v>
      </c>
      <c r="C269" s="122"/>
      <c r="D269" s="122">
        <v>1</v>
      </c>
      <c r="E269" s="122">
        <v>1</v>
      </c>
      <c r="F269" s="122">
        <v>0.96717948717948721</v>
      </c>
      <c r="G269" s="122">
        <v>0.95794871794871794</v>
      </c>
      <c r="H269" s="122">
        <v>0.87487179487179489</v>
      </c>
      <c r="I269" s="136"/>
      <c r="J269" s="136"/>
      <c r="K269" s="136"/>
    </row>
    <row r="270" spans="2:11" x14ac:dyDescent="0.2">
      <c r="B270" s="121" t="s">
        <v>676</v>
      </c>
      <c r="C270" s="122"/>
      <c r="D270" s="122">
        <v>0</v>
      </c>
      <c r="E270" s="122">
        <v>0</v>
      </c>
      <c r="F270" s="122">
        <v>0.97465681098204859</v>
      </c>
      <c r="G270" s="122">
        <v>0.95776135163674758</v>
      </c>
      <c r="H270" s="122">
        <v>0.31784582893347413</v>
      </c>
      <c r="I270" s="136"/>
      <c r="J270" s="136"/>
      <c r="K270" s="136"/>
    </row>
    <row r="271" spans="2:11" x14ac:dyDescent="0.2">
      <c r="B271" s="121" t="s">
        <v>677</v>
      </c>
      <c r="C271" s="122"/>
      <c r="D271" s="122">
        <v>1</v>
      </c>
      <c r="E271" s="122">
        <v>1</v>
      </c>
      <c r="F271" s="122">
        <v>0.97707053104650099</v>
      </c>
      <c r="G271" s="122">
        <v>0.97248463725580114</v>
      </c>
      <c r="H271" s="122">
        <v>0</v>
      </c>
      <c r="I271" s="136"/>
      <c r="J271" s="136"/>
      <c r="K271" s="136"/>
    </row>
    <row r="272" spans="2:11" x14ac:dyDescent="0.2">
      <c r="B272" s="121" t="s">
        <v>678</v>
      </c>
      <c r="C272" s="122"/>
      <c r="D272" s="122">
        <v>1</v>
      </c>
      <c r="E272" s="122">
        <v>1</v>
      </c>
      <c r="F272" s="122">
        <v>0.99147068565750252</v>
      </c>
      <c r="G272" s="122">
        <v>0.98509440211990729</v>
      </c>
      <c r="H272" s="122">
        <v>0.71132825438887048</v>
      </c>
      <c r="I272" s="136"/>
      <c r="J272" s="136"/>
      <c r="K272" s="136"/>
    </row>
    <row r="273" spans="2:11" x14ac:dyDescent="0.2">
      <c r="B273" s="121" t="s">
        <v>679</v>
      </c>
      <c r="C273" s="122"/>
      <c r="D273" s="122">
        <v>1</v>
      </c>
      <c r="E273" s="122">
        <v>1</v>
      </c>
      <c r="F273" s="122">
        <v>0.98441664957965958</v>
      </c>
      <c r="G273" s="122">
        <v>0.98072585605905271</v>
      </c>
      <c r="H273" s="122">
        <v>0.9889276194381792</v>
      </c>
      <c r="I273" s="136"/>
      <c r="J273" s="136"/>
      <c r="K273" s="136"/>
    </row>
    <row r="274" spans="2:11" x14ac:dyDescent="0.2">
      <c r="B274" s="121" t="s">
        <v>680</v>
      </c>
      <c r="C274" s="122"/>
      <c r="D274" s="122">
        <v>1</v>
      </c>
      <c r="E274" s="122">
        <v>1</v>
      </c>
      <c r="F274" s="122">
        <v>0.98352816153028688</v>
      </c>
      <c r="G274" s="122">
        <v>3.7194473963868225E-3</v>
      </c>
      <c r="H274" s="122">
        <v>1</v>
      </c>
      <c r="I274" s="136"/>
      <c r="J274" s="136"/>
      <c r="K274" s="136"/>
    </row>
    <row r="275" spans="2:11" x14ac:dyDescent="0.2">
      <c r="B275" s="121" t="s">
        <v>681</v>
      </c>
      <c r="C275" s="122"/>
      <c r="D275" s="122">
        <v>1</v>
      </c>
      <c r="E275" s="122">
        <v>1</v>
      </c>
      <c r="F275" s="122">
        <v>0.99416545113565324</v>
      </c>
      <c r="G275" s="122">
        <v>0.99062304646801413</v>
      </c>
      <c r="H275" s="122">
        <v>0.9791623254844759</v>
      </c>
      <c r="I275" s="136"/>
      <c r="J275" s="136"/>
      <c r="K275" s="136"/>
    </row>
    <row r="276" spans="2:11" x14ac:dyDescent="0.2">
      <c r="B276" s="121" t="s">
        <v>682</v>
      </c>
      <c r="C276" s="122"/>
      <c r="D276" s="122">
        <v>1</v>
      </c>
      <c r="E276" s="122">
        <v>1</v>
      </c>
      <c r="F276" s="122">
        <v>0.97447698744769873</v>
      </c>
      <c r="G276" s="122">
        <v>0.97029288702928873</v>
      </c>
      <c r="H276" s="122">
        <v>0.88284518828451886</v>
      </c>
      <c r="I276" s="136"/>
      <c r="J276" s="136"/>
      <c r="K276" s="136"/>
    </row>
    <row r="277" spans="2:11" x14ac:dyDescent="0.2">
      <c r="B277" s="121" t="s">
        <v>683</v>
      </c>
      <c r="C277" s="122"/>
      <c r="D277" s="122">
        <v>1</v>
      </c>
      <c r="E277" s="122">
        <v>1</v>
      </c>
      <c r="F277" s="122">
        <v>0.98053194406361388</v>
      </c>
      <c r="G277" s="122">
        <v>0.97888675623800381</v>
      </c>
      <c r="H277" s="122">
        <v>0.94378941595832189</v>
      </c>
      <c r="I277" s="136"/>
      <c r="J277" s="136"/>
      <c r="K277" s="136"/>
    </row>
    <row r="278" spans="2:11" x14ac:dyDescent="0.2">
      <c r="B278" s="121" t="s">
        <v>684</v>
      </c>
      <c r="C278" s="122"/>
      <c r="D278" s="122">
        <v>1</v>
      </c>
      <c r="E278" s="122">
        <v>1</v>
      </c>
      <c r="F278" s="122">
        <v>0.98095909732016928</v>
      </c>
      <c r="G278" s="122">
        <v>0.97637517630465442</v>
      </c>
      <c r="H278" s="122">
        <v>0.97990126939351196</v>
      </c>
      <c r="I278" s="136"/>
      <c r="J278" s="136"/>
      <c r="K278" s="136"/>
    </row>
    <row r="279" spans="2:11" x14ac:dyDescent="0.2">
      <c r="B279" s="121" t="s">
        <v>685</v>
      </c>
      <c r="C279" s="122"/>
      <c r="D279" s="122">
        <v>1</v>
      </c>
      <c r="E279" s="122">
        <v>1</v>
      </c>
      <c r="F279" s="122">
        <v>0.98422886484503946</v>
      </c>
      <c r="G279" s="122">
        <v>0.98202824133504496</v>
      </c>
      <c r="H279" s="122">
        <v>0.88171648633779576</v>
      </c>
      <c r="I279" s="136"/>
      <c r="J279" s="136"/>
      <c r="K279" s="136"/>
    </row>
    <row r="280" spans="2:11" x14ac:dyDescent="0.2">
      <c r="B280" s="121" t="s">
        <v>686</v>
      </c>
      <c r="C280" s="122"/>
      <c r="D280" s="122">
        <v>1</v>
      </c>
      <c r="E280" s="122">
        <v>1</v>
      </c>
      <c r="F280" s="122">
        <v>0.99465811965811968</v>
      </c>
      <c r="G280" s="122">
        <v>0.99198717948717952</v>
      </c>
      <c r="H280" s="122">
        <v>0.9770299145299145</v>
      </c>
      <c r="I280" s="136"/>
      <c r="J280" s="136"/>
      <c r="K280" s="136"/>
    </row>
    <row r="281" spans="2:11" x14ac:dyDescent="0.2">
      <c r="B281" s="121" t="s">
        <v>687</v>
      </c>
      <c r="C281" s="122"/>
      <c r="D281" s="122">
        <v>1</v>
      </c>
      <c r="E281" s="122">
        <v>1</v>
      </c>
      <c r="F281" s="122">
        <v>0.97706422018348627</v>
      </c>
      <c r="G281" s="122">
        <v>0.97303308312482628</v>
      </c>
      <c r="H281" s="122">
        <v>0.98582151793160966</v>
      </c>
      <c r="I281" s="136"/>
      <c r="J281" s="136"/>
      <c r="K281" s="136"/>
    </row>
    <row r="282" spans="2:11" x14ac:dyDescent="0.2">
      <c r="B282" s="121" t="s">
        <v>688</v>
      </c>
      <c r="C282" s="122"/>
      <c r="D282" s="122">
        <v>1</v>
      </c>
      <c r="E282" s="122">
        <v>1</v>
      </c>
      <c r="F282" s="122">
        <v>0.97701149425287359</v>
      </c>
      <c r="G282" s="122">
        <v>0.97222222222222221</v>
      </c>
      <c r="H282" s="122">
        <v>0.95402298850574707</v>
      </c>
      <c r="I282" s="136"/>
      <c r="J282" s="136"/>
      <c r="K282" s="136"/>
    </row>
    <row r="283" spans="2:11" x14ac:dyDescent="0.2">
      <c r="B283" s="121" t="s">
        <v>689</v>
      </c>
      <c r="C283" s="122"/>
      <c r="D283" s="122">
        <v>1</v>
      </c>
      <c r="E283" s="122">
        <v>1</v>
      </c>
      <c r="F283" s="122">
        <v>0.97283531409168078</v>
      </c>
      <c r="G283" s="122">
        <v>0.967741935483871</v>
      </c>
      <c r="H283" s="122">
        <v>0.86417657045840413</v>
      </c>
      <c r="I283" s="136"/>
      <c r="J283" s="136"/>
      <c r="K283" s="136"/>
    </row>
    <row r="284" spans="2:11" x14ac:dyDescent="0.2">
      <c r="B284" s="135"/>
      <c r="C284" s="136"/>
      <c r="D284" s="136"/>
      <c r="E284" s="136"/>
      <c r="F284" s="136"/>
      <c r="G284" s="136"/>
      <c r="H284" s="136"/>
      <c r="I284" s="136"/>
      <c r="J284" s="136"/>
      <c r="K284" s="136"/>
    </row>
    <row r="285" spans="2:11" ht="33.75" x14ac:dyDescent="0.2">
      <c r="B285" s="118" t="s">
        <v>656</v>
      </c>
      <c r="C285" s="124" t="s">
        <v>347</v>
      </c>
      <c r="D285" s="118" t="s">
        <v>350</v>
      </c>
      <c r="E285" s="118" t="s">
        <v>351</v>
      </c>
      <c r="F285" s="118" t="s">
        <v>733</v>
      </c>
      <c r="G285" s="118" t="s">
        <v>734</v>
      </c>
      <c r="H285" s="118" t="s">
        <v>297</v>
      </c>
      <c r="I285" s="136"/>
      <c r="J285" s="136"/>
      <c r="K285" s="136"/>
    </row>
    <row r="286" spans="2:11" x14ac:dyDescent="0.2">
      <c r="B286" s="119" t="s">
        <v>320</v>
      </c>
      <c r="C286" s="120"/>
      <c r="D286" s="120">
        <v>0.98412893592727591</v>
      </c>
      <c r="E286" s="120">
        <v>0.98412893592727591</v>
      </c>
      <c r="F286" s="120">
        <v>0.97862778680485407</v>
      </c>
      <c r="G286" s="120">
        <v>0.96926792850555532</v>
      </c>
      <c r="H286" s="120">
        <v>0.71856308462518115</v>
      </c>
      <c r="I286" s="136"/>
      <c r="J286" s="136"/>
      <c r="K286" s="136"/>
    </row>
    <row r="287" spans="2:11" x14ac:dyDescent="0.2">
      <c r="B287" s="137" t="s">
        <v>690</v>
      </c>
      <c r="C287" s="138"/>
      <c r="D287" s="138">
        <v>1</v>
      </c>
      <c r="E287" s="138">
        <v>1</v>
      </c>
      <c r="F287" s="138">
        <v>0.96938775510204078</v>
      </c>
      <c r="G287" s="138">
        <v>0.96616541353383456</v>
      </c>
      <c r="H287" s="138">
        <v>0.78866809881847477</v>
      </c>
      <c r="I287" s="136"/>
      <c r="J287" s="136"/>
      <c r="K287" s="136"/>
    </row>
    <row r="288" spans="2:11" x14ac:dyDescent="0.2">
      <c r="B288" s="121" t="s">
        <v>691</v>
      </c>
      <c r="C288" s="122"/>
      <c r="D288" s="122">
        <v>1</v>
      </c>
      <c r="E288" s="122">
        <v>1</v>
      </c>
      <c r="F288" s="122">
        <v>0.95898058252427187</v>
      </c>
      <c r="G288" s="122">
        <v>0.97548543689320388</v>
      </c>
      <c r="H288" s="122">
        <v>0.7575242718446602</v>
      </c>
      <c r="I288" s="136"/>
      <c r="J288" s="136"/>
      <c r="K288" s="136"/>
    </row>
    <row r="289" spans="2:11" x14ac:dyDescent="0.2">
      <c r="B289" s="121" t="s">
        <v>692</v>
      </c>
      <c r="C289" s="122"/>
      <c r="D289" s="122">
        <v>1</v>
      </c>
      <c r="E289" s="122">
        <v>1</v>
      </c>
      <c r="F289" s="122">
        <v>0.96887470071827608</v>
      </c>
      <c r="G289" s="122">
        <v>0.97446129289704708</v>
      </c>
      <c r="H289" s="122">
        <v>0.84357541899441346</v>
      </c>
      <c r="I289" s="136"/>
      <c r="J289" s="136"/>
      <c r="K289" s="136"/>
    </row>
    <row r="290" spans="2:11" x14ac:dyDescent="0.2">
      <c r="B290" s="121" t="s">
        <v>693</v>
      </c>
      <c r="C290" s="122"/>
      <c r="D290" s="122">
        <v>1</v>
      </c>
      <c r="E290" s="122">
        <v>1</v>
      </c>
      <c r="F290" s="122">
        <v>0.98354468599033817</v>
      </c>
      <c r="G290" s="122">
        <v>0.98052536231884058</v>
      </c>
      <c r="H290" s="122">
        <v>1.5096618357487922E-4</v>
      </c>
      <c r="I290" s="136"/>
      <c r="J290" s="136"/>
      <c r="K290" s="136"/>
    </row>
    <row r="291" spans="2:11" x14ac:dyDescent="0.2">
      <c r="B291" s="121" t="s">
        <v>694</v>
      </c>
      <c r="C291" s="122"/>
      <c r="D291" s="122">
        <v>1</v>
      </c>
      <c r="E291" s="122">
        <v>1</v>
      </c>
      <c r="F291" s="122">
        <v>0.98345153664302598</v>
      </c>
      <c r="G291" s="122">
        <v>0.98108747044917255</v>
      </c>
      <c r="H291" s="122">
        <v>0.92198581560283688</v>
      </c>
      <c r="I291" s="136"/>
      <c r="J291" s="136"/>
      <c r="K291" s="136"/>
    </row>
    <row r="292" spans="2:11" x14ac:dyDescent="0.2">
      <c r="B292" s="121" t="s">
        <v>695</v>
      </c>
      <c r="C292" s="122"/>
      <c r="D292" s="122">
        <v>1</v>
      </c>
      <c r="E292" s="122">
        <v>1</v>
      </c>
      <c r="F292" s="122">
        <v>0.97789960596196679</v>
      </c>
      <c r="G292" s="122">
        <v>0.97104677060133626</v>
      </c>
      <c r="H292" s="122">
        <v>0.91930786362857631</v>
      </c>
      <c r="I292" s="136"/>
      <c r="J292" s="136"/>
      <c r="K292" s="136"/>
    </row>
    <row r="293" spans="2:11" x14ac:dyDescent="0.2">
      <c r="B293" s="121" t="s">
        <v>696</v>
      </c>
      <c r="C293" s="122"/>
      <c r="D293" s="122">
        <v>1</v>
      </c>
      <c r="E293" s="122">
        <v>1</v>
      </c>
      <c r="F293" s="122">
        <v>0.99024697184206389</v>
      </c>
      <c r="G293" s="122">
        <v>0.98788736825546641</v>
      </c>
      <c r="H293" s="122">
        <v>0.95925751140475068</v>
      </c>
      <c r="I293" s="136"/>
      <c r="J293" s="136"/>
      <c r="K293" s="136"/>
    </row>
    <row r="294" spans="2:11" x14ac:dyDescent="0.2">
      <c r="B294" s="121" t="s">
        <v>697</v>
      </c>
      <c r="C294" s="122"/>
      <c r="D294" s="122">
        <v>1</v>
      </c>
      <c r="E294" s="122">
        <v>1</v>
      </c>
      <c r="F294" s="122">
        <v>0.99465676507879008</v>
      </c>
      <c r="G294" s="122">
        <v>0.98972106502445212</v>
      </c>
      <c r="H294" s="122">
        <v>0.84889512769425823</v>
      </c>
      <c r="I294" s="136"/>
      <c r="J294" s="136"/>
      <c r="K294" s="136"/>
    </row>
    <row r="295" spans="2:11" x14ac:dyDescent="0.2">
      <c r="B295" s="121" t="s">
        <v>698</v>
      </c>
      <c r="C295" s="122"/>
      <c r="D295" s="122">
        <v>1</v>
      </c>
      <c r="E295" s="122">
        <v>1</v>
      </c>
      <c r="F295" s="122">
        <v>0.9920382165605095</v>
      </c>
      <c r="G295" s="122">
        <v>0.98972206137811236</v>
      </c>
      <c r="H295" s="122">
        <v>0.95208453966415751</v>
      </c>
      <c r="I295" s="136"/>
      <c r="J295" s="136"/>
      <c r="K295" s="136"/>
    </row>
    <row r="296" spans="2:11" x14ac:dyDescent="0.2">
      <c r="B296" s="121" t="s">
        <v>699</v>
      </c>
      <c r="C296" s="122"/>
      <c r="D296" s="122">
        <v>1</v>
      </c>
      <c r="E296" s="122">
        <v>1</v>
      </c>
      <c r="F296" s="122">
        <v>0.97590520078999343</v>
      </c>
      <c r="G296" s="122">
        <v>0.96971691902567481</v>
      </c>
      <c r="H296" s="122">
        <v>0.83383805134957212</v>
      </c>
      <c r="I296" s="136"/>
      <c r="J296" s="136"/>
      <c r="K296" s="136"/>
    </row>
    <row r="297" spans="2:11" x14ac:dyDescent="0.2">
      <c r="B297" s="121" t="s">
        <v>700</v>
      </c>
      <c r="C297" s="122"/>
      <c r="D297" s="122">
        <v>1</v>
      </c>
      <c r="E297" s="122">
        <v>1</v>
      </c>
      <c r="F297" s="122">
        <v>0.97721432242590367</v>
      </c>
      <c r="G297" s="122">
        <v>0.97224601678944667</v>
      </c>
      <c r="H297" s="122">
        <v>0</v>
      </c>
      <c r="I297" s="136"/>
      <c r="J297" s="136"/>
      <c r="K297" s="136"/>
    </row>
    <row r="298" spans="2:11" x14ac:dyDescent="0.2">
      <c r="B298" s="121" t="s">
        <v>701</v>
      </c>
      <c r="C298" s="122"/>
      <c r="D298" s="122">
        <v>1</v>
      </c>
      <c r="E298" s="122">
        <v>1</v>
      </c>
      <c r="F298" s="122">
        <v>0.9770182675309369</v>
      </c>
      <c r="G298" s="122">
        <v>0.9734826163818503</v>
      </c>
      <c r="H298" s="122">
        <v>0</v>
      </c>
      <c r="I298" s="136"/>
      <c r="J298" s="136"/>
      <c r="K298" s="136"/>
    </row>
    <row r="299" spans="2:11" x14ac:dyDescent="0.2">
      <c r="B299" s="121" t="s">
        <v>702</v>
      </c>
      <c r="C299" s="122"/>
      <c r="D299" s="122">
        <v>1</v>
      </c>
      <c r="E299" s="122">
        <v>1</v>
      </c>
      <c r="F299" s="122">
        <v>0.98857237495859551</v>
      </c>
      <c r="G299" s="122">
        <v>0.98824113945014902</v>
      </c>
      <c r="H299" s="122">
        <v>0.51507121563431602</v>
      </c>
      <c r="I299" s="136"/>
      <c r="J299" s="136"/>
      <c r="K299" s="136"/>
    </row>
    <row r="300" spans="2:11" x14ac:dyDescent="0.2">
      <c r="B300" s="121" t="s">
        <v>703</v>
      </c>
      <c r="C300" s="122"/>
      <c r="D300" s="122">
        <v>1</v>
      </c>
      <c r="E300" s="122">
        <v>1</v>
      </c>
      <c r="F300" s="122">
        <v>0.98221870986861604</v>
      </c>
      <c r="G300" s="122">
        <v>0.97974908623925716</v>
      </c>
      <c r="H300" s="122">
        <v>0</v>
      </c>
      <c r="I300" s="136"/>
      <c r="J300" s="136"/>
      <c r="K300" s="136"/>
    </row>
    <row r="301" spans="2:11" x14ac:dyDescent="0.2">
      <c r="B301" s="121" t="s">
        <v>704</v>
      </c>
      <c r="C301" s="122"/>
      <c r="D301" s="122">
        <v>1</v>
      </c>
      <c r="E301" s="122">
        <v>1</v>
      </c>
      <c r="F301" s="122">
        <v>0.9516874938502411</v>
      </c>
      <c r="G301" s="122">
        <v>0.94637410213519635</v>
      </c>
      <c r="H301" s="122">
        <v>0</v>
      </c>
      <c r="I301" s="136"/>
      <c r="J301" s="136"/>
      <c r="K301" s="136"/>
    </row>
    <row r="302" spans="2:11" x14ac:dyDescent="0.2">
      <c r="B302" s="121" t="s">
        <v>705</v>
      </c>
      <c r="C302" s="122"/>
      <c r="D302" s="122">
        <v>1</v>
      </c>
      <c r="E302" s="122">
        <v>1</v>
      </c>
      <c r="F302" s="122">
        <v>0.98113207547169812</v>
      </c>
      <c r="G302" s="122">
        <v>0.97718297498903028</v>
      </c>
      <c r="H302" s="122">
        <v>0.9583150504607284</v>
      </c>
      <c r="I302" s="136"/>
      <c r="J302" s="136"/>
      <c r="K302" s="136"/>
    </row>
    <row r="303" spans="2:11" x14ac:dyDescent="0.2">
      <c r="B303" s="121" t="s">
        <v>706</v>
      </c>
      <c r="C303" s="122"/>
      <c r="D303" s="122">
        <v>1</v>
      </c>
      <c r="E303" s="122">
        <v>1</v>
      </c>
      <c r="F303" s="122">
        <v>0.99130962004850443</v>
      </c>
      <c r="G303" s="122">
        <v>0.98787388843977364</v>
      </c>
      <c r="H303" s="122">
        <v>0.97898140662894095</v>
      </c>
      <c r="I303" s="136"/>
      <c r="J303" s="136"/>
      <c r="K303" s="136"/>
    </row>
    <row r="304" spans="2:11" x14ac:dyDescent="0.2">
      <c r="B304" s="121" t="s">
        <v>707</v>
      </c>
      <c r="C304" s="122"/>
      <c r="D304" s="122">
        <v>1</v>
      </c>
      <c r="E304" s="122">
        <v>1</v>
      </c>
      <c r="F304" s="122">
        <v>0.97160099396521127</v>
      </c>
      <c r="G304" s="122">
        <v>0.96059637912673057</v>
      </c>
      <c r="H304" s="122">
        <v>0.88782392616258432</v>
      </c>
      <c r="I304" s="136"/>
      <c r="J304" s="136"/>
      <c r="K304" s="136"/>
    </row>
    <row r="305" spans="2:11" x14ac:dyDescent="0.2">
      <c r="B305" s="121" t="s">
        <v>708</v>
      </c>
      <c r="C305" s="122">
        <v>1</v>
      </c>
      <c r="D305" s="122">
        <v>1</v>
      </c>
      <c r="E305" s="122">
        <v>1</v>
      </c>
      <c r="F305" s="122">
        <v>0.99954107388710423</v>
      </c>
      <c r="G305" s="122">
        <v>0.99632859109683336</v>
      </c>
      <c r="H305" s="122">
        <v>0.76686553464892149</v>
      </c>
      <c r="I305" s="136"/>
      <c r="J305" s="136"/>
      <c r="K305" s="136"/>
    </row>
    <row r="306" spans="2:11" x14ac:dyDescent="0.2">
      <c r="B306" s="121" t="s">
        <v>709</v>
      </c>
      <c r="C306" s="122"/>
      <c r="D306" s="122">
        <v>1</v>
      </c>
      <c r="E306" s="122">
        <v>1</v>
      </c>
      <c r="F306" s="122">
        <v>0.97498957899124639</v>
      </c>
      <c r="G306" s="122">
        <v>0.97186327636515213</v>
      </c>
      <c r="H306" s="122">
        <v>0.98978741142142557</v>
      </c>
      <c r="I306" s="136"/>
      <c r="J306" s="136"/>
      <c r="K306" s="136"/>
    </row>
    <row r="307" spans="2:11" x14ac:dyDescent="0.2">
      <c r="B307" s="121" t="s">
        <v>710</v>
      </c>
      <c r="C307" s="122">
        <v>1</v>
      </c>
      <c r="D307" s="122">
        <v>1</v>
      </c>
      <c r="E307" s="122">
        <v>1</v>
      </c>
      <c r="F307" s="122">
        <v>0.99111522443313282</v>
      </c>
      <c r="G307" s="122">
        <v>0.9897269782508098</v>
      </c>
      <c r="H307" s="122">
        <v>0.88144377602961588</v>
      </c>
      <c r="I307" s="136"/>
      <c r="J307" s="136"/>
      <c r="K307" s="136"/>
    </row>
    <row r="308" spans="2:11" x14ac:dyDescent="0.2">
      <c r="B308" s="121" t="s">
        <v>711</v>
      </c>
      <c r="C308" s="122">
        <v>1</v>
      </c>
      <c r="D308" s="122">
        <v>1</v>
      </c>
      <c r="E308" s="122">
        <v>1</v>
      </c>
      <c r="F308" s="122">
        <v>0.99560551865099645</v>
      </c>
      <c r="G308" s="122">
        <v>0.99059785385794585</v>
      </c>
      <c r="H308" s="122">
        <v>0.79632089933571792</v>
      </c>
      <c r="I308" s="136"/>
      <c r="J308" s="136"/>
      <c r="K308" s="136"/>
    </row>
    <row r="309" spans="2:11" x14ac:dyDescent="0.2">
      <c r="B309" s="121" t="s">
        <v>712</v>
      </c>
      <c r="C309" s="122"/>
      <c r="D309" s="122">
        <v>1</v>
      </c>
      <c r="E309" s="122">
        <v>1</v>
      </c>
      <c r="F309" s="122">
        <v>0.96253822629969421</v>
      </c>
      <c r="G309" s="122">
        <v>0.9548929663608563</v>
      </c>
      <c r="H309" s="122">
        <v>0.46406727828746175</v>
      </c>
      <c r="I309" s="136"/>
      <c r="J309" s="136"/>
      <c r="K309" s="136"/>
    </row>
    <row r="310" spans="2:11" x14ac:dyDescent="0.2">
      <c r="B310" s="121" t="s">
        <v>713</v>
      </c>
      <c r="C310" s="122"/>
      <c r="D310" s="122">
        <v>1</v>
      </c>
      <c r="E310" s="122">
        <v>1</v>
      </c>
      <c r="F310" s="122">
        <v>0.99899598393574296</v>
      </c>
      <c r="G310" s="122">
        <v>0.99832663989290493</v>
      </c>
      <c r="H310" s="122">
        <v>0.98125836680053546</v>
      </c>
      <c r="I310" s="136"/>
      <c r="J310" s="136"/>
      <c r="K310" s="136"/>
    </row>
    <row r="311" spans="2:11" x14ac:dyDescent="0.2">
      <c r="B311" s="121" t="s">
        <v>714</v>
      </c>
      <c r="C311" s="122"/>
      <c r="D311" s="122">
        <v>1</v>
      </c>
      <c r="E311" s="122">
        <v>1</v>
      </c>
      <c r="F311" s="122">
        <v>0.9773755656108597</v>
      </c>
      <c r="G311" s="122">
        <v>0.97285067873303166</v>
      </c>
      <c r="H311" s="122">
        <v>0.66572398190045246</v>
      </c>
      <c r="I311" s="136"/>
      <c r="J311" s="136"/>
      <c r="K311" s="136"/>
    </row>
    <row r="312" spans="2:11" x14ac:dyDescent="0.2">
      <c r="B312" s="121" t="s">
        <v>715</v>
      </c>
      <c r="C312" s="122"/>
      <c r="D312" s="122">
        <v>0</v>
      </c>
      <c r="E312" s="122">
        <v>0</v>
      </c>
      <c r="F312" s="122">
        <v>0.97407241841752346</v>
      </c>
      <c r="G312" s="122">
        <v>0.97161376843987479</v>
      </c>
      <c r="H312" s="122">
        <v>0.41506481895395619</v>
      </c>
      <c r="I312" s="136"/>
      <c r="J312" s="136"/>
      <c r="K312" s="136"/>
    </row>
    <row r="313" spans="2:11" x14ac:dyDescent="0.2">
      <c r="B313" s="121" t="s">
        <v>716</v>
      </c>
      <c r="C313" s="122"/>
      <c r="D313" s="122">
        <v>1</v>
      </c>
      <c r="E313" s="122">
        <v>1</v>
      </c>
      <c r="F313" s="122">
        <v>0.96909294512877941</v>
      </c>
      <c r="G313" s="122">
        <v>0.96662933930571104</v>
      </c>
      <c r="H313" s="122">
        <v>0.75050391937290029</v>
      </c>
      <c r="I313" s="136"/>
      <c r="J313" s="136"/>
      <c r="K313" s="136"/>
    </row>
    <row r="314" spans="2:11" x14ac:dyDescent="0.2">
      <c r="B314" s="121" t="s">
        <v>717</v>
      </c>
      <c r="C314" s="122"/>
      <c r="D314" s="122">
        <v>1</v>
      </c>
      <c r="E314" s="122">
        <v>1</v>
      </c>
      <c r="F314" s="122">
        <v>0.97756195579370397</v>
      </c>
      <c r="G314" s="122">
        <v>0.97488278633623582</v>
      </c>
      <c r="H314" s="122">
        <v>0.91694574681848628</v>
      </c>
      <c r="I314" s="136"/>
      <c r="J314" s="136"/>
      <c r="K314" s="136"/>
    </row>
    <row r="315" spans="2:11" x14ac:dyDescent="0.2">
      <c r="B315" s="121" t="s">
        <v>718</v>
      </c>
      <c r="C315" s="122"/>
      <c r="D315" s="122">
        <v>1</v>
      </c>
      <c r="E315" s="122">
        <v>1</v>
      </c>
      <c r="F315" s="122">
        <v>0.93356491532783326</v>
      </c>
      <c r="G315" s="122">
        <v>0.93313069908814594</v>
      </c>
      <c r="H315" s="122">
        <v>0.69561441597915763</v>
      </c>
      <c r="I315" s="136"/>
      <c r="J315" s="136"/>
      <c r="K315" s="136"/>
    </row>
    <row r="316" spans="2:11" x14ac:dyDescent="0.2">
      <c r="B316" s="121" t="s">
        <v>719</v>
      </c>
      <c r="C316" s="122"/>
      <c r="D316" s="122">
        <v>1</v>
      </c>
      <c r="E316" s="122">
        <v>1</v>
      </c>
      <c r="F316" s="122">
        <v>0.82844036697247703</v>
      </c>
      <c r="G316" s="122">
        <v>0.82110091743119262</v>
      </c>
      <c r="H316" s="122">
        <v>0.80275229357798161</v>
      </c>
      <c r="I316" s="136"/>
      <c r="J316" s="136"/>
      <c r="K316" s="136"/>
    </row>
    <row r="317" spans="2:11" x14ac:dyDescent="0.2">
      <c r="B317" s="121" t="s">
        <v>720</v>
      </c>
      <c r="C317" s="122"/>
      <c r="D317" s="122">
        <v>1</v>
      </c>
      <c r="E317" s="122">
        <v>1</v>
      </c>
      <c r="F317" s="122">
        <v>0.96293754289636235</v>
      </c>
      <c r="G317" s="122">
        <v>0.95950583390528488</v>
      </c>
      <c r="H317" s="122">
        <v>0.93685655456417294</v>
      </c>
      <c r="I317" s="136"/>
      <c r="J317" s="136"/>
      <c r="K317" s="136"/>
    </row>
    <row r="318" spans="2:11" x14ac:dyDescent="0.2">
      <c r="B318" s="121" t="s">
        <v>721</v>
      </c>
      <c r="C318" s="122">
        <v>1</v>
      </c>
      <c r="D318" s="122">
        <v>1</v>
      </c>
      <c r="E318" s="122">
        <v>1</v>
      </c>
      <c r="F318" s="122">
        <v>0.99768173538665339</v>
      </c>
      <c r="G318" s="122">
        <v>0.99503229011425731</v>
      </c>
      <c r="H318" s="122">
        <v>0.82745487663520445</v>
      </c>
      <c r="I318" s="136"/>
      <c r="J318" s="136"/>
      <c r="K318" s="136"/>
    </row>
    <row r="319" spans="2:11" x14ac:dyDescent="0.2">
      <c r="B319" s="121" t="s">
        <v>722</v>
      </c>
      <c r="C319" s="122">
        <v>1</v>
      </c>
      <c r="D319" s="122">
        <v>1</v>
      </c>
      <c r="E319" s="122">
        <v>1</v>
      </c>
      <c r="F319" s="122">
        <v>0.99167017248632727</v>
      </c>
      <c r="G319" s="122">
        <v>0.98838872528397137</v>
      </c>
      <c r="H319" s="122">
        <v>0.89936895246108539</v>
      </c>
      <c r="I319" s="136"/>
      <c r="J319" s="136"/>
      <c r="K319" s="136"/>
    </row>
    <row r="320" spans="2:11" x14ac:dyDescent="0.2">
      <c r="B320" s="121" t="s">
        <v>723</v>
      </c>
      <c r="C320" s="122">
        <v>1</v>
      </c>
      <c r="D320" s="122">
        <v>1</v>
      </c>
      <c r="E320" s="122">
        <v>1</v>
      </c>
      <c r="F320" s="122">
        <v>0.96911037891268537</v>
      </c>
      <c r="G320" s="122">
        <v>0.96375617792421742</v>
      </c>
      <c r="H320" s="122">
        <v>0.67813014827018125</v>
      </c>
      <c r="I320" s="136"/>
      <c r="J320" s="136"/>
      <c r="K320" s="136"/>
    </row>
    <row r="321" spans="2:11" x14ac:dyDescent="0.2">
      <c r="B321" s="121" t="s">
        <v>724</v>
      </c>
      <c r="C321" s="122">
        <v>1</v>
      </c>
      <c r="D321" s="122">
        <v>1</v>
      </c>
      <c r="E321" s="122">
        <v>1</v>
      </c>
      <c r="F321" s="122">
        <v>0.98754519887505021</v>
      </c>
      <c r="G321" s="122">
        <v>0.9851345922057051</v>
      </c>
      <c r="H321" s="122">
        <v>0.73925271193250297</v>
      </c>
      <c r="I321" s="136"/>
      <c r="J321" s="136"/>
      <c r="K321" s="136"/>
    </row>
    <row r="322" spans="2:11" x14ac:dyDescent="0.2">
      <c r="B322" s="121" t="s">
        <v>725</v>
      </c>
      <c r="C322" s="122"/>
      <c r="D322" s="122">
        <v>1</v>
      </c>
      <c r="E322" s="122">
        <v>1</v>
      </c>
      <c r="F322" s="122">
        <v>0.98712300914944084</v>
      </c>
      <c r="G322" s="122">
        <v>0.97356828193832601</v>
      </c>
      <c r="H322" s="122">
        <v>0.8146391053880041</v>
      </c>
      <c r="I322" s="136"/>
      <c r="J322" s="136"/>
      <c r="K322" s="136"/>
    </row>
    <row r="323" spans="2:11" x14ac:dyDescent="0.2">
      <c r="B323" s="121" t="s">
        <v>726</v>
      </c>
      <c r="C323" s="122">
        <v>1</v>
      </c>
      <c r="D323" s="122">
        <v>1</v>
      </c>
      <c r="E323" s="122">
        <v>1</v>
      </c>
      <c r="F323" s="122">
        <v>0.9534510433386838</v>
      </c>
      <c r="G323" s="122">
        <v>0.942215088282504</v>
      </c>
      <c r="H323" s="122">
        <v>0.5762439807383628</v>
      </c>
      <c r="I323" s="136"/>
      <c r="J323" s="136"/>
      <c r="K323" s="136"/>
    </row>
    <row r="324" spans="2:11" x14ac:dyDescent="0.2">
      <c r="B324" s="121" t="s">
        <v>727</v>
      </c>
      <c r="C324" s="122"/>
      <c r="D324" s="122">
        <v>1</v>
      </c>
      <c r="E324" s="122">
        <v>1</v>
      </c>
      <c r="F324" s="122">
        <v>0.99717314487632513</v>
      </c>
      <c r="G324" s="122">
        <v>0.96537102473498237</v>
      </c>
      <c r="H324" s="122">
        <v>0.94734982332155482</v>
      </c>
      <c r="I324" s="136"/>
      <c r="J324" s="136"/>
      <c r="K324" s="136"/>
    </row>
    <row r="325" spans="2:11" x14ac:dyDescent="0.2">
      <c r="B325" s="135"/>
      <c r="C325" s="136"/>
      <c r="D325" s="136"/>
      <c r="E325" s="136"/>
      <c r="F325" s="136"/>
      <c r="G325" s="136"/>
      <c r="H325" s="136"/>
      <c r="I325" s="136"/>
      <c r="J325" s="136"/>
      <c r="K325" s="136"/>
    </row>
    <row r="326" spans="2:11" x14ac:dyDescent="0.2">
      <c r="B326" s="135"/>
      <c r="C326" s="136"/>
      <c r="D326" s="136"/>
      <c r="E326" s="136"/>
      <c r="F326" s="136"/>
      <c r="G326" s="136"/>
      <c r="H326" s="136"/>
      <c r="I326" s="136"/>
      <c r="J326" s="136"/>
      <c r="K326" s="136"/>
    </row>
    <row r="328" spans="2:11" ht="33.75" x14ac:dyDescent="0.2">
      <c r="B328" s="118" t="s">
        <v>656</v>
      </c>
      <c r="C328" s="118" t="s">
        <v>735</v>
      </c>
      <c r="D328" s="118" t="s">
        <v>736</v>
      </c>
      <c r="E328" s="118" t="s">
        <v>367</v>
      </c>
      <c r="F328" s="118" t="s">
        <v>368</v>
      </c>
      <c r="G328" s="118" t="s">
        <v>369</v>
      </c>
    </row>
    <row r="329" spans="2:11" x14ac:dyDescent="0.2">
      <c r="B329" s="119" t="s">
        <v>320</v>
      </c>
      <c r="C329" s="120">
        <v>0.98412893592727591</v>
      </c>
      <c r="D329" s="120">
        <v>1</v>
      </c>
      <c r="E329" s="120">
        <v>1</v>
      </c>
      <c r="F329" s="120">
        <v>0.58429581485222437</v>
      </c>
      <c r="G329" s="120">
        <v>0.50877578206197938</v>
      </c>
    </row>
    <row r="330" spans="2:11" x14ac:dyDescent="0.2">
      <c r="B330" s="121" t="s">
        <v>135</v>
      </c>
      <c r="C330" s="122">
        <v>1</v>
      </c>
      <c r="D330" s="122">
        <v>1</v>
      </c>
      <c r="E330" s="122">
        <v>1</v>
      </c>
      <c r="F330" s="122">
        <v>0.75630676084762871</v>
      </c>
      <c r="G330" s="122">
        <v>0.69904137235116048</v>
      </c>
    </row>
    <row r="331" spans="2:11" x14ac:dyDescent="0.2">
      <c r="B331" s="121" t="s">
        <v>137</v>
      </c>
      <c r="C331" s="122">
        <v>1</v>
      </c>
      <c r="D331" s="122">
        <v>1</v>
      </c>
      <c r="E331" s="122">
        <v>1</v>
      </c>
      <c r="F331" s="122">
        <v>0.74398758727695891</v>
      </c>
      <c r="G331" s="122">
        <v>0.64429790535298681</v>
      </c>
    </row>
    <row r="332" spans="2:11" x14ac:dyDescent="0.2">
      <c r="B332" s="121" t="s">
        <v>132</v>
      </c>
      <c r="C332" s="122">
        <v>1</v>
      </c>
      <c r="D332" s="122">
        <v>1</v>
      </c>
      <c r="E332" s="122">
        <v>1</v>
      </c>
      <c r="F332" s="122">
        <v>0</v>
      </c>
      <c r="G332" s="122">
        <v>0</v>
      </c>
    </row>
    <row r="333" spans="2:11" x14ac:dyDescent="0.2">
      <c r="B333" s="121" t="s">
        <v>134</v>
      </c>
      <c r="C333" s="122">
        <v>1</v>
      </c>
      <c r="D333" s="122">
        <v>1</v>
      </c>
      <c r="E333" s="122">
        <v>1</v>
      </c>
      <c r="F333" s="122">
        <v>0.66001734605377271</v>
      </c>
      <c r="G333" s="122">
        <v>0.56808326105810925</v>
      </c>
    </row>
    <row r="334" spans="2:11" x14ac:dyDescent="0.2">
      <c r="B334" s="121" t="s">
        <v>660</v>
      </c>
      <c r="C334" s="122">
        <v>1</v>
      </c>
      <c r="D334" s="122">
        <v>1</v>
      </c>
      <c r="E334" s="122">
        <v>1</v>
      </c>
      <c r="F334" s="122">
        <v>0.51400273224043713</v>
      </c>
      <c r="G334" s="122">
        <v>0.44945355191256831</v>
      </c>
    </row>
    <row r="335" spans="2:11" x14ac:dyDescent="0.2">
      <c r="B335" s="121" t="s">
        <v>661</v>
      </c>
      <c r="C335" s="122">
        <v>1</v>
      </c>
      <c r="D335" s="122">
        <v>1</v>
      </c>
      <c r="E335" s="122">
        <v>1</v>
      </c>
      <c r="F335" s="122">
        <v>0.77155172413793105</v>
      </c>
      <c r="G335" s="122">
        <v>0.64157824933687002</v>
      </c>
    </row>
    <row r="336" spans="2:11" x14ac:dyDescent="0.2">
      <c r="B336" s="121" t="s">
        <v>662</v>
      </c>
      <c r="C336" s="122">
        <v>1</v>
      </c>
      <c r="D336" s="122">
        <v>1</v>
      </c>
      <c r="E336" s="122">
        <v>1</v>
      </c>
      <c r="F336" s="122">
        <v>0.26349965823650034</v>
      </c>
      <c r="G336" s="122">
        <v>0.24606971975393027</v>
      </c>
    </row>
    <row r="337" spans="2:7" x14ac:dyDescent="0.2">
      <c r="B337" s="121" t="s">
        <v>663</v>
      </c>
      <c r="C337" s="122">
        <v>1</v>
      </c>
      <c r="D337" s="122">
        <v>1</v>
      </c>
      <c r="E337" s="122">
        <v>1</v>
      </c>
      <c r="F337" s="122">
        <v>0.58859890109890112</v>
      </c>
      <c r="G337" s="122">
        <v>0.44986263736263737</v>
      </c>
    </row>
    <row r="338" spans="2:7" x14ac:dyDescent="0.2">
      <c r="B338" s="121" t="s">
        <v>664</v>
      </c>
      <c r="C338" s="122">
        <v>1</v>
      </c>
      <c r="D338" s="122">
        <v>1</v>
      </c>
      <c r="E338" s="122">
        <v>1</v>
      </c>
      <c r="F338" s="122">
        <v>0.62885572139303481</v>
      </c>
      <c r="G338" s="122">
        <v>0.55522388059701488</v>
      </c>
    </row>
    <row r="339" spans="2:7" x14ac:dyDescent="0.2">
      <c r="B339" s="121" t="s">
        <v>665</v>
      </c>
      <c r="C339" s="122">
        <v>1</v>
      </c>
      <c r="D339" s="122">
        <v>1</v>
      </c>
      <c r="E339" s="122">
        <v>1</v>
      </c>
      <c r="F339" s="122">
        <v>0.77376425855513309</v>
      </c>
      <c r="G339" s="122">
        <v>0.66825095057034223</v>
      </c>
    </row>
    <row r="340" spans="2:7" x14ac:dyDescent="0.2">
      <c r="B340" s="121" t="s">
        <v>666</v>
      </c>
      <c r="C340" s="122">
        <v>1</v>
      </c>
      <c r="D340" s="122">
        <v>1</v>
      </c>
      <c r="E340" s="122">
        <v>1</v>
      </c>
      <c r="F340" s="122">
        <v>0.80423442773857012</v>
      </c>
      <c r="G340" s="122">
        <v>0.71525007671064744</v>
      </c>
    </row>
    <row r="341" spans="2:7" x14ac:dyDescent="0.2">
      <c r="B341" s="121" t="s">
        <v>667</v>
      </c>
      <c r="C341" s="122">
        <v>1</v>
      </c>
      <c r="D341" s="122">
        <v>1</v>
      </c>
      <c r="E341" s="122">
        <v>1</v>
      </c>
      <c r="F341" s="122">
        <v>0.80908445706174592</v>
      </c>
      <c r="G341" s="122">
        <v>0.56777856635911994</v>
      </c>
    </row>
    <row r="342" spans="2:7" x14ac:dyDescent="0.2">
      <c r="B342" s="121" t="s">
        <v>668</v>
      </c>
      <c r="C342" s="122">
        <v>1</v>
      </c>
      <c r="D342" s="122">
        <v>1</v>
      </c>
      <c r="E342" s="122">
        <v>1</v>
      </c>
      <c r="F342" s="122">
        <v>0.71232876712328763</v>
      </c>
      <c r="G342" s="122">
        <v>0.60406539991162178</v>
      </c>
    </row>
    <row r="343" spans="2:7" x14ac:dyDescent="0.2">
      <c r="B343" s="121" t="s">
        <v>669</v>
      </c>
      <c r="C343" s="122">
        <v>1</v>
      </c>
      <c r="D343" s="122">
        <v>1</v>
      </c>
      <c r="E343" s="122">
        <v>1</v>
      </c>
      <c r="F343" s="122">
        <v>0.85853950518754985</v>
      </c>
      <c r="G343" s="122">
        <v>0.79249800478850763</v>
      </c>
    </row>
    <row r="344" spans="2:7" x14ac:dyDescent="0.2">
      <c r="B344" s="121" t="s">
        <v>670</v>
      </c>
      <c r="C344" s="122">
        <v>1</v>
      </c>
      <c r="D344" s="122">
        <v>1</v>
      </c>
      <c r="E344" s="122">
        <v>1</v>
      </c>
      <c r="F344" s="122">
        <v>0.68802228412256272</v>
      </c>
      <c r="G344" s="122">
        <v>0.59052924791086348</v>
      </c>
    </row>
    <row r="345" spans="2:7" x14ac:dyDescent="0.2">
      <c r="B345" s="121" t="s">
        <v>671</v>
      </c>
      <c r="C345" s="122">
        <v>1</v>
      </c>
      <c r="D345" s="122">
        <v>1</v>
      </c>
      <c r="E345" s="122">
        <v>1</v>
      </c>
      <c r="F345" s="122">
        <v>0.87878787878787878</v>
      </c>
      <c r="G345" s="122">
        <v>0.75716900549115318</v>
      </c>
    </row>
    <row r="346" spans="2:7" x14ac:dyDescent="0.2">
      <c r="B346" s="121" t="s">
        <v>672</v>
      </c>
      <c r="C346" s="122">
        <v>1</v>
      </c>
      <c r="D346" s="122">
        <v>1</v>
      </c>
      <c r="E346" s="122">
        <v>1</v>
      </c>
      <c r="F346" s="122">
        <v>0.67736185383244207</v>
      </c>
      <c r="G346" s="122">
        <v>0.61809269162210334</v>
      </c>
    </row>
    <row r="347" spans="2:7" x14ac:dyDescent="0.2">
      <c r="B347" s="121" t="s">
        <v>673</v>
      </c>
      <c r="C347" s="122">
        <v>1</v>
      </c>
      <c r="D347" s="122">
        <v>1</v>
      </c>
      <c r="E347" s="122">
        <v>1</v>
      </c>
      <c r="F347" s="122">
        <v>0.74352024394375738</v>
      </c>
      <c r="G347" s="122">
        <v>0.62476706759274947</v>
      </c>
    </row>
    <row r="348" spans="2:7" x14ac:dyDescent="0.2">
      <c r="B348" s="121" t="s">
        <v>674</v>
      </c>
      <c r="C348" s="122">
        <v>1</v>
      </c>
      <c r="D348" s="122">
        <v>1</v>
      </c>
      <c r="E348" s="122">
        <v>1</v>
      </c>
      <c r="F348" s="122">
        <v>0.66748989672204762</v>
      </c>
      <c r="G348" s="122">
        <v>0.53143242029636284</v>
      </c>
    </row>
    <row r="349" spans="2:7" x14ac:dyDescent="0.2">
      <c r="B349" s="121" t="s">
        <v>122</v>
      </c>
      <c r="C349" s="122">
        <v>1</v>
      </c>
      <c r="D349" s="122">
        <v>1</v>
      </c>
      <c r="E349" s="122">
        <v>1</v>
      </c>
      <c r="F349" s="122">
        <v>0</v>
      </c>
      <c r="G349" s="122">
        <v>0</v>
      </c>
    </row>
    <row r="350" spans="2:7" x14ac:dyDescent="0.2">
      <c r="B350" s="121" t="s">
        <v>124</v>
      </c>
      <c r="C350" s="122">
        <v>1</v>
      </c>
      <c r="D350" s="122">
        <v>1</v>
      </c>
      <c r="E350" s="122">
        <v>1</v>
      </c>
      <c r="F350" s="122">
        <v>0.83711747285291216</v>
      </c>
      <c r="G350" s="122">
        <v>0.74432379072063182</v>
      </c>
    </row>
    <row r="351" spans="2:7" x14ac:dyDescent="0.2">
      <c r="B351" s="121" t="s">
        <v>675</v>
      </c>
      <c r="C351" s="122">
        <v>1</v>
      </c>
      <c r="D351" s="122">
        <v>1</v>
      </c>
      <c r="E351" s="122">
        <v>1</v>
      </c>
      <c r="F351" s="122">
        <v>0.42974358974358973</v>
      </c>
      <c r="G351" s="122">
        <v>0.40615384615384614</v>
      </c>
    </row>
    <row r="352" spans="2:7" x14ac:dyDescent="0.2">
      <c r="B352" s="121" t="s">
        <v>676</v>
      </c>
      <c r="C352" s="122">
        <v>0</v>
      </c>
      <c r="D352" s="122">
        <v>1</v>
      </c>
      <c r="E352" s="122">
        <v>1</v>
      </c>
      <c r="F352" s="122">
        <v>0.7666314677930306</v>
      </c>
      <c r="G352" s="122">
        <v>0.70116156282998943</v>
      </c>
    </row>
    <row r="353" spans="2:7" x14ac:dyDescent="0.2">
      <c r="B353" s="121" t="s">
        <v>677</v>
      </c>
      <c r="C353" s="122">
        <v>1</v>
      </c>
      <c r="D353" s="122">
        <v>1</v>
      </c>
      <c r="E353" s="122">
        <v>1</v>
      </c>
      <c r="F353" s="122">
        <v>0</v>
      </c>
      <c r="G353" s="122">
        <v>0</v>
      </c>
    </row>
    <row r="354" spans="2:7" x14ac:dyDescent="0.2">
      <c r="B354" s="121" t="s">
        <v>678</v>
      </c>
      <c r="C354" s="122">
        <v>1</v>
      </c>
      <c r="D354" s="122">
        <v>1</v>
      </c>
      <c r="E354" s="122">
        <v>1</v>
      </c>
      <c r="F354" s="122">
        <v>0.6213978138456443</v>
      </c>
      <c r="G354" s="122">
        <v>0.51523683338853921</v>
      </c>
    </row>
    <row r="355" spans="2:7" x14ac:dyDescent="0.2">
      <c r="B355" s="121" t="s">
        <v>679</v>
      </c>
      <c r="C355" s="122">
        <v>1</v>
      </c>
      <c r="D355" s="122">
        <v>1</v>
      </c>
      <c r="E355" s="122">
        <v>1</v>
      </c>
      <c r="F355" s="122">
        <v>0.80674595037933161</v>
      </c>
      <c r="G355" s="122">
        <v>0.71047775271683411</v>
      </c>
    </row>
    <row r="356" spans="2:7" x14ac:dyDescent="0.2">
      <c r="B356" s="121" t="s">
        <v>680</v>
      </c>
      <c r="C356" s="122">
        <v>1</v>
      </c>
      <c r="D356" s="122">
        <v>1</v>
      </c>
      <c r="E356" s="122">
        <v>1</v>
      </c>
      <c r="F356" s="122">
        <v>0.68225292242295432</v>
      </c>
      <c r="G356" s="122">
        <v>0.9229543039319873</v>
      </c>
    </row>
    <row r="357" spans="2:7" x14ac:dyDescent="0.2">
      <c r="B357" s="121" t="s">
        <v>681</v>
      </c>
      <c r="C357" s="122">
        <v>1</v>
      </c>
      <c r="D357" s="122">
        <v>1</v>
      </c>
      <c r="E357" s="122">
        <v>1</v>
      </c>
      <c r="F357" s="122">
        <v>0.67076474265471975</v>
      </c>
      <c r="G357" s="122">
        <v>0.61846217962075434</v>
      </c>
    </row>
    <row r="358" spans="2:7" x14ac:dyDescent="0.2">
      <c r="B358" s="121" t="s">
        <v>682</v>
      </c>
      <c r="C358" s="122">
        <v>1</v>
      </c>
      <c r="D358" s="122">
        <v>1</v>
      </c>
      <c r="E358" s="122">
        <v>1</v>
      </c>
      <c r="F358" s="122">
        <v>0.6543933054393305</v>
      </c>
      <c r="G358" s="122">
        <v>0.56317991631799158</v>
      </c>
    </row>
    <row r="359" spans="2:7" x14ac:dyDescent="0.2">
      <c r="B359" s="121" t="s">
        <v>683</v>
      </c>
      <c r="C359" s="122">
        <v>1</v>
      </c>
      <c r="D359" s="122">
        <v>1</v>
      </c>
      <c r="E359" s="122">
        <v>1</v>
      </c>
      <c r="F359" s="122">
        <v>0.82259391280504524</v>
      </c>
      <c r="G359" s="122">
        <v>0.68576912530847267</v>
      </c>
    </row>
    <row r="360" spans="2:7" x14ac:dyDescent="0.2">
      <c r="B360" s="121" t="s">
        <v>684</v>
      </c>
      <c r="C360" s="122">
        <v>1</v>
      </c>
      <c r="D360" s="122">
        <v>1</v>
      </c>
      <c r="E360" s="122">
        <v>1</v>
      </c>
      <c r="F360" s="122">
        <v>0.80959097320169249</v>
      </c>
      <c r="G360" s="122">
        <v>0.7242595204513399</v>
      </c>
    </row>
    <row r="361" spans="2:7" x14ac:dyDescent="0.2">
      <c r="B361" s="121" t="s">
        <v>685</v>
      </c>
      <c r="C361" s="122">
        <v>1</v>
      </c>
      <c r="D361" s="122">
        <v>1</v>
      </c>
      <c r="E361" s="122">
        <v>1</v>
      </c>
      <c r="F361" s="122">
        <v>0.76783421969558041</v>
      </c>
      <c r="G361" s="122">
        <v>0.68109297634329724</v>
      </c>
    </row>
    <row r="362" spans="2:7" x14ac:dyDescent="0.2">
      <c r="B362" s="121" t="s">
        <v>686</v>
      </c>
      <c r="C362" s="122">
        <v>1</v>
      </c>
      <c r="D362" s="122">
        <v>1</v>
      </c>
      <c r="E362" s="122">
        <v>1</v>
      </c>
      <c r="F362" s="122">
        <v>0.75053418803418803</v>
      </c>
      <c r="G362" s="122">
        <v>0.61912393162393164</v>
      </c>
    </row>
    <row r="363" spans="2:7" x14ac:dyDescent="0.2">
      <c r="B363" s="121" t="s">
        <v>687</v>
      </c>
      <c r="C363" s="122">
        <v>1</v>
      </c>
      <c r="D363" s="122">
        <v>1</v>
      </c>
      <c r="E363" s="122">
        <v>1</v>
      </c>
      <c r="F363" s="122">
        <v>0.6737559077008618</v>
      </c>
      <c r="G363" s="122">
        <v>0.53183208229079793</v>
      </c>
    </row>
    <row r="364" spans="2:7" x14ac:dyDescent="0.2">
      <c r="B364" s="121" t="s">
        <v>688</v>
      </c>
      <c r="C364" s="122">
        <v>1</v>
      </c>
      <c r="D364" s="122">
        <v>1</v>
      </c>
      <c r="E364" s="122">
        <v>1</v>
      </c>
      <c r="F364" s="122">
        <v>0.8045977011494253</v>
      </c>
      <c r="G364" s="122">
        <v>0.66666666666666663</v>
      </c>
    </row>
    <row r="365" spans="2:7" x14ac:dyDescent="0.2">
      <c r="B365" s="121" t="s">
        <v>689</v>
      </c>
      <c r="C365" s="122">
        <v>1</v>
      </c>
      <c r="D365" s="122">
        <v>1</v>
      </c>
      <c r="E365" s="122">
        <v>1</v>
      </c>
      <c r="F365" s="122">
        <v>0.60894170911148837</v>
      </c>
      <c r="G365" s="122">
        <v>0.53593661573288054</v>
      </c>
    </row>
    <row r="366" spans="2:7" x14ac:dyDescent="0.2">
      <c r="B366" s="135"/>
      <c r="C366" s="136"/>
      <c r="D366" s="136"/>
      <c r="E366" s="136"/>
      <c r="F366" s="136"/>
      <c r="G366" s="136"/>
    </row>
    <row r="367" spans="2:7" ht="33.75" x14ac:dyDescent="0.2">
      <c r="B367" s="118" t="s">
        <v>656</v>
      </c>
      <c r="C367" s="118" t="s">
        <v>735</v>
      </c>
      <c r="D367" s="118" t="s">
        <v>736</v>
      </c>
      <c r="E367" s="118" t="s">
        <v>367</v>
      </c>
      <c r="F367" s="118" t="s">
        <v>368</v>
      </c>
      <c r="G367" s="118" t="s">
        <v>369</v>
      </c>
    </row>
    <row r="368" spans="2:7" x14ac:dyDescent="0.2">
      <c r="B368" s="119" t="s">
        <v>320</v>
      </c>
      <c r="C368" s="120">
        <v>0.98412893592727591</v>
      </c>
      <c r="D368" s="120">
        <v>1</v>
      </c>
      <c r="E368" s="120">
        <v>1</v>
      </c>
      <c r="F368" s="120">
        <v>0.58429581485222437</v>
      </c>
      <c r="G368" s="120">
        <v>0.50877578206197938</v>
      </c>
    </row>
    <row r="369" spans="2:7" x14ac:dyDescent="0.2">
      <c r="B369" s="137" t="s">
        <v>690</v>
      </c>
      <c r="C369" s="138">
        <v>1</v>
      </c>
      <c r="D369" s="138">
        <v>1</v>
      </c>
      <c r="E369" s="138">
        <v>1</v>
      </c>
      <c r="F369" s="138">
        <v>0.75053705692803441</v>
      </c>
      <c r="G369" s="138">
        <v>0.64581095596133187</v>
      </c>
    </row>
    <row r="370" spans="2:7" x14ac:dyDescent="0.2">
      <c r="B370" s="121" t="s">
        <v>691</v>
      </c>
      <c r="C370" s="122">
        <v>1</v>
      </c>
      <c r="D370" s="122">
        <v>1</v>
      </c>
      <c r="E370" s="122">
        <v>1</v>
      </c>
      <c r="F370" s="122">
        <v>0.65776699029126218</v>
      </c>
      <c r="G370" s="122">
        <v>0.5281553398058253</v>
      </c>
    </row>
    <row r="371" spans="2:7" x14ac:dyDescent="0.2">
      <c r="B371" s="121" t="s">
        <v>692</v>
      </c>
      <c r="C371" s="122">
        <v>1</v>
      </c>
      <c r="D371" s="122">
        <v>1</v>
      </c>
      <c r="E371" s="122">
        <v>1</v>
      </c>
      <c r="F371" s="122">
        <v>0.73583399840383079</v>
      </c>
      <c r="G371" s="122">
        <v>0.59217877094972071</v>
      </c>
    </row>
    <row r="372" spans="2:7" x14ac:dyDescent="0.2">
      <c r="B372" s="121" t="s">
        <v>693</v>
      </c>
      <c r="C372" s="122">
        <v>1</v>
      </c>
      <c r="D372" s="122">
        <v>1</v>
      </c>
      <c r="E372" s="122">
        <v>1</v>
      </c>
      <c r="F372" s="122">
        <v>1.5096618357487922E-4</v>
      </c>
      <c r="G372" s="122">
        <v>1.5096618357487922E-4</v>
      </c>
    </row>
    <row r="373" spans="2:7" x14ac:dyDescent="0.2">
      <c r="B373" s="121" t="s">
        <v>694</v>
      </c>
      <c r="C373" s="122">
        <v>1</v>
      </c>
      <c r="D373" s="122">
        <v>1</v>
      </c>
      <c r="E373" s="122">
        <v>1</v>
      </c>
      <c r="F373" s="122">
        <v>0.68912529550827428</v>
      </c>
      <c r="G373" s="122">
        <v>0.54137115839243499</v>
      </c>
    </row>
    <row r="374" spans="2:7" x14ac:dyDescent="0.2">
      <c r="B374" s="121" t="s">
        <v>695</v>
      </c>
      <c r="C374" s="122">
        <v>1</v>
      </c>
      <c r="D374" s="122">
        <v>1</v>
      </c>
      <c r="E374" s="122">
        <v>1</v>
      </c>
      <c r="F374" s="122">
        <v>0.79475758094911775</v>
      </c>
      <c r="G374" s="122">
        <v>0.72605790645879731</v>
      </c>
    </row>
    <row r="375" spans="2:7" x14ac:dyDescent="0.2">
      <c r="B375" s="121" t="s">
        <v>696</v>
      </c>
      <c r="C375" s="122">
        <v>1</v>
      </c>
      <c r="D375" s="122">
        <v>1</v>
      </c>
      <c r="E375" s="122">
        <v>1</v>
      </c>
      <c r="F375" s="122">
        <v>0.67531854648419065</v>
      </c>
      <c r="G375" s="122">
        <v>0.61491269466729592</v>
      </c>
    </row>
    <row r="376" spans="2:7" x14ac:dyDescent="0.2">
      <c r="B376" s="121" t="s">
        <v>697</v>
      </c>
      <c r="C376" s="122">
        <v>1</v>
      </c>
      <c r="D376" s="122">
        <v>1</v>
      </c>
      <c r="E376" s="122">
        <v>1</v>
      </c>
      <c r="F376" s="122">
        <v>0.64779931171889149</v>
      </c>
      <c r="G376" s="122">
        <v>0.53237638109038221</v>
      </c>
    </row>
    <row r="377" spans="2:7" x14ac:dyDescent="0.2">
      <c r="B377" s="121" t="s">
        <v>698</v>
      </c>
      <c r="C377" s="122">
        <v>1</v>
      </c>
      <c r="D377" s="122">
        <v>1</v>
      </c>
      <c r="E377" s="122">
        <v>1</v>
      </c>
      <c r="F377" s="122">
        <v>0.74797336421540239</v>
      </c>
      <c r="G377" s="122">
        <v>0.60885929357266932</v>
      </c>
    </row>
    <row r="378" spans="2:7" x14ac:dyDescent="0.2">
      <c r="B378" s="121" t="s">
        <v>699</v>
      </c>
      <c r="C378" s="122">
        <v>1</v>
      </c>
      <c r="D378" s="122">
        <v>1</v>
      </c>
      <c r="E378" s="122">
        <v>1</v>
      </c>
      <c r="F378" s="122">
        <v>0.68531928900592498</v>
      </c>
      <c r="G378" s="122">
        <v>0.53034891375905202</v>
      </c>
    </row>
    <row r="379" spans="2:7" x14ac:dyDescent="0.2">
      <c r="B379" s="121" t="s">
        <v>700</v>
      </c>
      <c r="C379" s="122">
        <v>1</v>
      </c>
      <c r="D379" s="122">
        <v>1</v>
      </c>
      <c r="E379" s="122">
        <v>1</v>
      </c>
      <c r="F379" s="122">
        <v>0</v>
      </c>
      <c r="G379" s="122">
        <v>0</v>
      </c>
    </row>
    <row r="380" spans="2:7" x14ac:dyDescent="0.2">
      <c r="B380" s="121" t="s">
        <v>701</v>
      </c>
      <c r="C380" s="122">
        <v>1</v>
      </c>
      <c r="D380" s="122">
        <v>1</v>
      </c>
      <c r="E380" s="122">
        <v>1</v>
      </c>
      <c r="F380" s="122">
        <v>0</v>
      </c>
      <c r="G380" s="122">
        <v>0</v>
      </c>
    </row>
    <row r="381" spans="2:7" x14ac:dyDescent="0.2">
      <c r="B381" s="121" t="s">
        <v>702</v>
      </c>
      <c r="C381" s="122">
        <v>1</v>
      </c>
      <c r="D381" s="122">
        <v>1</v>
      </c>
      <c r="E381" s="122">
        <v>1</v>
      </c>
      <c r="F381" s="122">
        <v>0.63448161642928125</v>
      </c>
      <c r="G381" s="122">
        <v>0.59870818151705862</v>
      </c>
    </row>
    <row r="382" spans="2:7" x14ac:dyDescent="0.2">
      <c r="B382" s="121" t="s">
        <v>703</v>
      </c>
      <c r="C382" s="122">
        <v>1</v>
      </c>
      <c r="D382" s="122">
        <v>1</v>
      </c>
      <c r="E382" s="122">
        <v>1</v>
      </c>
      <c r="F382" s="122">
        <v>0</v>
      </c>
      <c r="G382" s="122">
        <v>0</v>
      </c>
    </row>
    <row r="383" spans="2:7" x14ac:dyDescent="0.2">
      <c r="B383" s="121" t="s">
        <v>704</v>
      </c>
      <c r="C383" s="122">
        <v>1</v>
      </c>
      <c r="D383" s="122">
        <v>1</v>
      </c>
      <c r="E383" s="122">
        <v>1</v>
      </c>
      <c r="F383" s="122">
        <v>0</v>
      </c>
      <c r="G383" s="122">
        <v>0</v>
      </c>
    </row>
    <row r="384" spans="2:7" x14ac:dyDescent="0.2">
      <c r="B384" s="121" t="s">
        <v>705</v>
      </c>
      <c r="C384" s="122">
        <v>1</v>
      </c>
      <c r="D384" s="122">
        <v>1</v>
      </c>
      <c r="E384" s="122">
        <v>1</v>
      </c>
      <c r="F384" s="122">
        <v>0.73277753400614309</v>
      </c>
      <c r="G384" s="122">
        <v>0.65116279069767447</v>
      </c>
    </row>
    <row r="385" spans="2:7" x14ac:dyDescent="0.2">
      <c r="B385" s="121" t="s">
        <v>706</v>
      </c>
      <c r="C385" s="122">
        <v>1</v>
      </c>
      <c r="D385" s="122">
        <v>1</v>
      </c>
      <c r="E385" s="122">
        <v>1</v>
      </c>
      <c r="F385" s="122">
        <v>0.83569118835893286</v>
      </c>
      <c r="G385" s="122">
        <v>0.74757477768795477</v>
      </c>
    </row>
    <row r="386" spans="2:7" x14ac:dyDescent="0.2">
      <c r="B386" s="121" t="s">
        <v>707</v>
      </c>
      <c r="C386" s="122">
        <v>1</v>
      </c>
      <c r="D386" s="122">
        <v>1</v>
      </c>
      <c r="E386" s="122">
        <v>1</v>
      </c>
      <c r="F386" s="122">
        <v>0.74369897053603129</v>
      </c>
      <c r="G386" s="122">
        <v>0.65033723819666311</v>
      </c>
    </row>
    <row r="387" spans="2:7" x14ac:dyDescent="0.2">
      <c r="B387" s="121" t="s">
        <v>708</v>
      </c>
      <c r="C387" s="122">
        <v>1</v>
      </c>
      <c r="D387" s="122">
        <v>1</v>
      </c>
      <c r="E387" s="122">
        <v>1</v>
      </c>
      <c r="F387" s="122">
        <v>0.6842588343276732</v>
      </c>
      <c r="G387" s="122">
        <v>0.6044056906837999</v>
      </c>
    </row>
    <row r="388" spans="2:7" x14ac:dyDescent="0.2">
      <c r="B388" s="121" t="s">
        <v>709</v>
      </c>
      <c r="C388" s="122">
        <v>1</v>
      </c>
      <c r="D388" s="122">
        <v>1</v>
      </c>
      <c r="E388" s="122">
        <v>1</v>
      </c>
      <c r="F388" s="122">
        <v>0.68914130887869951</v>
      </c>
      <c r="G388" s="122">
        <v>0.61233847436431843</v>
      </c>
    </row>
    <row r="389" spans="2:7" x14ac:dyDescent="0.2">
      <c r="B389" s="121" t="s">
        <v>710</v>
      </c>
      <c r="C389" s="122">
        <v>1</v>
      </c>
      <c r="D389" s="122">
        <v>1</v>
      </c>
      <c r="E389" s="122">
        <v>1</v>
      </c>
      <c r="F389" s="122">
        <v>0.71920407218880145</v>
      </c>
      <c r="G389" s="122">
        <v>0.65155020823692733</v>
      </c>
    </row>
    <row r="390" spans="2:7" x14ac:dyDescent="0.2">
      <c r="B390" s="121" t="s">
        <v>711</v>
      </c>
      <c r="C390" s="122">
        <v>1</v>
      </c>
      <c r="D390" s="122">
        <v>1</v>
      </c>
      <c r="E390" s="122">
        <v>1</v>
      </c>
      <c r="F390" s="122">
        <v>0.67378640776699028</v>
      </c>
      <c r="G390" s="122">
        <v>0.58201328564128774</v>
      </c>
    </row>
    <row r="391" spans="2:7" x14ac:dyDescent="0.2">
      <c r="B391" s="121" t="s">
        <v>712</v>
      </c>
      <c r="C391" s="122">
        <v>1</v>
      </c>
      <c r="D391" s="122">
        <v>1</v>
      </c>
      <c r="E391" s="122">
        <v>1</v>
      </c>
      <c r="F391" s="122">
        <v>0.67660550458715596</v>
      </c>
      <c r="G391" s="122">
        <v>0.58409785932721714</v>
      </c>
    </row>
    <row r="392" spans="2:7" x14ac:dyDescent="0.2">
      <c r="B392" s="121" t="s">
        <v>713</v>
      </c>
      <c r="C392" s="122">
        <v>1</v>
      </c>
      <c r="D392" s="122">
        <v>1</v>
      </c>
      <c r="E392" s="122">
        <v>1</v>
      </c>
      <c r="F392" s="122">
        <v>0.81693440428380193</v>
      </c>
      <c r="G392" s="122">
        <v>0.71787148594377514</v>
      </c>
    </row>
    <row r="393" spans="2:7" x14ac:dyDescent="0.2">
      <c r="B393" s="121" t="s">
        <v>714</v>
      </c>
      <c r="C393" s="122">
        <v>1</v>
      </c>
      <c r="D393" s="122">
        <v>1</v>
      </c>
      <c r="E393" s="122">
        <v>1</v>
      </c>
      <c r="F393" s="122">
        <v>0.69061085972850678</v>
      </c>
      <c r="G393" s="122">
        <v>0.65780542986425339</v>
      </c>
    </row>
    <row r="394" spans="2:7" x14ac:dyDescent="0.2">
      <c r="B394" s="121" t="s">
        <v>715</v>
      </c>
      <c r="C394" s="122">
        <v>0</v>
      </c>
      <c r="D394" s="122">
        <v>1</v>
      </c>
      <c r="E394" s="122">
        <v>1</v>
      </c>
      <c r="F394" s="122">
        <v>4.4702726866338848E-4</v>
      </c>
      <c r="G394" s="122">
        <v>4.4702726866338848E-4</v>
      </c>
    </row>
    <row r="395" spans="2:7" x14ac:dyDescent="0.2">
      <c r="B395" s="121" t="s">
        <v>716</v>
      </c>
      <c r="C395" s="122">
        <v>1</v>
      </c>
      <c r="D395" s="122">
        <v>1</v>
      </c>
      <c r="E395" s="122">
        <v>1</v>
      </c>
      <c r="F395" s="122">
        <v>0.68163493840985445</v>
      </c>
      <c r="G395" s="122">
        <v>0.59966405375139975</v>
      </c>
    </row>
    <row r="396" spans="2:7" x14ac:dyDescent="0.2">
      <c r="B396" s="121" t="s">
        <v>717</v>
      </c>
      <c r="C396" s="122">
        <v>1</v>
      </c>
      <c r="D396" s="122">
        <v>1</v>
      </c>
      <c r="E396" s="122">
        <v>1</v>
      </c>
      <c r="F396" s="122">
        <v>0.73945077026121897</v>
      </c>
      <c r="G396" s="122">
        <v>0.68218352310783659</v>
      </c>
    </row>
    <row r="397" spans="2:7" x14ac:dyDescent="0.2">
      <c r="B397" s="121" t="s">
        <v>718</v>
      </c>
      <c r="C397" s="122">
        <v>1</v>
      </c>
      <c r="D397" s="122">
        <v>1</v>
      </c>
      <c r="E397" s="122">
        <v>1</v>
      </c>
      <c r="F397" s="122">
        <v>0.66217976552323055</v>
      </c>
      <c r="G397" s="122">
        <v>0.55145462440295268</v>
      </c>
    </row>
    <row r="398" spans="2:7" x14ac:dyDescent="0.2">
      <c r="B398" s="121" t="s">
        <v>719</v>
      </c>
      <c r="C398" s="122">
        <v>1</v>
      </c>
      <c r="D398" s="122">
        <v>1</v>
      </c>
      <c r="E398" s="122">
        <v>1</v>
      </c>
      <c r="F398" s="122">
        <v>0.69357798165137619</v>
      </c>
      <c r="G398" s="122">
        <v>0.58899082568807337</v>
      </c>
    </row>
    <row r="399" spans="2:7" x14ac:dyDescent="0.2">
      <c r="B399" s="121" t="s">
        <v>720</v>
      </c>
      <c r="C399" s="122">
        <v>1</v>
      </c>
      <c r="D399" s="122">
        <v>1</v>
      </c>
      <c r="E399" s="122">
        <v>1</v>
      </c>
      <c r="F399" s="122">
        <v>0.68085106382978722</v>
      </c>
      <c r="G399" s="122">
        <v>0.62868908716540839</v>
      </c>
    </row>
    <row r="400" spans="2:7" x14ac:dyDescent="0.2">
      <c r="B400" s="121" t="s">
        <v>721</v>
      </c>
      <c r="C400" s="122">
        <v>1</v>
      </c>
      <c r="D400" s="122">
        <v>1</v>
      </c>
      <c r="E400" s="122">
        <v>1</v>
      </c>
      <c r="F400" s="122">
        <v>0.6682397747971518</v>
      </c>
      <c r="G400" s="122">
        <v>0.61069713528729919</v>
      </c>
    </row>
    <row r="401" spans="2:7" x14ac:dyDescent="0.2">
      <c r="B401" s="121" t="s">
        <v>722</v>
      </c>
      <c r="C401" s="122">
        <v>1</v>
      </c>
      <c r="D401" s="122">
        <v>1</v>
      </c>
      <c r="E401" s="122">
        <v>1</v>
      </c>
      <c r="F401" s="122">
        <v>0.55877156079091295</v>
      </c>
      <c r="G401" s="122">
        <v>0.49835927639882205</v>
      </c>
    </row>
    <row r="402" spans="2:7" x14ac:dyDescent="0.2">
      <c r="B402" s="121" t="s">
        <v>723</v>
      </c>
      <c r="C402" s="122">
        <v>1</v>
      </c>
      <c r="D402" s="122">
        <v>1</v>
      </c>
      <c r="E402" s="122">
        <v>1</v>
      </c>
      <c r="F402" s="122">
        <v>0.59153624382207581</v>
      </c>
      <c r="G402" s="122">
        <v>0.52924217462932455</v>
      </c>
    </row>
    <row r="403" spans="2:7" x14ac:dyDescent="0.2">
      <c r="B403" s="121" t="s">
        <v>724</v>
      </c>
      <c r="C403" s="122">
        <v>1</v>
      </c>
      <c r="D403" s="122">
        <v>1</v>
      </c>
      <c r="E403" s="122">
        <v>1</v>
      </c>
      <c r="F403" s="122">
        <v>0.59863398955403779</v>
      </c>
      <c r="G403" s="122">
        <v>0.53435114503816794</v>
      </c>
    </row>
    <row r="404" spans="2:7" x14ac:dyDescent="0.2">
      <c r="B404" s="121" t="s">
        <v>725</v>
      </c>
      <c r="C404" s="122">
        <v>1</v>
      </c>
      <c r="D404" s="122">
        <v>1</v>
      </c>
      <c r="E404" s="122">
        <v>1</v>
      </c>
      <c r="F404" s="122">
        <v>0.52524567943070144</v>
      </c>
      <c r="G404" s="122">
        <v>0.46018298881735004</v>
      </c>
    </row>
    <row r="405" spans="2:7" x14ac:dyDescent="0.2">
      <c r="B405" s="121" t="s">
        <v>726</v>
      </c>
      <c r="C405" s="122">
        <v>1</v>
      </c>
      <c r="D405" s="122">
        <v>1</v>
      </c>
      <c r="E405" s="122">
        <v>1</v>
      </c>
      <c r="F405" s="122">
        <v>0.25842696629213485</v>
      </c>
      <c r="G405" s="122">
        <v>0.21990369181380418</v>
      </c>
    </row>
    <row r="406" spans="2:7" x14ac:dyDescent="0.2">
      <c r="B406" s="121" t="s">
        <v>727</v>
      </c>
      <c r="C406" s="122">
        <v>1</v>
      </c>
      <c r="D406" s="122">
        <v>1</v>
      </c>
      <c r="E406" s="122">
        <v>1</v>
      </c>
      <c r="F406" s="122">
        <v>0.76077738515901061</v>
      </c>
      <c r="G406" s="122">
        <v>0.61872791519434633</v>
      </c>
    </row>
  </sheetData>
  <mergeCells count="1">
    <mergeCell ref="B1:J1"/>
  </mergeCells>
  <phoneticPr fontId="8" type="noConversion"/>
  <pageMargins left="0.7" right="0.7" top="0.75" bottom="0.75" header="0.3" footer="0.3"/>
  <pageSetup paperSize="9" orientation="portrait" r:id="rId1"/>
  <ignoredErrors>
    <ignoredError sqref="B44:B81 B206:B243 B369:B498 B5:B40 B167:B202 B330:B365 B86:G121 B125:H162 B248:H283 B287:I325 B122:G124" numberStoredAsText="1"/>
  </ignoredError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0"/>
  <sheetViews>
    <sheetView workbookViewId="0"/>
  </sheetViews>
  <sheetFormatPr baseColWidth="10" defaultRowHeight="11.25" x14ac:dyDescent="0.2"/>
  <cols>
    <col min="1" max="1" width="3.7109375" style="8" customWidth="1"/>
    <col min="2" max="2" width="19.5703125" style="8" customWidth="1"/>
    <col min="3" max="7" width="11.42578125" style="8"/>
    <col min="8" max="8" width="12.85546875" style="8" customWidth="1"/>
    <col min="9" max="9" width="14.28515625" style="8" customWidth="1"/>
    <col min="10" max="10" width="13.85546875" style="8" customWidth="1"/>
    <col min="11" max="12" width="11.42578125" style="8"/>
    <col min="13" max="13" width="13" style="8" customWidth="1"/>
    <col min="14" max="14" width="15.85546875" style="8" customWidth="1"/>
    <col min="15" max="16384" width="11.42578125" style="8"/>
  </cols>
  <sheetData>
    <row r="1" spans="2:10" x14ac:dyDescent="0.2">
      <c r="B1" s="160" t="s">
        <v>841</v>
      </c>
      <c r="C1" s="160"/>
      <c r="D1" s="160"/>
      <c r="E1" s="160"/>
      <c r="F1" s="160"/>
      <c r="G1" s="160"/>
      <c r="H1" s="160"/>
      <c r="I1" s="160"/>
      <c r="J1" s="146"/>
    </row>
    <row r="3" spans="2:10" ht="22.5" x14ac:dyDescent="0.2">
      <c r="B3" s="118" t="s">
        <v>656</v>
      </c>
      <c r="C3" s="118" t="s">
        <v>252</v>
      </c>
      <c r="D3" s="118" t="s">
        <v>657</v>
      </c>
      <c r="E3" s="118" t="s">
        <v>314</v>
      </c>
      <c r="F3" s="118" t="s">
        <v>315</v>
      </c>
      <c r="G3" s="118" t="s">
        <v>317</v>
      </c>
      <c r="H3" s="118" t="s">
        <v>318</v>
      </c>
    </row>
    <row r="4" spans="2:10" x14ac:dyDescent="0.2">
      <c r="B4" s="119" t="s">
        <v>320</v>
      </c>
      <c r="C4" s="120">
        <v>0.99422856612069233</v>
      </c>
      <c r="D4" s="120">
        <v>1</v>
      </c>
      <c r="E4" s="120">
        <v>0.62007616806514532</v>
      </c>
      <c r="F4" s="120">
        <v>0.81089265256834997</v>
      </c>
      <c r="G4" s="120">
        <v>0.72791900176486979</v>
      </c>
      <c r="H4" s="120">
        <v>0.72097408428027376</v>
      </c>
    </row>
    <row r="5" spans="2:10" x14ac:dyDescent="0.2">
      <c r="B5" s="121" t="s">
        <v>135</v>
      </c>
      <c r="C5" s="122">
        <v>0.99972572682391658</v>
      </c>
      <c r="D5" s="122">
        <v>1</v>
      </c>
      <c r="E5" s="122">
        <v>0</v>
      </c>
      <c r="F5" s="122">
        <v>0.86176631925397695</v>
      </c>
      <c r="G5" s="122">
        <v>0</v>
      </c>
      <c r="H5" s="122">
        <v>0.75726823916620956</v>
      </c>
    </row>
    <row r="6" spans="2:10" x14ac:dyDescent="0.2">
      <c r="B6" s="121" t="s">
        <v>137</v>
      </c>
      <c r="C6" s="122">
        <v>0.99960536700868197</v>
      </c>
      <c r="D6" s="122">
        <v>1</v>
      </c>
      <c r="E6" s="122">
        <v>0.78966061562746648</v>
      </c>
      <c r="F6" s="122">
        <v>0.86582478295185472</v>
      </c>
      <c r="G6" s="122">
        <v>0.85832675611681142</v>
      </c>
      <c r="H6" s="122">
        <v>0.7920284135753749</v>
      </c>
    </row>
    <row r="7" spans="2:10" x14ac:dyDescent="0.2">
      <c r="B7" s="121" t="s">
        <v>132</v>
      </c>
      <c r="C7" s="122">
        <v>0.86514983351831298</v>
      </c>
      <c r="D7" s="122">
        <v>1</v>
      </c>
      <c r="E7" s="122">
        <v>0.47613762486126526</v>
      </c>
      <c r="F7" s="122">
        <v>0.74583795782463924</v>
      </c>
      <c r="G7" s="122">
        <v>0.67258601553829078</v>
      </c>
      <c r="H7" s="122">
        <v>0.59711431742508325</v>
      </c>
    </row>
    <row r="8" spans="2:10" x14ac:dyDescent="0.2">
      <c r="B8" s="121" t="s">
        <v>134</v>
      </c>
      <c r="C8" s="122">
        <v>0.85476410730804808</v>
      </c>
      <c r="D8" s="122">
        <v>1</v>
      </c>
      <c r="E8" s="122">
        <v>0.61702127659574468</v>
      </c>
      <c r="F8" s="122">
        <v>0.83996299722479184</v>
      </c>
      <c r="G8" s="122">
        <v>0.77705827937095284</v>
      </c>
      <c r="H8" s="122">
        <v>0.79740980573543019</v>
      </c>
    </row>
    <row r="9" spans="2:10" x14ac:dyDescent="0.2">
      <c r="B9" s="121" t="s">
        <v>660</v>
      </c>
      <c r="C9" s="122">
        <v>0.99855855855855857</v>
      </c>
      <c r="D9" s="122">
        <v>1</v>
      </c>
      <c r="E9" s="122">
        <v>0.7113513513513513</v>
      </c>
      <c r="F9" s="122">
        <v>0.85045045045045042</v>
      </c>
      <c r="G9" s="122">
        <v>0.82450450450450452</v>
      </c>
      <c r="H9" s="122">
        <v>0.80972972972972967</v>
      </c>
    </row>
    <row r="10" spans="2:10" x14ac:dyDescent="0.2">
      <c r="B10" s="121" t="s">
        <v>661</v>
      </c>
      <c r="C10" s="122">
        <v>0.99916457811194648</v>
      </c>
      <c r="D10" s="122">
        <v>1</v>
      </c>
      <c r="E10" s="122">
        <v>0.68128654970760238</v>
      </c>
      <c r="F10" s="122">
        <v>0.97869674185463662</v>
      </c>
      <c r="G10" s="122">
        <v>0.87301587301587302</v>
      </c>
      <c r="H10" s="122">
        <v>0.91604010025062654</v>
      </c>
    </row>
    <row r="11" spans="2:10" x14ac:dyDescent="0.2">
      <c r="B11" s="121" t="s">
        <v>664</v>
      </c>
      <c r="C11" s="122">
        <v>0.85537918871252205</v>
      </c>
      <c r="D11" s="122">
        <v>1</v>
      </c>
      <c r="E11" s="122">
        <v>0.6428571428571429</v>
      </c>
      <c r="F11" s="122">
        <v>0.73721340388007051</v>
      </c>
      <c r="G11" s="122">
        <v>0.71252204585537915</v>
      </c>
      <c r="H11" s="122">
        <v>0.47971781305114636</v>
      </c>
    </row>
    <row r="12" spans="2:10" x14ac:dyDescent="0.2">
      <c r="B12" s="121" t="s">
        <v>665</v>
      </c>
      <c r="C12" s="122">
        <v>1</v>
      </c>
      <c r="D12" s="122">
        <v>1</v>
      </c>
      <c r="E12" s="122">
        <v>0.99619771863117867</v>
      </c>
      <c r="F12" s="122">
        <v>0.90304182509505704</v>
      </c>
      <c r="G12" s="122">
        <v>0.99904942965779464</v>
      </c>
      <c r="H12" s="122">
        <v>0.844106463878327</v>
      </c>
    </row>
    <row r="13" spans="2:10" x14ac:dyDescent="0.2">
      <c r="B13" s="121" t="s">
        <v>666</v>
      </c>
      <c r="C13" s="122">
        <v>1</v>
      </c>
      <c r="D13" s="122">
        <v>1</v>
      </c>
      <c r="E13" s="122">
        <v>0.74082349186083629</v>
      </c>
      <c r="F13" s="122">
        <v>0.99616980529843602</v>
      </c>
      <c r="G13" s="122">
        <v>0.90743696137887009</v>
      </c>
      <c r="H13" s="122">
        <v>0.95499521225662309</v>
      </c>
    </row>
    <row r="14" spans="2:10" x14ac:dyDescent="0.2">
      <c r="B14" s="121" t="s">
        <v>738</v>
      </c>
      <c r="C14" s="122">
        <v>1</v>
      </c>
      <c r="D14" s="122">
        <v>1</v>
      </c>
      <c r="E14" s="122">
        <v>0.69125835189309581</v>
      </c>
      <c r="F14" s="122">
        <v>0.88335189309576834</v>
      </c>
      <c r="G14" s="122">
        <v>0.83212694877505566</v>
      </c>
      <c r="H14" s="122">
        <v>0.77199331848552344</v>
      </c>
    </row>
    <row r="15" spans="2:10" x14ac:dyDescent="0.2">
      <c r="B15" s="121" t="s">
        <v>739</v>
      </c>
      <c r="C15" s="122">
        <v>1</v>
      </c>
      <c r="D15" s="122">
        <v>1</v>
      </c>
      <c r="E15" s="122">
        <v>0.74730290456431536</v>
      </c>
      <c r="F15" s="122">
        <v>0.96473029045643155</v>
      </c>
      <c r="G15" s="122">
        <v>0.88838174273858916</v>
      </c>
      <c r="H15" s="122">
        <v>0.89170124481327806</v>
      </c>
    </row>
    <row r="16" spans="2:10" x14ac:dyDescent="0.2">
      <c r="B16" s="121" t="s">
        <v>667</v>
      </c>
      <c r="C16" s="122">
        <v>0.99018920812894184</v>
      </c>
      <c r="D16" s="122">
        <v>1</v>
      </c>
      <c r="E16" s="122">
        <v>0.76384022424667131</v>
      </c>
      <c r="F16" s="122">
        <v>0.95094604064470922</v>
      </c>
      <c r="G16" s="122">
        <v>0.90679747722494741</v>
      </c>
      <c r="H16" s="122">
        <v>0.87035739313244564</v>
      </c>
    </row>
    <row r="17" spans="2:8" x14ac:dyDescent="0.2">
      <c r="B17" s="121" t="s">
        <v>668</v>
      </c>
      <c r="C17" s="122">
        <v>1</v>
      </c>
      <c r="D17" s="122">
        <v>1</v>
      </c>
      <c r="E17" s="122">
        <v>0.96831597222222221</v>
      </c>
      <c r="F17" s="122">
        <v>0.93294270833333337</v>
      </c>
      <c r="G17" s="122">
        <v>0.96419270833333337</v>
      </c>
      <c r="H17" s="122">
        <v>0.86588541666666663</v>
      </c>
    </row>
    <row r="18" spans="2:8" x14ac:dyDescent="0.2">
      <c r="B18" s="121" t="s">
        <v>669</v>
      </c>
      <c r="C18" s="122">
        <v>1</v>
      </c>
      <c r="D18" s="122">
        <v>1</v>
      </c>
      <c r="E18" s="122">
        <v>0.82203041512535968</v>
      </c>
      <c r="F18" s="122">
        <v>0.87053020961775585</v>
      </c>
      <c r="G18" s="122">
        <v>0.95273325113029184</v>
      </c>
      <c r="H18" s="122">
        <v>0.81216605014385534</v>
      </c>
    </row>
    <row r="19" spans="2:8" x14ac:dyDescent="0.2">
      <c r="B19" s="121" t="s">
        <v>670</v>
      </c>
      <c r="C19" s="122">
        <v>1</v>
      </c>
      <c r="D19" s="122">
        <v>1</v>
      </c>
      <c r="E19" s="122">
        <v>3.0643513789581204E-3</v>
      </c>
      <c r="F19" s="122">
        <v>0.6853932584269663</v>
      </c>
      <c r="G19" s="122">
        <v>3.0643513789581204E-3</v>
      </c>
      <c r="H19" s="122">
        <v>0.78958120531154241</v>
      </c>
    </row>
    <row r="20" spans="2:8" x14ac:dyDescent="0.2">
      <c r="B20" s="121" t="s">
        <v>671</v>
      </c>
      <c r="C20" s="122">
        <v>0.99920556107249259</v>
      </c>
      <c r="D20" s="122">
        <v>1</v>
      </c>
      <c r="E20" s="122">
        <v>0.64905660377358487</v>
      </c>
      <c r="F20" s="122">
        <v>0.86832174776564053</v>
      </c>
      <c r="G20" s="122">
        <v>0.81727904667328699</v>
      </c>
      <c r="H20" s="122">
        <v>0.77596822244289965</v>
      </c>
    </row>
    <row r="21" spans="2:8" x14ac:dyDescent="0.2">
      <c r="B21" s="121" t="s">
        <v>672</v>
      </c>
      <c r="C21" s="122">
        <v>0.99806051202482549</v>
      </c>
      <c r="D21" s="122">
        <v>1</v>
      </c>
      <c r="E21" s="122">
        <v>0.66679596586501166</v>
      </c>
      <c r="F21" s="122">
        <v>0.88130333591931731</v>
      </c>
      <c r="G21" s="122">
        <v>0.843677269200931</v>
      </c>
      <c r="H21" s="122">
        <v>0.79402637703646239</v>
      </c>
    </row>
    <row r="22" spans="2:8" x14ac:dyDescent="0.2">
      <c r="B22" s="121" t="s">
        <v>673</v>
      </c>
      <c r="C22" s="122">
        <v>0.99938612645794966</v>
      </c>
      <c r="D22" s="122">
        <v>1</v>
      </c>
      <c r="E22" s="122">
        <v>0.67219152854511965</v>
      </c>
      <c r="F22" s="122">
        <v>0.82872928176795579</v>
      </c>
      <c r="G22" s="122">
        <v>0.79711479435236343</v>
      </c>
      <c r="H22" s="122">
        <v>0.70104358502148556</v>
      </c>
    </row>
    <row r="23" spans="2:8" x14ac:dyDescent="0.2">
      <c r="B23" s="121" t="s">
        <v>674</v>
      </c>
      <c r="C23" s="122">
        <v>0.99899396378269623</v>
      </c>
      <c r="D23" s="122">
        <v>1</v>
      </c>
      <c r="E23" s="122">
        <v>0.79074446680080479</v>
      </c>
      <c r="F23" s="122">
        <v>0.93058350100603626</v>
      </c>
      <c r="G23" s="122">
        <v>0.8903420523138833</v>
      </c>
      <c r="H23" s="122">
        <v>0.8571428571428571</v>
      </c>
    </row>
    <row r="24" spans="2:8" x14ac:dyDescent="0.2">
      <c r="B24" s="121" t="s">
        <v>740</v>
      </c>
      <c r="C24" s="122">
        <v>0.981935035608824</v>
      </c>
      <c r="D24" s="122">
        <v>1</v>
      </c>
      <c r="E24" s="122">
        <v>1</v>
      </c>
      <c r="F24" s="122">
        <v>0.96717040125065135</v>
      </c>
      <c r="G24" s="122">
        <v>1</v>
      </c>
      <c r="H24" s="122">
        <v>0.90863296856001385</v>
      </c>
    </row>
    <row r="25" spans="2:8" x14ac:dyDescent="0.2">
      <c r="B25" s="121" t="s">
        <v>122</v>
      </c>
      <c r="C25" s="122">
        <v>1</v>
      </c>
      <c r="D25" s="122">
        <v>1</v>
      </c>
      <c r="E25" s="122">
        <v>0.95766590389016015</v>
      </c>
      <c r="F25" s="122">
        <v>0.9416475972540046</v>
      </c>
      <c r="G25" s="122">
        <v>0.96338672768878719</v>
      </c>
      <c r="H25" s="122">
        <v>0.89816933638443941</v>
      </c>
    </row>
    <row r="26" spans="2:8" x14ac:dyDescent="0.2">
      <c r="B26" s="121" t="s">
        <v>676</v>
      </c>
      <c r="C26" s="122">
        <v>0.8545454545454545</v>
      </c>
      <c r="D26" s="122">
        <v>1</v>
      </c>
      <c r="E26" s="122">
        <v>0.53333333333333333</v>
      </c>
      <c r="F26" s="122">
        <v>0.59595959595959591</v>
      </c>
      <c r="G26" s="122">
        <v>0.59595959595959591</v>
      </c>
      <c r="H26" s="122">
        <v>0.53838383838383841</v>
      </c>
    </row>
    <row r="27" spans="2:8" x14ac:dyDescent="0.2">
      <c r="B27" s="121" t="s">
        <v>677</v>
      </c>
      <c r="C27" s="122">
        <v>0.9997210859055411</v>
      </c>
      <c r="D27" s="122">
        <v>1</v>
      </c>
      <c r="E27" s="122">
        <v>0.64038676087764967</v>
      </c>
      <c r="F27" s="122">
        <v>0</v>
      </c>
      <c r="G27" s="122">
        <v>0.88025288211230945</v>
      </c>
      <c r="H27" s="122">
        <v>0</v>
      </c>
    </row>
    <row r="28" spans="2:8" x14ac:dyDescent="0.2">
      <c r="B28" s="121" t="s">
        <v>678</v>
      </c>
      <c r="C28" s="122">
        <v>0.99812834224598934</v>
      </c>
      <c r="D28" s="122">
        <v>1</v>
      </c>
      <c r="E28" s="122">
        <v>0.68609625668449203</v>
      </c>
      <c r="F28" s="122">
        <v>0.89144385026737971</v>
      </c>
      <c r="G28" s="122">
        <v>0.81483957219251335</v>
      </c>
      <c r="H28" s="122">
        <v>0.8042780748663102</v>
      </c>
    </row>
    <row r="29" spans="2:8" x14ac:dyDescent="0.2">
      <c r="B29" s="121" t="s">
        <v>679</v>
      </c>
      <c r="C29" s="122">
        <v>0.9709824948746254</v>
      </c>
      <c r="D29" s="122">
        <v>1</v>
      </c>
      <c r="E29" s="122">
        <v>0.74420438416653523</v>
      </c>
      <c r="F29" s="122">
        <v>0.97177101403564103</v>
      </c>
      <c r="G29" s="122">
        <v>0.91326289228828261</v>
      </c>
      <c r="H29" s="122">
        <v>0.9238290490458918</v>
      </c>
    </row>
    <row r="30" spans="2:8" x14ac:dyDescent="0.2">
      <c r="B30" s="121" t="s">
        <v>680</v>
      </c>
      <c r="C30" s="122">
        <v>1</v>
      </c>
      <c r="D30" s="122">
        <v>1</v>
      </c>
      <c r="E30" s="122">
        <v>0.78048780487804881</v>
      </c>
      <c r="F30" s="122">
        <v>0.95731707317073167</v>
      </c>
      <c r="G30" s="122">
        <v>0.90077605321507759</v>
      </c>
      <c r="H30" s="122">
        <v>0.88858093126385806</v>
      </c>
    </row>
    <row r="31" spans="2:8" x14ac:dyDescent="0.2">
      <c r="B31" s="121" t="s">
        <v>681</v>
      </c>
      <c r="C31" s="122">
        <v>1</v>
      </c>
      <c r="D31" s="122">
        <v>1</v>
      </c>
      <c r="E31" s="122">
        <v>3.4729315628192034E-3</v>
      </c>
      <c r="F31" s="122">
        <v>0.7752808988764045</v>
      </c>
      <c r="G31" s="122">
        <v>3.2686414708886619E-3</v>
      </c>
      <c r="H31" s="122">
        <v>0.85638406537282941</v>
      </c>
    </row>
    <row r="32" spans="2:8" x14ac:dyDescent="0.2">
      <c r="B32" s="121" t="s">
        <v>682</v>
      </c>
      <c r="C32" s="122">
        <v>0.99913830245583801</v>
      </c>
      <c r="D32" s="122">
        <v>1</v>
      </c>
      <c r="E32" s="122">
        <v>0.76130978026712626</v>
      </c>
      <c r="F32" s="122">
        <v>0.92546316242998705</v>
      </c>
      <c r="G32" s="122">
        <v>0.89358035329599306</v>
      </c>
      <c r="H32" s="122">
        <v>0.8362774666092202</v>
      </c>
    </row>
    <row r="33" spans="2:8" x14ac:dyDescent="0.2">
      <c r="B33" s="121" t="s">
        <v>683</v>
      </c>
      <c r="C33" s="122">
        <v>1</v>
      </c>
      <c r="D33" s="122">
        <v>1</v>
      </c>
      <c r="E33" s="122">
        <v>0.75872420262664164</v>
      </c>
      <c r="F33" s="122">
        <v>0.90131332082551596</v>
      </c>
      <c r="G33" s="122">
        <v>0.88480300187617256</v>
      </c>
      <c r="H33" s="122">
        <v>0.80375234521575989</v>
      </c>
    </row>
    <row r="34" spans="2:8" x14ac:dyDescent="0.2">
      <c r="B34" s="121" t="s">
        <v>684</v>
      </c>
      <c r="C34" s="122">
        <v>0.99930723934880494</v>
      </c>
      <c r="D34" s="122">
        <v>1</v>
      </c>
      <c r="E34" s="122">
        <v>0.75545549012816071</v>
      </c>
      <c r="F34" s="122">
        <v>0.95150675441634913</v>
      </c>
      <c r="G34" s="122">
        <v>0.89747142362313825</v>
      </c>
      <c r="H34" s="122">
        <v>0.88361621059923801</v>
      </c>
    </row>
    <row r="35" spans="2:8" x14ac:dyDescent="0.2">
      <c r="B35" s="121" t="s">
        <v>685</v>
      </c>
      <c r="C35" s="122">
        <v>0.99871771386700858</v>
      </c>
      <c r="D35" s="122">
        <v>1</v>
      </c>
      <c r="E35" s="122">
        <v>0.68400806008426451</v>
      </c>
      <c r="F35" s="122">
        <v>0.86590950723575744</v>
      </c>
      <c r="G35" s="122">
        <v>0.83714966111009337</v>
      </c>
      <c r="H35" s="122">
        <v>0.77816449899248952</v>
      </c>
    </row>
    <row r="36" spans="2:8" x14ac:dyDescent="0.2">
      <c r="B36" s="121" t="s">
        <v>686</v>
      </c>
      <c r="C36" s="122">
        <v>1</v>
      </c>
      <c r="D36" s="122">
        <v>1</v>
      </c>
      <c r="E36" s="122">
        <v>0.83395822174611678</v>
      </c>
      <c r="F36" s="122">
        <v>0.97054097482592394</v>
      </c>
      <c r="G36" s="122">
        <v>0.94965184788430634</v>
      </c>
      <c r="H36" s="122">
        <v>0.92019282271023028</v>
      </c>
    </row>
    <row r="37" spans="2:8" x14ac:dyDescent="0.2">
      <c r="B37" s="121" t="s">
        <v>687</v>
      </c>
      <c r="C37" s="122">
        <v>1</v>
      </c>
      <c r="D37" s="122">
        <v>1</v>
      </c>
      <c r="E37" s="122">
        <v>0.76499261447562772</v>
      </c>
      <c r="F37" s="122">
        <v>0.98493353028064989</v>
      </c>
      <c r="G37" s="122">
        <v>0.91816838995568684</v>
      </c>
      <c r="H37" s="122">
        <v>0.95036927621861156</v>
      </c>
    </row>
    <row r="38" spans="2:8" x14ac:dyDescent="0.2">
      <c r="B38" s="121" t="s">
        <v>688</v>
      </c>
      <c r="C38" s="122">
        <v>0.99807877041306436</v>
      </c>
      <c r="D38" s="122">
        <v>1</v>
      </c>
      <c r="E38" s="122">
        <v>1.9212295869356388E-3</v>
      </c>
      <c r="F38" s="122">
        <v>0.97790585975024014</v>
      </c>
      <c r="G38" s="122">
        <v>1.9212295869356388E-3</v>
      </c>
      <c r="H38" s="122">
        <v>0.95389048991354464</v>
      </c>
    </row>
    <row r="39" spans="2:8" x14ac:dyDescent="0.2">
      <c r="B39" s="121" t="s">
        <v>689</v>
      </c>
      <c r="C39" s="122">
        <v>0.9995444191343964</v>
      </c>
      <c r="D39" s="122">
        <v>1</v>
      </c>
      <c r="E39" s="122">
        <v>0.62961275626423685</v>
      </c>
      <c r="F39" s="122">
        <v>0.82460136674259676</v>
      </c>
      <c r="G39" s="122">
        <v>0.79316628701594538</v>
      </c>
      <c r="H39" s="122">
        <v>0.68018223234624142</v>
      </c>
    </row>
    <row r="40" spans="2:8" x14ac:dyDescent="0.2">
      <c r="B40" s="135"/>
      <c r="C40" s="136"/>
      <c r="D40" s="136"/>
      <c r="E40" s="136"/>
      <c r="F40" s="136"/>
      <c r="G40" s="136"/>
      <c r="H40" s="136"/>
    </row>
    <row r="41" spans="2:8" ht="22.5" x14ac:dyDescent="0.2">
      <c r="B41" s="118" t="s">
        <v>656</v>
      </c>
      <c r="C41" s="118" t="s">
        <v>252</v>
      </c>
      <c r="D41" s="118" t="s">
        <v>657</v>
      </c>
      <c r="E41" s="118" t="s">
        <v>314</v>
      </c>
      <c r="F41" s="118" t="s">
        <v>315</v>
      </c>
      <c r="G41" s="118" t="s">
        <v>317</v>
      </c>
      <c r="H41" s="118" t="s">
        <v>318</v>
      </c>
    </row>
    <row r="42" spans="2:8" x14ac:dyDescent="0.2">
      <c r="B42" s="119" t="s">
        <v>320</v>
      </c>
      <c r="C42" s="120">
        <v>0.99422856612069233</v>
      </c>
      <c r="D42" s="120">
        <v>1</v>
      </c>
      <c r="E42" s="120">
        <v>0.62007616806514532</v>
      </c>
      <c r="F42" s="120">
        <v>0.81089265256834997</v>
      </c>
      <c r="G42" s="120">
        <v>0.72791900176486979</v>
      </c>
      <c r="H42" s="120">
        <v>0.72097408428027376</v>
      </c>
    </row>
    <row r="43" spans="2:8" x14ac:dyDescent="0.2">
      <c r="B43" s="137" t="s">
        <v>691</v>
      </c>
      <c r="C43" s="138">
        <v>1</v>
      </c>
      <c r="D43" s="138">
        <v>1</v>
      </c>
      <c r="E43" s="138">
        <v>1</v>
      </c>
      <c r="F43" s="138">
        <v>0.85385687732342008</v>
      </c>
      <c r="G43" s="138">
        <v>1</v>
      </c>
      <c r="H43" s="138">
        <v>0.72885687732342008</v>
      </c>
    </row>
    <row r="44" spans="2:8" x14ac:dyDescent="0.2">
      <c r="B44" s="121" t="s">
        <v>692</v>
      </c>
      <c r="C44" s="122">
        <v>1</v>
      </c>
      <c r="D44" s="122">
        <v>1</v>
      </c>
      <c r="E44" s="122">
        <v>1</v>
      </c>
      <c r="F44" s="122">
        <v>0.86964980544747084</v>
      </c>
      <c r="G44" s="122">
        <v>1</v>
      </c>
      <c r="H44" s="122">
        <v>0.72438391699092086</v>
      </c>
    </row>
    <row r="45" spans="2:8" x14ac:dyDescent="0.2">
      <c r="B45" s="121" t="s">
        <v>693</v>
      </c>
      <c r="C45" s="122">
        <v>0.98904309715120531</v>
      </c>
      <c r="D45" s="122">
        <v>1</v>
      </c>
      <c r="E45" s="122">
        <v>0.68093498904309713</v>
      </c>
      <c r="F45" s="122">
        <v>0.87932797662527395</v>
      </c>
      <c r="G45" s="122">
        <v>0.81738495252008769</v>
      </c>
      <c r="H45" s="122">
        <v>0.77297297297297296</v>
      </c>
    </row>
    <row r="46" spans="2:8" x14ac:dyDescent="0.2">
      <c r="B46" s="121" t="s">
        <v>694</v>
      </c>
      <c r="C46" s="122">
        <v>0.99770246984491673</v>
      </c>
      <c r="D46" s="122">
        <v>1</v>
      </c>
      <c r="E46" s="122">
        <v>0.58414704192992528</v>
      </c>
      <c r="F46" s="122">
        <v>1.5508328546812177E-2</v>
      </c>
      <c r="G46" s="122">
        <v>0.78460654796094198</v>
      </c>
      <c r="H46" s="122">
        <v>1.263641585295807E-2</v>
      </c>
    </row>
    <row r="47" spans="2:8" x14ac:dyDescent="0.2">
      <c r="B47" s="121" t="s">
        <v>695</v>
      </c>
      <c r="C47" s="122">
        <v>0.99404090835883396</v>
      </c>
      <c r="D47" s="122">
        <v>1</v>
      </c>
      <c r="E47" s="122">
        <v>0.80109518440972782</v>
      </c>
      <c r="F47" s="122">
        <v>0.89080367208890321</v>
      </c>
      <c r="G47" s="122">
        <v>0.88919310678047991</v>
      </c>
      <c r="H47" s="122">
        <v>0.80012884522467387</v>
      </c>
    </row>
    <row r="48" spans="2:8" x14ac:dyDescent="0.2">
      <c r="B48" s="121" t="s">
        <v>696</v>
      </c>
      <c r="C48" s="122">
        <v>1</v>
      </c>
      <c r="D48" s="122">
        <v>1</v>
      </c>
      <c r="E48" s="122">
        <v>1.1541420877147987E-3</v>
      </c>
      <c r="F48" s="122">
        <v>0.61413182867401894</v>
      </c>
      <c r="G48" s="122">
        <v>1.4106181072069761E-3</v>
      </c>
      <c r="H48" s="122">
        <v>0.76545268017440371</v>
      </c>
    </row>
    <row r="49" spans="2:8" x14ac:dyDescent="0.2">
      <c r="B49" s="121" t="s">
        <v>741</v>
      </c>
      <c r="C49" s="122">
        <v>1</v>
      </c>
      <c r="D49" s="122">
        <v>1</v>
      </c>
      <c r="E49" s="122">
        <v>0.75495750708215292</v>
      </c>
      <c r="F49" s="122">
        <v>0.92917847025495748</v>
      </c>
      <c r="G49" s="122">
        <v>0.90580736543909346</v>
      </c>
      <c r="H49" s="122">
        <v>0.81657223796033995</v>
      </c>
    </row>
    <row r="50" spans="2:8" x14ac:dyDescent="0.2">
      <c r="B50" s="121" t="s">
        <v>697</v>
      </c>
      <c r="C50" s="122">
        <v>1</v>
      </c>
      <c r="D50" s="122">
        <v>1</v>
      </c>
      <c r="E50" s="122">
        <v>0.61575255102040816</v>
      </c>
      <c r="F50" s="122">
        <v>0.89167274052478129</v>
      </c>
      <c r="G50" s="122">
        <v>0.79591836734693877</v>
      </c>
      <c r="H50" s="122">
        <v>0.74426020408163263</v>
      </c>
    </row>
    <row r="51" spans="2:8" x14ac:dyDescent="0.2">
      <c r="B51" s="121" t="s">
        <v>698</v>
      </c>
      <c r="C51" s="122">
        <v>1</v>
      </c>
      <c r="D51" s="122">
        <v>1</v>
      </c>
      <c r="E51" s="122">
        <v>0.76825221238938057</v>
      </c>
      <c r="F51" s="122">
        <v>0.91168879056047203</v>
      </c>
      <c r="G51" s="122">
        <v>0.86559734513274333</v>
      </c>
      <c r="H51" s="122">
        <v>0.79535398230088494</v>
      </c>
    </row>
    <row r="52" spans="2:8" x14ac:dyDescent="0.2">
      <c r="B52" s="121" t="s">
        <v>699</v>
      </c>
      <c r="C52" s="122">
        <v>0.99987134954329093</v>
      </c>
      <c r="D52" s="122">
        <v>1</v>
      </c>
      <c r="E52" s="122">
        <v>0.4466743856940692</v>
      </c>
      <c r="F52" s="122">
        <v>0.8475492087996912</v>
      </c>
      <c r="G52" s="122">
        <v>0.72841888588704495</v>
      </c>
      <c r="H52" s="122">
        <v>0.72082850894120676</v>
      </c>
    </row>
    <row r="53" spans="2:8" x14ac:dyDescent="0.2">
      <c r="B53" s="121" t="s">
        <v>700</v>
      </c>
      <c r="C53" s="122">
        <v>0.99930603747397639</v>
      </c>
      <c r="D53" s="122">
        <v>1</v>
      </c>
      <c r="E53" s="122">
        <v>0.76318528799444829</v>
      </c>
      <c r="F53" s="122">
        <v>0</v>
      </c>
      <c r="G53" s="122">
        <v>0.72380291464260926</v>
      </c>
      <c r="H53" s="122">
        <v>0</v>
      </c>
    </row>
    <row r="54" spans="2:8" x14ac:dyDescent="0.2">
      <c r="B54" s="121" t="s">
        <v>701</v>
      </c>
      <c r="C54" s="122">
        <v>1</v>
      </c>
      <c r="D54" s="122">
        <v>1</v>
      </c>
      <c r="E54" s="122">
        <v>0.8359375</v>
      </c>
      <c r="F54" s="122">
        <v>0.93684895833333337</v>
      </c>
      <c r="G54" s="122">
        <v>0.908203125</v>
      </c>
      <c r="H54" s="122">
        <v>0.88671875</v>
      </c>
    </row>
    <row r="55" spans="2:8" x14ac:dyDescent="0.2">
      <c r="B55" s="121" t="s">
        <v>702</v>
      </c>
      <c r="C55" s="122">
        <v>1</v>
      </c>
      <c r="D55" s="122">
        <v>1</v>
      </c>
      <c r="E55" s="122">
        <v>0.69073337123365552</v>
      </c>
      <c r="F55" s="122">
        <v>0.90221716884593517</v>
      </c>
      <c r="G55" s="122">
        <v>0.8158044343376919</v>
      </c>
      <c r="H55" s="122">
        <v>0.84877771461057416</v>
      </c>
    </row>
    <row r="56" spans="2:8" x14ac:dyDescent="0.2">
      <c r="B56" s="121" t="s">
        <v>703</v>
      </c>
      <c r="C56" s="122">
        <v>0.99986868023637554</v>
      </c>
      <c r="D56" s="122">
        <v>1</v>
      </c>
      <c r="E56" s="122">
        <v>1.3131976362442549E-4</v>
      </c>
      <c r="F56" s="122">
        <v>0.97872619829284302</v>
      </c>
      <c r="G56" s="122">
        <v>0</v>
      </c>
      <c r="H56" s="122">
        <v>0.93946158896913989</v>
      </c>
    </row>
    <row r="57" spans="2:8" x14ac:dyDescent="0.2">
      <c r="B57" s="121" t="s">
        <v>704</v>
      </c>
      <c r="C57" s="122">
        <v>0.97475665846614612</v>
      </c>
      <c r="D57" s="122">
        <v>1</v>
      </c>
      <c r="E57" s="122">
        <v>0</v>
      </c>
      <c r="F57" s="122">
        <v>0.85399507968766708</v>
      </c>
      <c r="G57" s="122">
        <v>0</v>
      </c>
      <c r="H57" s="122">
        <v>0</v>
      </c>
    </row>
    <row r="58" spans="2:8" x14ac:dyDescent="0.2">
      <c r="B58" s="121" t="s">
        <v>705</v>
      </c>
      <c r="C58" s="122">
        <v>1</v>
      </c>
      <c r="D58" s="122">
        <v>1</v>
      </c>
      <c r="E58" s="122">
        <v>0.75954738330975957</v>
      </c>
      <c r="F58" s="122">
        <v>0.95851013672795848</v>
      </c>
      <c r="G58" s="122">
        <v>0.93399339933993397</v>
      </c>
      <c r="H58" s="122">
        <v>0.85101367279585105</v>
      </c>
    </row>
    <row r="59" spans="2:8" x14ac:dyDescent="0.2">
      <c r="B59" s="121" t="s">
        <v>742</v>
      </c>
      <c r="C59" s="122">
        <v>0.98871968415115619</v>
      </c>
      <c r="D59" s="122">
        <v>1</v>
      </c>
      <c r="E59" s="122">
        <v>0.6711787930062042</v>
      </c>
      <c r="F59" s="122">
        <v>0.82289904117315282</v>
      </c>
      <c r="G59" s="122">
        <v>0.80908065425831921</v>
      </c>
      <c r="H59" s="122">
        <v>0.72137619853355894</v>
      </c>
    </row>
    <row r="60" spans="2:8" x14ac:dyDescent="0.2">
      <c r="B60" s="121" t="s">
        <v>706</v>
      </c>
      <c r="C60" s="122">
        <v>0.99978017146625631</v>
      </c>
      <c r="D60" s="122">
        <v>1</v>
      </c>
      <c r="E60" s="122">
        <v>0.95427566498131455</v>
      </c>
      <c r="F60" s="122">
        <v>0.99208617278522748</v>
      </c>
      <c r="G60" s="122">
        <v>0.94218509562541219</v>
      </c>
      <c r="H60" s="122">
        <v>0.9476808089690042</v>
      </c>
    </row>
    <row r="61" spans="2:8" x14ac:dyDescent="0.2">
      <c r="B61" s="121" t="s">
        <v>707</v>
      </c>
      <c r="C61" s="122">
        <v>0.9996092223524814</v>
      </c>
      <c r="D61" s="122">
        <v>1</v>
      </c>
      <c r="E61" s="122">
        <v>0.78272762797967954</v>
      </c>
      <c r="F61" s="122">
        <v>0.98202422821414614</v>
      </c>
      <c r="G61" s="122">
        <v>0.93708479874951156</v>
      </c>
      <c r="H61" s="122">
        <v>0.95427901524032821</v>
      </c>
    </row>
    <row r="62" spans="2:8" x14ac:dyDescent="0.2">
      <c r="B62" s="121" t="s">
        <v>743</v>
      </c>
      <c r="C62" s="122">
        <v>0.9895397489539749</v>
      </c>
      <c r="D62" s="122">
        <v>1</v>
      </c>
      <c r="E62" s="122">
        <v>0.71861924686192469</v>
      </c>
      <c r="F62" s="122">
        <v>0.84205020920502094</v>
      </c>
      <c r="G62" s="122">
        <v>0.86297071129707115</v>
      </c>
      <c r="H62" s="122">
        <v>0.7364016736401674</v>
      </c>
    </row>
    <row r="63" spans="2:8" x14ac:dyDescent="0.2">
      <c r="B63" s="121" t="s">
        <v>708</v>
      </c>
      <c r="C63" s="122">
        <v>1</v>
      </c>
      <c r="D63" s="122">
        <v>1</v>
      </c>
      <c r="E63" s="122">
        <v>0.56831286036600648</v>
      </c>
      <c r="F63" s="122">
        <v>0.79242918024567566</v>
      </c>
      <c r="G63" s="122">
        <v>0.70393582351466533</v>
      </c>
      <c r="H63" s="122">
        <v>0.7232389069942341</v>
      </c>
    </row>
    <row r="64" spans="2:8" x14ac:dyDescent="0.2">
      <c r="B64" s="121" t="s">
        <v>709</v>
      </c>
      <c r="C64" s="122">
        <v>1</v>
      </c>
      <c r="D64" s="122">
        <v>1</v>
      </c>
      <c r="E64" s="122">
        <v>0.77567027952082146</v>
      </c>
      <c r="F64" s="122">
        <v>0.96092413006274957</v>
      </c>
      <c r="G64" s="122">
        <v>0.92512835139760408</v>
      </c>
      <c r="H64" s="122">
        <v>0.85966913861950944</v>
      </c>
    </row>
    <row r="65" spans="2:8" x14ac:dyDescent="0.2">
      <c r="B65" s="121" t="s">
        <v>710</v>
      </c>
      <c r="C65" s="122">
        <v>1</v>
      </c>
      <c r="D65" s="122">
        <v>1</v>
      </c>
      <c r="E65" s="122">
        <v>0.70903928931220805</v>
      </c>
      <c r="F65" s="122">
        <v>0.88442165033427966</v>
      </c>
      <c r="G65" s="122">
        <v>0.83579082333547028</v>
      </c>
      <c r="H65" s="122">
        <v>0.80043960069603448</v>
      </c>
    </row>
    <row r="66" spans="2:8" x14ac:dyDescent="0.2">
      <c r="B66" s="121" t="s">
        <v>711</v>
      </c>
      <c r="C66" s="122">
        <v>0.9997867121680708</v>
      </c>
      <c r="D66" s="122">
        <v>1</v>
      </c>
      <c r="E66" s="122">
        <v>0.72539191639116984</v>
      </c>
      <c r="F66" s="122">
        <v>0.84387330702783403</v>
      </c>
      <c r="G66" s="122">
        <v>0.82435747040631335</v>
      </c>
      <c r="H66" s="122">
        <v>0.79012477338167852</v>
      </c>
    </row>
    <row r="67" spans="2:8" x14ac:dyDescent="0.2">
      <c r="B67" s="121" t="s">
        <v>744</v>
      </c>
      <c r="C67" s="122">
        <v>1</v>
      </c>
      <c r="D67" s="122">
        <v>1</v>
      </c>
      <c r="E67" s="122">
        <v>0.78964497041420123</v>
      </c>
      <c r="F67" s="122">
        <v>0.97692307692307689</v>
      </c>
      <c r="G67" s="122">
        <v>0.93284023668639049</v>
      </c>
      <c r="H67" s="122">
        <v>0.95325443786982245</v>
      </c>
    </row>
    <row r="68" spans="2:8" x14ac:dyDescent="0.2">
      <c r="B68" s="121" t="s">
        <v>712</v>
      </c>
      <c r="C68" s="122">
        <v>0.99037215330494355</v>
      </c>
      <c r="D68" s="122">
        <v>1</v>
      </c>
      <c r="E68" s="122">
        <v>0.47768931679318644</v>
      </c>
      <c r="F68" s="122">
        <v>0.6669135345306425</v>
      </c>
      <c r="G68" s="122">
        <v>0.61081281244214036</v>
      </c>
      <c r="H68" s="122">
        <v>0.57915200888724305</v>
      </c>
    </row>
    <row r="69" spans="2:8" x14ac:dyDescent="0.2">
      <c r="B69" s="121" t="s">
        <v>713</v>
      </c>
      <c r="C69" s="122">
        <v>1</v>
      </c>
      <c r="D69" s="122">
        <v>1</v>
      </c>
      <c r="E69" s="122">
        <v>2.3286759813705921E-3</v>
      </c>
      <c r="F69" s="122">
        <v>0.74617431803060541</v>
      </c>
      <c r="G69" s="122">
        <v>2.6613439787092482E-3</v>
      </c>
      <c r="H69" s="122">
        <v>0.87125748502994016</v>
      </c>
    </row>
    <row r="70" spans="2:8" x14ac:dyDescent="0.2">
      <c r="B70" s="121" t="s">
        <v>714</v>
      </c>
      <c r="C70" s="122">
        <v>1</v>
      </c>
      <c r="D70" s="122">
        <v>1</v>
      </c>
      <c r="E70" s="122">
        <v>0.75511811023622044</v>
      </c>
      <c r="F70" s="122">
        <v>0.85748031496062993</v>
      </c>
      <c r="G70" s="122">
        <v>0.91417322834645665</v>
      </c>
      <c r="H70" s="122">
        <v>0.79055118110236222</v>
      </c>
    </row>
    <row r="71" spans="2:8" x14ac:dyDescent="0.2">
      <c r="B71" s="121" t="s">
        <v>715</v>
      </c>
      <c r="C71" s="122">
        <v>0.99604743083003955</v>
      </c>
      <c r="D71" s="122">
        <v>1</v>
      </c>
      <c r="E71" s="122">
        <v>0.49716446124763702</v>
      </c>
      <c r="F71" s="122">
        <v>0.62072521051727103</v>
      </c>
      <c r="G71" s="122">
        <v>0.57759065131465892</v>
      </c>
      <c r="H71" s="122">
        <v>0.58652689465543906</v>
      </c>
    </row>
    <row r="72" spans="2:8" x14ac:dyDescent="0.2">
      <c r="B72" s="121" t="s">
        <v>745</v>
      </c>
      <c r="C72" s="122">
        <v>0.9924741298212606</v>
      </c>
      <c r="D72" s="122">
        <v>1</v>
      </c>
      <c r="E72" s="122">
        <v>0.83349012229539043</v>
      </c>
      <c r="F72" s="122">
        <v>0.95108184383819383</v>
      </c>
      <c r="G72" s="122">
        <v>0.92850423330197551</v>
      </c>
      <c r="H72" s="122">
        <v>0.90028222013170278</v>
      </c>
    </row>
    <row r="73" spans="2:8" x14ac:dyDescent="0.2">
      <c r="B73" s="121" t="s">
        <v>716</v>
      </c>
      <c r="C73" s="122">
        <v>1</v>
      </c>
      <c r="D73" s="122">
        <v>1</v>
      </c>
      <c r="E73" s="122">
        <v>0.96780487804878046</v>
      </c>
      <c r="F73" s="122">
        <v>0.82745644599303136</v>
      </c>
      <c r="G73" s="122">
        <v>0.96125435540069681</v>
      </c>
      <c r="H73" s="122">
        <v>0.72822299651567945</v>
      </c>
    </row>
    <row r="74" spans="2:8" x14ac:dyDescent="0.2">
      <c r="B74" s="121" t="s">
        <v>718</v>
      </c>
      <c r="C74" s="122">
        <v>0.8674057649667406</v>
      </c>
      <c r="D74" s="122">
        <v>1</v>
      </c>
      <c r="E74" s="122">
        <v>0.53348115299334808</v>
      </c>
      <c r="F74" s="122">
        <v>0.73968957871396901</v>
      </c>
      <c r="G74" s="122">
        <v>0.67627494456762749</v>
      </c>
      <c r="H74" s="122">
        <v>0.66252771618625272</v>
      </c>
    </row>
    <row r="75" spans="2:8" x14ac:dyDescent="0.2">
      <c r="B75" s="121" t="s">
        <v>719</v>
      </c>
      <c r="C75" s="122">
        <v>1</v>
      </c>
      <c r="D75" s="122">
        <v>1</v>
      </c>
      <c r="E75" s="122">
        <v>0.75369458128078815</v>
      </c>
      <c r="F75" s="122">
        <v>0.97536945812807885</v>
      </c>
      <c r="G75" s="122">
        <v>0.89352027283061763</v>
      </c>
      <c r="H75" s="122">
        <v>0.91057218643425542</v>
      </c>
    </row>
    <row r="76" spans="2:8" x14ac:dyDescent="0.2">
      <c r="B76" s="121" t="s">
        <v>720</v>
      </c>
      <c r="C76" s="122">
        <v>0.99716110716820439</v>
      </c>
      <c r="D76" s="122">
        <v>1</v>
      </c>
      <c r="E76" s="122">
        <v>0.63023420865862312</v>
      </c>
      <c r="F76" s="122">
        <v>0.89709013484740951</v>
      </c>
      <c r="G76" s="122">
        <v>0.82753726046841736</v>
      </c>
      <c r="H76" s="122">
        <v>0.79488999290276796</v>
      </c>
    </row>
    <row r="77" spans="2:8" x14ac:dyDescent="0.2">
      <c r="B77" s="121" t="s">
        <v>721</v>
      </c>
      <c r="C77" s="122">
        <v>1</v>
      </c>
      <c r="D77" s="122">
        <v>1</v>
      </c>
      <c r="E77" s="122">
        <v>0.64837905236907734</v>
      </c>
      <c r="F77" s="122">
        <v>0.79667497921862007</v>
      </c>
      <c r="G77" s="122">
        <v>0.75162094763092269</v>
      </c>
      <c r="H77" s="122">
        <v>0.71970074812967577</v>
      </c>
    </row>
    <row r="78" spans="2:8" x14ac:dyDescent="0.2">
      <c r="B78" s="121" t="s">
        <v>722</v>
      </c>
      <c r="C78" s="122">
        <v>1</v>
      </c>
      <c r="D78" s="122">
        <v>1</v>
      </c>
      <c r="E78" s="122">
        <v>0.69097888675623798</v>
      </c>
      <c r="F78" s="122">
        <v>0.88256848717501313</v>
      </c>
      <c r="G78" s="122">
        <v>0.82332926190891642</v>
      </c>
      <c r="H78" s="122">
        <v>0.8332751701273774</v>
      </c>
    </row>
    <row r="79" spans="2:8" x14ac:dyDescent="0.2">
      <c r="B79" s="121" t="s">
        <v>723</v>
      </c>
      <c r="C79" s="122">
        <v>0.99990814733167999</v>
      </c>
      <c r="D79" s="122">
        <v>1</v>
      </c>
      <c r="E79" s="122">
        <v>0.59658308073849542</v>
      </c>
      <c r="F79" s="122">
        <v>0.76237714705612203</v>
      </c>
      <c r="G79" s="122">
        <v>0.706071461375953</v>
      </c>
      <c r="H79" s="122">
        <v>0.70469367135115279</v>
      </c>
    </row>
    <row r="80" spans="2:8" x14ac:dyDescent="0.2">
      <c r="B80" s="121" t="s">
        <v>724</v>
      </c>
      <c r="C80" s="122">
        <v>0.99811202013845191</v>
      </c>
      <c r="D80" s="122">
        <v>1</v>
      </c>
      <c r="E80" s="122">
        <v>0.56387665198237891</v>
      </c>
      <c r="F80" s="122">
        <v>0.70547514159848956</v>
      </c>
      <c r="G80" s="122">
        <v>0.66708621774701071</v>
      </c>
      <c r="H80" s="122">
        <v>0.63373190685966019</v>
      </c>
    </row>
    <row r="81" spans="2:13" x14ac:dyDescent="0.2">
      <c r="B81" s="121" t="s">
        <v>725</v>
      </c>
      <c r="C81" s="122">
        <v>0.99959200326397391</v>
      </c>
      <c r="D81" s="122">
        <v>1</v>
      </c>
      <c r="E81" s="122">
        <v>0.44430844553243576</v>
      </c>
      <c r="F81" s="122">
        <v>0.59159526723786204</v>
      </c>
      <c r="G81" s="122">
        <v>0.36515707874337006</v>
      </c>
      <c r="H81" s="122">
        <v>0.39167686658506734</v>
      </c>
    </row>
    <row r="82" spans="2:13" x14ac:dyDescent="0.2">
      <c r="B82" s="121" t="s">
        <v>727</v>
      </c>
      <c r="C82" s="122">
        <v>1</v>
      </c>
      <c r="D82" s="122">
        <v>1</v>
      </c>
      <c r="E82" s="122">
        <v>4.1592394533571005E-3</v>
      </c>
      <c r="F82" s="122">
        <v>0.18597742127153891</v>
      </c>
      <c r="G82" s="122">
        <v>4.1592394533571005E-3</v>
      </c>
      <c r="H82" s="122">
        <v>0.20202020202020202</v>
      </c>
    </row>
    <row r="83" spans="2:13" x14ac:dyDescent="0.2">
      <c r="B83" s="135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</row>
    <row r="84" spans="2:13" x14ac:dyDescent="0.2">
      <c r="B84" s="135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2:13" ht="33.75" x14ac:dyDescent="0.2">
      <c r="B85" s="118" t="s">
        <v>656</v>
      </c>
      <c r="C85" s="118" t="s">
        <v>319</v>
      </c>
      <c r="D85" s="118" t="s">
        <v>658</v>
      </c>
      <c r="E85" s="118" t="s">
        <v>323</v>
      </c>
      <c r="F85" s="118" t="s">
        <v>298</v>
      </c>
      <c r="G85" s="118" t="s">
        <v>737</v>
      </c>
      <c r="H85" s="136"/>
      <c r="I85" s="136"/>
      <c r="J85" s="136"/>
      <c r="K85" s="136"/>
      <c r="L85" s="136"/>
      <c r="M85" s="136"/>
    </row>
    <row r="86" spans="2:13" x14ac:dyDescent="0.2">
      <c r="B86" s="119" t="s">
        <v>320</v>
      </c>
      <c r="C86" s="120">
        <v>0.5058271666099019</v>
      </c>
      <c r="D86" s="120">
        <v>0.93370901322104216</v>
      </c>
      <c r="E86" s="120">
        <v>0.89710809053472462</v>
      </c>
      <c r="F86" s="120">
        <v>1</v>
      </c>
      <c r="G86" s="120">
        <v>1</v>
      </c>
      <c r="H86" s="136"/>
      <c r="I86" s="136"/>
      <c r="J86" s="136"/>
      <c r="K86" s="136"/>
      <c r="L86" s="136"/>
      <c r="M86" s="136"/>
    </row>
    <row r="87" spans="2:13" x14ac:dyDescent="0.2">
      <c r="B87" s="121" t="s">
        <v>135</v>
      </c>
      <c r="C87" s="122">
        <v>1</v>
      </c>
      <c r="D87" s="122">
        <v>0.99533735600658257</v>
      </c>
      <c r="E87" s="122">
        <v>0.9917718047174986</v>
      </c>
      <c r="F87" s="122">
        <v>1</v>
      </c>
      <c r="G87" s="122">
        <v>1</v>
      </c>
      <c r="H87" s="136"/>
      <c r="I87" s="136"/>
      <c r="J87" s="136"/>
      <c r="K87" s="136"/>
      <c r="L87" s="136"/>
      <c r="M87" s="136"/>
    </row>
    <row r="88" spans="2:13" x14ac:dyDescent="0.2">
      <c r="B88" s="121" t="s">
        <v>137</v>
      </c>
      <c r="C88" s="122">
        <v>1</v>
      </c>
      <c r="D88" s="122">
        <v>0.99013417521704816</v>
      </c>
      <c r="E88" s="122">
        <v>0.99210734017363855</v>
      </c>
      <c r="F88" s="122">
        <v>1</v>
      </c>
      <c r="G88" s="122">
        <v>1</v>
      </c>
      <c r="H88" s="136"/>
      <c r="I88" s="136"/>
      <c r="J88" s="136"/>
      <c r="K88" s="136"/>
      <c r="L88" s="136"/>
      <c r="M88" s="136"/>
    </row>
    <row r="89" spans="2:13" x14ac:dyDescent="0.2">
      <c r="B89" s="121" t="s">
        <v>132</v>
      </c>
      <c r="C89" s="122">
        <v>0</v>
      </c>
      <c r="D89" s="122">
        <v>0.85849056603773588</v>
      </c>
      <c r="E89" s="122">
        <v>0.85960044395116542</v>
      </c>
      <c r="F89" s="122">
        <v>1</v>
      </c>
      <c r="G89" s="122">
        <v>1</v>
      </c>
      <c r="H89" s="136"/>
      <c r="I89" s="136"/>
      <c r="J89" s="136"/>
      <c r="K89" s="136"/>
      <c r="L89" s="136"/>
      <c r="M89" s="136"/>
    </row>
    <row r="90" spans="2:13" x14ac:dyDescent="0.2">
      <c r="B90" s="121" t="s">
        <v>134</v>
      </c>
      <c r="C90" s="122">
        <v>0</v>
      </c>
      <c r="D90" s="122">
        <v>0.35615171137835339</v>
      </c>
      <c r="E90" s="122">
        <v>0.23219241443108232</v>
      </c>
      <c r="F90" s="122">
        <v>1</v>
      </c>
      <c r="G90" s="122">
        <v>1</v>
      </c>
      <c r="H90" s="136"/>
      <c r="I90" s="136"/>
      <c r="J90" s="136"/>
      <c r="K90" s="136"/>
      <c r="L90" s="136"/>
      <c r="M90" s="136"/>
    </row>
    <row r="91" spans="2:13" x14ac:dyDescent="0.2">
      <c r="B91" s="121" t="s">
        <v>660</v>
      </c>
      <c r="C91" s="122">
        <v>0</v>
      </c>
      <c r="D91" s="122">
        <v>0.99423423423423418</v>
      </c>
      <c r="E91" s="122">
        <v>0.99459459459459465</v>
      </c>
      <c r="F91" s="122">
        <v>1</v>
      </c>
      <c r="G91" s="122">
        <v>1</v>
      </c>
      <c r="H91" s="136"/>
      <c r="I91" s="136"/>
      <c r="J91" s="136"/>
      <c r="K91" s="136"/>
      <c r="L91" s="136"/>
      <c r="M91" s="136"/>
    </row>
    <row r="92" spans="2:13" x14ac:dyDescent="0.2">
      <c r="B92" s="121" t="s">
        <v>661</v>
      </c>
      <c r="C92" s="122">
        <v>0</v>
      </c>
      <c r="D92" s="122">
        <v>0.97326649958228906</v>
      </c>
      <c r="E92" s="122">
        <v>0.97243107769423553</v>
      </c>
      <c r="F92" s="122">
        <v>1</v>
      </c>
      <c r="G92" s="122">
        <v>1</v>
      </c>
      <c r="H92" s="136"/>
      <c r="I92" s="136"/>
      <c r="J92" s="136"/>
      <c r="K92" s="136"/>
      <c r="L92" s="136"/>
      <c r="M92" s="136"/>
    </row>
    <row r="93" spans="2:13" x14ac:dyDescent="0.2">
      <c r="B93" s="121" t="s">
        <v>664</v>
      </c>
      <c r="C93" s="122">
        <v>0</v>
      </c>
      <c r="D93" s="122">
        <v>0.48059964726631393</v>
      </c>
      <c r="E93" s="122">
        <v>0.73809523809523814</v>
      </c>
      <c r="F93" s="122">
        <v>1</v>
      </c>
      <c r="G93" s="122">
        <v>1</v>
      </c>
      <c r="H93" s="136"/>
      <c r="I93" s="136"/>
      <c r="J93" s="136"/>
      <c r="K93" s="136"/>
      <c r="L93" s="136"/>
      <c r="M93" s="136"/>
    </row>
    <row r="94" spans="2:13" x14ac:dyDescent="0.2">
      <c r="B94" s="121" t="s">
        <v>665</v>
      </c>
      <c r="C94" s="122">
        <v>0</v>
      </c>
      <c r="D94" s="122">
        <v>0.98669201520912553</v>
      </c>
      <c r="E94" s="122">
        <v>0.95152091254752846</v>
      </c>
      <c r="F94" s="122">
        <v>1</v>
      </c>
      <c r="G94" s="122">
        <v>1</v>
      </c>
      <c r="H94" s="136"/>
      <c r="I94" s="136"/>
      <c r="J94" s="136"/>
      <c r="K94" s="136"/>
      <c r="L94" s="136"/>
      <c r="M94" s="136"/>
    </row>
    <row r="95" spans="2:13" x14ac:dyDescent="0.2">
      <c r="B95" s="121" t="s">
        <v>666</v>
      </c>
      <c r="C95" s="122">
        <v>0</v>
      </c>
      <c r="D95" s="122">
        <v>0.82125758059368015</v>
      </c>
      <c r="E95" s="122">
        <v>0.99489307373124802</v>
      </c>
      <c r="F95" s="122">
        <v>1</v>
      </c>
      <c r="G95" s="122">
        <v>1</v>
      </c>
      <c r="H95" s="136"/>
      <c r="I95" s="136"/>
      <c r="J95" s="136"/>
      <c r="K95" s="136"/>
      <c r="L95" s="136"/>
      <c r="M95" s="136"/>
    </row>
    <row r="96" spans="2:13" x14ac:dyDescent="0.2">
      <c r="B96" s="121" t="s">
        <v>738</v>
      </c>
      <c r="C96" s="122">
        <v>1</v>
      </c>
      <c r="D96" s="122">
        <v>0.94877505567928733</v>
      </c>
      <c r="E96" s="122">
        <v>0.91007795100222721</v>
      </c>
      <c r="F96" s="122">
        <v>1</v>
      </c>
      <c r="G96" s="122">
        <v>1</v>
      </c>
      <c r="H96" s="136"/>
      <c r="I96" s="136"/>
      <c r="J96" s="136"/>
      <c r="K96" s="136"/>
      <c r="L96" s="136"/>
      <c r="M96" s="136"/>
    </row>
    <row r="97" spans="2:13" x14ac:dyDescent="0.2">
      <c r="B97" s="121" t="s">
        <v>739</v>
      </c>
      <c r="C97" s="122">
        <v>1</v>
      </c>
      <c r="D97" s="122">
        <v>1</v>
      </c>
      <c r="E97" s="122">
        <v>0.13526970954356846</v>
      </c>
      <c r="F97" s="122">
        <v>1</v>
      </c>
      <c r="G97" s="122">
        <v>1</v>
      </c>
      <c r="H97" s="136"/>
      <c r="I97" s="136"/>
      <c r="J97" s="136"/>
      <c r="K97" s="136"/>
      <c r="L97" s="136"/>
      <c r="M97" s="136"/>
    </row>
    <row r="98" spans="2:13" x14ac:dyDescent="0.2">
      <c r="B98" s="121" t="s">
        <v>667</v>
      </c>
      <c r="C98" s="122">
        <v>0</v>
      </c>
      <c r="D98" s="122">
        <v>0.94463910301331466</v>
      </c>
      <c r="E98" s="122">
        <v>0.88437281009110025</v>
      </c>
      <c r="F98" s="122">
        <v>1</v>
      </c>
      <c r="G98" s="122">
        <v>1</v>
      </c>
      <c r="H98" s="136"/>
      <c r="I98" s="136"/>
      <c r="J98" s="136"/>
      <c r="K98" s="136"/>
      <c r="L98" s="136"/>
      <c r="M98" s="136"/>
    </row>
    <row r="99" spans="2:13" x14ac:dyDescent="0.2">
      <c r="B99" s="121" t="s">
        <v>668</v>
      </c>
      <c r="C99" s="122">
        <v>1</v>
      </c>
      <c r="D99" s="122">
        <v>0.98285590277777779</v>
      </c>
      <c r="E99" s="122">
        <v>0.984375</v>
      </c>
      <c r="F99" s="122">
        <v>1</v>
      </c>
      <c r="G99" s="122">
        <v>1</v>
      </c>
      <c r="H99" s="136"/>
      <c r="I99" s="136"/>
      <c r="J99" s="136"/>
      <c r="K99" s="136"/>
      <c r="L99" s="136"/>
      <c r="M99" s="136"/>
    </row>
    <row r="100" spans="2:13" x14ac:dyDescent="0.2">
      <c r="B100" s="121" t="s">
        <v>669</v>
      </c>
      <c r="C100" s="122">
        <v>0</v>
      </c>
      <c r="D100" s="122">
        <v>0.99815043156596794</v>
      </c>
      <c r="E100" s="122">
        <v>0.99527332511302913</v>
      </c>
      <c r="F100" s="122">
        <v>1</v>
      </c>
      <c r="G100" s="122">
        <v>1</v>
      </c>
      <c r="H100" s="136"/>
      <c r="I100" s="136"/>
      <c r="J100" s="136"/>
      <c r="K100" s="136"/>
      <c r="L100" s="136"/>
      <c r="M100" s="136"/>
    </row>
    <row r="101" spans="2:13" x14ac:dyDescent="0.2">
      <c r="B101" s="121" t="s">
        <v>670</v>
      </c>
      <c r="C101" s="122">
        <v>1</v>
      </c>
      <c r="D101" s="122">
        <v>0.96424923391215522</v>
      </c>
      <c r="E101" s="122">
        <v>0.90398365679264558</v>
      </c>
      <c r="F101" s="122">
        <v>1</v>
      </c>
      <c r="G101" s="122">
        <v>1</v>
      </c>
      <c r="H101" s="136"/>
      <c r="I101" s="136"/>
      <c r="J101" s="136"/>
      <c r="K101" s="136"/>
      <c r="L101" s="136"/>
      <c r="M101" s="136"/>
    </row>
    <row r="102" spans="2:13" x14ac:dyDescent="0.2">
      <c r="B102" s="121" t="s">
        <v>671</v>
      </c>
      <c r="C102" s="122">
        <v>0</v>
      </c>
      <c r="D102" s="122">
        <v>0.96961271102284008</v>
      </c>
      <c r="E102" s="122">
        <v>0.96703078450844093</v>
      </c>
      <c r="F102" s="122">
        <v>1</v>
      </c>
      <c r="G102" s="122">
        <v>1</v>
      </c>
      <c r="H102" s="136"/>
      <c r="I102" s="136"/>
      <c r="J102" s="136"/>
      <c r="K102" s="136"/>
      <c r="L102" s="136"/>
      <c r="M102" s="136"/>
    </row>
    <row r="103" spans="2:13" x14ac:dyDescent="0.2">
      <c r="B103" s="121" t="s">
        <v>672</v>
      </c>
      <c r="C103" s="122">
        <v>1</v>
      </c>
      <c r="D103" s="122">
        <v>0.96121024049650894</v>
      </c>
      <c r="E103" s="122">
        <v>0.90923196276183083</v>
      </c>
      <c r="F103" s="122">
        <v>1</v>
      </c>
      <c r="G103" s="122">
        <v>1</v>
      </c>
      <c r="H103" s="136"/>
      <c r="I103" s="136"/>
      <c r="J103" s="136"/>
      <c r="K103" s="136"/>
      <c r="L103" s="136"/>
      <c r="M103" s="136"/>
    </row>
    <row r="104" spans="2:13" x14ac:dyDescent="0.2">
      <c r="B104" s="121" t="s">
        <v>673</v>
      </c>
      <c r="C104" s="122">
        <v>1</v>
      </c>
      <c r="D104" s="122">
        <v>0.96715776550030697</v>
      </c>
      <c r="E104" s="122">
        <v>0.86678944137507674</v>
      </c>
      <c r="F104" s="122">
        <v>1</v>
      </c>
      <c r="G104" s="122">
        <v>1</v>
      </c>
      <c r="H104" s="136"/>
      <c r="I104" s="136"/>
      <c r="J104" s="136"/>
      <c r="K104" s="136"/>
      <c r="L104" s="136"/>
      <c r="M104" s="136"/>
    </row>
    <row r="105" spans="2:13" x14ac:dyDescent="0.2">
      <c r="B105" s="121" t="s">
        <v>674</v>
      </c>
      <c r="C105" s="122">
        <v>0</v>
      </c>
      <c r="D105" s="122">
        <v>0.97786720321931586</v>
      </c>
      <c r="E105" s="122">
        <v>0.97987927565392352</v>
      </c>
      <c r="F105" s="122">
        <v>1</v>
      </c>
      <c r="G105" s="122">
        <v>1</v>
      </c>
      <c r="H105" s="136"/>
      <c r="I105" s="136"/>
      <c r="J105" s="136"/>
      <c r="K105" s="136"/>
      <c r="L105" s="136"/>
      <c r="M105" s="136"/>
    </row>
    <row r="106" spans="2:13" x14ac:dyDescent="0.2">
      <c r="B106" s="121" t="s">
        <v>740</v>
      </c>
      <c r="C106" s="122">
        <v>0</v>
      </c>
      <c r="D106" s="122">
        <v>0.97724509293034567</v>
      </c>
      <c r="E106" s="122">
        <v>0.87597707139134962</v>
      </c>
      <c r="F106" s="122">
        <v>1</v>
      </c>
      <c r="G106" s="122">
        <v>1</v>
      </c>
      <c r="H106" s="136"/>
      <c r="I106" s="136"/>
      <c r="J106" s="136"/>
      <c r="K106" s="136"/>
      <c r="L106" s="136"/>
      <c r="M106" s="136"/>
    </row>
    <row r="107" spans="2:13" x14ac:dyDescent="0.2">
      <c r="B107" s="121" t="s">
        <v>122</v>
      </c>
      <c r="C107" s="122">
        <v>1</v>
      </c>
      <c r="D107" s="122">
        <v>0.98855835240274603</v>
      </c>
      <c r="E107" s="122">
        <v>0.99885583524027455</v>
      </c>
      <c r="F107" s="122">
        <v>1</v>
      </c>
      <c r="G107" s="122">
        <v>1</v>
      </c>
      <c r="H107" s="136"/>
      <c r="I107" s="136"/>
      <c r="J107" s="136"/>
      <c r="K107" s="136"/>
      <c r="L107" s="136"/>
      <c r="M107" s="136"/>
    </row>
    <row r="108" spans="2:13" x14ac:dyDescent="0.2">
      <c r="B108" s="121" t="s">
        <v>676</v>
      </c>
      <c r="C108" s="122">
        <v>0</v>
      </c>
      <c r="D108" s="122">
        <v>0.68484848484848482</v>
      </c>
      <c r="E108" s="122">
        <v>0.42828282828282827</v>
      </c>
      <c r="F108" s="122">
        <v>1</v>
      </c>
      <c r="G108" s="122">
        <v>1</v>
      </c>
      <c r="H108" s="136"/>
      <c r="I108" s="136"/>
      <c r="J108" s="136"/>
      <c r="K108" s="136"/>
      <c r="L108" s="136"/>
      <c r="M108" s="136"/>
    </row>
    <row r="109" spans="2:13" x14ac:dyDescent="0.2">
      <c r="B109" s="121" t="s">
        <v>677</v>
      </c>
      <c r="C109" s="122">
        <v>0</v>
      </c>
      <c r="D109" s="122">
        <v>0.98168464113053178</v>
      </c>
      <c r="E109" s="122">
        <v>0.93073633320937155</v>
      </c>
      <c r="F109" s="122">
        <v>1</v>
      </c>
      <c r="G109" s="122">
        <v>1</v>
      </c>
      <c r="H109" s="136"/>
      <c r="I109" s="136"/>
      <c r="J109" s="136"/>
      <c r="K109" s="136"/>
      <c r="L109" s="136"/>
      <c r="M109" s="136"/>
    </row>
    <row r="110" spans="2:13" x14ac:dyDescent="0.2">
      <c r="B110" s="121" t="s">
        <v>678</v>
      </c>
      <c r="C110" s="122">
        <v>0</v>
      </c>
      <c r="D110" s="122">
        <v>0.93649732620320858</v>
      </c>
      <c r="E110" s="122">
        <v>0.98409090909090913</v>
      </c>
      <c r="F110" s="122">
        <v>1</v>
      </c>
      <c r="G110" s="122">
        <v>1</v>
      </c>
      <c r="H110" s="136"/>
      <c r="I110" s="136"/>
      <c r="J110" s="136"/>
      <c r="K110" s="136"/>
      <c r="L110" s="136"/>
      <c r="M110" s="136"/>
    </row>
    <row r="111" spans="2:13" x14ac:dyDescent="0.2">
      <c r="B111" s="121" t="s">
        <v>679</v>
      </c>
      <c r="C111" s="122">
        <v>0</v>
      </c>
      <c r="D111" s="122">
        <v>0.99258791988645323</v>
      </c>
      <c r="E111" s="122">
        <v>0.84986595174262736</v>
      </c>
      <c r="F111" s="122">
        <v>1</v>
      </c>
      <c r="G111" s="122">
        <v>1</v>
      </c>
      <c r="H111" s="136"/>
      <c r="I111" s="136"/>
      <c r="J111" s="136"/>
      <c r="K111" s="136"/>
      <c r="L111" s="136"/>
      <c r="M111" s="136"/>
    </row>
    <row r="112" spans="2:13" x14ac:dyDescent="0.2">
      <c r="B112" s="121" t="s">
        <v>680</v>
      </c>
      <c r="C112" s="122">
        <v>0</v>
      </c>
      <c r="D112" s="122">
        <v>1</v>
      </c>
      <c r="E112" s="122">
        <v>1</v>
      </c>
      <c r="F112" s="122">
        <v>1</v>
      </c>
      <c r="G112" s="122">
        <v>1</v>
      </c>
      <c r="H112" s="136"/>
      <c r="I112" s="136"/>
      <c r="J112" s="136"/>
      <c r="K112" s="136"/>
      <c r="L112" s="136"/>
      <c r="M112" s="136"/>
    </row>
    <row r="113" spans="2:13" x14ac:dyDescent="0.2">
      <c r="B113" s="121" t="s">
        <v>681</v>
      </c>
      <c r="C113" s="122">
        <v>1</v>
      </c>
      <c r="D113" s="122">
        <v>0.98529111338100106</v>
      </c>
      <c r="E113" s="122">
        <v>0.85515832482124621</v>
      </c>
      <c r="F113" s="122">
        <v>1</v>
      </c>
      <c r="G113" s="122">
        <v>1</v>
      </c>
      <c r="H113" s="136"/>
      <c r="I113" s="136"/>
      <c r="J113" s="136"/>
      <c r="K113" s="136"/>
      <c r="L113" s="136"/>
      <c r="M113" s="136"/>
    </row>
    <row r="114" spans="2:13" x14ac:dyDescent="0.2">
      <c r="B114" s="121" t="s">
        <v>682</v>
      </c>
      <c r="C114" s="122">
        <v>1</v>
      </c>
      <c r="D114" s="122">
        <v>0.984058595433003</v>
      </c>
      <c r="E114" s="122">
        <v>0.97199482981473506</v>
      </c>
      <c r="F114" s="122">
        <v>1</v>
      </c>
      <c r="G114" s="122">
        <v>1</v>
      </c>
      <c r="H114" s="136"/>
      <c r="I114" s="136"/>
      <c r="J114" s="136"/>
      <c r="K114" s="136"/>
      <c r="L114" s="136"/>
      <c r="M114" s="136"/>
    </row>
    <row r="115" spans="2:13" x14ac:dyDescent="0.2">
      <c r="B115" s="121" t="s">
        <v>683</v>
      </c>
      <c r="C115" s="122">
        <v>1</v>
      </c>
      <c r="D115" s="122">
        <v>0.99212007504690436</v>
      </c>
      <c r="E115" s="122">
        <v>0.98161350844277673</v>
      </c>
      <c r="F115" s="122">
        <v>1</v>
      </c>
      <c r="G115" s="122">
        <v>1</v>
      </c>
      <c r="H115" s="136"/>
      <c r="I115" s="136"/>
      <c r="J115" s="136"/>
      <c r="K115" s="136"/>
      <c r="L115" s="136"/>
      <c r="M115" s="136"/>
    </row>
    <row r="116" spans="2:13" x14ac:dyDescent="0.2">
      <c r="B116" s="121" t="s">
        <v>684</v>
      </c>
      <c r="C116" s="122">
        <v>1</v>
      </c>
      <c r="D116" s="122">
        <v>0.99515067544163494</v>
      </c>
      <c r="E116" s="122">
        <v>0.99445791479043988</v>
      </c>
      <c r="F116" s="122">
        <v>1</v>
      </c>
      <c r="G116" s="122">
        <v>1</v>
      </c>
      <c r="H116" s="136"/>
      <c r="I116" s="136"/>
      <c r="J116" s="136"/>
      <c r="K116" s="136"/>
      <c r="L116" s="136"/>
      <c r="M116" s="136"/>
    </row>
    <row r="117" spans="2:13" x14ac:dyDescent="0.2">
      <c r="B117" s="121" t="s">
        <v>685</v>
      </c>
      <c r="C117" s="122">
        <v>1</v>
      </c>
      <c r="D117" s="122">
        <v>0.97618611467301708</v>
      </c>
      <c r="E117" s="122">
        <v>0.92965744641875803</v>
      </c>
      <c r="F117" s="122">
        <v>1</v>
      </c>
      <c r="G117" s="122">
        <v>1</v>
      </c>
      <c r="H117" s="136"/>
      <c r="I117" s="136"/>
      <c r="J117" s="136"/>
      <c r="K117" s="136"/>
      <c r="L117" s="136"/>
      <c r="M117" s="136"/>
    </row>
    <row r="118" spans="2:13" x14ac:dyDescent="0.2">
      <c r="B118" s="121" t="s">
        <v>686</v>
      </c>
      <c r="C118" s="122">
        <v>0</v>
      </c>
      <c r="D118" s="122">
        <v>0.99196572040707021</v>
      </c>
      <c r="E118" s="122">
        <v>0.97482592394215317</v>
      </c>
      <c r="F118" s="122">
        <v>1</v>
      </c>
      <c r="G118" s="122">
        <v>1</v>
      </c>
      <c r="H118" s="136"/>
      <c r="I118" s="136"/>
      <c r="J118" s="136"/>
      <c r="K118" s="136"/>
      <c r="L118" s="136"/>
      <c r="M118" s="136"/>
    </row>
    <row r="119" spans="2:13" x14ac:dyDescent="0.2">
      <c r="B119" s="121" t="s">
        <v>687</v>
      </c>
      <c r="C119" s="122">
        <v>0</v>
      </c>
      <c r="D119" s="122">
        <v>0.99689807976366318</v>
      </c>
      <c r="E119" s="122">
        <v>0.98921713441654358</v>
      </c>
      <c r="F119" s="122">
        <v>1</v>
      </c>
      <c r="G119" s="122">
        <v>1</v>
      </c>
      <c r="H119" s="136"/>
      <c r="I119" s="136"/>
      <c r="J119" s="136"/>
      <c r="K119" s="136"/>
      <c r="L119" s="136"/>
      <c r="M119" s="136"/>
    </row>
    <row r="120" spans="2:13" x14ac:dyDescent="0.2">
      <c r="B120" s="121" t="s">
        <v>688</v>
      </c>
      <c r="C120" s="122">
        <v>1</v>
      </c>
      <c r="D120" s="122">
        <v>0.80787704130643612</v>
      </c>
      <c r="E120" s="122">
        <v>0.91642651296829969</v>
      </c>
      <c r="F120" s="122">
        <v>1</v>
      </c>
      <c r="G120" s="122">
        <v>1</v>
      </c>
      <c r="H120" s="136"/>
      <c r="I120" s="136"/>
      <c r="J120" s="136"/>
      <c r="K120" s="136"/>
      <c r="L120" s="136"/>
      <c r="M120" s="136"/>
    </row>
    <row r="121" spans="2:13" x14ac:dyDescent="0.2">
      <c r="B121" s="121" t="s">
        <v>689</v>
      </c>
      <c r="C121" s="122">
        <v>0</v>
      </c>
      <c r="D121" s="122">
        <v>0.93302961275626428</v>
      </c>
      <c r="E121" s="122">
        <v>0.98906605922551249</v>
      </c>
      <c r="F121" s="122">
        <v>1</v>
      </c>
      <c r="G121" s="122">
        <v>1</v>
      </c>
      <c r="H121" s="136"/>
      <c r="I121" s="136"/>
      <c r="J121" s="136"/>
      <c r="K121" s="136"/>
      <c r="L121" s="136"/>
      <c r="M121" s="136"/>
    </row>
    <row r="122" spans="2:13" x14ac:dyDescent="0.2">
      <c r="B122" s="135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</row>
    <row r="123" spans="2:13" ht="33.75" x14ac:dyDescent="0.2">
      <c r="B123" s="118" t="s">
        <v>656</v>
      </c>
      <c r="C123" s="118" t="s">
        <v>319</v>
      </c>
      <c r="D123" s="118" t="s">
        <v>658</v>
      </c>
      <c r="E123" s="118" t="s">
        <v>323</v>
      </c>
      <c r="F123" s="118" t="s">
        <v>298</v>
      </c>
      <c r="G123" s="118" t="s">
        <v>737</v>
      </c>
      <c r="H123" s="136"/>
      <c r="I123" s="136"/>
      <c r="J123" s="136"/>
      <c r="K123" s="136"/>
      <c r="L123" s="136"/>
      <c r="M123" s="136"/>
    </row>
    <row r="124" spans="2:13" x14ac:dyDescent="0.2">
      <c r="B124" s="119" t="s">
        <v>320</v>
      </c>
      <c r="C124" s="120">
        <v>0.5058271666099019</v>
      </c>
      <c r="D124" s="120">
        <v>0.93370901322104216</v>
      </c>
      <c r="E124" s="120">
        <v>0.89710809053472462</v>
      </c>
      <c r="F124" s="120">
        <v>1</v>
      </c>
      <c r="G124" s="120">
        <v>1</v>
      </c>
      <c r="H124" s="136"/>
      <c r="I124" s="136"/>
      <c r="J124" s="136"/>
      <c r="K124" s="136"/>
      <c r="L124" s="136"/>
      <c r="M124" s="136"/>
    </row>
    <row r="125" spans="2:13" x14ac:dyDescent="0.2">
      <c r="B125" s="137" t="s">
        <v>691</v>
      </c>
      <c r="C125" s="138">
        <v>1</v>
      </c>
      <c r="D125" s="138">
        <v>0.96050185873605953</v>
      </c>
      <c r="E125" s="138">
        <v>0.86942379182156138</v>
      </c>
      <c r="F125" s="138">
        <v>1</v>
      </c>
      <c r="G125" s="138">
        <v>1</v>
      </c>
      <c r="H125" s="136"/>
      <c r="I125" s="136"/>
      <c r="J125" s="136"/>
      <c r="K125" s="136"/>
      <c r="L125" s="136"/>
      <c r="M125" s="136"/>
    </row>
    <row r="126" spans="2:13" x14ac:dyDescent="0.2">
      <c r="B126" s="121" t="s">
        <v>692</v>
      </c>
      <c r="C126" s="122">
        <v>1</v>
      </c>
      <c r="D126" s="122">
        <v>0.97730220492866404</v>
      </c>
      <c r="E126" s="122">
        <v>0.94941634241245132</v>
      </c>
      <c r="F126" s="122">
        <v>1</v>
      </c>
      <c r="G126" s="122">
        <v>1</v>
      </c>
      <c r="H126" s="136"/>
      <c r="I126" s="136"/>
      <c r="J126" s="136"/>
      <c r="K126" s="136"/>
      <c r="L126" s="136"/>
      <c r="M126" s="136"/>
    </row>
    <row r="127" spans="2:13" x14ac:dyDescent="0.2">
      <c r="B127" s="121" t="s">
        <v>693</v>
      </c>
      <c r="C127" s="122">
        <v>0</v>
      </c>
      <c r="D127" s="122">
        <v>0.90723155588020454</v>
      </c>
      <c r="E127" s="122">
        <v>0.93513513513513513</v>
      </c>
      <c r="F127" s="122">
        <v>1</v>
      </c>
      <c r="G127" s="122">
        <v>1</v>
      </c>
      <c r="H127" s="136"/>
      <c r="I127" s="136"/>
      <c r="J127" s="136"/>
      <c r="K127" s="136"/>
      <c r="L127" s="136"/>
      <c r="M127" s="136"/>
    </row>
    <row r="128" spans="2:13" x14ac:dyDescent="0.2">
      <c r="B128" s="121" t="s">
        <v>694</v>
      </c>
      <c r="C128" s="122">
        <v>0</v>
      </c>
      <c r="D128" s="122">
        <v>0.94485927627800115</v>
      </c>
      <c r="E128" s="122">
        <v>0.24411257897759908</v>
      </c>
      <c r="F128" s="122">
        <v>1</v>
      </c>
      <c r="G128" s="122">
        <v>1</v>
      </c>
      <c r="H128" s="136"/>
      <c r="I128" s="136"/>
      <c r="J128" s="136"/>
      <c r="K128" s="136"/>
      <c r="L128" s="136"/>
      <c r="M128" s="136"/>
    </row>
    <row r="129" spans="2:13" x14ac:dyDescent="0.2">
      <c r="B129" s="121" t="s">
        <v>695</v>
      </c>
      <c r="C129" s="122">
        <v>0</v>
      </c>
      <c r="D129" s="122">
        <v>0.97165405057175069</v>
      </c>
      <c r="E129" s="122">
        <v>0.92285392172652603</v>
      </c>
      <c r="F129" s="122">
        <v>1</v>
      </c>
      <c r="G129" s="122">
        <v>1</v>
      </c>
      <c r="H129" s="136"/>
      <c r="I129" s="136"/>
      <c r="J129" s="136"/>
      <c r="K129" s="136"/>
      <c r="L129" s="136"/>
      <c r="M129" s="136"/>
    </row>
    <row r="130" spans="2:13" x14ac:dyDescent="0.2">
      <c r="B130" s="121" t="s">
        <v>696</v>
      </c>
      <c r="C130" s="122">
        <v>1</v>
      </c>
      <c r="D130" s="122">
        <v>0.99422928956142598</v>
      </c>
      <c r="E130" s="122">
        <v>0.99217748140548856</v>
      </c>
      <c r="F130" s="122">
        <v>1</v>
      </c>
      <c r="G130" s="122">
        <v>1</v>
      </c>
      <c r="H130" s="136"/>
      <c r="I130" s="136"/>
      <c r="J130" s="136"/>
      <c r="K130" s="136"/>
      <c r="L130" s="136"/>
      <c r="M130" s="136"/>
    </row>
    <row r="131" spans="2:13" x14ac:dyDescent="0.2">
      <c r="B131" s="121" t="s">
        <v>741</v>
      </c>
      <c r="C131" s="122">
        <v>1</v>
      </c>
      <c r="D131" s="122">
        <v>0</v>
      </c>
      <c r="E131" s="122">
        <v>0</v>
      </c>
      <c r="F131" s="122">
        <v>1</v>
      </c>
      <c r="G131" s="122">
        <v>1</v>
      </c>
      <c r="H131" s="136"/>
      <c r="I131" s="136"/>
      <c r="J131" s="136"/>
      <c r="K131" s="136"/>
      <c r="L131" s="136"/>
      <c r="M131" s="136"/>
    </row>
    <row r="132" spans="2:13" x14ac:dyDescent="0.2">
      <c r="B132" s="121" t="s">
        <v>697</v>
      </c>
      <c r="C132" s="122">
        <v>1</v>
      </c>
      <c r="D132" s="122">
        <v>0.90278790087463556</v>
      </c>
      <c r="E132" s="122">
        <v>0.79664723032069973</v>
      </c>
      <c r="F132" s="122">
        <v>1</v>
      </c>
      <c r="G132" s="122">
        <v>1</v>
      </c>
      <c r="H132" s="136"/>
      <c r="I132" s="136"/>
      <c r="J132" s="136"/>
      <c r="K132" s="136"/>
      <c r="L132" s="136"/>
      <c r="M132" s="136"/>
    </row>
    <row r="133" spans="2:13" x14ac:dyDescent="0.2">
      <c r="B133" s="121" t="s">
        <v>698</v>
      </c>
      <c r="C133" s="122">
        <v>1</v>
      </c>
      <c r="D133" s="122">
        <v>0.99207227138643073</v>
      </c>
      <c r="E133" s="122">
        <v>0.97160766961651912</v>
      </c>
      <c r="F133" s="122">
        <v>1</v>
      </c>
      <c r="G133" s="122">
        <v>1</v>
      </c>
      <c r="H133" s="136"/>
      <c r="I133" s="136"/>
      <c r="J133" s="136"/>
      <c r="K133" s="136"/>
      <c r="L133" s="136"/>
      <c r="M133" s="136"/>
    </row>
    <row r="134" spans="2:13" x14ac:dyDescent="0.2">
      <c r="B134" s="121" t="s">
        <v>699</v>
      </c>
      <c r="C134" s="122">
        <v>0</v>
      </c>
      <c r="D134" s="122">
        <v>0.9924096230541618</v>
      </c>
      <c r="E134" s="122">
        <v>0.987263604785797</v>
      </c>
      <c r="F134" s="122">
        <v>1</v>
      </c>
      <c r="G134" s="122">
        <v>1</v>
      </c>
      <c r="H134" s="136"/>
      <c r="I134" s="136"/>
      <c r="J134" s="136"/>
      <c r="K134" s="136"/>
      <c r="L134" s="136"/>
      <c r="M134" s="136"/>
    </row>
    <row r="135" spans="2:13" x14ac:dyDescent="0.2">
      <c r="B135" s="121" t="s">
        <v>700</v>
      </c>
      <c r="C135" s="122">
        <v>1</v>
      </c>
      <c r="D135" s="122">
        <v>0.95940319222761972</v>
      </c>
      <c r="E135" s="122">
        <v>0.92730742539902844</v>
      </c>
      <c r="F135" s="122">
        <v>1</v>
      </c>
      <c r="G135" s="122">
        <v>1</v>
      </c>
      <c r="H135" s="136"/>
      <c r="I135" s="136"/>
      <c r="J135" s="136"/>
      <c r="K135" s="136"/>
      <c r="L135" s="136"/>
      <c r="M135" s="136"/>
    </row>
    <row r="136" spans="2:13" x14ac:dyDescent="0.2">
      <c r="B136" s="121" t="s">
        <v>701</v>
      </c>
      <c r="C136" s="122">
        <v>1</v>
      </c>
      <c r="D136" s="122">
        <v>0.77799479166666663</v>
      </c>
      <c r="E136" s="122">
        <v>0.82291666666666663</v>
      </c>
      <c r="F136" s="122">
        <v>1</v>
      </c>
      <c r="G136" s="122">
        <v>1</v>
      </c>
      <c r="H136" s="136"/>
      <c r="I136" s="136"/>
      <c r="J136" s="136"/>
      <c r="K136" s="136"/>
      <c r="L136" s="136"/>
      <c r="M136" s="136"/>
    </row>
    <row r="137" spans="2:13" x14ac:dyDescent="0.2">
      <c r="B137" s="121" t="s">
        <v>702</v>
      </c>
      <c r="C137" s="122">
        <v>0</v>
      </c>
      <c r="D137" s="122">
        <v>0.99033541785105172</v>
      </c>
      <c r="E137" s="122">
        <v>0.97043774872086408</v>
      </c>
      <c r="F137" s="122">
        <v>1</v>
      </c>
      <c r="G137" s="122">
        <v>1</v>
      </c>
      <c r="H137" s="136"/>
      <c r="I137" s="136"/>
      <c r="J137" s="136"/>
      <c r="K137" s="136"/>
      <c r="L137" s="136"/>
      <c r="M137" s="136"/>
    </row>
    <row r="138" spans="2:13" x14ac:dyDescent="0.2">
      <c r="B138" s="121" t="s">
        <v>703</v>
      </c>
      <c r="C138" s="122">
        <v>1</v>
      </c>
      <c r="D138" s="122">
        <v>0.99343401181877877</v>
      </c>
      <c r="E138" s="122">
        <v>0.98949441891004597</v>
      </c>
      <c r="F138" s="122">
        <v>1</v>
      </c>
      <c r="G138" s="122">
        <v>1</v>
      </c>
      <c r="H138" s="136"/>
      <c r="I138" s="136"/>
      <c r="J138" s="136"/>
      <c r="K138" s="136"/>
      <c r="L138" s="136"/>
      <c r="M138" s="136"/>
    </row>
    <row r="139" spans="2:13" x14ac:dyDescent="0.2">
      <c r="B139" s="121" t="s">
        <v>704</v>
      </c>
      <c r="C139" s="122">
        <v>0</v>
      </c>
      <c r="D139" s="122">
        <v>0.99860947694940638</v>
      </c>
      <c r="E139" s="122">
        <v>0.99850251363782228</v>
      </c>
      <c r="F139" s="122">
        <v>1</v>
      </c>
      <c r="G139" s="122">
        <v>1</v>
      </c>
      <c r="H139" s="136"/>
      <c r="I139" s="136"/>
      <c r="J139" s="136"/>
      <c r="K139" s="136"/>
      <c r="L139" s="136"/>
      <c r="M139" s="136"/>
    </row>
    <row r="140" spans="2:13" x14ac:dyDescent="0.2">
      <c r="B140" s="121" t="s">
        <v>705</v>
      </c>
      <c r="C140" s="122">
        <v>1</v>
      </c>
      <c r="D140" s="122">
        <v>0.99717114568599718</v>
      </c>
      <c r="E140" s="122">
        <v>0.99622819424799625</v>
      </c>
      <c r="F140" s="122">
        <v>1</v>
      </c>
      <c r="G140" s="122">
        <v>1</v>
      </c>
      <c r="H140" s="136"/>
      <c r="I140" s="136"/>
      <c r="J140" s="136"/>
      <c r="K140" s="136"/>
      <c r="L140" s="136"/>
      <c r="M140" s="136"/>
    </row>
    <row r="141" spans="2:13" x14ac:dyDescent="0.2">
      <c r="B141" s="121" t="s">
        <v>742</v>
      </c>
      <c r="C141" s="122">
        <v>0</v>
      </c>
      <c r="D141" s="122">
        <v>0.9901297236322617</v>
      </c>
      <c r="E141" s="122">
        <v>0.96728708403835306</v>
      </c>
      <c r="F141" s="122">
        <v>1</v>
      </c>
      <c r="G141" s="122">
        <v>1</v>
      </c>
      <c r="H141" s="136"/>
      <c r="I141" s="136"/>
      <c r="J141" s="136"/>
      <c r="K141" s="136"/>
      <c r="L141" s="136"/>
      <c r="M141" s="136"/>
    </row>
    <row r="142" spans="2:13" x14ac:dyDescent="0.2">
      <c r="B142" s="121" t="s">
        <v>706</v>
      </c>
      <c r="C142" s="122">
        <v>1</v>
      </c>
      <c r="D142" s="122">
        <v>0.99472411519015169</v>
      </c>
      <c r="E142" s="122">
        <v>0.95911189272367559</v>
      </c>
      <c r="F142" s="122">
        <v>1</v>
      </c>
      <c r="G142" s="122">
        <v>1</v>
      </c>
      <c r="H142" s="136"/>
      <c r="I142" s="136"/>
      <c r="J142" s="136"/>
      <c r="K142" s="136"/>
      <c r="L142" s="136"/>
      <c r="M142" s="136"/>
    </row>
    <row r="143" spans="2:13" x14ac:dyDescent="0.2">
      <c r="B143" s="121" t="s">
        <v>707</v>
      </c>
      <c r="C143" s="122">
        <v>0</v>
      </c>
      <c r="D143" s="122">
        <v>0.95349745994529111</v>
      </c>
      <c r="E143" s="122">
        <v>0.94450957405236424</v>
      </c>
      <c r="F143" s="122">
        <v>1</v>
      </c>
      <c r="G143" s="122">
        <v>1</v>
      </c>
      <c r="H143" s="136"/>
      <c r="I143" s="136"/>
      <c r="J143" s="136"/>
      <c r="K143" s="136"/>
      <c r="L143" s="136"/>
      <c r="M143" s="136"/>
    </row>
    <row r="144" spans="2:13" x14ac:dyDescent="0.2">
      <c r="B144" s="121" t="s">
        <v>743</v>
      </c>
      <c r="C144" s="122">
        <v>0</v>
      </c>
      <c r="D144" s="122">
        <v>0.94351464435146448</v>
      </c>
      <c r="E144" s="122">
        <v>0.83891213389121344</v>
      </c>
      <c r="F144" s="122">
        <v>1</v>
      </c>
      <c r="G144" s="122">
        <v>1</v>
      </c>
      <c r="H144" s="136"/>
      <c r="I144" s="136"/>
      <c r="J144" s="136"/>
      <c r="K144" s="136"/>
      <c r="L144" s="136"/>
      <c r="M144" s="136"/>
    </row>
    <row r="145" spans="2:13" x14ac:dyDescent="0.2">
      <c r="B145" s="121" t="s">
        <v>708</v>
      </c>
      <c r="C145" s="122">
        <v>0</v>
      </c>
      <c r="D145" s="122">
        <v>0.93482075708197543</v>
      </c>
      <c r="E145" s="122">
        <v>0.97192278766608176</v>
      </c>
      <c r="F145" s="122">
        <v>1</v>
      </c>
      <c r="G145" s="122">
        <v>1</v>
      </c>
      <c r="H145" s="136"/>
      <c r="I145" s="136"/>
      <c r="J145" s="136"/>
      <c r="K145" s="136"/>
      <c r="L145" s="136"/>
      <c r="M145" s="136"/>
    </row>
    <row r="146" spans="2:13" x14ac:dyDescent="0.2">
      <c r="B146" s="121" t="s">
        <v>709</v>
      </c>
      <c r="C146" s="122">
        <v>1</v>
      </c>
      <c r="D146" s="122">
        <v>1</v>
      </c>
      <c r="E146" s="122">
        <v>1</v>
      </c>
      <c r="F146" s="122">
        <v>1</v>
      </c>
      <c r="G146" s="122">
        <v>1</v>
      </c>
      <c r="H146" s="136"/>
      <c r="I146" s="136"/>
      <c r="J146" s="136"/>
      <c r="K146" s="136"/>
      <c r="L146" s="136"/>
      <c r="M146" s="136"/>
    </row>
    <row r="147" spans="2:13" x14ac:dyDescent="0.2">
      <c r="B147" s="121" t="s">
        <v>710</v>
      </c>
      <c r="C147" s="122">
        <v>1</v>
      </c>
      <c r="D147" s="122">
        <v>0.97664621302317067</v>
      </c>
      <c r="E147" s="122">
        <v>0.97389870867295536</v>
      </c>
      <c r="F147" s="122">
        <v>1</v>
      </c>
      <c r="G147" s="122">
        <v>1</v>
      </c>
      <c r="H147" s="136"/>
      <c r="I147" s="136"/>
      <c r="J147" s="136"/>
      <c r="K147" s="136"/>
      <c r="L147" s="136"/>
      <c r="M147" s="136"/>
    </row>
    <row r="148" spans="2:13" x14ac:dyDescent="0.2">
      <c r="B148" s="121" t="s">
        <v>711</v>
      </c>
      <c r="C148" s="122">
        <v>1</v>
      </c>
      <c r="D148" s="122">
        <v>0.95083715474032204</v>
      </c>
      <c r="E148" s="122">
        <v>0.91980377519462519</v>
      </c>
      <c r="F148" s="122">
        <v>1</v>
      </c>
      <c r="G148" s="122">
        <v>1</v>
      </c>
      <c r="H148" s="136"/>
      <c r="I148" s="136"/>
      <c r="J148" s="136"/>
      <c r="K148" s="136"/>
      <c r="L148" s="136"/>
      <c r="M148" s="136"/>
    </row>
    <row r="149" spans="2:13" x14ac:dyDescent="0.2">
      <c r="B149" s="121" t="s">
        <v>744</v>
      </c>
      <c r="C149" s="122">
        <v>1</v>
      </c>
      <c r="D149" s="122">
        <v>0.99260355029585801</v>
      </c>
      <c r="E149" s="122">
        <v>0.96627218934911241</v>
      </c>
      <c r="F149" s="122">
        <v>1</v>
      </c>
      <c r="G149" s="122">
        <v>1</v>
      </c>
      <c r="H149" s="136"/>
      <c r="I149" s="136"/>
      <c r="J149" s="136"/>
      <c r="K149" s="136"/>
      <c r="L149" s="136"/>
      <c r="M149" s="136"/>
    </row>
    <row r="150" spans="2:13" x14ac:dyDescent="0.2">
      <c r="B150" s="121" t="s">
        <v>712</v>
      </c>
      <c r="C150" s="122">
        <v>0</v>
      </c>
      <c r="D150" s="122">
        <v>0.89316793186446952</v>
      </c>
      <c r="E150" s="122">
        <v>0.68728013330864657</v>
      </c>
      <c r="F150" s="122">
        <v>1</v>
      </c>
      <c r="G150" s="122">
        <v>1</v>
      </c>
      <c r="H150" s="136"/>
      <c r="I150" s="136"/>
      <c r="J150" s="136"/>
      <c r="K150" s="136"/>
      <c r="L150" s="136"/>
      <c r="M150" s="136"/>
    </row>
    <row r="151" spans="2:13" x14ac:dyDescent="0.2">
      <c r="B151" s="121" t="s">
        <v>713</v>
      </c>
      <c r="C151" s="122">
        <v>1</v>
      </c>
      <c r="D151" s="122">
        <v>0.96872920825016628</v>
      </c>
      <c r="E151" s="122">
        <v>0.99334664005322693</v>
      </c>
      <c r="F151" s="122">
        <v>1</v>
      </c>
      <c r="G151" s="122">
        <v>1</v>
      </c>
      <c r="H151" s="136"/>
      <c r="I151" s="136"/>
      <c r="J151" s="136"/>
      <c r="K151" s="136"/>
      <c r="L151" s="136"/>
      <c r="M151" s="136"/>
    </row>
    <row r="152" spans="2:13" x14ac:dyDescent="0.2">
      <c r="B152" s="121" t="s">
        <v>714</v>
      </c>
      <c r="C152" s="122">
        <v>0</v>
      </c>
      <c r="D152" s="122">
        <v>0.89685039370078745</v>
      </c>
      <c r="E152" s="122">
        <v>0.96062992125984248</v>
      </c>
      <c r="F152" s="122">
        <v>1</v>
      </c>
      <c r="G152" s="122">
        <v>1</v>
      </c>
      <c r="H152" s="136"/>
      <c r="I152" s="136"/>
      <c r="J152" s="136"/>
      <c r="K152" s="136"/>
      <c r="L152" s="136"/>
      <c r="M152" s="136"/>
    </row>
    <row r="153" spans="2:13" x14ac:dyDescent="0.2">
      <c r="B153" s="121" t="s">
        <v>715</v>
      </c>
      <c r="C153" s="122">
        <v>0</v>
      </c>
      <c r="D153" s="122">
        <v>0</v>
      </c>
      <c r="E153" s="122">
        <v>0</v>
      </c>
      <c r="F153" s="122">
        <v>1</v>
      </c>
      <c r="G153" s="122">
        <v>1</v>
      </c>
      <c r="H153" s="136"/>
      <c r="I153" s="136"/>
      <c r="J153" s="136"/>
      <c r="K153" s="136"/>
      <c r="L153" s="136"/>
      <c r="M153" s="136"/>
    </row>
    <row r="154" spans="2:13" x14ac:dyDescent="0.2">
      <c r="B154" s="121" t="s">
        <v>745</v>
      </c>
      <c r="C154" s="122">
        <v>0</v>
      </c>
      <c r="D154" s="122">
        <v>0.96331138287864537</v>
      </c>
      <c r="E154" s="122">
        <v>0.92850423330197551</v>
      </c>
      <c r="F154" s="122">
        <v>1</v>
      </c>
      <c r="G154" s="122">
        <v>1</v>
      </c>
      <c r="H154" s="136"/>
      <c r="I154" s="136"/>
      <c r="J154" s="136"/>
      <c r="K154" s="136"/>
      <c r="L154" s="136"/>
      <c r="M154" s="136"/>
    </row>
    <row r="155" spans="2:13" x14ac:dyDescent="0.2">
      <c r="B155" s="121" t="s">
        <v>716</v>
      </c>
      <c r="C155" s="122">
        <v>1</v>
      </c>
      <c r="D155" s="122">
        <v>0.98034843205574917</v>
      </c>
      <c r="E155" s="122">
        <v>0.98243902439024389</v>
      </c>
      <c r="F155" s="122">
        <v>1</v>
      </c>
      <c r="G155" s="122">
        <v>1</v>
      </c>
      <c r="H155" s="136"/>
      <c r="I155" s="136"/>
      <c r="J155" s="136"/>
      <c r="K155" s="136"/>
      <c r="L155" s="136"/>
      <c r="M155" s="136"/>
    </row>
    <row r="156" spans="2:13" x14ac:dyDescent="0.2">
      <c r="B156" s="121" t="s">
        <v>718</v>
      </c>
      <c r="C156" s="122">
        <v>0</v>
      </c>
      <c r="D156" s="122">
        <v>0.75609756097560976</v>
      </c>
      <c r="E156" s="122">
        <v>0.77694013303769405</v>
      </c>
      <c r="F156" s="122">
        <v>1</v>
      </c>
      <c r="G156" s="122">
        <v>1</v>
      </c>
      <c r="H156" s="136"/>
      <c r="I156" s="136"/>
      <c r="J156" s="136"/>
      <c r="K156" s="136"/>
      <c r="L156" s="136"/>
      <c r="M156" s="136"/>
    </row>
    <row r="157" spans="2:13" x14ac:dyDescent="0.2">
      <c r="B157" s="121" t="s">
        <v>719</v>
      </c>
      <c r="C157" s="122">
        <v>0</v>
      </c>
      <c r="D157" s="122">
        <v>0.94770746494884428</v>
      </c>
      <c r="E157" s="122">
        <v>0.72489579386131109</v>
      </c>
      <c r="F157" s="122">
        <v>1</v>
      </c>
      <c r="G157" s="122">
        <v>1</v>
      </c>
      <c r="H157" s="136"/>
      <c r="I157" s="136"/>
      <c r="J157" s="136"/>
      <c r="K157" s="136"/>
      <c r="L157" s="136"/>
      <c r="M157" s="136"/>
    </row>
    <row r="158" spans="2:13" x14ac:dyDescent="0.2">
      <c r="B158" s="121" t="s">
        <v>720</v>
      </c>
      <c r="C158" s="122">
        <v>0</v>
      </c>
      <c r="D158" s="122">
        <v>0.95031937544357703</v>
      </c>
      <c r="E158" s="122">
        <v>0.82044002838892827</v>
      </c>
      <c r="F158" s="122">
        <v>1</v>
      </c>
      <c r="G158" s="122">
        <v>1</v>
      </c>
      <c r="H158" s="136"/>
      <c r="I158" s="136"/>
      <c r="J158" s="136"/>
      <c r="K158" s="136"/>
      <c r="L158" s="136"/>
      <c r="M158" s="136"/>
    </row>
    <row r="159" spans="2:13" x14ac:dyDescent="0.2">
      <c r="B159" s="121" t="s">
        <v>721</v>
      </c>
      <c r="C159" s="122">
        <v>0</v>
      </c>
      <c r="D159" s="122">
        <v>0.90897755610972564</v>
      </c>
      <c r="E159" s="122">
        <v>0.90315876974231091</v>
      </c>
      <c r="F159" s="122">
        <v>1</v>
      </c>
      <c r="G159" s="122">
        <v>1</v>
      </c>
      <c r="H159" s="136"/>
      <c r="I159" s="136"/>
      <c r="J159" s="136"/>
      <c r="K159" s="136"/>
      <c r="L159" s="136"/>
      <c r="M159" s="136"/>
    </row>
    <row r="160" spans="2:13" x14ac:dyDescent="0.2">
      <c r="B160" s="121" t="s">
        <v>722</v>
      </c>
      <c r="C160" s="122">
        <v>1</v>
      </c>
      <c r="D160" s="122">
        <v>0.95803524690280928</v>
      </c>
      <c r="E160" s="122">
        <v>0.96361891467457683</v>
      </c>
      <c r="F160" s="122">
        <v>1</v>
      </c>
      <c r="G160" s="122">
        <v>1</v>
      </c>
      <c r="H160" s="136"/>
      <c r="I160" s="136"/>
      <c r="J160" s="136"/>
      <c r="K160" s="136"/>
      <c r="L160" s="136"/>
      <c r="M160" s="136"/>
    </row>
    <row r="161" spans="2:13" x14ac:dyDescent="0.2">
      <c r="B161" s="121" t="s">
        <v>723</v>
      </c>
      <c r="C161" s="122">
        <v>0</v>
      </c>
      <c r="D161" s="122">
        <v>0.9418572609534307</v>
      </c>
      <c r="E161" s="122">
        <v>0.94250022963167079</v>
      </c>
      <c r="F161" s="122">
        <v>1</v>
      </c>
      <c r="G161" s="122">
        <v>1</v>
      </c>
      <c r="H161" s="136"/>
      <c r="I161" s="136"/>
      <c r="J161" s="136"/>
      <c r="K161" s="136"/>
      <c r="L161" s="136"/>
      <c r="M161" s="136"/>
    </row>
    <row r="162" spans="2:13" x14ac:dyDescent="0.2">
      <c r="B162" s="121" t="s">
        <v>724</v>
      </c>
      <c r="C162" s="122">
        <v>1</v>
      </c>
      <c r="D162" s="122">
        <v>0.9924480805538074</v>
      </c>
      <c r="E162" s="122">
        <v>0.99559471365638763</v>
      </c>
      <c r="F162" s="122">
        <v>1</v>
      </c>
      <c r="G162" s="122">
        <v>1</v>
      </c>
      <c r="H162" s="136"/>
      <c r="I162" s="136"/>
      <c r="J162" s="136"/>
      <c r="K162" s="136"/>
      <c r="L162" s="136"/>
      <c r="M162" s="136"/>
    </row>
    <row r="163" spans="2:13" x14ac:dyDescent="0.2">
      <c r="B163" s="121" t="s">
        <v>725</v>
      </c>
      <c r="C163" s="122">
        <v>0</v>
      </c>
      <c r="D163" s="122">
        <v>0.98898408812729499</v>
      </c>
      <c r="E163" s="122">
        <v>0.98572011423908612</v>
      </c>
      <c r="F163" s="122">
        <v>1</v>
      </c>
      <c r="G163" s="122">
        <v>1</v>
      </c>
      <c r="H163" s="136"/>
      <c r="I163" s="136"/>
      <c r="J163" s="136"/>
      <c r="K163" s="136"/>
      <c r="L163" s="136"/>
      <c r="M163" s="136"/>
    </row>
    <row r="164" spans="2:13" x14ac:dyDescent="0.2">
      <c r="B164" s="121" t="s">
        <v>727</v>
      </c>
      <c r="C164" s="122">
        <v>1</v>
      </c>
      <c r="D164" s="122">
        <v>0.95781342840166372</v>
      </c>
      <c r="E164" s="122">
        <v>0.88116458704694001</v>
      </c>
      <c r="F164" s="122">
        <v>1</v>
      </c>
      <c r="G164" s="122">
        <v>1</v>
      </c>
      <c r="H164" s="136"/>
      <c r="I164" s="136"/>
      <c r="J164" s="136"/>
      <c r="K164" s="136"/>
      <c r="L164" s="136"/>
      <c r="M164" s="136"/>
    </row>
    <row r="165" spans="2:13" x14ac:dyDescent="0.2">
      <c r="B165" s="135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</row>
    <row r="167" spans="2:13" ht="33.75" x14ac:dyDescent="0.2">
      <c r="B167" s="118" t="s">
        <v>656</v>
      </c>
      <c r="C167" s="118" t="s">
        <v>746</v>
      </c>
      <c r="D167" s="123" t="s">
        <v>328</v>
      </c>
      <c r="E167" s="124" t="s">
        <v>747</v>
      </c>
      <c r="F167" s="123" t="s">
        <v>331</v>
      </c>
      <c r="G167" s="124" t="s">
        <v>748</v>
      </c>
      <c r="H167" s="123" t="s">
        <v>337</v>
      </c>
    </row>
    <row r="168" spans="2:13" x14ac:dyDescent="0.2">
      <c r="B168" s="119" t="s">
        <v>320</v>
      </c>
      <c r="C168" s="120">
        <v>0.97355358551752846</v>
      </c>
      <c r="D168" s="120">
        <v>0.9820957090583784</v>
      </c>
      <c r="E168" s="120">
        <v>0.97355358551752846</v>
      </c>
      <c r="F168" s="120">
        <v>0.9820957090583784</v>
      </c>
      <c r="G168" s="120">
        <v>0.99145787645915007</v>
      </c>
      <c r="H168" s="120">
        <v>1</v>
      </c>
    </row>
    <row r="169" spans="2:13" x14ac:dyDescent="0.2">
      <c r="B169" s="121" t="s">
        <v>135</v>
      </c>
      <c r="C169" s="122">
        <v>1</v>
      </c>
      <c r="D169" s="122">
        <v>1</v>
      </c>
      <c r="E169" s="122">
        <v>1</v>
      </c>
      <c r="F169" s="122">
        <v>1</v>
      </c>
      <c r="G169" s="122">
        <v>1</v>
      </c>
      <c r="H169" s="122">
        <v>1</v>
      </c>
    </row>
    <row r="170" spans="2:13" x14ac:dyDescent="0.2">
      <c r="B170" s="121" t="s">
        <v>137</v>
      </c>
      <c r="C170" s="122">
        <v>1</v>
      </c>
      <c r="D170" s="122">
        <v>1</v>
      </c>
      <c r="E170" s="122">
        <v>1</v>
      </c>
      <c r="F170" s="122">
        <v>1</v>
      </c>
      <c r="G170" s="122">
        <v>1</v>
      </c>
      <c r="H170" s="122">
        <v>1</v>
      </c>
    </row>
    <row r="171" spans="2:13" x14ac:dyDescent="0.2">
      <c r="B171" s="121" t="s">
        <v>132</v>
      </c>
      <c r="C171" s="122">
        <v>1</v>
      </c>
      <c r="D171" s="122">
        <v>1</v>
      </c>
      <c r="E171" s="122">
        <v>1</v>
      </c>
      <c r="F171" s="122">
        <v>1</v>
      </c>
      <c r="G171" s="122">
        <v>1</v>
      </c>
      <c r="H171" s="122">
        <v>1</v>
      </c>
    </row>
    <row r="172" spans="2:13" x14ac:dyDescent="0.2">
      <c r="B172" s="121" t="s">
        <v>134</v>
      </c>
      <c r="C172" s="122">
        <v>1</v>
      </c>
      <c r="D172" s="122">
        <v>1</v>
      </c>
      <c r="E172" s="122">
        <v>1</v>
      </c>
      <c r="F172" s="122">
        <v>1</v>
      </c>
      <c r="G172" s="122">
        <v>1</v>
      </c>
      <c r="H172" s="122">
        <v>1</v>
      </c>
    </row>
    <row r="173" spans="2:13" x14ac:dyDescent="0.2">
      <c r="B173" s="121" t="s">
        <v>660</v>
      </c>
      <c r="C173" s="122">
        <v>0</v>
      </c>
      <c r="D173" s="122">
        <v>1</v>
      </c>
      <c r="E173" s="122">
        <v>0</v>
      </c>
      <c r="F173" s="122">
        <v>1</v>
      </c>
      <c r="G173" s="122">
        <v>0</v>
      </c>
      <c r="H173" s="122">
        <v>1</v>
      </c>
    </row>
    <row r="174" spans="2:13" x14ac:dyDescent="0.2">
      <c r="B174" s="121" t="s">
        <v>661</v>
      </c>
      <c r="C174" s="122">
        <v>1</v>
      </c>
      <c r="D174" s="122">
        <v>1</v>
      </c>
      <c r="E174" s="122">
        <v>1</v>
      </c>
      <c r="F174" s="122">
        <v>1</v>
      </c>
      <c r="G174" s="122">
        <v>1</v>
      </c>
      <c r="H174" s="122">
        <v>1</v>
      </c>
    </row>
    <row r="175" spans="2:13" x14ac:dyDescent="0.2">
      <c r="B175" s="121" t="s">
        <v>664</v>
      </c>
      <c r="C175" s="122">
        <v>1</v>
      </c>
      <c r="D175" s="122">
        <v>1</v>
      </c>
      <c r="E175" s="122">
        <v>1</v>
      </c>
      <c r="F175" s="122">
        <v>1</v>
      </c>
      <c r="G175" s="122">
        <v>1</v>
      </c>
      <c r="H175" s="122">
        <v>1</v>
      </c>
    </row>
    <row r="176" spans="2:13" x14ac:dyDescent="0.2">
      <c r="B176" s="121" t="s">
        <v>665</v>
      </c>
      <c r="C176" s="122">
        <v>1</v>
      </c>
      <c r="D176" s="122">
        <v>1</v>
      </c>
      <c r="E176" s="122">
        <v>1</v>
      </c>
      <c r="F176" s="122">
        <v>1</v>
      </c>
      <c r="G176" s="122">
        <v>1</v>
      </c>
      <c r="H176" s="122">
        <v>1</v>
      </c>
    </row>
    <row r="177" spans="2:8" x14ac:dyDescent="0.2">
      <c r="B177" s="121" t="s">
        <v>666</v>
      </c>
      <c r="C177" s="122">
        <v>1</v>
      </c>
      <c r="D177" s="122">
        <v>1</v>
      </c>
      <c r="E177" s="122">
        <v>1</v>
      </c>
      <c r="F177" s="122">
        <v>1</v>
      </c>
      <c r="G177" s="122">
        <v>1</v>
      </c>
      <c r="H177" s="122">
        <v>1</v>
      </c>
    </row>
    <row r="178" spans="2:8" x14ac:dyDescent="0.2">
      <c r="B178" s="121" t="s">
        <v>738</v>
      </c>
      <c r="C178" s="122">
        <v>1</v>
      </c>
      <c r="D178" s="122">
        <v>1</v>
      </c>
      <c r="E178" s="122">
        <v>1</v>
      </c>
      <c r="F178" s="122">
        <v>1</v>
      </c>
      <c r="G178" s="122">
        <v>1</v>
      </c>
      <c r="H178" s="122">
        <v>1</v>
      </c>
    </row>
    <row r="179" spans="2:8" x14ac:dyDescent="0.2">
      <c r="B179" s="121" t="s">
        <v>739</v>
      </c>
      <c r="C179" s="122">
        <v>1</v>
      </c>
      <c r="D179" s="122">
        <v>1</v>
      </c>
      <c r="E179" s="122">
        <v>1</v>
      </c>
      <c r="F179" s="122">
        <v>1</v>
      </c>
      <c r="G179" s="122">
        <v>1</v>
      </c>
      <c r="H179" s="122">
        <v>1</v>
      </c>
    </row>
    <row r="180" spans="2:8" x14ac:dyDescent="0.2">
      <c r="B180" s="121" t="s">
        <v>667</v>
      </c>
      <c r="C180" s="122">
        <v>1</v>
      </c>
      <c r="D180" s="122">
        <v>1</v>
      </c>
      <c r="E180" s="122">
        <v>1</v>
      </c>
      <c r="F180" s="122">
        <v>1</v>
      </c>
      <c r="G180" s="122">
        <v>1</v>
      </c>
      <c r="H180" s="122">
        <v>1</v>
      </c>
    </row>
    <row r="181" spans="2:8" x14ac:dyDescent="0.2">
      <c r="B181" s="121" t="s">
        <v>668</v>
      </c>
      <c r="C181" s="122">
        <v>1</v>
      </c>
      <c r="D181" s="122">
        <v>1</v>
      </c>
      <c r="E181" s="122">
        <v>1</v>
      </c>
      <c r="F181" s="122">
        <v>1</v>
      </c>
      <c r="G181" s="122">
        <v>1</v>
      </c>
      <c r="H181" s="122">
        <v>1</v>
      </c>
    </row>
    <row r="182" spans="2:8" x14ac:dyDescent="0.2">
      <c r="B182" s="121" t="s">
        <v>669</v>
      </c>
      <c r="C182" s="122">
        <v>1</v>
      </c>
      <c r="D182" s="122">
        <v>1</v>
      </c>
      <c r="E182" s="122">
        <v>1</v>
      </c>
      <c r="F182" s="122">
        <v>1</v>
      </c>
      <c r="G182" s="122">
        <v>1</v>
      </c>
      <c r="H182" s="122">
        <v>1</v>
      </c>
    </row>
    <row r="183" spans="2:8" x14ac:dyDescent="0.2">
      <c r="B183" s="121" t="s">
        <v>670</v>
      </c>
      <c r="C183" s="122">
        <v>1</v>
      </c>
      <c r="D183" s="122">
        <v>1</v>
      </c>
      <c r="E183" s="122">
        <v>1</v>
      </c>
      <c r="F183" s="122">
        <v>1</v>
      </c>
      <c r="G183" s="122">
        <v>1</v>
      </c>
      <c r="H183" s="122">
        <v>1</v>
      </c>
    </row>
    <row r="184" spans="2:8" x14ac:dyDescent="0.2">
      <c r="B184" s="121" t="s">
        <v>671</v>
      </c>
      <c r="C184" s="122">
        <v>1</v>
      </c>
      <c r="D184" s="122">
        <v>1</v>
      </c>
      <c r="E184" s="122">
        <v>1</v>
      </c>
      <c r="F184" s="122">
        <v>1</v>
      </c>
      <c r="G184" s="122">
        <v>1</v>
      </c>
      <c r="H184" s="122">
        <v>1</v>
      </c>
    </row>
    <row r="185" spans="2:8" x14ac:dyDescent="0.2">
      <c r="B185" s="121" t="s">
        <v>672</v>
      </c>
      <c r="C185" s="122">
        <v>1</v>
      </c>
      <c r="D185" s="122">
        <v>1</v>
      </c>
      <c r="E185" s="122">
        <v>1</v>
      </c>
      <c r="F185" s="122">
        <v>1</v>
      </c>
      <c r="G185" s="122">
        <v>1</v>
      </c>
      <c r="H185" s="122">
        <v>1</v>
      </c>
    </row>
    <row r="186" spans="2:8" x14ac:dyDescent="0.2">
      <c r="B186" s="121" t="s">
        <v>673</v>
      </c>
      <c r="C186" s="122">
        <v>1</v>
      </c>
      <c r="D186" s="122">
        <v>1</v>
      </c>
      <c r="E186" s="122">
        <v>1</v>
      </c>
      <c r="F186" s="122">
        <v>1</v>
      </c>
      <c r="G186" s="122">
        <v>1</v>
      </c>
      <c r="H186" s="122">
        <v>1</v>
      </c>
    </row>
    <row r="187" spans="2:8" x14ac:dyDescent="0.2">
      <c r="B187" s="121" t="s">
        <v>674</v>
      </c>
      <c r="C187" s="122">
        <v>1</v>
      </c>
      <c r="D187" s="122">
        <v>1</v>
      </c>
      <c r="E187" s="122">
        <v>1</v>
      </c>
      <c r="F187" s="122">
        <v>1</v>
      </c>
      <c r="G187" s="122">
        <v>1</v>
      </c>
      <c r="H187" s="122">
        <v>1</v>
      </c>
    </row>
    <row r="188" spans="2:8" x14ac:dyDescent="0.2">
      <c r="B188" s="121" t="s">
        <v>740</v>
      </c>
      <c r="C188" s="122">
        <v>1</v>
      </c>
      <c r="D188" s="122">
        <v>1</v>
      </c>
      <c r="E188" s="122">
        <v>1</v>
      </c>
      <c r="F188" s="122">
        <v>1</v>
      </c>
      <c r="G188" s="122">
        <v>1</v>
      </c>
      <c r="H188" s="122">
        <v>1</v>
      </c>
    </row>
    <row r="189" spans="2:8" x14ac:dyDescent="0.2">
      <c r="B189" s="121" t="s">
        <v>122</v>
      </c>
      <c r="C189" s="122">
        <v>1</v>
      </c>
      <c r="D189" s="122">
        <v>1</v>
      </c>
      <c r="E189" s="122">
        <v>1</v>
      </c>
      <c r="F189" s="122">
        <v>1</v>
      </c>
      <c r="G189" s="122">
        <v>1</v>
      </c>
      <c r="H189" s="122">
        <v>1</v>
      </c>
    </row>
    <row r="190" spans="2:8" x14ac:dyDescent="0.2">
      <c r="B190" s="121" t="s">
        <v>676</v>
      </c>
      <c r="C190" s="122">
        <v>1</v>
      </c>
      <c r="D190" s="122">
        <v>1</v>
      </c>
      <c r="E190" s="122">
        <v>1</v>
      </c>
      <c r="F190" s="122">
        <v>1</v>
      </c>
      <c r="G190" s="122">
        <v>1</v>
      </c>
      <c r="H190" s="122">
        <v>1</v>
      </c>
    </row>
    <row r="191" spans="2:8" x14ac:dyDescent="0.2">
      <c r="B191" s="121" t="s">
        <v>677</v>
      </c>
      <c r="C191" s="122">
        <v>1</v>
      </c>
      <c r="D191" s="122">
        <v>1</v>
      </c>
      <c r="E191" s="122">
        <v>1</v>
      </c>
      <c r="F191" s="122">
        <v>1</v>
      </c>
      <c r="G191" s="122">
        <v>1</v>
      </c>
      <c r="H191" s="122">
        <v>1</v>
      </c>
    </row>
    <row r="192" spans="2:8" x14ac:dyDescent="0.2">
      <c r="B192" s="121" t="s">
        <v>678</v>
      </c>
      <c r="C192" s="122">
        <v>1</v>
      </c>
      <c r="D192" s="122">
        <v>1</v>
      </c>
      <c r="E192" s="122">
        <v>1</v>
      </c>
      <c r="F192" s="122">
        <v>1</v>
      </c>
      <c r="G192" s="122">
        <v>1</v>
      </c>
      <c r="H192" s="122">
        <v>1</v>
      </c>
    </row>
    <row r="193" spans="2:8" x14ac:dyDescent="0.2">
      <c r="B193" s="121" t="s">
        <v>679</v>
      </c>
      <c r="C193" s="122">
        <v>1</v>
      </c>
      <c r="D193" s="122">
        <v>1</v>
      </c>
      <c r="E193" s="122">
        <v>1</v>
      </c>
      <c r="F193" s="122">
        <v>1</v>
      </c>
      <c r="G193" s="122">
        <v>1</v>
      </c>
      <c r="H193" s="122">
        <v>1</v>
      </c>
    </row>
    <row r="194" spans="2:8" x14ac:dyDescent="0.2">
      <c r="B194" s="121" t="s">
        <v>680</v>
      </c>
      <c r="C194" s="122">
        <v>1</v>
      </c>
      <c r="D194" s="122">
        <v>1</v>
      </c>
      <c r="E194" s="122">
        <v>1</v>
      </c>
      <c r="F194" s="122">
        <v>1</v>
      </c>
      <c r="G194" s="122">
        <v>1</v>
      </c>
      <c r="H194" s="122">
        <v>1</v>
      </c>
    </row>
    <row r="195" spans="2:8" x14ac:dyDescent="0.2">
      <c r="B195" s="121" t="s">
        <v>681</v>
      </c>
      <c r="C195" s="122">
        <v>1</v>
      </c>
      <c r="D195" s="122">
        <v>1</v>
      </c>
      <c r="E195" s="122">
        <v>1</v>
      </c>
      <c r="F195" s="122">
        <v>1</v>
      </c>
      <c r="G195" s="122">
        <v>1</v>
      </c>
      <c r="H195" s="122">
        <v>1</v>
      </c>
    </row>
    <row r="196" spans="2:8" x14ac:dyDescent="0.2">
      <c r="B196" s="121" t="s">
        <v>682</v>
      </c>
      <c r="C196" s="122">
        <v>1</v>
      </c>
      <c r="D196" s="122">
        <v>1</v>
      </c>
      <c r="E196" s="122">
        <v>1</v>
      </c>
      <c r="F196" s="122">
        <v>1</v>
      </c>
      <c r="G196" s="122">
        <v>1</v>
      </c>
      <c r="H196" s="122">
        <v>1</v>
      </c>
    </row>
    <row r="197" spans="2:8" x14ac:dyDescent="0.2">
      <c r="B197" s="121" t="s">
        <v>683</v>
      </c>
      <c r="C197" s="122">
        <v>1</v>
      </c>
      <c r="D197" s="122">
        <v>1</v>
      </c>
      <c r="E197" s="122">
        <v>1</v>
      </c>
      <c r="F197" s="122">
        <v>1</v>
      </c>
      <c r="G197" s="122">
        <v>1</v>
      </c>
      <c r="H197" s="122">
        <v>1</v>
      </c>
    </row>
    <row r="198" spans="2:8" x14ac:dyDescent="0.2">
      <c r="B198" s="121" t="s">
        <v>684</v>
      </c>
      <c r="C198" s="122">
        <v>1</v>
      </c>
      <c r="D198" s="122">
        <v>1</v>
      </c>
      <c r="E198" s="122">
        <v>1</v>
      </c>
      <c r="F198" s="122">
        <v>1</v>
      </c>
      <c r="G198" s="122">
        <v>1</v>
      </c>
      <c r="H198" s="122">
        <v>1</v>
      </c>
    </row>
    <row r="199" spans="2:8" x14ac:dyDescent="0.2">
      <c r="B199" s="121" t="s">
        <v>685</v>
      </c>
      <c r="C199" s="122">
        <v>1</v>
      </c>
      <c r="D199" s="122">
        <v>1</v>
      </c>
      <c r="E199" s="122">
        <v>1</v>
      </c>
      <c r="F199" s="122">
        <v>1</v>
      </c>
      <c r="G199" s="122">
        <v>1</v>
      </c>
      <c r="H199" s="122">
        <v>1</v>
      </c>
    </row>
    <row r="200" spans="2:8" x14ac:dyDescent="0.2">
      <c r="B200" s="121" t="s">
        <v>686</v>
      </c>
      <c r="C200" s="122">
        <v>1</v>
      </c>
      <c r="D200" s="122">
        <v>1</v>
      </c>
      <c r="E200" s="122">
        <v>1</v>
      </c>
      <c r="F200" s="122">
        <v>1</v>
      </c>
      <c r="G200" s="122">
        <v>1</v>
      </c>
      <c r="H200" s="122">
        <v>1</v>
      </c>
    </row>
    <row r="201" spans="2:8" x14ac:dyDescent="0.2">
      <c r="B201" s="121" t="s">
        <v>687</v>
      </c>
      <c r="C201" s="122">
        <v>1</v>
      </c>
      <c r="D201" s="122">
        <v>1</v>
      </c>
      <c r="E201" s="122">
        <v>1</v>
      </c>
      <c r="F201" s="122">
        <v>1</v>
      </c>
      <c r="G201" s="122">
        <v>1</v>
      </c>
      <c r="H201" s="122">
        <v>1</v>
      </c>
    </row>
    <row r="202" spans="2:8" x14ac:dyDescent="0.2">
      <c r="B202" s="121" t="s">
        <v>688</v>
      </c>
      <c r="C202" s="122">
        <v>1</v>
      </c>
      <c r="D202" s="122">
        <v>1</v>
      </c>
      <c r="E202" s="122">
        <v>1</v>
      </c>
      <c r="F202" s="122">
        <v>1</v>
      </c>
      <c r="G202" s="122">
        <v>1</v>
      </c>
      <c r="H202" s="122">
        <v>1</v>
      </c>
    </row>
    <row r="203" spans="2:8" x14ac:dyDescent="0.2">
      <c r="B203" s="121" t="s">
        <v>689</v>
      </c>
      <c r="C203" s="122">
        <v>1</v>
      </c>
      <c r="D203" s="122">
        <v>1</v>
      </c>
      <c r="E203" s="122">
        <v>1</v>
      </c>
      <c r="F203" s="122">
        <v>1</v>
      </c>
      <c r="G203" s="122">
        <v>1</v>
      </c>
      <c r="H203" s="122">
        <v>1</v>
      </c>
    </row>
    <row r="204" spans="2:8" x14ac:dyDescent="0.2">
      <c r="B204" s="135"/>
      <c r="C204" s="136"/>
      <c r="D204" s="136"/>
      <c r="E204" s="136"/>
      <c r="F204" s="136"/>
      <c r="G204" s="136"/>
      <c r="H204" s="136"/>
    </row>
    <row r="205" spans="2:8" ht="33.75" x14ac:dyDescent="0.2">
      <c r="B205" s="118" t="s">
        <v>656</v>
      </c>
      <c r="C205" s="118" t="s">
        <v>746</v>
      </c>
      <c r="D205" s="123" t="s">
        <v>328</v>
      </c>
      <c r="E205" s="124" t="s">
        <v>747</v>
      </c>
      <c r="F205" s="123" t="s">
        <v>331</v>
      </c>
      <c r="G205" s="124" t="s">
        <v>748</v>
      </c>
      <c r="H205" s="123" t="s">
        <v>337</v>
      </c>
    </row>
    <row r="206" spans="2:8" x14ac:dyDescent="0.2">
      <c r="B206" s="119" t="s">
        <v>320</v>
      </c>
      <c r="C206" s="120">
        <v>0.97355358551752846</v>
      </c>
      <c r="D206" s="120">
        <v>0.9820957090583784</v>
      </c>
      <c r="E206" s="120">
        <v>0.97355358551752846</v>
      </c>
      <c r="F206" s="120">
        <v>0.9820957090583784</v>
      </c>
      <c r="G206" s="120">
        <v>0.99145787645915007</v>
      </c>
      <c r="H206" s="120">
        <v>1</v>
      </c>
    </row>
    <row r="207" spans="2:8" x14ac:dyDescent="0.2">
      <c r="B207" s="137" t="s">
        <v>691</v>
      </c>
      <c r="C207" s="138">
        <v>1</v>
      </c>
      <c r="D207" s="138">
        <v>1</v>
      </c>
      <c r="E207" s="138">
        <v>1</v>
      </c>
      <c r="F207" s="138">
        <v>1</v>
      </c>
      <c r="G207" s="138">
        <v>1</v>
      </c>
      <c r="H207" s="138">
        <v>1</v>
      </c>
    </row>
    <row r="208" spans="2:8" x14ac:dyDescent="0.2">
      <c r="B208" s="121" t="s">
        <v>692</v>
      </c>
      <c r="C208" s="122">
        <v>1</v>
      </c>
      <c r="D208" s="122">
        <v>1</v>
      </c>
      <c r="E208" s="122">
        <v>1</v>
      </c>
      <c r="F208" s="122">
        <v>1</v>
      </c>
      <c r="G208" s="122">
        <v>1</v>
      </c>
      <c r="H208" s="122">
        <v>1</v>
      </c>
    </row>
    <row r="209" spans="2:8" x14ac:dyDescent="0.2">
      <c r="B209" s="121" t="s">
        <v>693</v>
      </c>
      <c r="C209" s="122">
        <v>1</v>
      </c>
      <c r="D209" s="122">
        <v>1</v>
      </c>
      <c r="E209" s="122">
        <v>1</v>
      </c>
      <c r="F209" s="122">
        <v>1</v>
      </c>
      <c r="G209" s="122">
        <v>1</v>
      </c>
      <c r="H209" s="122">
        <v>1</v>
      </c>
    </row>
    <row r="210" spans="2:8" x14ac:dyDescent="0.2">
      <c r="B210" s="121" t="s">
        <v>694</v>
      </c>
      <c r="C210" s="122">
        <v>1</v>
      </c>
      <c r="D210" s="122">
        <v>1</v>
      </c>
      <c r="E210" s="122">
        <v>1</v>
      </c>
      <c r="F210" s="122">
        <v>1</v>
      </c>
      <c r="G210" s="122">
        <v>1</v>
      </c>
      <c r="H210" s="122">
        <v>1</v>
      </c>
    </row>
    <row r="211" spans="2:8" x14ac:dyDescent="0.2">
      <c r="B211" s="121" t="s">
        <v>695</v>
      </c>
      <c r="C211" s="122">
        <v>1</v>
      </c>
      <c r="D211" s="122">
        <v>1</v>
      </c>
      <c r="E211" s="122">
        <v>1</v>
      </c>
      <c r="F211" s="122">
        <v>1</v>
      </c>
      <c r="G211" s="122">
        <v>1</v>
      </c>
      <c r="H211" s="122">
        <v>1</v>
      </c>
    </row>
    <row r="212" spans="2:8" x14ac:dyDescent="0.2">
      <c r="B212" s="121" t="s">
        <v>696</v>
      </c>
      <c r="C212" s="122">
        <v>1</v>
      </c>
      <c r="D212" s="122">
        <v>1</v>
      </c>
      <c r="E212" s="122">
        <v>1</v>
      </c>
      <c r="F212" s="122">
        <v>1</v>
      </c>
      <c r="G212" s="122">
        <v>1</v>
      </c>
      <c r="H212" s="122">
        <v>1</v>
      </c>
    </row>
    <row r="213" spans="2:8" x14ac:dyDescent="0.2">
      <c r="B213" s="121" t="s">
        <v>741</v>
      </c>
      <c r="C213" s="122">
        <v>1</v>
      </c>
      <c r="D213" s="122">
        <v>1</v>
      </c>
      <c r="E213" s="122">
        <v>1</v>
      </c>
      <c r="F213" s="122">
        <v>1</v>
      </c>
      <c r="G213" s="122">
        <v>1</v>
      </c>
      <c r="H213" s="122">
        <v>1</v>
      </c>
    </row>
    <row r="214" spans="2:8" x14ac:dyDescent="0.2">
      <c r="B214" s="121" t="s">
        <v>697</v>
      </c>
      <c r="C214" s="122">
        <v>1</v>
      </c>
      <c r="D214" s="122">
        <v>1</v>
      </c>
      <c r="E214" s="122">
        <v>1</v>
      </c>
      <c r="F214" s="122">
        <v>1</v>
      </c>
      <c r="G214" s="122">
        <v>1</v>
      </c>
      <c r="H214" s="122">
        <v>1</v>
      </c>
    </row>
    <row r="215" spans="2:8" x14ac:dyDescent="0.2">
      <c r="B215" s="121" t="s">
        <v>698</v>
      </c>
      <c r="C215" s="122">
        <v>1</v>
      </c>
      <c r="D215" s="122">
        <v>1</v>
      </c>
      <c r="E215" s="122">
        <v>1</v>
      </c>
      <c r="F215" s="122">
        <v>1</v>
      </c>
      <c r="G215" s="122">
        <v>1</v>
      </c>
      <c r="H215" s="122">
        <v>1</v>
      </c>
    </row>
    <row r="216" spans="2:8" x14ac:dyDescent="0.2">
      <c r="B216" s="121" t="s">
        <v>699</v>
      </c>
      <c r="C216" s="122">
        <v>1</v>
      </c>
      <c r="D216" s="122">
        <v>1</v>
      </c>
      <c r="E216" s="122">
        <v>1</v>
      </c>
      <c r="F216" s="122">
        <v>1</v>
      </c>
      <c r="G216" s="122">
        <v>1</v>
      </c>
      <c r="H216" s="122">
        <v>1</v>
      </c>
    </row>
    <row r="217" spans="2:8" x14ac:dyDescent="0.2">
      <c r="B217" s="121" t="s">
        <v>700</v>
      </c>
      <c r="C217" s="122">
        <v>0</v>
      </c>
      <c r="D217" s="122">
        <v>0</v>
      </c>
      <c r="E217" s="122">
        <v>0</v>
      </c>
      <c r="F217" s="122">
        <v>0</v>
      </c>
      <c r="G217" s="122">
        <v>1</v>
      </c>
      <c r="H217" s="122">
        <v>1</v>
      </c>
    </row>
    <row r="218" spans="2:8" x14ac:dyDescent="0.2">
      <c r="B218" s="121" t="s">
        <v>701</v>
      </c>
      <c r="C218" s="122">
        <v>1</v>
      </c>
      <c r="D218" s="122">
        <v>1</v>
      </c>
      <c r="E218" s="122">
        <v>1</v>
      </c>
      <c r="F218" s="122">
        <v>1</v>
      </c>
      <c r="G218" s="122">
        <v>1</v>
      </c>
      <c r="H218" s="122">
        <v>1</v>
      </c>
    </row>
    <row r="219" spans="2:8" x14ac:dyDescent="0.2">
      <c r="B219" s="121" t="s">
        <v>702</v>
      </c>
      <c r="C219" s="122">
        <v>1</v>
      </c>
      <c r="D219" s="122">
        <v>1</v>
      </c>
      <c r="E219" s="122">
        <v>1</v>
      </c>
      <c r="F219" s="122">
        <v>1</v>
      </c>
      <c r="G219" s="122">
        <v>1</v>
      </c>
      <c r="H219" s="122">
        <v>1</v>
      </c>
    </row>
    <row r="220" spans="2:8" x14ac:dyDescent="0.2">
      <c r="B220" s="121" t="s">
        <v>703</v>
      </c>
      <c r="C220" s="122">
        <v>1</v>
      </c>
      <c r="D220" s="122">
        <v>1</v>
      </c>
      <c r="E220" s="122">
        <v>1</v>
      </c>
      <c r="F220" s="122">
        <v>1</v>
      </c>
      <c r="G220" s="122">
        <v>1</v>
      </c>
      <c r="H220" s="122">
        <v>1</v>
      </c>
    </row>
    <row r="221" spans="2:8" x14ac:dyDescent="0.2">
      <c r="B221" s="121" t="s">
        <v>704</v>
      </c>
      <c r="C221" s="122">
        <v>1</v>
      </c>
      <c r="D221" s="122">
        <v>1</v>
      </c>
      <c r="E221" s="122">
        <v>1</v>
      </c>
      <c r="F221" s="122">
        <v>1</v>
      </c>
      <c r="G221" s="122">
        <v>1</v>
      </c>
      <c r="H221" s="122">
        <v>1</v>
      </c>
    </row>
    <row r="222" spans="2:8" x14ac:dyDescent="0.2">
      <c r="B222" s="121" t="s">
        <v>705</v>
      </c>
      <c r="C222" s="122">
        <v>1</v>
      </c>
      <c r="D222" s="122">
        <v>1</v>
      </c>
      <c r="E222" s="122">
        <v>1</v>
      </c>
      <c r="F222" s="122">
        <v>1</v>
      </c>
      <c r="G222" s="122">
        <v>1</v>
      </c>
      <c r="H222" s="122">
        <v>1</v>
      </c>
    </row>
    <row r="223" spans="2:8" x14ac:dyDescent="0.2">
      <c r="B223" s="121" t="s">
        <v>742</v>
      </c>
      <c r="C223" s="122">
        <v>1</v>
      </c>
      <c r="D223" s="122">
        <v>1</v>
      </c>
      <c r="E223" s="122">
        <v>1</v>
      </c>
      <c r="F223" s="122">
        <v>1</v>
      </c>
      <c r="G223" s="122">
        <v>1</v>
      </c>
      <c r="H223" s="122">
        <v>1</v>
      </c>
    </row>
    <row r="224" spans="2:8" x14ac:dyDescent="0.2">
      <c r="B224" s="121" t="s">
        <v>706</v>
      </c>
      <c r="C224" s="122">
        <v>1</v>
      </c>
      <c r="D224" s="122">
        <v>1</v>
      </c>
      <c r="E224" s="122">
        <v>1</v>
      </c>
      <c r="F224" s="122">
        <v>1</v>
      </c>
      <c r="G224" s="122">
        <v>1</v>
      </c>
      <c r="H224" s="122">
        <v>1</v>
      </c>
    </row>
    <row r="225" spans="2:8" x14ac:dyDescent="0.2">
      <c r="B225" s="121" t="s">
        <v>707</v>
      </c>
      <c r="C225" s="122">
        <v>1</v>
      </c>
      <c r="D225" s="122">
        <v>1</v>
      </c>
      <c r="E225" s="122">
        <v>1</v>
      </c>
      <c r="F225" s="122">
        <v>1</v>
      </c>
      <c r="G225" s="122">
        <v>1</v>
      </c>
      <c r="H225" s="122">
        <v>1</v>
      </c>
    </row>
    <row r="226" spans="2:8" x14ac:dyDescent="0.2">
      <c r="B226" s="121" t="s">
        <v>743</v>
      </c>
      <c r="C226" s="122">
        <v>1</v>
      </c>
      <c r="D226" s="122">
        <v>1</v>
      </c>
      <c r="E226" s="122">
        <v>1</v>
      </c>
      <c r="F226" s="122">
        <v>1</v>
      </c>
      <c r="G226" s="122">
        <v>1</v>
      </c>
      <c r="H226" s="122">
        <v>1</v>
      </c>
    </row>
    <row r="227" spans="2:8" x14ac:dyDescent="0.2">
      <c r="B227" s="121" t="s">
        <v>708</v>
      </c>
      <c r="C227" s="122">
        <v>1</v>
      </c>
      <c r="D227" s="122">
        <v>1</v>
      </c>
      <c r="E227" s="122">
        <v>1</v>
      </c>
      <c r="F227" s="122">
        <v>1</v>
      </c>
      <c r="G227" s="122">
        <v>1</v>
      </c>
      <c r="H227" s="122">
        <v>1</v>
      </c>
    </row>
    <row r="228" spans="2:8" x14ac:dyDescent="0.2">
      <c r="B228" s="121" t="s">
        <v>709</v>
      </c>
      <c r="C228" s="122">
        <v>1</v>
      </c>
      <c r="D228" s="122">
        <v>1</v>
      </c>
      <c r="E228" s="122">
        <v>1</v>
      </c>
      <c r="F228" s="122">
        <v>1</v>
      </c>
      <c r="G228" s="122">
        <v>1</v>
      </c>
      <c r="H228" s="122">
        <v>1</v>
      </c>
    </row>
    <row r="229" spans="2:8" x14ac:dyDescent="0.2">
      <c r="B229" s="121" t="s">
        <v>710</v>
      </c>
      <c r="C229" s="122">
        <v>1</v>
      </c>
      <c r="D229" s="122">
        <v>1</v>
      </c>
      <c r="E229" s="122">
        <v>1</v>
      </c>
      <c r="F229" s="122">
        <v>1</v>
      </c>
      <c r="G229" s="122">
        <v>1</v>
      </c>
      <c r="H229" s="122">
        <v>1</v>
      </c>
    </row>
    <row r="230" spans="2:8" x14ac:dyDescent="0.2">
      <c r="B230" s="121" t="s">
        <v>711</v>
      </c>
      <c r="C230" s="122">
        <v>1</v>
      </c>
      <c r="D230" s="122">
        <v>1</v>
      </c>
      <c r="E230" s="122">
        <v>1</v>
      </c>
      <c r="F230" s="122">
        <v>1</v>
      </c>
      <c r="G230" s="122">
        <v>1</v>
      </c>
      <c r="H230" s="122">
        <v>1</v>
      </c>
    </row>
    <row r="231" spans="2:8" x14ac:dyDescent="0.2">
      <c r="B231" s="121" t="s">
        <v>744</v>
      </c>
      <c r="C231" s="122">
        <v>1</v>
      </c>
      <c r="D231" s="122">
        <v>1</v>
      </c>
      <c r="E231" s="122">
        <v>1</v>
      </c>
      <c r="F231" s="122">
        <v>1</v>
      </c>
      <c r="G231" s="122">
        <v>1</v>
      </c>
      <c r="H231" s="122">
        <v>1</v>
      </c>
    </row>
    <row r="232" spans="2:8" x14ac:dyDescent="0.2">
      <c r="B232" s="121" t="s">
        <v>712</v>
      </c>
      <c r="C232" s="122">
        <v>1</v>
      </c>
      <c r="D232" s="122">
        <v>1</v>
      </c>
      <c r="E232" s="122">
        <v>1</v>
      </c>
      <c r="F232" s="122">
        <v>1</v>
      </c>
      <c r="G232" s="122">
        <v>1</v>
      </c>
      <c r="H232" s="122">
        <v>1</v>
      </c>
    </row>
    <row r="233" spans="2:8" x14ac:dyDescent="0.2">
      <c r="B233" s="121" t="s">
        <v>713</v>
      </c>
      <c r="C233" s="122">
        <v>1</v>
      </c>
      <c r="D233" s="122">
        <v>1</v>
      </c>
      <c r="E233" s="122">
        <v>1</v>
      </c>
      <c r="F233" s="122">
        <v>1</v>
      </c>
      <c r="G233" s="122">
        <v>1</v>
      </c>
      <c r="H233" s="122">
        <v>1</v>
      </c>
    </row>
    <row r="234" spans="2:8" x14ac:dyDescent="0.2">
      <c r="B234" s="121" t="s">
        <v>714</v>
      </c>
      <c r="C234" s="122">
        <v>1</v>
      </c>
      <c r="D234" s="122">
        <v>1</v>
      </c>
      <c r="E234" s="122">
        <v>1</v>
      </c>
      <c r="F234" s="122">
        <v>1</v>
      </c>
      <c r="G234" s="122">
        <v>1</v>
      </c>
      <c r="H234" s="122">
        <v>1</v>
      </c>
    </row>
    <row r="235" spans="2:8" x14ac:dyDescent="0.2">
      <c r="B235" s="121" t="s">
        <v>715</v>
      </c>
      <c r="C235" s="122">
        <v>1</v>
      </c>
      <c r="D235" s="122">
        <v>1</v>
      </c>
      <c r="E235" s="122">
        <v>1</v>
      </c>
      <c r="F235" s="122">
        <v>1</v>
      </c>
      <c r="G235" s="122">
        <v>1</v>
      </c>
      <c r="H235" s="122">
        <v>1</v>
      </c>
    </row>
    <row r="236" spans="2:8" x14ac:dyDescent="0.2">
      <c r="B236" s="121" t="s">
        <v>745</v>
      </c>
      <c r="C236" s="122">
        <v>1</v>
      </c>
      <c r="D236" s="122">
        <v>1</v>
      </c>
      <c r="E236" s="122">
        <v>1</v>
      </c>
      <c r="F236" s="122">
        <v>1</v>
      </c>
      <c r="G236" s="122">
        <v>1</v>
      </c>
      <c r="H236" s="122">
        <v>1</v>
      </c>
    </row>
    <row r="237" spans="2:8" x14ac:dyDescent="0.2">
      <c r="B237" s="121" t="s">
        <v>716</v>
      </c>
      <c r="C237" s="122">
        <v>1</v>
      </c>
      <c r="D237" s="122">
        <v>1</v>
      </c>
      <c r="E237" s="122">
        <v>1</v>
      </c>
      <c r="F237" s="122">
        <v>1</v>
      </c>
      <c r="G237" s="122">
        <v>1</v>
      </c>
      <c r="H237" s="122">
        <v>1</v>
      </c>
    </row>
    <row r="238" spans="2:8" x14ac:dyDescent="0.2">
      <c r="B238" s="121" t="s">
        <v>718</v>
      </c>
      <c r="C238" s="122">
        <v>1</v>
      </c>
      <c r="D238" s="122">
        <v>1</v>
      </c>
      <c r="E238" s="122">
        <v>1</v>
      </c>
      <c r="F238" s="122">
        <v>1</v>
      </c>
      <c r="G238" s="122">
        <v>1</v>
      </c>
      <c r="H238" s="122">
        <v>1</v>
      </c>
    </row>
    <row r="239" spans="2:8" x14ac:dyDescent="0.2">
      <c r="B239" s="121" t="s">
        <v>719</v>
      </c>
      <c r="C239" s="122">
        <v>1</v>
      </c>
      <c r="D239" s="122">
        <v>1</v>
      </c>
      <c r="E239" s="122">
        <v>1</v>
      </c>
      <c r="F239" s="122">
        <v>1</v>
      </c>
      <c r="G239" s="122">
        <v>1</v>
      </c>
      <c r="H239" s="122">
        <v>1</v>
      </c>
    </row>
    <row r="240" spans="2:8" x14ac:dyDescent="0.2">
      <c r="B240" s="121" t="s">
        <v>720</v>
      </c>
      <c r="C240" s="122">
        <v>1</v>
      </c>
      <c r="D240" s="122">
        <v>1</v>
      </c>
      <c r="E240" s="122">
        <v>1</v>
      </c>
      <c r="F240" s="122">
        <v>1</v>
      </c>
      <c r="G240" s="122">
        <v>1</v>
      </c>
      <c r="H240" s="122">
        <v>1</v>
      </c>
    </row>
    <row r="241" spans="2:14" x14ac:dyDescent="0.2">
      <c r="B241" s="121" t="s">
        <v>721</v>
      </c>
      <c r="C241" s="122">
        <v>1</v>
      </c>
      <c r="D241" s="122">
        <v>1</v>
      </c>
      <c r="E241" s="122">
        <v>1</v>
      </c>
      <c r="F241" s="122">
        <v>1</v>
      </c>
      <c r="G241" s="122">
        <v>1</v>
      </c>
      <c r="H241" s="122">
        <v>1</v>
      </c>
    </row>
    <row r="242" spans="2:14" x14ac:dyDescent="0.2">
      <c r="B242" s="121" t="s">
        <v>722</v>
      </c>
      <c r="C242" s="122">
        <v>1</v>
      </c>
      <c r="D242" s="122">
        <v>1</v>
      </c>
      <c r="E242" s="122">
        <v>1</v>
      </c>
      <c r="F242" s="122">
        <v>1</v>
      </c>
      <c r="G242" s="122">
        <v>1</v>
      </c>
      <c r="H242" s="122">
        <v>1</v>
      </c>
    </row>
    <row r="243" spans="2:14" x14ac:dyDescent="0.2">
      <c r="B243" s="121" t="s">
        <v>723</v>
      </c>
      <c r="C243" s="122">
        <v>1</v>
      </c>
      <c r="D243" s="122">
        <v>1</v>
      </c>
      <c r="E243" s="122">
        <v>1</v>
      </c>
      <c r="F243" s="122">
        <v>1</v>
      </c>
      <c r="G243" s="122">
        <v>1</v>
      </c>
      <c r="H243" s="122">
        <v>1</v>
      </c>
    </row>
    <row r="244" spans="2:14" x14ac:dyDescent="0.2">
      <c r="B244" s="121" t="s">
        <v>724</v>
      </c>
      <c r="C244" s="122">
        <v>1</v>
      </c>
      <c r="D244" s="122">
        <v>1</v>
      </c>
      <c r="E244" s="122">
        <v>1</v>
      </c>
      <c r="F244" s="122">
        <v>1</v>
      </c>
      <c r="G244" s="122">
        <v>1</v>
      </c>
      <c r="H244" s="122">
        <v>1</v>
      </c>
    </row>
    <row r="245" spans="2:14" x14ac:dyDescent="0.2">
      <c r="B245" s="121" t="s">
        <v>725</v>
      </c>
      <c r="C245" s="122">
        <v>1</v>
      </c>
      <c r="D245" s="122">
        <v>1</v>
      </c>
      <c r="E245" s="122">
        <v>1</v>
      </c>
      <c r="F245" s="122">
        <v>1</v>
      </c>
      <c r="G245" s="122">
        <v>1</v>
      </c>
      <c r="H245" s="122">
        <v>1</v>
      </c>
    </row>
    <row r="246" spans="2:14" x14ac:dyDescent="0.2">
      <c r="B246" s="121" t="s">
        <v>727</v>
      </c>
      <c r="C246" s="122">
        <v>1</v>
      </c>
      <c r="D246" s="122">
        <v>1</v>
      </c>
      <c r="E246" s="122">
        <v>1</v>
      </c>
      <c r="F246" s="122">
        <v>1</v>
      </c>
      <c r="G246" s="122">
        <v>1</v>
      </c>
      <c r="H246" s="122">
        <v>1</v>
      </c>
    </row>
    <row r="247" spans="2:14" x14ac:dyDescent="0.2">
      <c r="B247" s="135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</row>
    <row r="248" spans="2:14" x14ac:dyDescent="0.2">
      <c r="B248" s="135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</row>
    <row r="249" spans="2:14" ht="33.75" x14ac:dyDescent="0.2">
      <c r="B249" s="118" t="s">
        <v>656</v>
      </c>
      <c r="C249" s="124" t="s">
        <v>749</v>
      </c>
      <c r="D249" s="123" t="s">
        <v>340</v>
      </c>
      <c r="E249" s="124" t="s">
        <v>732</v>
      </c>
      <c r="F249" s="124" t="s">
        <v>347</v>
      </c>
      <c r="G249" s="118" t="s">
        <v>350</v>
      </c>
      <c r="H249" s="118" t="s">
        <v>351</v>
      </c>
      <c r="I249" s="136"/>
      <c r="J249" s="136"/>
      <c r="K249" s="136"/>
      <c r="L249" s="136"/>
      <c r="M249" s="136"/>
      <c r="N249" s="136"/>
    </row>
    <row r="250" spans="2:14" x14ac:dyDescent="0.2">
      <c r="B250" s="119" t="s">
        <v>320</v>
      </c>
      <c r="C250" s="120">
        <v>0.99145787645915007</v>
      </c>
      <c r="D250" s="120">
        <v>1</v>
      </c>
      <c r="E250" s="120">
        <v>0.94857020383059887</v>
      </c>
      <c r="F250" s="120"/>
      <c r="G250" s="120">
        <v>0.97069387249589745</v>
      </c>
      <c r="H250" s="120">
        <v>0.97069387249589745</v>
      </c>
      <c r="I250" s="136"/>
      <c r="J250" s="136"/>
      <c r="K250" s="136"/>
      <c r="L250" s="136"/>
      <c r="M250" s="136"/>
      <c r="N250" s="136"/>
    </row>
    <row r="251" spans="2:14" x14ac:dyDescent="0.2">
      <c r="B251" s="121" t="s">
        <v>135</v>
      </c>
      <c r="C251" s="122">
        <v>1</v>
      </c>
      <c r="D251" s="122">
        <v>1</v>
      </c>
      <c r="E251" s="122">
        <v>1</v>
      </c>
      <c r="F251" s="122"/>
      <c r="G251" s="122">
        <v>0</v>
      </c>
      <c r="H251" s="122">
        <v>0</v>
      </c>
      <c r="I251" s="136"/>
      <c r="J251" s="136"/>
      <c r="K251" s="136"/>
      <c r="L251" s="136"/>
      <c r="M251" s="136"/>
      <c r="N251" s="136"/>
    </row>
    <row r="252" spans="2:14" x14ac:dyDescent="0.2">
      <c r="B252" s="121" t="s">
        <v>137</v>
      </c>
      <c r="C252" s="122">
        <v>1</v>
      </c>
      <c r="D252" s="122">
        <v>1</v>
      </c>
      <c r="E252" s="122">
        <v>1</v>
      </c>
      <c r="F252" s="122"/>
      <c r="G252" s="122">
        <v>1</v>
      </c>
      <c r="H252" s="122">
        <v>1</v>
      </c>
      <c r="I252" s="136"/>
      <c r="J252" s="136"/>
      <c r="K252" s="136"/>
      <c r="L252" s="136"/>
      <c r="M252" s="136"/>
      <c r="N252" s="136"/>
    </row>
    <row r="253" spans="2:14" x14ac:dyDescent="0.2">
      <c r="B253" s="121" t="s">
        <v>132</v>
      </c>
      <c r="C253" s="122">
        <v>1</v>
      </c>
      <c r="D253" s="122">
        <v>1</v>
      </c>
      <c r="E253" s="122">
        <v>1</v>
      </c>
      <c r="F253" s="122"/>
      <c r="G253" s="122">
        <v>1</v>
      </c>
      <c r="H253" s="122">
        <v>1</v>
      </c>
      <c r="I253" s="136"/>
      <c r="J253" s="136"/>
      <c r="K253" s="136"/>
      <c r="L253" s="136"/>
      <c r="M253" s="136"/>
      <c r="N253" s="136"/>
    </row>
    <row r="254" spans="2:14" x14ac:dyDescent="0.2">
      <c r="B254" s="121" t="s">
        <v>134</v>
      </c>
      <c r="C254" s="122">
        <v>1</v>
      </c>
      <c r="D254" s="122">
        <v>1</v>
      </c>
      <c r="E254" s="122">
        <v>1</v>
      </c>
      <c r="F254" s="122"/>
      <c r="G254" s="122">
        <v>1</v>
      </c>
      <c r="H254" s="122">
        <v>1</v>
      </c>
      <c r="I254" s="136"/>
      <c r="J254" s="136"/>
      <c r="K254" s="136"/>
      <c r="L254" s="136"/>
      <c r="M254" s="136"/>
      <c r="N254" s="136"/>
    </row>
    <row r="255" spans="2:14" x14ac:dyDescent="0.2">
      <c r="B255" s="121" t="s">
        <v>660</v>
      </c>
      <c r="C255" s="122">
        <v>0</v>
      </c>
      <c r="D255" s="122">
        <v>1</v>
      </c>
      <c r="E255" s="122">
        <v>0</v>
      </c>
      <c r="F255" s="122"/>
      <c r="G255" s="122">
        <v>1</v>
      </c>
      <c r="H255" s="122">
        <v>1</v>
      </c>
      <c r="I255" s="136"/>
      <c r="J255" s="136"/>
      <c r="K255" s="136"/>
      <c r="L255" s="136"/>
      <c r="M255" s="136"/>
      <c r="N255" s="136"/>
    </row>
    <row r="256" spans="2:14" x14ac:dyDescent="0.2">
      <c r="B256" s="121" t="s">
        <v>661</v>
      </c>
      <c r="C256" s="122">
        <v>1</v>
      </c>
      <c r="D256" s="122">
        <v>1</v>
      </c>
      <c r="E256" s="122">
        <v>1</v>
      </c>
      <c r="F256" s="122"/>
      <c r="G256" s="122">
        <v>1</v>
      </c>
      <c r="H256" s="122">
        <v>1</v>
      </c>
      <c r="I256" s="136"/>
      <c r="J256" s="136"/>
      <c r="K256" s="136"/>
      <c r="L256" s="136"/>
      <c r="M256" s="136"/>
      <c r="N256" s="136"/>
    </row>
    <row r="257" spans="2:14" x14ac:dyDescent="0.2">
      <c r="B257" s="121" t="s">
        <v>664</v>
      </c>
      <c r="C257" s="122">
        <v>1</v>
      </c>
      <c r="D257" s="122">
        <v>1</v>
      </c>
      <c r="E257" s="122">
        <v>1</v>
      </c>
      <c r="F257" s="122"/>
      <c r="G257" s="122">
        <v>1</v>
      </c>
      <c r="H257" s="122">
        <v>1</v>
      </c>
      <c r="I257" s="136"/>
      <c r="J257" s="136"/>
      <c r="K257" s="136"/>
      <c r="L257" s="136"/>
      <c r="M257" s="136"/>
      <c r="N257" s="136"/>
    </row>
    <row r="258" spans="2:14" x14ac:dyDescent="0.2">
      <c r="B258" s="121" t="s">
        <v>665</v>
      </c>
      <c r="C258" s="122">
        <v>1</v>
      </c>
      <c r="D258" s="122">
        <v>1</v>
      </c>
      <c r="E258" s="122">
        <v>1</v>
      </c>
      <c r="F258" s="122"/>
      <c r="G258" s="122">
        <v>1</v>
      </c>
      <c r="H258" s="122">
        <v>1</v>
      </c>
      <c r="I258" s="136"/>
      <c r="J258" s="136"/>
      <c r="K258" s="136"/>
      <c r="L258" s="136"/>
      <c r="M258" s="136"/>
      <c r="N258" s="136"/>
    </row>
    <row r="259" spans="2:14" x14ac:dyDescent="0.2">
      <c r="B259" s="121" t="s">
        <v>666</v>
      </c>
      <c r="C259" s="122">
        <v>1</v>
      </c>
      <c r="D259" s="122">
        <v>1</v>
      </c>
      <c r="E259" s="122">
        <v>1</v>
      </c>
      <c r="F259" s="122"/>
      <c r="G259" s="122">
        <v>1</v>
      </c>
      <c r="H259" s="122">
        <v>1</v>
      </c>
      <c r="I259" s="136"/>
      <c r="J259" s="136"/>
      <c r="K259" s="136"/>
      <c r="L259" s="136"/>
      <c r="M259" s="136"/>
      <c r="N259" s="136"/>
    </row>
    <row r="260" spans="2:14" x14ac:dyDescent="0.2">
      <c r="B260" s="121" t="s">
        <v>738</v>
      </c>
      <c r="C260" s="122">
        <v>1</v>
      </c>
      <c r="D260" s="122">
        <v>1</v>
      </c>
      <c r="E260" s="122">
        <v>1</v>
      </c>
      <c r="F260" s="122"/>
      <c r="G260" s="122">
        <v>1</v>
      </c>
      <c r="H260" s="122">
        <v>1</v>
      </c>
      <c r="I260" s="136"/>
      <c r="J260" s="136"/>
      <c r="K260" s="136"/>
      <c r="L260" s="136"/>
      <c r="M260" s="136"/>
      <c r="N260" s="136"/>
    </row>
    <row r="261" spans="2:14" x14ac:dyDescent="0.2">
      <c r="B261" s="121" t="s">
        <v>739</v>
      </c>
      <c r="C261" s="122">
        <v>1</v>
      </c>
      <c r="D261" s="122">
        <v>1</v>
      </c>
      <c r="E261" s="122">
        <v>1</v>
      </c>
      <c r="F261" s="122"/>
      <c r="G261" s="122">
        <v>1</v>
      </c>
      <c r="H261" s="122">
        <v>1</v>
      </c>
      <c r="I261" s="136"/>
      <c r="J261" s="136"/>
      <c r="K261" s="136"/>
      <c r="L261" s="136"/>
      <c r="M261" s="136"/>
      <c r="N261" s="136"/>
    </row>
    <row r="262" spans="2:14" x14ac:dyDescent="0.2">
      <c r="B262" s="121" t="s">
        <v>667</v>
      </c>
      <c r="C262" s="122">
        <v>1</v>
      </c>
      <c r="D262" s="122">
        <v>1</v>
      </c>
      <c r="E262" s="122">
        <v>1</v>
      </c>
      <c r="F262" s="122"/>
      <c r="G262" s="122">
        <v>1</v>
      </c>
      <c r="H262" s="122">
        <v>1</v>
      </c>
      <c r="I262" s="136"/>
      <c r="J262" s="136"/>
      <c r="K262" s="136"/>
      <c r="L262" s="136"/>
      <c r="M262" s="136"/>
      <c r="N262" s="136"/>
    </row>
    <row r="263" spans="2:14" x14ac:dyDescent="0.2">
      <c r="B263" s="121" t="s">
        <v>668</v>
      </c>
      <c r="C263" s="122">
        <v>1</v>
      </c>
      <c r="D263" s="122">
        <v>1</v>
      </c>
      <c r="E263" s="122">
        <v>1</v>
      </c>
      <c r="F263" s="122"/>
      <c r="G263" s="122">
        <v>1</v>
      </c>
      <c r="H263" s="122">
        <v>1</v>
      </c>
      <c r="I263" s="136"/>
      <c r="J263" s="136"/>
      <c r="K263" s="136"/>
      <c r="L263" s="136"/>
      <c r="M263" s="136"/>
      <c r="N263" s="136"/>
    </row>
    <row r="264" spans="2:14" x14ac:dyDescent="0.2">
      <c r="B264" s="121" t="s">
        <v>669</v>
      </c>
      <c r="C264" s="122">
        <v>1</v>
      </c>
      <c r="D264" s="122">
        <v>1</v>
      </c>
      <c r="E264" s="122">
        <v>1</v>
      </c>
      <c r="F264" s="122"/>
      <c r="G264" s="122">
        <v>1</v>
      </c>
      <c r="H264" s="122">
        <v>1</v>
      </c>
      <c r="I264" s="136"/>
      <c r="J264" s="136"/>
      <c r="K264" s="136"/>
      <c r="L264" s="136"/>
      <c r="M264" s="136"/>
      <c r="N264" s="136"/>
    </row>
    <row r="265" spans="2:14" x14ac:dyDescent="0.2">
      <c r="B265" s="121" t="s">
        <v>670</v>
      </c>
      <c r="C265" s="122">
        <v>1</v>
      </c>
      <c r="D265" s="122">
        <v>1</v>
      </c>
      <c r="E265" s="122">
        <v>1</v>
      </c>
      <c r="F265" s="122"/>
      <c r="G265" s="122">
        <v>1</v>
      </c>
      <c r="H265" s="122">
        <v>1</v>
      </c>
      <c r="I265" s="136"/>
      <c r="J265" s="136"/>
      <c r="K265" s="136"/>
      <c r="L265" s="136"/>
      <c r="M265" s="136"/>
      <c r="N265" s="136"/>
    </row>
    <row r="266" spans="2:14" x14ac:dyDescent="0.2">
      <c r="B266" s="121" t="s">
        <v>671</v>
      </c>
      <c r="C266" s="122">
        <v>1</v>
      </c>
      <c r="D266" s="122">
        <v>1</v>
      </c>
      <c r="E266" s="122">
        <v>1</v>
      </c>
      <c r="F266" s="122"/>
      <c r="G266" s="122">
        <v>1</v>
      </c>
      <c r="H266" s="122">
        <v>1</v>
      </c>
      <c r="I266" s="136"/>
      <c r="J266" s="136"/>
      <c r="K266" s="136"/>
      <c r="L266" s="136"/>
      <c r="M266" s="136"/>
      <c r="N266" s="136"/>
    </row>
    <row r="267" spans="2:14" x14ac:dyDescent="0.2">
      <c r="B267" s="121" t="s">
        <v>672</v>
      </c>
      <c r="C267" s="122">
        <v>1</v>
      </c>
      <c r="D267" s="122">
        <v>1</v>
      </c>
      <c r="E267" s="122">
        <v>1</v>
      </c>
      <c r="F267" s="122"/>
      <c r="G267" s="122">
        <v>1</v>
      </c>
      <c r="H267" s="122">
        <v>1</v>
      </c>
      <c r="I267" s="136"/>
      <c r="J267" s="136"/>
      <c r="K267" s="136"/>
      <c r="L267" s="136"/>
      <c r="M267" s="136"/>
      <c r="N267" s="136"/>
    </row>
    <row r="268" spans="2:14" x14ac:dyDescent="0.2">
      <c r="B268" s="121" t="s">
        <v>673</v>
      </c>
      <c r="C268" s="122">
        <v>1</v>
      </c>
      <c r="D268" s="122">
        <v>1</v>
      </c>
      <c r="E268" s="122">
        <v>1</v>
      </c>
      <c r="F268" s="122"/>
      <c r="G268" s="122">
        <v>1</v>
      </c>
      <c r="H268" s="122">
        <v>1</v>
      </c>
      <c r="I268" s="136"/>
      <c r="J268" s="136"/>
      <c r="K268" s="136"/>
      <c r="L268" s="136"/>
      <c r="M268" s="136"/>
      <c r="N268" s="136"/>
    </row>
    <row r="269" spans="2:14" x14ac:dyDescent="0.2">
      <c r="B269" s="121" t="s">
        <v>674</v>
      </c>
      <c r="C269" s="122">
        <v>1</v>
      </c>
      <c r="D269" s="122">
        <v>1</v>
      </c>
      <c r="E269" s="122">
        <v>1</v>
      </c>
      <c r="F269" s="122"/>
      <c r="G269" s="122">
        <v>1</v>
      </c>
      <c r="H269" s="122">
        <v>1</v>
      </c>
      <c r="I269" s="136"/>
      <c r="J269" s="136"/>
      <c r="K269" s="136"/>
      <c r="L269" s="136"/>
      <c r="M269" s="136"/>
      <c r="N269" s="136"/>
    </row>
    <row r="270" spans="2:14" x14ac:dyDescent="0.2">
      <c r="B270" s="121" t="s">
        <v>740</v>
      </c>
      <c r="C270" s="122">
        <v>1</v>
      </c>
      <c r="D270" s="122">
        <v>1</v>
      </c>
      <c r="E270" s="122">
        <v>1</v>
      </c>
      <c r="F270" s="122"/>
      <c r="G270" s="122">
        <v>1</v>
      </c>
      <c r="H270" s="122">
        <v>1</v>
      </c>
      <c r="I270" s="136"/>
      <c r="J270" s="136"/>
      <c r="K270" s="136"/>
      <c r="L270" s="136"/>
      <c r="M270" s="136"/>
      <c r="N270" s="136"/>
    </row>
    <row r="271" spans="2:14" x14ac:dyDescent="0.2">
      <c r="B271" s="121" t="s">
        <v>122</v>
      </c>
      <c r="C271" s="122">
        <v>1</v>
      </c>
      <c r="D271" s="122">
        <v>1</v>
      </c>
      <c r="E271" s="122">
        <v>1</v>
      </c>
      <c r="F271" s="122"/>
      <c r="G271" s="122">
        <v>1</v>
      </c>
      <c r="H271" s="122">
        <v>1</v>
      </c>
      <c r="I271" s="136"/>
      <c r="J271" s="136"/>
      <c r="K271" s="136"/>
      <c r="L271" s="136"/>
      <c r="M271" s="136"/>
      <c r="N271" s="136"/>
    </row>
    <row r="272" spans="2:14" x14ac:dyDescent="0.2">
      <c r="B272" s="121" t="s">
        <v>676</v>
      </c>
      <c r="C272" s="122">
        <v>1</v>
      </c>
      <c r="D272" s="122">
        <v>1</v>
      </c>
      <c r="E272" s="122">
        <v>1</v>
      </c>
      <c r="F272" s="122"/>
      <c r="G272" s="122">
        <v>1</v>
      </c>
      <c r="H272" s="122">
        <v>1</v>
      </c>
      <c r="I272" s="136"/>
      <c r="J272" s="136"/>
      <c r="K272" s="136"/>
      <c r="L272" s="136"/>
      <c r="M272" s="136"/>
      <c r="N272" s="136"/>
    </row>
    <row r="273" spans="2:14" x14ac:dyDescent="0.2">
      <c r="B273" s="121" t="s">
        <v>677</v>
      </c>
      <c r="C273" s="122">
        <v>1</v>
      </c>
      <c r="D273" s="122">
        <v>1</v>
      </c>
      <c r="E273" s="122">
        <v>1</v>
      </c>
      <c r="F273" s="122"/>
      <c r="G273" s="122">
        <v>1</v>
      </c>
      <c r="H273" s="122">
        <v>1</v>
      </c>
      <c r="I273" s="136"/>
      <c r="J273" s="136"/>
      <c r="K273" s="136"/>
      <c r="L273" s="136"/>
      <c r="M273" s="136"/>
      <c r="N273" s="136"/>
    </row>
    <row r="274" spans="2:14" x14ac:dyDescent="0.2">
      <c r="B274" s="121" t="s">
        <v>678</v>
      </c>
      <c r="C274" s="122">
        <v>1</v>
      </c>
      <c r="D274" s="122">
        <v>1</v>
      </c>
      <c r="E274" s="122">
        <v>1</v>
      </c>
      <c r="F274" s="122"/>
      <c r="G274" s="122">
        <v>1</v>
      </c>
      <c r="H274" s="122">
        <v>1</v>
      </c>
      <c r="I274" s="136"/>
      <c r="J274" s="136"/>
      <c r="K274" s="136"/>
      <c r="L274" s="136"/>
      <c r="M274" s="136"/>
      <c r="N274" s="136"/>
    </row>
    <row r="275" spans="2:14" x14ac:dyDescent="0.2">
      <c r="B275" s="121" t="s">
        <v>679</v>
      </c>
      <c r="C275" s="122">
        <v>1</v>
      </c>
      <c r="D275" s="122">
        <v>1</v>
      </c>
      <c r="E275" s="122">
        <v>1</v>
      </c>
      <c r="F275" s="122"/>
      <c r="G275" s="122">
        <v>1</v>
      </c>
      <c r="H275" s="122">
        <v>1</v>
      </c>
      <c r="I275" s="136"/>
      <c r="J275" s="136"/>
      <c r="K275" s="136"/>
      <c r="L275" s="136"/>
      <c r="M275" s="136"/>
      <c r="N275" s="136"/>
    </row>
    <row r="276" spans="2:14" x14ac:dyDescent="0.2">
      <c r="B276" s="121" t="s">
        <v>680</v>
      </c>
      <c r="C276" s="122">
        <v>1</v>
      </c>
      <c r="D276" s="122">
        <v>1</v>
      </c>
      <c r="E276" s="122">
        <v>1</v>
      </c>
      <c r="F276" s="122"/>
      <c r="G276" s="122">
        <v>1</v>
      </c>
      <c r="H276" s="122">
        <v>1</v>
      </c>
      <c r="I276" s="136"/>
      <c r="J276" s="136"/>
      <c r="K276" s="136"/>
      <c r="L276" s="136"/>
      <c r="M276" s="136"/>
      <c r="N276" s="136"/>
    </row>
    <row r="277" spans="2:14" x14ac:dyDescent="0.2">
      <c r="B277" s="121" t="s">
        <v>681</v>
      </c>
      <c r="C277" s="122">
        <v>1</v>
      </c>
      <c r="D277" s="122">
        <v>1</v>
      </c>
      <c r="E277" s="122">
        <v>1</v>
      </c>
      <c r="F277" s="122"/>
      <c r="G277" s="122">
        <v>1</v>
      </c>
      <c r="H277" s="122">
        <v>1</v>
      </c>
      <c r="I277" s="136"/>
      <c r="J277" s="136"/>
      <c r="K277" s="136"/>
      <c r="L277" s="136"/>
      <c r="M277" s="136"/>
      <c r="N277" s="136"/>
    </row>
    <row r="278" spans="2:14" x14ac:dyDescent="0.2">
      <c r="B278" s="121" t="s">
        <v>682</v>
      </c>
      <c r="C278" s="122">
        <v>1</v>
      </c>
      <c r="D278" s="122">
        <v>1</v>
      </c>
      <c r="E278" s="122">
        <v>1</v>
      </c>
      <c r="F278" s="122"/>
      <c r="G278" s="122">
        <v>1</v>
      </c>
      <c r="H278" s="122">
        <v>1</v>
      </c>
      <c r="I278" s="136"/>
      <c r="J278" s="136"/>
      <c r="K278" s="136"/>
      <c r="L278" s="136"/>
      <c r="M278" s="136"/>
      <c r="N278" s="136"/>
    </row>
    <row r="279" spans="2:14" x14ac:dyDescent="0.2">
      <c r="B279" s="121" t="s">
        <v>683</v>
      </c>
      <c r="C279" s="122">
        <v>1</v>
      </c>
      <c r="D279" s="122">
        <v>1</v>
      </c>
      <c r="E279" s="122">
        <v>1</v>
      </c>
      <c r="F279" s="122"/>
      <c r="G279" s="122">
        <v>1</v>
      </c>
      <c r="H279" s="122">
        <v>1</v>
      </c>
      <c r="I279" s="136"/>
      <c r="J279" s="136"/>
      <c r="K279" s="136"/>
      <c r="L279" s="136"/>
      <c r="M279" s="136"/>
      <c r="N279" s="136"/>
    </row>
    <row r="280" spans="2:14" x14ac:dyDescent="0.2">
      <c r="B280" s="121" t="s">
        <v>684</v>
      </c>
      <c r="C280" s="122">
        <v>1</v>
      </c>
      <c r="D280" s="122">
        <v>1</v>
      </c>
      <c r="E280" s="122">
        <v>1</v>
      </c>
      <c r="F280" s="122"/>
      <c r="G280" s="122">
        <v>1</v>
      </c>
      <c r="H280" s="122">
        <v>1</v>
      </c>
      <c r="I280" s="136"/>
      <c r="J280" s="136"/>
      <c r="K280" s="136"/>
      <c r="L280" s="136"/>
      <c r="M280" s="136"/>
      <c r="N280" s="136"/>
    </row>
    <row r="281" spans="2:14" x14ac:dyDescent="0.2">
      <c r="B281" s="121" t="s">
        <v>685</v>
      </c>
      <c r="C281" s="122">
        <v>1</v>
      </c>
      <c r="D281" s="122">
        <v>1</v>
      </c>
      <c r="E281" s="122">
        <v>1</v>
      </c>
      <c r="F281" s="122"/>
      <c r="G281" s="122">
        <v>1</v>
      </c>
      <c r="H281" s="122">
        <v>1</v>
      </c>
      <c r="I281" s="136"/>
      <c r="J281" s="136"/>
      <c r="K281" s="136"/>
      <c r="L281" s="136"/>
      <c r="M281" s="136"/>
      <c r="N281" s="136"/>
    </row>
    <row r="282" spans="2:14" x14ac:dyDescent="0.2">
      <c r="B282" s="121" t="s">
        <v>686</v>
      </c>
      <c r="C282" s="122">
        <v>1</v>
      </c>
      <c r="D282" s="122">
        <v>1</v>
      </c>
      <c r="E282" s="122">
        <v>1</v>
      </c>
      <c r="F282" s="122"/>
      <c r="G282" s="122">
        <v>1</v>
      </c>
      <c r="H282" s="122">
        <v>1</v>
      </c>
      <c r="I282" s="136"/>
      <c r="J282" s="136"/>
      <c r="K282" s="136"/>
      <c r="L282" s="136"/>
      <c r="M282" s="136"/>
      <c r="N282" s="136"/>
    </row>
    <row r="283" spans="2:14" x14ac:dyDescent="0.2">
      <c r="B283" s="121" t="s">
        <v>687</v>
      </c>
      <c r="C283" s="122">
        <v>1</v>
      </c>
      <c r="D283" s="122">
        <v>1</v>
      </c>
      <c r="E283" s="122">
        <v>1</v>
      </c>
      <c r="F283" s="122"/>
      <c r="G283" s="122">
        <v>1</v>
      </c>
      <c r="H283" s="122">
        <v>1</v>
      </c>
      <c r="I283" s="136"/>
      <c r="J283" s="136"/>
      <c r="K283" s="136"/>
      <c r="L283" s="136"/>
      <c r="M283" s="136"/>
      <c r="N283" s="136"/>
    </row>
    <row r="284" spans="2:14" x14ac:dyDescent="0.2">
      <c r="B284" s="121" t="s">
        <v>688</v>
      </c>
      <c r="C284" s="122">
        <v>1</v>
      </c>
      <c r="D284" s="122">
        <v>1</v>
      </c>
      <c r="E284" s="122">
        <v>1</v>
      </c>
      <c r="F284" s="122"/>
      <c r="G284" s="122">
        <v>1</v>
      </c>
      <c r="H284" s="122">
        <v>1</v>
      </c>
      <c r="I284" s="136"/>
      <c r="J284" s="136"/>
      <c r="K284" s="136"/>
      <c r="L284" s="136"/>
      <c r="M284" s="136"/>
      <c r="N284" s="136"/>
    </row>
    <row r="285" spans="2:14" x14ac:dyDescent="0.2">
      <c r="B285" s="121" t="s">
        <v>689</v>
      </c>
      <c r="C285" s="122">
        <v>1</v>
      </c>
      <c r="D285" s="122">
        <v>1</v>
      </c>
      <c r="E285" s="122">
        <v>1</v>
      </c>
      <c r="F285" s="122"/>
      <c r="G285" s="122">
        <v>1</v>
      </c>
      <c r="H285" s="122">
        <v>1</v>
      </c>
      <c r="I285" s="136"/>
      <c r="J285" s="136"/>
      <c r="K285" s="136"/>
      <c r="L285" s="136"/>
      <c r="M285" s="136"/>
      <c r="N285" s="136"/>
    </row>
    <row r="286" spans="2:14" x14ac:dyDescent="0.2">
      <c r="B286" s="135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</row>
    <row r="287" spans="2:14" ht="33.75" x14ac:dyDescent="0.2">
      <c r="B287" s="118" t="s">
        <v>656</v>
      </c>
      <c r="C287" s="124" t="s">
        <v>749</v>
      </c>
      <c r="D287" s="123" t="s">
        <v>340</v>
      </c>
      <c r="E287" s="124" t="s">
        <v>732</v>
      </c>
      <c r="F287" s="124" t="s">
        <v>347</v>
      </c>
      <c r="G287" s="118" t="s">
        <v>350</v>
      </c>
      <c r="H287" s="118" t="s">
        <v>351</v>
      </c>
      <c r="I287" s="136"/>
      <c r="J287" s="136"/>
      <c r="K287" s="136"/>
      <c r="L287" s="136"/>
      <c r="M287" s="136"/>
      <c r="N287" s="136"/>
    </row>
    <row r="288" spans="2:14" x14ac:dyDescent="0.2">
      <c r="B288" s="119" t="s">
        <v>320</v>
      </c>
      <c r="C288" s="120">
        <v>0.99145787645915007</v>
      </c>
      <c r="D288" s="120">
        <v>1</v>
      </c>
      <c r="E288" s="120">
        <v>0.94857020383059887</v>
      </c>
      <c r="F288" s="120"/>
      <c r="G288" s="120">
        <v>0.97069387249589745</v>
      </c>
      <c r="H288" s="120">
        <v>0.97069387249589745</v>
      </c>
      <c r="I288" s="136"/>
      <c r="J288" s="136"/>
      <c r="K288" s="136"/>
      <c r="L288" s="136"/>
      <c r="M288" s="136"/>
      <c r="N288" s="136"/>
    </row>
    <row r="289" spans="2:14" x14ac:dyDescent="0.2">
      <c r="B289" s="137" t="s">
        <v>691</v>
      </c>
      <c r="C289" s="138">
        <v>1</v>
      </c>
      <c r="D289" s="138">
        <v>1</v>
      </c>
      <c r="E289" s="138">
        <v>1</v>
      </c>
      <c r="F289" s="138"/>
      <c r="G289" s="138">
        <v>1</v>
      </c>
      <c r="H289" s="138">
        <v>1</v>
      </c>
      <c r="I289" s="136"/>
      <c r="J289" s="136"/>
      <c r="K289" s="136"/>
      <c r="L289" s="136"/>
      <c r="M289" s="136"/>
      <c r="N289" s="136"/>
    </row>
    <row r="290" spans="2:14" x14ac:dyDescent="0.2">
      <c r="B290" s="121" t="s">
        <v>692</v>
      </c>
      <c r="C290" s="122">
        <v>1</v>
      </c>
      <c r="D290" s="122">
        <v>1</v>
      </c>
      <c r="E290" s="122">
        <v>1</v>
      </c>
      <c r="F290" s="122"/>
      <c r="G290" s="122">
        <v>1</v>
      </c>
      <c r="H290" s="122">
        <v>1</v>
      </c>
      <c r="I290" s="136"/>
      <c r="J290" s="136"/>
      <c r="K290" s="136"/>
      <c r="L290" s="136"/>
      <c r="M290" s="136"/>
      <c r="N290" s="136"/>
    </row>
    <row r="291" spans="2:14" x14ac:dyDescent="0.2">
      <c r="B291" s="121" t="s">
        <v>693</v>
      </c>
      <c r="C291" s="122">
        <v>1</v>
      </c>
      <c r="D291" s="122">
        <v>1</v>
      </c>
      <c r="E291" s="122">
        <v>1</v>
      </c>
      <c r="F291" s="122"/>
      <c r="G291" s="122">
        <v>1</v>
      </c>
      <c r="H291" s="122">
        <v>1</v>
      </c>
      <c r="I291" s="136"/>
      <c r="J291" s="136"/>
      <c r="K291" s="136"/>
      <c r="L291" s="136"/>
      <c r="M291" s="136"/>
      <c r="N291" s="136"/>
    </row>
    <row r="292" spans="2:14" x14ac:dyDescent="0.2">
      <c r="B292" s="121" t="s">
        <v>694</v>
      </c>
      <c r="C292" s="122">
        <v>1</v>
      </c>
      <c r="D292" s="122">
        <v>1</v>
      </c>
      <c r="E292" s="122">
        <v>1</v>
      </c>
      <c r="F292" s="122"/>
      <c r="G292" s="122">
        <v>1</v>
      </c>
      <c r="H292" s="122">
        <v>1</v>
      </c>
      <c r="I292" s="136"/>
      <c r="J292" s="136"/>
      <c r="K292" s="136"/>
      <c r="L292" s="136"/>
      <c r="M292" s="136"/>
      <c r="N292" s="136"/>
    </row>
    <row r="293" spans="2:14" x14ac:dyDescent="0.2">
      <c r="B293" s="121" t="s">
        <v>695</v>
      </c>
      <c r="C293" s="122">
        <v>1</v>
      </c>
      <c r="D293" s="122">
        <v>1</v>
      </c>
      <c r="E293" s="122">
        <v>1</v>
      </c>
      <c r="F293" s="122"/>
      <c r="G293" s="122">
        <v>1</v>
      </c>
      <c r="H293" s="122">
        <v>1</v>
      </c>
      <c r="I293" s="136"/>
      <c r="J293" s="136"/>
      <c r="K293" s="136"/>
      <c r="L293" s="136"/>
      <c r="M293" s="136"/>
      <c r="N293" s="136"/>
    </row>
    <row r="294" spans="2:14" x14ac:dyDescent="0.2">
      <c r="B294" s="121" t="s">
        <v>696</v>
      </c>
      <c r="C294" s="122">
        <v>1</v>
      </c>
      <c r="D294" s="122">
        <v>1</v>
      </c>
      <c r="E294" s="122">
        <v>1</v>
      </c>
      <c r="F294" s="122"/>
      <c r="G294" s="122">
        <v>1</v>
      </c>
      <c r="H294" s="122">
        <v>1</v>
      </c>
      <c r="I294" s="136"/>
      <c r="J294" s="136"/>
      <c r="K294" s="136"/>
      <c r="L294" s="136"/>
      <c r="M294" s="136"/>
      <c r="N294" s="136"/>
    </row>
    <row r="295" spans="2:14" x14ac:dyDescent="0.2">
      <c r="B295" s="121" t="s">
        <v>741</v>
      </c>
      <c r="C295" s="122">
        <v>1</v>
      </c>
      <c r="D295" s="122">
        <v>1</v>
      </c>
      <c r="E295" s="122">
        <v>1</v>
      </c>
      <c r="F295" s="122"/>
      <c r="G295" s="122">
        <v>1</v>
      </c>
      <c r="H295" s="122">
        <v>1</v>
      </c>
      <c r="I295" s="136"/>
      <c r="J295" s="136"/>
      <c r="K295" s="136"/>
      <c r="L295" s="136"/>
      <c r="M295" s="136"/>
      <c r="N295" s="136"/>
    </row>
    <row r="296" spans="2:14" x14ac:dyDescent="0.2">
      <c r="B296" s="121" t="s">
        <v>697</v>
      </c>
      <c r="C296" s="122">
        <v>1</v>
      </c>
      <c r="D296" s="122">
        <v>1</v>
      </c>
      <c r="E296" s="122">
        <v>1</v>
      </c>
      <c r="F296" s="122"/>
      <c r="G296" s="122">
        <v>1</v>
      </c>
      <c r="H296" s="122">
        <v>1</v>
      </c>
      <c r="I296" s="136"/>
      <c r="J296" s="136"/>
      <c r="K296" s="136"/>
      <c r="L296" s="136"/>
      <c r="M296" s="136"/>
      <c r="N296" s="136"/>
    </row>
    <row r="297" spans="2:14" x14ac:dyDescent="0.2">
      <c r="B297" s="121" t="s">
        <v>698</v>
      </c>
      <c r="C297" s="122">
        <v>1</v>
      </c>
      <c r="D297" s="122">
        <v>1</v>
      </c>
      <c r="E297" s="122">
        <v>1</v>
      </c>
      <c r="F297" s="122"/>
      <c r="G297" s="122">
        <v>1</v>
      </c>
      <c r="H297" s="122">
        <v>1</v>
      </c>
      <c r="I297" s="136"/>
      <c r="J297" s="136"/>
      <c r="K297" s="136"/>
      <c r="L297" s="136"/>
      <c r="M297" s="136"/>
      <c r="N297" s="136"/>
    </row>
    <row r="298" spans="2:14" x14ac:dyDescent="0.2">
      <c r="B298" s="121" t="s">
        <v>699</v>
      </c>
      <c r="C298" s="122">
        <v>1</v>
      </c>
      <c r="D298" s="122">
        <v>1</v>
      </c>
      <c r="E298" s="122">
        <v>1</v>
      </c>
      <c r="F298" s="122"/>
      <c r="G298" s="122">
        <v>1</v>
      </c>
      <c r="H298" s="122">
        <v>1</v>
      </c>
      <c r="I298" s="136"/>
      <c r="J298" s="136"/>
      <c r="K298" s="136"/>
      <c r="L298" s="136"/>
      <c r="M298" s="136"/>
      <c r="N298" s="136"/>
    </row>
    <row r="299" spans="2:14" x14ac:dyDescent="0.2">
      <c r="B299" s="121" t="s">
        <v>700</v>
      </c>
      <c r="C299" s="122">
        <v>1</v>
      </c>
      <c r="D299" s="122">
        <v>1</v>
      </c>
      <c r="E299" s="122">
        <v>1</v>
      </c>
      <c r="F299" s="122"/>
      <c r="G299" s="122">
        <v>1</v>
      </c>
      <c r="H299" s="122">
        <v>1</v>
      </c>
      <c r="I299" s="136"/>
      <c r="J299" s="136"/>
      <c r="K299" s="136"/>
      <c r="L299" s="136"/>
      <c r="M299" s="136"/>
      <c r="N299" s="136"/>
    </row>
    <row r="300" spans="2:14" x14ac:dyDescent="0.2">
      <c r="B300" s="121" t="s">
        <v>701</v>
      </c>
      <c r="C300" s="122">
        <v>1</v>
      </c>
      <c r="D300" s="122">
        <v>1</v>
      </c>
      <c r="E300" s="122">
        <v>1</v>
      </c>
      <c r="F300" s="122"/>
      <c r="G300" s="122">
        <v>1</v>
      </c>
      <c r="H300" s="122">
        <v>1</v>
      </c>
      <c r="I300" s="136"/>
      <c r="J300" s="136"/>
      <c r="K300" s="136"/>
      <c r="L300" s="136"/>
      <c r="M300" s="136"/>
      <c r="N300" s="136"/>
    </row>
    <row r="301" spans="2:14" x14ac:dyDescent="0.2">
      <c r="B301" s="121" t="s">
        <v>702</v>
      </c>
      <c r="C301" s="122">
        <v>1</v>
      </c>
      <c r="D301" s="122">
        <v>1</v>
      </c>
      <c r="E301" s="122">
        <v>1</v>
      </c>
      <c r="F301" s="122"/>
      <c r="G301" s="122">
        <v>1</v>
      </c>
      <c r="H301" s="122">
        <v>1</v>
      </c>
      <c r="I301" s="136"/>
      <c r="J301" s="136"/>
      <c r="K301" s="136"/>
      <c r="L301" s="136"/>
      <c r="M301" s="136"/>
      <c r="N301" s="136"/>
    </row>
    <row r="302" spans="2:14" x14ac:dyDescent="0.2">
      <c r="B302" s="121" t="s">
        <v>703</v>
      </c>
      <c r="C302" s="122">
        <v>1</v>
      </c>
      <c r="D302" s="122">
        <v>1</v>
      </c>
      <c r="E302" s="122">
        <v>1</v>
      </c>
      <c r="F302" s="122"/>
      <c r="G302" s="122">
        <v>1</v>
      </c>
      <c r="H302" s="122">
        <v>1</v>
      </c>
      <c r="I302" s="136"/>
      <c r="J302" s="136"/>
      <c r="K302" s="136"/>
      <c r="L302" s="136"/>
      <c r="M302" s="136"/>
      <c r="N302" s="136"/>
    </row>
    <row r="303" spans="2:14" x14ac:dyDescent="0.2">
      <c r="B303" s="121" t="s">
        <v>704</v>
      </c>
      <c r="C303" s="122">
        <v>1</v>
      </c>
      <c r="D303" s="122">
        <v>1</v>
      </c>
      <c r="E303" s="122">
        <v>0</v>
      </c>
      <c r="F303" s="122"/>
      <c r="G303" s="122">
        <v>1</v>
      </c>
      <c r="H303" s="122">
        <v>1</v>
      </c>
      <c r="I303" s="136"/>
      <c r="J303" s="136"/>
      <c r="K303" s="136"/>
      <c r="L303" s="136"/>
      <c r="M303" s="136"/>
      <c r="N303" s="136"/>
    </row>
    <row r="304" spans="2:14" x14ac:dyDescent="0.2">
      <c r="B304" s="121" t="s">
        <v>705</v>
      </c>
      <c r="C304" s="122">
        <v>1</v>
      </c>
      <c r="D304" s="122">
        <v>1</v>
      </c>
      <c r="E304" s="122">
        <v>1</v>
      </c>
      <c r="F304" s="122"/>
      <c r="G304" s="122">
        <v>1</v>
      </c>
      <c r="H304" s="122">
        <v>1</v>
      </c>
      <c r="I304" s="136"/>
      <c r="J304" s="136"/>
      <c r="K304" s="136"/>
      <c r="L304" s="136"/>
      <c r="M304" s="136"/>
      <c r="N304" s="136"/>
    </row>
    <row r="305" spans="2:14" x14ac:dyDescent="0.2">
      <c r="B305" s="121" t="s">
        <v>742</v>
      </c>
      <c r="C305" s="122">
        <v>1</v>
      </c>
      <c r="D305" s="122">
        <v>1</v>
      </c>
      <c r="E305" s="122">
        <v>0</v>
      </c>
      <c r="F305" s="122"/>
      <c r="G305" s="122">
        <v>1</v>
      </c>
      <c r="H305" s="122">
        <v>1</v>
      </c>
      <c r="I305" s="136"/>
      <c r="J305" s="136"/>
      <c r="K305" s="136"/>
      <c r="L305" s="136"/>
      <c r="M305" s="136"/>
      <c r="N305" s="136"/>
    </row>
    <row r="306" spans="2:14" x14ac:dyDescent="0.2">
      <c r="B306" s="121" t="s">
        <v>706</v>
      </c>
      <c r="C306" s="122">
        <v>1</v>
      </c>
      <c r="D306" s="122">
        <v>1</v>
      </c>
      <c r="E306" s="122">
        <v>1</v>
      </c>
      <c r="F306" s="122"/>
      <c r="G306" s="122">
        <v>1</v>
      </c>
      <c r="H306" s="122">
        <v>1</v>
      </c>
      <c r="I306" s="136"/>
      <c r="J306" s="136"/>
      <c r="K306" s="136"/>
      <c r="L306" s="136"/>
      <c r="M306" s="136"/>
      <c r="N306" s="136"/>
    </row>
    <row r="307" spans="2:14" x14ac:dyDescent="0.2">
      <c r="B307" s="121" t="s">
        <v>707</v>
      </c>
      <c r="C307" s="122">
        <v>1</v>
      </c>
      <c r="D307" s="122">
        <v>1</v>
      </c>
      <c r="E307" s="122">
        <v>1</v>
      </c>
      <c r="F307" s="122"/>
      <c r="G307" s="122">
        <v>1</v>
      </c>
      <c r="H307" s="122">
        <v>1</v>
      </c>
      <c r="I307" s="136"/>
      <c r="J307" s="136"/>
      <c r="K307" s="136"/>
      <c r="L307" s="136"/>
      <c r="M307" s="136"/>
      <c r="N307" s="136"/>
    </row>
    <row r="308" spans="2:14" x14ac:dyDescent="0.2">
      <c r="B308" s="121" t="s">
        <v>743</v>
      </c>
      <c r="C308" s="122">
        <v>1</v>
      </c>
      <c r="D308" s="122">
        <v>1</v>
      </c>
      <c r="E308" s="122">
        <v>0</v>
      </c>
      <c r="F308" s="122"/>
      <c r="G308" s="122">
        <v>1</v>
      </c>
      <c r="H308" s="122">
        <v>1</v>
      </c>
      <c r="I308" s="136"/>
      <c r="J308" s="136"/>
      <c r="K308" s="136"/>
      <c r="L308" s="136"/>
      <c r="M308" s="136"/>
      <c r="N308" s="136"/>
    </row>
    <row r="309" spans="2:14" x14ac:dyDescent="0.2">
      <c r="B309" s="121" t="s">
        <v>708</v>
      </c>
      <c r="C309" s="122">
        <v>1</v>
      </c>
      <c r="D309" s="122">
        <v>1</v>
      </c>
      <c r="E309" s="122">
        <v>1</v>
      </c>
      <c r="F309" s="122">
        <v>1</v>
      </c>
      <c r="G309" s="122">
        <v>1</v>
      </c>
      <c r="H309" s="122">
        <v>1</v>
      </c>
      <c r="I309" s="136"/>
      <c r="J309" s="136"/>
      <c r="K309" s="136"/>
      <c r="L309" s="136"/>
      <c r="M309" s="136"/>
      <c r="N309" s="136"/>
    </row>
    <row r="310" spans="2:14" x14ac:dyDescent="0.2">
      <c r="B310" s="121" t="s">
        <v>709</v>
      </c>
      <c r="C310" s="122">
        <v>1</v>
      </c>
      <c r="D310" s="122">
        <v>1</v>
      </c>
      <c r="E310" s="122">
        <v>1</v>
      </c>
      <c r="F310" s="122"/>
      <c r="G310" s="122">
        <v>1</v>
      </c>
      <c r="H310" s="122">
        <v>1</v>
      </c>
      <c r="I310" s="136"/>
      <c r="J310" s="136"/>
      <c r="K310" s="136"/>
      <c r="L310" s="136"/>
      <c r="M310" s="136"/>
      <c r="N310" s="136"/>
    </row>
    <row r="311" spans="2:14" x14ac:dyDescent="0.2">
      <c r="B311" s="121" t="s">
        <v>710</v>
      </c>
      <c r="C311" s="122">
        <v>1</v>
      </c>
      <c r="D311" s="122">
        <v>1</v>
      </c>
      <c r="E311" s="122">
        <v>1</v>
      </c>
      <c r="F311" s="122">
        <v>1</v>
      </c>
      <c r="G311" s="122">
        <v>1</v>
      </c>
      <c r="H311" s="122">
        <v>1</v>
      </c>
      <c r="I311" s="136"/>
      <c r="J311" s="136"/>
      <c r="K311" s="136"/>
      <c r="L311" s="136"/>
      <c r="M311" s="136"/>
      <c r="N311" s="136"/>
    </row>
    <row r="312" spans="2:14" x14ac:dyDescent="0.2">
      <c r="B312" s="121" t="s">
        <v>711</v>
      </c>
      <c r="C312" s="122">
        <v>1</v>
      </c>
      <c r="D312" s="122">
        <v>1</v>
      </c>
      <c r="E312" s="122">
        <v>1</v>
      </c>
      <c r="F312" s="122">
        <v>1</v>
      </c>
      <c r="G312" s="122">
        <v>1</v>
      </c>
      <c r="H312" s="122">
        <v>1</v>
      </c>
      <c r="I312" s="136"/>
      <c r="J312" s="136"/>
      <c r="K312" s="136"/>
      <c r="L312" s="136"/>
      <c r="M312" s="136"/>
      <c r="N312" s="136"/>
    </row>
    <row r="313" spans="2:14" x14ac:dyDescent="0.2">
      <c r="B313" s="121" t="s">
        <v>744</v>
      </c>
      <c r="C313" s="122">
        <v>1</v>
      </c>
      <c r="D313" s="122">
        <v>1</v>
      </c>
      <c r="E313" s="122">
        <v>1</v>
      </c>
      <c r="F313" s="122"/>
      <c r="G313" s="122">
        <v>1</v>
      </c>
      <c r="H313" s="122">
        <v>1</v>
      </c>
      <c r="I313" s="136"/>
      <c r="J313" s="136"/>
      <c r="K313" s="136"/>
      <c r="L313" s="136"/>
      <c r="M313" s="136"/>
      <c r="N313" s="136"/>
    </row>
    <row r="314" spans="2:14" x14ac:dyDescent="0.2">
      <c r="B314" s="121" t="s">
        <v>712</v>
      </c>
      <c r="C314" s="122">
        <v>1</v>
      </c>
      <c r="D314" s="122">
        <v>1</v>
      </c>
      <c r="E314" s="122">
        <v>1</v>
      </c>
      <c r="F314" s="122"/>
      <c r="G314" s="122">
        <v>1</v>
      </c>
      <c r="H314" s="122">
        <v>1</v>
      </c>
      <c r="I314" s="136"/>
      <c r="J314" s="136"/>
      <c r="K314" s="136"/>
      <c r="L314" s="136"/>
      <c r="M314" s="136"/>
      <c r="N314" s="136"/>
    </row>
    <row r="315" spans="2:14" x14ac:dyDescent="0.2">
      <c r="B315" s="121" t="s">
        <v>713</v>
      </c>
      <c r="C315" s="122">
        <v>1</v>
      </c>
      <c r="D315" s="122">
        <v>1</v>
      </c>
      <c r="E315" s="122">
        <v>1</v>
      </c>
      <c r="F315" s="122"/>
      <c r="G315" s="122">
        <v>1</v>
      </c>
      <c r="H315" s="122">
        <v>1</v>
      </c>
      <c r="I315" s="136"/>
      <c r="J315" s="136"/>
      <c r="K315" s="136"/>
      <c r="L315" s="136"/>
      <c r="M315" s="136"/>
      <c r="N315" s="136"/>
    </row>
    <row r="316" spans="2:14" x14ac:dyDescent="0.2">
      <c r="B316" s="121" t="s">
        <v>714</v>
      </c>
      <c r="C316" s="122">
        <v>1</v>
      </c>
      <c r="D316" s="122">
        <v>1</v>
      </c>
      <c r="E316" s="122">
        <v>1</v>
      </c>
      <c r="F316" s="122"/>
      <c r="G316" s="122">
        <v>1</v>
      </c>
      <c r="H316" s="122">
        <v>1</v>
      </c>
      <c r="I316" s="136"/>
      <c r="J316" s="136"/>
      <c r="K316" s="136"/>
      <c r="L316" s="136"/>
      <c r="M316" s="136"/>
      <c r="N316" s="136"/>
    </row>
    <row r="317" spans="2:14" x14ac:dyDescent="0.2">
      <c r="B317" s="121" t="s">
        <v>715</v>
      </c>
      <c r="C317" s="122">
        <v>1</v>
      </c>
      <c r="D317" s="122">
        <v>1</v>
      </c>
      <c r="E317" s="122">
        <v>1</v>
      </c>
      <c r="F317" s="122"/>
      <c r="G317" s="122">
        <v>0</v>
      </c>
      <c r="H317" s="122">
        <v>0</v>
      </c>
      <c r="I317" s="136"/>
      <c r="J317" s="136"/>
      <c r="K317" s="136"/>
      <c r="L317" s="136"/>
      <c r="M317" s="136"/>
      <c r="N317" s="136"/>
    </row>
    <row r="318" spans="2:14" x14ac:dyDescent="0.2">
      <c r="B318" s="121" t="s">
        <v>745</v>
      </c>
      <c r="C318" s="122">
        <v>1</v>
      </c>
      <c r="D318" s="122">
        <v>1</v>
      </c>
      <c r="E318" s="122">
        <v>1</v>
      </c>
      <c r="F318" s="122"/>
      <c r="G318" s="122">
        <v>1</v>
      </c>
      <c r="H318" s="122">
        <v>1</v>
      </c>
      <c r="I318" s="136"/>
      <c r="J318" s="136"/>
      <c r="K318" s="136"/>
      <c r="L318" s="136"/>
      <c r="M318" s="136"/>
      <c r="N318" s="136"/>
    </row>
    <row r="319" spans="2:14" x14ac:dyDescent="0.2">
      <c r="B319" s="121" t="s">
        <v>716</v>
      </c>
      <c r="C319" s="122">
        <v>1</v>
      </c>
      <c r="D319" s="122">
        <v>1</v>
      </c>
      <c r="E319" s="122">
        <v>1</v>
      </c>
      <c r="F319" s="122"/>
      <c r="G319" s="122">
        <v>1</v>
      </c>
      <c r="H319" s="122">
        <v>1</v>
      </c>
      <c r="I319" s="136"/>
      <c r="J319" s="136"/>
      <c r="K319" s="136"/>
      <c r="L319" s="136"/>
      <c r="M319" s="136"/>
      <c r="N319" s="136"/>
    </row>
    <row r="320" spans="2:14" x14ac:dyDescent="0.2">
      <c r="B320" s="121" t="s">
        <v>718</v>
      </c>
      <c r="C320" s="122">
        <v>1</v>
      </c>
      <c r="D320" s="122">
        <v>1</v>
      </c>
      <c r="E320" s="122">
        <v>1</v>
      </c>
      <c r="F320" s="122"/>
      <c r="G320" s="122">
        <v>1</v>
      </c>
      <c r="H320" s="122">
        <v>1</v>
      </c>
      <c r="I320" s="136"/>
      <c r="J320" s="136"/>
      <c r="K320" s="136"/>
      <c r="L320" s="136"/>
      <c r="M320" s="136"/>
      <c r="N320" s="136"/>
    </row>
    <row r="321" spans="2:14" x14ac:dyDescent="0.2">
      <c r="B321" s="121" t="s">
        <v>719</v>
      </c>
      <c r="C321" s="122">
        <v>1</v>
      </c>
      <c r="D321" s="122">
        <v>1</v>
      </c>
      <c r="E321" s="122">
        <v>1</v>
      </c>
      <c r="F321" s="122"/>
      <c r="G321" s="122">
        <v>1</v>
      </c>
      <c r="H321" s="122">
        <v>1</v>
      </c>
      <c r="I321" s="136"/>
      <c r="J321" s="136"/>
      <c r="K321" s="136"/>
      <c r="L321" s="136"/>
      <c r="M321" s="136"/>
      <c r="N321" s="136"/>
    </row>
    <row r="322" spans="2:14" x14ac:dyDescent="0.2">
      <c r="B322" s="121" t="s">
        <v>720</v>
      </c>
      <c r="C322" s="122">
        <v>1</v>
      </c>
      <c r="D322" s="122">
        <v>1</v>
      </c>
      <c r="E322" s="122">
        <v>1</v>
      </c>
      <c r="F322" s="122"/>
      <c r="G322" s="122">
        <v>1</v>
      </c>
      <c r="H322" s="122">
        <v>1</v>
      </c>
      <c r="I322" s="136"/>
      <c r="J322" s="136"/>
      <c r="K322" s="136"/>
      <c r="L322" s="136"/>
      <c r="M322" s="136"/>
      <c r="N322" s="136"/>
    </row>
    <row r="323" spans="2:14" x14ac:dyDescent="0.2">
      <c r="B323" s="121" t="s">
        <v>721</v>
      </c>
      <c r="C323" s="122">
        <v>1</v>
      </c>
      <c r="D323" s="122">
        <v>1</v>
      </c>
      <c r="E323" s="122">
        <v>1</v>
      </c>
      <c r="F323" s="122">
        <v>1</v>
      </c>
      <c r="G323" s="122">
        <v>1</v>
      </c>
      <c r="H323" s="122">
        <v>1</v>
      </c>
      <c r="I323" s="136"/>
      <c r="J323" s="136"/>
      <c r="K323" s="136"/>
      <c r="L323" s="136"/>
      <c r="M323" s="136"/>
      <c r="N323" s="136"/>
    </row>
    <row r="324" spans="2:14" x14ac:dyDescent="0.2">
      <c r="B324" s="121" t="s">
        <v>722</v>
      </c>
      <c r="C324" s="122">
        <v>1</v>
      </c>
      <c r="D324" s="122">
        <v>1</v>
      </c>
      <c r="E324" s="122">
        <v>1</v>
      </c>
      <c r="F324" s="122">
        <v>1</v>
      </c>
      <c r="G324" s="122">
        <v>1</v>
      </c>
      <c r="H324" s="122">
        <v>1</v>
      </c>
      <c r="I324" s="136"/>
      <c r="J324" s="136"/>
      <c r="K324" s="136"/>
      <c r="L324" s="136"/>
      <c r="M324" s="136"/>
      <c r="N324" s="136"/>
    </row>
    <row r="325" spans="2:14" x14ac:dyDescent="0.2">
      <c r="B325" s="121" t="s">
        <v>723</v>
      </c>
      <c r="C325" s="122">
        <v>1</v>
      </c>
      <c r="D325" s="122">
        <v>1</v>
      </c>
      <c r="E325" s="122">
        <v>1</v>
      </c>
      <c r="F325" s="122">
        <v>1</v>
      </c>
      <c r="G325" s="122">
        <v>1</v>
      </c>
      <c r="H325" s="122">
        <v>1</v>
      </c>
      <c r="I325" s="136"/>
      <c r="J325" s="136"/>
      <c r="K325" s="136"/>
      <c r="L325" s="136"/>
      <c r="M325" s="136"/>
      <c r="N325" s="136"/>
    </row>
    <row r="326" spans="2:14" x14ac:dyDescent="0.2">
      <c r="B326" s="121" t="s">
        <v>724</v>
      </c>
      <c r="C326" s="122">
        <v>1</v>
      </c>
      <c r="D326" s="122">
        <v>1</v>
      </c>
      <c r="E326" s="122">
        <v>1</v>
      </c>
      <c r="F326" s="122">
        <v>1</v>
      </c>
      <c r="G326" s="122">
        <v>1</v>
      </c>
      <c r="H326" s="122">
        <v>1</v>
      </c>
      <c r="I326" s="136"/>
      <c r="J326" s="136"/>
      <c r="K326" s="136"/>
      <c r="L326" s="136"/>
      <c r="M326" s="136"/>
      <c r="N326" s="136"/>
    </row>
    <row r="327" spans="2:14" x14ac:dyDescent="0.2">
      <c r="B327" s="121" t="s">
        <v>725</v>
      </c>
      <c r="C327" s="122">
        <v>1</v>
      </c>
      <c r="D327" s="122">
        <v>1</v>
      </c>
      <c r="E327" s="122">
        <v>1</v>
      </c>
      <c r="F327" s="122"/>
      <c r="G327" s="122">
        <v>1</v>
      </c>
      <c r="H327" s="122">
        <v>1</v>
      </c>
      <c r="I327" s="136"/>
      <c r="J327" s="136"/>
      <c r="K327" s="136"/>
      <c r="L327" s="136"/>
      <c r="M327" s="136"/>
      <c r="N327" s="136"/>
    </row>
    <row r="328" spans="2:14" x14ac:dyDescent="0.2">
      <c r="B328" s="121" t="s">
        <v>727</v>
      </c>
      <c r="C328" s="122">
        <v>1</v>
      </c>
      <c r="D328" s="122">
        <v>1</v>
      </c>
      <c r="E328" s="122">
        <v>1</v>
      </c>
      <c r="F328" s="122"/>
      <c r="G328" s="122">
        <v>1</v>
      </c>
      <c r="H328" s="122">
        <v>1</v>
      </c>
      <c r="I328" s="136"/>
      <c r="J328" s="136"/>
      <c r="K328" s="136"/>
      <c r="L328" s="136"/>
      <c r="M328" s="136"/>
      <c r="N328" s="136"/>
    </row>
    <row r="329" spans="2:14" x14ac:dyDescent="0.2">
      <c r="B329" s="135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</row>
    <row r="331" spans="2:14" ht="33.75" x14ac:dyDescent="0.2">
      <c r="B331" s="118" t="s">
        <v>656</v>
      </c>
      <c r="C331" s="118" t="s">
        <v>733</v>
      </c>
      <c r="D331" s="118" t="s">
        <v>734</v>
      </c>
      <c r="E331" s="118" t="s">
        <v>297</v>
      </c>
      <c r="F331" s="118" t="s">
        <v>735</v>
      </c>
      <c r="G331" s="118" t="s">
        <v>736</v>
      </c>
      <c r="H331" s="118" t="s">
        <v>367</v>
      </c>
      <c r="I331" s="118" t="s">
        <v>368</v>
      </c>
      <c r="J331" s="118" t="s">
        <v>369</v>
      </c>
    </row>
    <row r="332" spans="2:14" x14ac:dyDescent="0.2">
      <c r="B332" s="119" t="s">
        <v>320</v>
      </c>
      <c r="C332" s="120">
        <v>0.98239774592067375</v>
      </c>
      <c r="D332" s="120">
        <v>0.97878131095767407</v>
      </c>
      <c r="E332" s="120">
        <v>0.75542310431309412</v>
      </c>
      <c r="F332" s="120">
        <v>0.97069387249589745</v>
      </c>
      <c r="G332" s="120">
        <v>1</v>
      </c>
      <c r="H332" s="120">
        <v>1</v>
      </c>
      <c r="I332" s="120">
        <v>0.6163018236987956</v>
      </c>
      <c r="J332" s="120">
        <v>0.56656345790630713</v>
      </c>
    </row>
    <row r="333" spans="2:14" x14ac:dyDescent="0.2">
      <c r="B333" s="121" t="s">
        <v>135</v>
      </c>
      <c r="C333" s="122">
        <v>0.97504114097641248</v>
      </c>
      <c r="D333" s="122">
        <v>0.96818431157432805</v>
      </c>
      <c r="E333" s="122">
        <v>0</v>
      </c>
      <c r="F333" s="122">
        <v>0</v>
      </c>
      <c r="G333" s="122">
        <v>1</v>
      </c>
      <c r="H333" s="122">
        <v>1</v>
      </c>
      <c r="I333" s="122">
        <v>0</v>
      </c>
      <c r="J333" s="122">
        <v>0</v>
      </c>
    </row>
    <row r="334" spans="2:14" x14ac:dyDescent="0.2">
      <c r="B334" s="121" t="s">
        <v>137</v>
      </c>
      <c r="C334" s="122">
        <v>0.98934490923441198</v>
      </c>
      <c r="D334" s="122">
        <v>0.98816101026045777</v>
      </c>
      <c r="E334" s="122">
        <v>0.88634569850039469</v>
      </c>
      <c r="F334" s="122">
        <v>1</v>
      </c>
      <c r="G334" s="122">
        <v>1</v>
      </c>
      <c r="H334" s="122">
        <v>1</v>
      </c>
      <c r="I334" s="122">
        <v>0.72730860299921074</v>
      </c>
      <c r="J334" s="122">
        <v>0.62115232833464873</v>
      </c>
    </row>
    <row r="335" spans="2:14" x14ac:dyDescent="0.2">
      <c r="B335" s="121" t="s">
        <v>132</v>
      </c>
      <c r="C335" s="122">
        <v>0.8529411764705882</v>
      </c>
      <c r="D335" s="122">
        <v>0.84850166481687017</v>
      </c>
      <c r="E335" s="122">
        <v>0.80410654827968919</v>
      </c>
      <c r="F335" s="122">
        <v>1</v>
      </c>
      <c r="G335" s="122">
        <v>1</v>
      </c>
      <c r="H335" s="122">
        <v>1</v>
      </c>
      <c r="I335" s="122">
        <v>0.66703662597114322</v>
      </c>
      <c r="J335" s="122">
        <v>0.56881243063263043</v>
      </c>
    </row>
    <row r="336" spans="2:14" x14ac:dyDescent="0.2">
      <c r="B336" s="121" t="s">
        <v>134</v>
      </c>
      <c r="C336" s="122">
        <v>0.84551341350601295</v>
      </c>
      <c r="D336" s="122">
        <v>0.8334875115633672</v>
      </c>
      <c r="E336" s="122">
        <v>0.49121184088806663</v>
      </c>
      <c r="F336" s="122">
        <v>1</v>
      </c>
      <c r="G336" s="122">
        <v>1</v>
      </c>
      <c r="H336" s="122">
        <v>1</v>
      </c>
      <c r="I336" s="122">
        <v>0.65494912118408877</v>
      </c>
      <c r="J336" s="122">
        <v>0.58001850138760402</v>
      </c>
    </row>
    <row r="337" spans="2:10" x14ac:dyDescent="0.2">
      <c r="B337" s="121" t="s">
        <v>660</v>
      </c>
      <c r="C337" s="122">
        <v>0.9722522522522522</v>
      </c>
      <c r="D337" s="122">
        <v>0.97189189189189185</v>
      </c>
      <c r="E337" s="122">
        <v>0.21657657657657658</v>
      </c>
      <c r="F337" s="122">
        <v>1</v>
      </c>
      <c r="G337" s="122">
        <v>1</v>
      </c>
      <c r="H337" s="122">
        <v>1</v>
      </c>
      <c r="I337" s="122">
        <v>0.15603603603603602</v>
      </c>
      <c r="J337" s="122">
        <v>0.13909909909909909</v>
      </c>
    </row>
    <row r="338" spans="2:10" x14ac:dyDescent="0.2">
      <c r="B338" s="121" t="s">
        <v>661</v>
      </c>
      <c r="C338" s="122">
        <v>0.98036758563074355</v>
      </c>
      <c r="D338" s="122">
        <v>0.97493734335839599</v>
      </c>
      <c r="E338" s="122">
        <v>0.92439431913116121</v>
      </c>
      <c r="F338" s="122">
        <v>1</v>
      </c>
      <c r="G338" s="122">
        <v>1</v>
      </c>
      <c r="H338" s="122">
        <v>1</v>
      </c>
      <c r="I338" s="122">
        <v>0.7736006683375104</v>
      </c>
      <c r="J338" s="122">
        <v>0.68295739348370932</v>
      </c>
    </row>
    <row r="339" spans="2:10" x14ac:dyDescent="0.2">
      <c r="B339" s="121" t="s">
        <v>664</v>
      </c>
      <c r="C339" s="122">
        <v>0.83156966490299822</v>
      </c>
      <c r="D339" s="122">
        <v>0.82980599647266318</v>
      </c>
      <c r="E339" s="122">
        <v>0.5299823633156967</v>
      </c>
      <c r="F339" s="122">
        <v>1</v>
      </c>
      <c r="G339" s="122">
        <v>1</v>
      </c>
      <c r="H339" s="122">
        <v>1</v>
      </c>
      <c r="I339" s="122">
        <v>0.57671957671957674</v>
      </c>
      <c r="J339" s="122">
        <v>0.49029982363315694</v>
      </c>
    </row>
    <row r="340" spans="2:10" x14ac:dyDescent="0.2">
      <c r="B340" s="121" t="s">
        <v>665</v>
      </c>
      <c r="C340" s="122">
        <v>0.97243346007604559</v>
      </c>
      <c r="D340" s="122">
        <v>0.96958174904942962</v>
      </c>
      <c r="E340" s="122">
        <v>0.96958174904942962</v>
      </c>
      <c r="F340" s="122">
        <v>1</v>
      </c>
      <c r="G340" s="122">
        <v>1</v>
      </c>
      <c r="H340" s="122">
        <v>1</v>
      </c>
      <c r="I340" s="122">
        <v>0.80703422053231944</v>
      </c>
      <c r="J340" s="122">
        <v>0.67395437262357416</v>
      </c>
    </row>
    <row r="341" spans="2:10" x14ac:dyDescent="0.2">
      <c r="B341" s="121" t="s">
        <v>666</v>
      </c>
      <c r="C341" s="122">
        <v>0.99074369613788704</v>
      </c>
      <c r="D341" s="122">
        <v>0.98914778167890205</v>
      </c>
      <c r="E341" s="122">
        <v>0.99170124481327804</v>
      </c>
      <c r="F341" s="122">
        <v>1</v>
      </c>
      <c r="G341" s="122">
        <v>1</v>
      </c>
      <c r="H341" s="122">
        <v>1</v>
      </c>
      <c r="I341" s="122">
        <v>0.78327481646983721</v>
      </c>
      <c r="J341" s="122">
        <v>0.70986275135652732</v>
      </c>
    </row>
    <row r="342" spans="2:10" x14ac:dyDescent="0.2">
      <c r="B342" s="121" t="s">
        <v>738</v>
      </c>
      <c r="C342" s="122">
        <v>0.94543429844097993</v>
      </c>
      <c r="D342" s="122">
        <v>0.94181514476614703</v>
      </c>
      <c r="E342" s="122">
        <v>0.89365256124721604</v>
      </c>
      <c r="F342" s="122">
        <v>1</v>
      </c>
      <c r="G342" s="122">
        <v>1</v>
      </c>
      <c r="H342" s="122">
        <v>1</v>
      </c>
      <c r="I342" s="122">
        <v>0.76169265033407574</v>
      </c>
      <c r="J342" s="122">
        <v>0.64476614699331847</v>
      </c>
    </row>
    <row r="343" spans="2:10" x14ac:dyDescent="0.2">
      <c r="B343" s="121" t="s">
        <v>739</v>
      </c>
      <c r="C343" s="122">
        <v>0.99834024896265561</v>
      </c>
      <c r="D343" s="122">
        <v>0.99585062240663902</v>
      </c>
      <c r="E343" s="122">
        <v>0.95601659751037349</v>
      </c>
      <c r="F343" s="122">
        <v>1</v>
      </c>
      <c r="G343" s="122">
        <v>1</v>
      </c>
      <c r="H343" s="122">
        <v>1</v>
      </c>
      <c r="I343" s="122">
        <v>0.95311203319502069</v>
      </c>
      <c r="J343" s="122">
        <v>0.90622406639004149</v>
      </c>
    </row>
    <row r="344" spans="2:10" x14ac:dyDescent="0.2">
      <c r="B344" s="121" t="s">
        <v>667</v>
      </c>
      <c r="C344" s="122">
        <v>0.98668535388927825</v>
      </c>
      <c r="D344" s="122">
        <v>0.98388227049754728</v>
      </c>
      <c r="E344" s="122">
        <v>0.76103714085494045</v>
      </c>
      <c r="F344" s="122">
        <v>1</v>
      </c>
      <c r="G344" s="122">
        <v>1</v>
      </c>
      <c r="H344" s="122">
        <v>1</v>
      </c>
      <c r="I344" s="122">
        <v>0.80658724597056763</v>
      </c>
      <c r="J344" s="122">
        <v>0.55220742817098811</v>
      </c>
    </row>
    <row r="345" spans="2:10" x14ac:dyDescent="0.2">
      <c r="B345" s="121" t="s">
        <v>668</v>
      </c>
      <c r="C345" s="122">
        <v>0.98654513888888884</v>
      </c>
      <c r="D345" s="122">
        <v>0.98415798611111116</v>
      </c>
      <c r="E345" s="122">
        <v>0.90407986111111116</v>
      </c>
      <c r="F345" s="122">
        <v>1</v>
      </c>
      <c r="G345" s="122">
        <v>1</v>
      </c>
      <c r="H345" s="122">
        <v>1</v>
      </c>
      <c r="I345" s="122">
        <v>0.76692708333333337</v>
      </c>
      <c r="J345" s="122">
        <v>0.65842013888888884</v>
      </c>
    </row>
    <row r="346" spans="2:10" x14ac:dyDescent="0.2">
      <c r="B346" s="121" t="s">
        <v>669</v>
      </c>
      <c r="C346" s="122">
        <v>0.99321824907521583</v>
      </c>
      <c r="D346" s="122">
        <v>0.98869708179202631</v>
      </c>
      <c r="E346" s="122">
        <v>0.96054254007398276</v>
      </c>
      <c r="F346" s="122">
        <v>1</v>
      </c>
      <c r="G346" s="122">
        <v>1</v>
      </c>
      <c r="H346" s="122">
        <v>1</v>
      </c>
      <c r="I346" s="122">
        <v>0.87340731607069466</v>
      </c>
      <c r="J346" s="122">
        <v>0.81648170982326351</v>
      </c>
    </row>
    <row r="347" spans="2:10" x14ac:dyDescent="0.2">
      <c r="B347" s="121" t="s">
        <v>670</v>
      </c>
      <c r="C347" s="122">
        <v>0.99284984678243104</v>
      </c>
      <c r="D347" s="122">
        <v>0.98774259448416757</v>
      </c>
      <c r="E347" s="122">
        <v>0.96935648621041881</v>
      </c>
      <c r="F347" s="122">
        <v>1</v>
      </c>
      <c r="G347" s="122">
        <v>1</v>
      </c>
      <c r="H347" s="122">
        <v>1</v>
      </c>
      <c r="I347" s="122">
        <v>0.72012257405515834</v>
      </c>
      <c r="J347" s="122">
        <v>0.63023493360572014</v>
      </c>
    </row>
    <row r="348" spans="2:10" x14ac:dyDescent="0.2">
      <c r="B348" s="121" t="s">
        <v>671</v>
      </c>
      <c r="C348" s="122">
        <v>0.98689175769612714</v>
      </c>
      <c r="D348" s="122">
        <v>0.98252234359483615</v>
      </c>
      <c r="E348" s="122">
        <v>0.98728897715988084</v>
      </c>
      <c r="F348" s="122">
        <v>1</v>
      </c>
      <c r="G348" s="122">
        <v>1</v>
      </c>
      <c r="H348" s="122">
        <v>1</v>
      </c>
      <c r="I348" s="122">
        <v>0.87745779543197622</v>
      </c>
      <c r="J348" s="122">
        <v>0.76623634558093345</v>
      </c>
    </row>
    <row r="349" spans="2:10" x14ac:dyDescent="0.2">
      <c r="B349" s="121" t="s">
        <v>672</v>
      </c>
      <c r="C349" s="122">
        <v>0.99185415050426684</v>
      </c>
      <c r="D349" s="122">
        <v>0.98525989138867343</v>
      </c>
      <c r="E349" s="122">
        <v>0.84522885958107064</v>
      </c>
      <c r="F349" s="122">
        <v>1</v>
      </c>
      <c r="G349" s="122">
        <v>1</v>
      </c>
      <c r="H349" s="122">
        <v>1</v>
      </c>
      <c r="I349" s="122">
        <v>0.72459270752521332</v>
      </c>
      <c r="J349" s="122">
        <v>0.65128006206361522</v>
      </c>
    </row>
    <row r="350" spans="2:10" x14ac:dyDescent="0.2">
      <c r="B350" s="121" t="s">
        <v>673</v>
      </c>
      <c r="C350" s="122">
        <v>0.97912829957028857</v>
      </c>
      <c r="D350" s="122">
        <v>0.97605893186003678</v>
      </c>
      <c r="E350" s="122">
        <v>0.8984039287906691</v>
      </c>
      <c r="F350" s="122">
        <v>1</v>
      </c>
      <c r="G350" s="122">
        <v>1</v>
      </c>
      <c r="H350" s="122">
        <v>1</v>
      </c>
      <c r="I350" s="122">
        <v>0.74708410067526088</v>
      </c>
      <c r="J350" s="122">
        <v>0.65039901780233267</v>
      </c>
    </row>
    <row r="351" spans="2:10" x14ac:dyDescent="0.2">
      <c r="B351" s="121" t="s">
        <v>674</v>
      </c>
      <c r="C351" s="122">
        <v>0.98490945674044261</v>
      </c>
      <c r="D351" s="122">
        <v>0.98088531187122741</v>
      </c>
      <c r="E351" s="122">
        <v>0.9617706237424547</v>
      </c>
      <c r="F351" s="122">
        <v>1</v>
      </c>
      <c r="G351" s="122">
        <v>1</v>
      </c>
      <c r="H351" s="122">
        <v>1</v>
      </c>
      <c r="I351" s="122">
        <v>0.69215291750503016</v>
      </c>
      <c r="J351" s="122">
        <v>0.54627766599597583</v>
      </c>
    </row>
    <row r="352" spans="2:10" x14ac:dyDescent="0.2">
      <c r="B352" s="121" t="s">
        <v>740</v>
      </c>
      <c r="C352" s="122">
        <v>0.99687337154768108</v>
      </c>
      <c r="D352" s="122">
        <v>0.99357304151467774</v>
      </c>
      <c r="E352" s="122">
        <v>0.94649991314920967</v>
      </c>
      <c r="F352" s="122">
        <v>1</v>
      </c>
      <c r="G352" s="122">
        <v>1</v>
      </c>
      <c r="H352" s="122">
        <v>1</v>
      </c>
      <c r="I352" s="122">
        <v>0.72190376932430089</v>
      </c>
      <c r="J352" s="122">
        <v>0.65485495918012859</v>
      </c>
    </row>
    <row r="353" spans="2:10" x14ac:dyDescent="0.2">
      <c r="B353" s="121" t="s">
        <v>122</v>
      </c>
      <c r="C353" s="122">
        <v>0.99084668192219683</v>
      </c>
      <c r="D353" s="122">
        <v>0.98512585812356979</v>
      </c>
      <c r="E353" s="122">
        <v>0.90617848970251713</v>
      </c>
      <c r="F353" s="122">
        <v>1</v>
      </c>
      <c r="G353" s="122">
        <v>1</v>
      </c>
      <c r="H353" s="122">
        <v>1</v>
      </c>
      <c r="I353" s="122">
        <v>0.70480549199084663</v>
      </c>
      <c r="J353" s="122">
        <v>0.47597254004576661</v>
      </c>
    </row>
    <row r="354" spans="2:10" x14ac:dyDescent="0.2">
      <c r="B354" s="121" t="s">
        <v>676</v>
      </c>
      <c r="C354" s="122">
        <v>0.84444444444444444</v>
      </c>
      <c r="D354" s="122">
        <v>0.83838383838383834</v>
      </c>
      <c r="E354" s="122">
        <v>0.48888888888888887</v>
      </c>
      <c r="F354" s="122">
        <v>1</v>
      </c>
      <c r="G354" s="122">
        <v>1</v>
      </c>
      <c r="H354" s="122">
        <v>1</v>
      </c>
      <c r="I354" s="122">
        <v>0.69090909090909092</v>
      </c>
      <c r="J354" s="122">
        <v>0.65555555555555556</v>
      </c>
    </row>
    <row r="355" spans="2:10" x14ac:dyDescent="0.2">
      <c r="B355" s="121" t="s">
        <v>677</v>
      </c>
      <c r="C355" s="122">
        <v>0.97936035701004087</v>
      </c>
      <c r="D355" s="122">
        <v>0.97526961695797698</v>
      </c>
      <c r="E355" s="122">
        <v>0</v>
      </c>
      <c r="F355" s="122">
        <v>1</v>
      </c>
      <c r="G355" s="122">
        <v>1</v>
      </c>
      <c r="H355" s="122">
        <v>1</v>
      </c>
      <c r="I355" s="122">
        <v>0</v>
      </c>
      <c r="J355" s="122">
        <v>0</v>
      </c>
    </row>
    <row r="356" spans="2:10" x14ac:dyDescent="0.2">
      <c r="B356" s="121" t="s">
        <v>678</v>
      </c>
      <c r="C356" s="122">
        <v>0.99237967914438507</v>
      </c>
      <c r="D356" s="122">
        <v>0.98877005347593583</v>
      </c>
      <c r="E356" s="122">
        <v>0.92473262032085557</v>
      </c>
      <c r="F356" s="122">
        <v>1</v>
      </c>
      <c r="G356" s="122">
        <v>1</v>
      </c>
      <c r="H356" s="122">
        <v>1</v>
      </c>
      <c r="I356" s="122">
        <v>0.65320855614973261</v>
      </c>
      <c r="J356" s="122">
        <v>0.5463903743315508</v>
      </c>
    </row>
    <row r="357" spans="2:10" x14ac:dyDescent="0.2">
      <c r="B357" s="121" t="s">
        <v>679</v>
      </c>
      <c r="C357" s="122">
        <v>0.98422961677968779</v>
      </c>
      <c r="D357" s="122">
        <v>0.98076013247121907</v>
      </c>
      <c r="E357" s="122">
        <v>0.97035167954581292</v>
      </c>
      <c r="F357" s="122">
        <v>1</v>
      </c>
      <c r="G357" s="122">
        <v>1</v>
      </c>
      <c r="H357" s="122">
        <v>1</v>
      </c>
      <c r="I357" s="122">
        <v>0.81879829679861216</v>
      </c>
      <c r="J357" s="122">
        <v>0.74120801135467596</v>
      </c>
    </row>
    <row r="358" spans="2:10" x14ac:dyDescent="0.2">
      <c r="B358" s="121" t="s">
        <v>680</v>
      </c>
      <c r="C358" s="122">
        <v>0.98780487804878048</v>
      </c>
      <c r="D358" s="122">
        <v>0.98614190687361414</v>
      </c>
      <c r="E358" s="122">
        <v>1</v>
      </c>
      <c r="F358" s="122">
        <v>1</v>
      </c>
      <c r="G358" s="122">
        <v>1</v>
      </c>
      <c r="H358" s="122">
        <v>1</v>
      </c>
      <c r="I358" s="122">
        <v>0.75498891352549891</v>
      </c>
      <c r="J358" s="122">
        <v>0.71563192904656314</v>
      </c>
    </row>
    <row r="359" spans="2:10" x14ac:dyDescent="0.2">
      <c r="B359" s="121" t="s">
        <v>681</v>
      </c>
      <c r="C359" s="122">
        <v>0.99325842696629218</v>
      </c>
      <c r="D359" s="122">
        <v>0.98712972420837586</v>
      </c>
      <c r="E359" s="122">
        <v>0.98140960163432078</v>
      </c>
      <c r="F359" s="122">
        <v>1</v>
      </c>
      <c r="G359" s="122">
        <v>1</v>
      </c>
      <c r="H359" s="122">
        <v>1</v>
      </c>
      <c r="I359" s="122">
        <v>0.73299284984678248</v>
      </c>
      <c r="J359" s="122">
        <v>0.68580183861082733</v>
      </c>
    </row>
    <row r="360" spans="2:10" x14ac:dyDescent="0.2">
      <c r="B360" s="121" t="s">
        <v>682</v>
      </c>
      <c r="C360" s="122">
        <v>0.98104265402843605</v>
      </c>
      <c r="D360" s="122">
        <v>0.97888841016803108</v>
      </c>
      <c r="E360" s="122">
        <v>0.90176647996553205</v>
      </c>
      <c r="F360" s="122">
        <v>1</v>
      </c>
      <c r="G360" s="122">
        <v>1</v>
      </c>
      <c r="H360" s="122">
        <v>1</v>
      </c>
      <c r="I360" s="122">
        <v>0.69452822059457131</v>
      </c>
      <c r="J360" s="122">
        <v>0.60232658336923739</v>
      </c>
    </row>
    <row r="361" spans="2:10" x14ac:dyDescent="0.2">
      <c r="B361" s="121" t="s">
        <v>683</v>
      </c>
      <c r="C361" s="122">
        <v>0.97711069418386487</v>
      </c>
      <c r="D361" s="122">
        <v>0.97636022514071297</v>
      </c>
      <c r="E361" s="122">
        <v>0.96022514071294562</v>
      </c>
      <c r="F361" s="122">
        <v>1</v>
      </c>
      <c r="G361" s="122">
        <v>1</v>
      </c>
      <c r="H361" s="122">
        <v>1</v>
      </c>
      <c r="I361" s="122">
        <v>0.79324577861163226</v>
      </c>
      <c r="J361" s="122">
        <v>0.63339587242026263</v>
      </c>
    </row>
    <row r="362" spans="2:10" x14ac:dyDescent="0.2">
      <c r="B362" s="121" t="s">
        <v>684</v>
      </c>
      <c r="C362" s="122">
        <v>0.9854520263249047</v>
      </c>
      <c r="D362" s="122">
        <v>0.97852441981295457</v>
      </c>
      <c r="E362" s="122">
        <v>0.97609975753377209</v>
      </c>
      <c r="F362" s="122">
        <v>1</v>
      </c>
      <c r="G362" s="122">
        <v>1</v>
      </c>
      <c r="H362" s="122">
        <v>1</v>
      </c>
      <c r="I362" s="122">
        <v>0.80602701766539664</v>
      </c>
      <c r="J362" s="122">
        <v>0.72358850017319021</v>
      </c>
    </row>
    <row r="363" spans="2:10" x14ac:dyDescent="0.2">
      <c r="B363" s="121" t="s">
        <v>685</v>
      </c>
      <c r="C363" s="122">
        <v>0.98827624106979295</v>
      </c>
      <c r="D363" s="122">
        <v>0.98497893387067226</v>
      </c>
      <c r="E363" s="122">
        <v>0.87103865176772299</v>
      </c>
      <c r="F363" s="122">
        <v>1</v>
      </c>
      <c r="G363" s="122">
        <v>1</v>
      </c>
      <c r="H363" s="122">
        <v>1</v>
      </c>
      <c r="I363" s="122">
        <v>0.73823044513647185</v>
      </c>
      <c r="J363" s="122">
        <v>0.67924528301886788</v>
      </c>
    </row>
    <row r="364" spans="2:10" x14ac:dyDescent="0.2">
      <c r="B364" s="121" t="s">
        <v>686</v>
      </c>
      <c r="C364" s="122">
        <v>0.99196572040707021</v>
      </c>
      <c r="D364" s="122">
        <v>0.99089448312801287</v>
      </c>
      <c r="E364" s="122">
        <v>0.97268344938403861</v>
      </c>
      <c r="F364" s="122">
        <v>1</v>
      </c>
      <c r="G364" s="122">
        <v>1</v>
      </c>
      <c r="H364" s="122">
        <v>1</v>
      </c>
      <c r="I364" s="122">
        <v>0.76861274772362076</v>
      </c>
      <c r="J364" s="122">
        <v>0.6256025709694697</v>
      </c>
    </row>
    <row r="365" spans="2:10" x14ac:dyDescent="0.2">
      <c r="B365" s="121" t="s">
        <v>687</v>
      </c>
      <c r="C365" s="122">
        <v>0.98537666174298377</v>
      </c>
      <c r="D365" s="122">
        <v>0.98183161004431319</v>
      </c>
      <c r="E365" s="122">
        <v>0.9859675036927622</v>
      </c>
      <c r="F365" s="122">
        <v>1</v>
      </c>
      <c r="G365" s="122">
        <v>1</v>
      </c>
      <c r="H365" s="122">
        <v>1</v>
      </c>
      <c r="I365" s="122">
        <v>0.72008862629246673</v>
      </c>
      <c r="J365" s="122">
        <v>0.60590841949778429</v>
      </c>
    </row>
    <row r="366" spans="2:10" x14ac:dyDescent="0.2">
      <c r="B366" s="121" t="s">
        <v>688</v>
      </c>
      <c r="C366" s="122">
        <v>0.97886647454370801</v>
      </c>
      <c r="D366" s="122">
        <v>0.97214217098943323</v>
      </c>
      <c r="E366" s="122">
        <v>0</v>
      </c>
      <c r="F366" s="122">
        <v>1</v>
      </c>
      <c r="G366" s="122">
        <v>1</v>
      </c>
      <c r="H366" s="122">
        <v>1</v>
      </c>
      <c r="I366" s="122">
        <v>0</v>
      </c>
      <c r="J366" s="122">
        <v>0</v>
      </c>
    </row>
    <row r="367" spans="2:10" x14ac:dyDescent="0.2">
      <c r="B367" s="121" t="s">
        <v>689</v>
      </c>
      <c r="C367" s="122">
        <v>0.9781321184510251</v>
      </c>
      <c r="D367" s="122">
        <v>0.96902050113895222</v>
      </c>
      <c r="E367" s="122">
        <v>0.90569476082004552</v>
      </c>
      <c r="F367" s="122">
        <v>1</v>
      </c>
      <c r="G367" s="122">
        <v>1</v>
      </c>
      <c r="H367" s="122">
        <v>1</v>
      </c>
      <c r="I367" s="122">
        <v>0.66514806378132119</v>
      </c>
      <c r="J367" s="122">
        <v>0.57312072892938493</v>
      </c>
    </row>
    <row r="368" spans="2:10" x14ac:dyDescent="0.2">
      <c r="B368" s="135"/>
      <c r="C368" s="136"/>
      <c r="D368" s="136"/>
      <c r="E368" s="136"/>
      <c r="F368" s="136"/>
      <c r="G368" s="136"/>
      <c r="H368" s="136"/>
      <c r="I368" s="136"/>
      <c r="J368" s="136"/>
    </row>
    <row r="369" spans="2:10" ht="33.75" x14ac:dyDescent="0.2">
      <c r="B369" s="118" t="s">
        <v>656</v>
      </c>
      <c r="C369" s="118" t="s">
        <v>733</v>
      </c>
      <c r="D369" s="118" t="s">
        <v>734</v>
      </c>
      <c r="E369" s="118" t="s">
        <v>297</v>
      </c>
      <c r="F369" s="118" t="s">
        <v>735</v>
      </c>
      <c r="G369" s="118" t="s">
        <v>736</v>
      </c>
      <c r="H369" s="118" t="s">
        <v>367</v>
      </c>
      <c r="I369" s="118" t="s">
        <v>368</v>
      </c>
      <c r="J369" s="118" t="s">
        <v>369</v>
      </c>
    </row>
    <row r="370" spans="2:10" x14ac:dyDescent="0.2">
      <c r="B370" s="119" t="s">
        <v>320</v>
      </c>
      <c r="C370" s="120">
        <v>0.98239774592067375</v>
      </c>
      <c r="D370" s="120">
        <v>0.97878131095767407</v>
      </c>
      <c r="E370" s="120">
        <v>0.75542310431309412</v>
      </c>
      <c r="F370" s="120">
        <v>0.97069387249589745</v>
      </c>
      <c r="G370" s="120">
        <v>1</v>
      </c>
      <c r="H370" s="120">
        <v>1</v>
      </c>
      <c r="I370" s="120">
        <v>0.6163018236987956</v>
      </c>
      <c r="J370" s="120">
        <v>0.56656345790630713</v>
      </c>
    </row>
    <row r="371" spans="2:10" x14ac:dyDescent="0.2">
      <c r="B371" s="137" t="s">
        <v>691</v>
      </c>
      <c r="C371" s="138">
        <v>0.98443308550185871</v>
      </c>
      <c r="D371" s="138">
        <v>0.98280669144981414</v>
      </c>
      <c r="E371" s="138">
        <v>0.85408921933085502</v>
      </c>
      <c r="F371" s="138">
        <v>1</v>
      </c>
      <c r="G371" s="138">
        <v>1</v>
      </c>
      <c r="H371" s="138">
        <v>1</v>
      </c>
      <c r="I371" s="138">
        <v>0.77021375464684017</v>
      </c>
      <c r="J371" s="138">
        <v>0.6003717472118959</v>
      </c>
    </row>
    <row r="372" spans="2:10" x14ac:dyDescent="0.2">
      <c r="B372" s="121" t="s">
        <v>692</v>
      </c>
      <c r="C372" s="122">
        <v>0.99027237354085607</v>
      </c>
      <c r="D372" s="122">
        <v>0.99156939040207526</v>
      </c>
      <c r="E372" s="122">
        <v>0.88780804150453951</v>
      </c>
      <c r="F372" s="122">
        <v>1</v>
      </c>
      <c r="G372" s="122">
        <v>1</v>
      </c>
      <c r="H372" s="122">
        <v>1</v>
      </c>
      <c r="I372" s="122">
        <v>0.80609597924773024</v>
      </c>
      <c r="J372" s="122">
        <v>0.64980544747081714</v>
      </c>
    </row>
    <row r="373" spans="2:10" x14ac:dyDescent="0.2">
      <c r="B373" s="121" t="s">
        <v>693</v>
      </c>
      <c r="C373" s="122">
        <v>0.98568298027757484</v>
      </c>
      <c r="D373" s="122">
        <v>0.98261504747991235</v>
      </c>
      <c r="E373" s="122">
        <v>3.7983929875821769E-3</v>
      </c>
      <c r="F373" s="122">
        <v>1</v>
      </c>
      <c r="G373" s="122">
        <v>1</v>
      </c>
      <c r="H373" s="122">
        <v>1</v>
      </c>
      <c r="I373" s="122">
        <v>2.9218407596785976E-3</v>
      </c>
      <c r="J373" s="122">
        <v>2.9218407596785976E-3</v>
      </c>
    </row>
    <row r="374" spans="2:10" x14ac:dyDescent="0.2">
      <c r="B374" s="121" t="s">
        <v>694</v>
      </c>
      <c r="C374" s="122">
        <v>0.9787478460654796</v>
      </c>
      <c r="D374" s="122">
        <v>0.98276852383687541</v>
      </c>
      <c r="E374" s="122">
        <v>0.8420448018380241</v>
      </c>
      <c r="F374" s="122">
        <v>1</v>
      </c>
      <c r="G374" s="122">
        <v>1</v>
      </c>
      <c r="H374" s="122">
        <v>1</v>
      </c>
      <c r="I374" s="122">
        <v>1.2062033314187249E-2</v>
      </c>
      <c r="J374" s="122">
        <v>9.7645031591039634E-3</v>
      </c>
    </row>
    <row r="375" spans="2:10" x14ac:dyDescent="0.2">
      <c r="B375" s="121" t="s">
        <v>695</v>
      </c>
      <c r="C375" s="122">
        <v>0.98486068610082134</v>
      </c>
      <c r="D375" s="122">
        <v>0.98051215976807859</v>
      </c>
      <c r="E375" s="122">
        <v>0.95828635851183763</v>
      </c>
      <c r="F375" s="122">
        <v>1</v>
      </c>
      <c r="G375" s="122">
        <v>1</v>
      </c>
      <c r="H375" s="122">
        <v>1</v>
      </c>
      <c r="I375" s="122">
        <v>0.80673216298920924</v>
      </c>
      <c r="J375" s="122">
        <v>0.73876630697374779</v>
      </c>
    </row>
    <row r="376" spans="2:10" x14ac:dyDescent="0.2">
      <c r="B376" s="121" t="s">
        <v>696</v>
      </c>
      <c r="C376" s="122">
        <v>0.99230571941523471</v>
      </c>
      <c r="D376" s="122">
        <v>0.98909976917158249</v>
      </c>
      <c r="E376" s="122">
        <v>0.97345473198255961</v>
      </c>
      <c r="F376" s="122">
        <v>1</v>
      </c>
      <c r="G376" s="122">
        <v>1</v>
      </c>
      <c r="H376" s="122">
        <v>1</v>
      </c>
      <c r="I376" s="122">
        <v>0.67337778917671198</v>
      </c>
      <c r="J376" s="122">
        <v>0.61118235444985891</v>
      </c>
    </row>
    <row r="377" spans="2:10" x14ac:dyDescent="0.2">
      <c r="B377" s="121" t="s">
        <v>741</v>
      </c>
      <c r="C377" s="122">
        <v>0.98654390934844194</v>
      </c>
      <c r="D377" s="122">
        <v>0.97733711048158645</v>
      </c>
      <c r="E377" s="122">
        <v>0.99787535410764872</v>
      </c>
      <c r="F377" s="122">
        <v>1</v>
      </c>
      <c r="G377" s="122">
        <v>1</v>
      </c>
      <c r="H377" s="122">
        <v>1</v>
      </c>
      <c r="I377" s="122">
        <v>0.80311614730878189</v>
      </c>
      <c r="J377" s="122">
        <v>0.70325779036827196</v>
      </c>
    </row>
    <row r="378" spans="2:10" x14ac:dyDescent="0.2">
      <c r="B378" s="121" t="s">
        <v>697</v>
      </c>
      <c r="C378" s="122">
        <v>0.99726676384839652</v>
      </c>
      <c r="D378" s="122">
        <v>0.99280247813411082</v>
      </c>
      <c r="E378" s="122">
        <v>0.87686771137026243</v>
      </c>
      <c r="F378" s="122">
        <v>1</v>
      </c>
      <c r="G378" s="122">
        <v>1</v>
      </c>
      <c r="H378" s="122">
        <v>1</v>
      </c>
      <c r="I378" s="122">
        <v>0.66791180758017488</v>
      </c>
      <c r="J378" s="122">
        <v>0.55398141399416911</v>
      </c>
    </row>
    <row r="379" spans="2:10" x14ac:dyDescent="0.2">
      <c r="B379" s="121" t="s">
        <v>698</v>
      </c>
      <c r="C379" s="122">
        <v>0.99428466076696165</v>
      </c>
      <c r="D379" s="122">
        <v>0.99170353982300885</v>
      </c>
      <c r="E379" s="122">
        <v>0.94911504424778759</v>
      </c>
      <c r="F379" s="122">
        <v>1</v>
      </c>
      <c r="G379" s="122">
        <v>1</v>
      </c>
      <c r="H379" s="122">
        <v>1</v>
      </c>
      <c r="I379" s="122">
        <v>0.77728613569321536</v>
      </c>
      <c r="J379" s="122">
        <v>0.63882743362831862</v>
      </c>
    </row>
    <row r="380" spans="2:10" x14ac:dyDescent="0.2">
      <c r="B380" s="121" t="s">
        <v>699</v>
      </c>
      <c r="C380" s="122">
        <v>0.98250353788755951</v>
      </c>
      <c r="D380" s="122">
        <v>0.97812942235944933</v>
      </c>
      <c r="E380" s="122">
        <v>0.98996526437668853</v>
      </c>
      <c r="F380" s="122">
        <v>1</v>
      </c>
      <c r="G380" s="122">
        <v>1</v>
      </c>
      <c r="H380" s="122">
        <v>1</v>
      </c>
      <c r="I380" s="122">
        <v>5.2746687250739737E-3</v>
      </c>
      <c r="J380" s="122">
        <v>0.729576739997427</v>
      </c>
    </row>
    <row r="381" spans="2:10" x14ac:dyDescent="0.2">
      <c r="B381" s="121" t="s">
        <v>700</v>
      </c>
      <c r="C381" s="122">
        <v>0.9776197085357391</v>
      </c>
      <c r="D381" s="122">
        <v>0.97380291464260926</v>
      </c>
      <c r="E381" s="122">
        <v>0</v>
      </c>
      <c r="F381" s="122">
        <v>1</v>
      </c>
      <c r="G381" s="122">
        <v>1</v>
      </c>
      <c r="H381" s="122">
        <v>1</v>
      </c>
      <c r="I381" s="122">
        <v>0</v>
      </c>
      <c r="J381" s="122">
        <v>0</v>
      </c>
    </row>
    <row r="382" spans="2:10" x14ac:dyDescent="0.2">
      <c r="B382" s="121" t="s">
        <v>701</v>
      </c>
      <c r="C382" s="122">
        <v>0.98502604166666663</v>
      </c>
      <c r="D382" s="122">
        <v>0.98177083333333337</v>
      </c>
      <c r="E382" s="122">
        <v>0.96354166666666663</v>
      </c>
      <c r="F382" s="122">
        <v>1</v>
      </c>
      <c r="G382" s="122">
        <v>1</v>
      </c>
      <c r="H382" s="122">
        <v>1</v>
      </c>
      <c r="I382" s="122">
        <v>0.65690104166666663</v>
      </c>
      <c r="J382" s="122">
        <v>0.54166666666666663</v>
      </c>
    </row>
    <row r="383" spans="2:10" x14ac:dyDescent="0.2">
      <c r="B383" s="121" t="s">
        <v>702</v>
      </c>
      <c r="C383" s="122">
        <v>0.99317794201250709</v>
      </c>
      <c r="D383" s="122">
        <v>0.99147242751563391</v>
      </c>
      <c r="E383" s="122">
        <v>0.51620238772029559</v>
      </c>
      <c r="F383" s="122">
        <v>1</v>
      </c>
      <c r="G383" s="122">
        <v>1</v>
      </c>
      <c r="H383" s="122">
        <v>1</v>
      </c>
      <c r="I383" s="122">
        <v>0.66913018760659471</v>
      </c>
      <c r="J383" s="122">
        <v>0.6458214894826606</v>
      </c>
    </row>
    <row r="384" spans="2:10" x14ac:dyDescent="0.2">
      <c r="B384" s="121" t="s">
        <v>703</v>
      </c>
      <c r="C384" s="122">
        <v>0.99120157583716351</v>
      </c>
      <c r="D384" s="122">
        <v>0.98975705843729478</v>
      </c>
      <c r="E384" s="122">
        <v>0</v>
      </c>
      <c r="F384" s="122">
        <v>1</v>
      </c>
      <c r="G384" s="122">
        <v>1</v>
      </c>
      <c r="H384" s="122">
        <v>1</v>
      </c>
      <c r="I384" s="122">
        <v>0</v>
      </c>
      <c r="J384" s="122">
        <v>0</v>
      </c>
    </row>
    <row r="385" spans="2:10" x14ac:dyDescent="0.2">
      <c r="B385" s="121" t="s">
        <v>704</v>
      </c>
      <c r="C385" s="122">
        <v>0.95443362926516206</v>
      </c>
      <c r="D385" s="122">
        <v>0.94962028024387635</v>
      </c>
      <c r="E385" s="122">
        <v>0</v>
      </c>
      <c r="F385" s="122">
        <v>1</v>
      </c>
      <c r="G385" s="122">
        <v>1</v>
      </c>
      <c r="H385" s="122">
        <v>1</v>
      </c>
      <c r="I385" s="122">
        <v>0</v>
      </c>
      <c r="J385" s="122">
        <v>0</v>
      </c>
    </row>
    <row r="386" spans="2:10" x14ac:dyDescent="0.2">
      <c r="B386" s="121" t="s">
        <v>705</v>
      </c>
      <c r="C386" s="122">
        <v>0.98444130127298446</v>
      </c>
      <c r="D386" s="122">
        <v>0.97925506836397924</v>
      </c>
      <c r="E386" s="122">
        <v>0.97689768976897695</v>
      </c>
      <c r="F386" s="122">
        <v>1</v>
      </c>
      <c r="G386" s="122">
        <v>1</v>
      </c>
      <c r="H386" s="122">
        <v>1</v>
      </c>
      <c r="I386" s="122">
        <v>0.76331918906176333</v>
      </c>
      <c r="J386" s="122">
        <v>0.68599717114568604</v>
      </c>
    </row>
    <row r="387" spans="2:10" x14ac:dyDescent="0.2">
      <c r="B387" s="121" t="s">
        <v>742</v>
      </c>
      <c r="C387" s="122">
        <v>0.98054145516074454</v>
      </c>
      <c r="D387" s="122">
        <v>0.97095318668922725</v>
      </c>
      <c r="E387" s="122">
        <v>0.88776085730400456</v>
      </c>
      <c r="F387" s="122">
        <v>1</v>
      </c>
      <c r="G387" s="122">
        <v>1</v>
      </c>
      <c r="H387" s="122">
        <v>1</v>
      </c>
      <c r="I387" s="122">
        <v>0.88522278623801465</v>
      </c>
      <c r="J387" s="122">
        <v>0.74760293288212065</v>
      </c>
    </row>
    <row r="388" spans="2:10" x14ac:dyDescent="0.2">
      <c r="B388" s="121" t="s">
        <v>706</v>
      </c>
      <c r="C388" s="122">
        <v>0.99186634425148379</v>
      </c>
      <c r="D388" s="122">
        <v>0.99186634425148379</v>
      </c>
      <c r="E388" s="122">
        <v>0.99428445812266431</v>
      </c>
      <c r="F388" s="122">
        <v>1</v>
      </c>
      <c r="G388" s="122">
        <v>1</v>
      </c>
      <c r="H388" s="122">
        <v>1</v>
      </c>
      <c r="I388" s="122">
        <v>0.87140030775994726</v>
      </c>
      <c r="J388" s="122">
        <v>0.78588700813365575</v>
      </c>
    </row>
    <row r="389" spans="2:10" x14ac:dyDescent="0.2">
      <c r="B389" s="121" t="s">
        <v>707</v>
      </c>
      <c r="C389" s="122">
        <v>0.97772567409144195</v>
      </c>
      <c r="D389" s="122">
        <v>0.97538100820633056</v>
      </c>
      <c r="E389" s="122">
        <v>0.91090269636576793</v>
      </c>
      <c r="F389" s="122">
        <v>1</v>
      </c>
      <c r="G389" s="122">
        <v>1</v>
      </c>
      <c r="H389" s="122">
        <v>1</v>
      </c>
      <c r="I389" s="122">
        <v>0.78741695974990233</v>
      </c>
      <c r="J389" s="122">
        <v>0.69363032434544747</v>
      </c>
    </row>
    <row r="390" spans="2:10" x14ac:dyDescent="0.2">
      <c r="B390" s="121" t="s">
        <v>743</v>
      </c>
      <c r="C390" s="122">
        <v>0.98117154811715479</v>
      </c>
      <c r="D390" s="122">
        <v>0.97803347280334729</v>
      </c>
      <c r="E390" s="122">
        <v>0.89539748953974896</v>
      </c>
      <c r="F390" s="122">
        <v>1</v>
      </c>
      <c r="G390" s="122">
        <v>1</v>
      </c>
      <c r="H390" s="122">
        <v>1</v>
      </c>
      <c r="I390" s="122">
        <v>0.70606694560669458</v>
      </c>
      <c r="J390" s="122">
        <v>0.62656903765690375</v>
      </c>
    </row>
    <row r="391" spans="2:10" x14ac:dyDescent="0.2">
      <c r="B391" s="121" t="s">
        <v>708</v>
      </c>
      <c r="C391" s="122">
        <v>0.99949862120832289</v>
      </c>
      <c r="D391" s="122">
        <v>0.99398345449987469</v>
      </c>
      <c r="E391" s="122">
        <v>0.81223364251692154</v>
      </c>
      <c r="F391" s="122">
        <v>1</v>
      </c>
      <c r="G391" s="122">
        <v>1</v>
      </c>
      <c r="H391" s="122">
        <v>1</v>
      </c>
      <c r="I391" s="122">
        <v>0.6974178992228629</v>
      </c>
      <c r="J391" s="122">
        <v>0.6204562547004262</v>
      </c>
    </row>
    <row r="392" spans="2:10" x14ac:dyDescent="0.2">
      <c r="B392" s="121" t="s">
        <v>709</v>
      </c>
      <c r="C392" s="122">
        <v>0.97832287507130633</v>
      </c>
      <c r="D392" s="122">
        <v>0.97475755847119228</v>
      </c>
      <c r="E392" s="122">
        <v>0.9903023388476897</v>
      </c>
      <c r="F392" s="122">
        <v>1</v>
      </c>
      <c r="G392" s="122">
        <v>1</v>
      </c>
      <c r="H392" s="122">
        <v>1</v>
      </c>
      <c r="I392" s="122">
        <v>0.69152880775812897</v>
      </c>
      <c r="J392" s="122">
        <v>0.61950941243582425</v>
      </c>
    </row>
    <row r="393" spans="2:10" x14ac:dyDescent="0.2">
      <c r="B393" s="121" t="s">
        <v>710</v>
      </c>
      <c r="C393" s="122">
        <v>0.99294807216778092</v>
      </c>
      <c r="D393" s="122">
        <v>0.9930396556461214</v>
      </c>
      <c r="E393" s="122">
        <v>0.83038739811338036</v>
      </c>
      <c r="F393" s="122">
        <v>1</v>
      </c>
      <c r="G393" s="122">
        <v>1</v>
      </c>
      <c r="H393" s="122">
        <v>1</v>
      </c>
      <c r="I393" s="122">
        <v>0.74219250847147178</v>
      </c>
      <c r="J393" s="122">
        <v>0.67890832493818121</v>
      </c>
    </row>
    <row r="394" spans="2:10" x14ac:dyDescent="0.2">
      <c r="B394" s="121" t="s">
        <v>711</v>
      </c>
      <c r="C394" s="122">
        <v>0.99626746294123925</v>
      </c>
      <c r="D394" s="122">
        <v>0.99349472112615977</v>
      </c>
      <c r="E394" s="122">
        <v>0.83459528633891433</v>
      </c>
      <c r="F394" s="122">
        <v>1</v>
      </c>
      <c r="G394" s="122">
        <v>1</v>
      </c>
      <c r="H394" s="122">
        <v>1</v>
      </c>
      <c r="I394" s="122">
        <v>0.74938679748320358</v>
      </c>
      <c r="J394" s="122">
        <v>0.66268529380398844</v>
      </c>
    </row>
    <row r="395" spans="2:10" x14ac:dyDescent="0.2">
      <c r="B395" s="121" t="s">
        <v>744</v>
      </c>
      <c r="C395" s="122">
        <v>0.9831360946745562</v>
      </c>
      <c r="D395" s="122">
        <v>0.9789940828402367</v>
      </c>
      <c r="E395" s="122">
        <v>0.9736686390532544</v>
      </c>
      <c r="F395" s="122">
        <v>1</v>
      </c>
      <c r="G395" s="122">
        <v>1</v>
      </c>
      <c r="H395" s="122">
        <v>1</v>
      </c>
      <c r="I395" s="122">
        <v>0.88136094674556209</v>
      </c>
      <c r="J395" s="122">
        <v>0.81863905325443787</v>
      </c>
    </row>
    <row r="396" spans="2:10" x14ac:dyDescent="0.2">
      <c r="B396" s="121" t="s">
        <v>712</v>
      </c>
      <c r="C396" s="122">
        <v>0.96130346232179231</v>
      </c>
      <c r="D396" s="122">
        <v>0.95482318089242735</v>
      </c>
      <c r="E396" s="122">
        <v>0.62099611183114234</v>
      </c>
      <c r="F396" s="122">
        <v>1</v>
      </c>
      <c r="G396" s="122">
        <v>1</v>
      </c>
      <c r="H396" s="122">
        <v>1</v>
      </c>
      <c r="I396" s="122">
        <v>0.73079059433438254</v>
      </c>
      <c r="J396" s="122">
        <v>0.63858544713941867</v>
      </c>
    </row>
    <row r="397" spans="2:10" x14ac:dyDescent="0.2">
      <c r="B397" s="121" t="s">
        <v>713</v>
      </c>
      <c r="C397" s="122">
        <v>0.99667332002661346</v>
      </c>
      <c r="D397" s="122">
        <v>0.99367930805056559</v>
      </c>
      <c r="E397" s="122">
        <v>0.98636061210911508</v>
      </c>
      <c r="F397" s="122">
        <v>1</v>
      </c>
      <c r="G397" s="122">
        <v>1</v>
      </c>
      <c r="H397" s="122">
        <v>1</v>
      </c>
      <c r="I397" s="122">
        <v>0.84031936127744511</v>
      </c>
      <c r="J397" s="122">
        <v>0.73053892215568861</v>
      </c>
    </row>
    <row r="398" spans="2:10" x14ac:dyDescent="0.2">
      <c r="B398" s="121" t="s">
        <v>714</v>
      </c>
      <c r="C398" s="122">
        <v>0.97322834645669287</v>
      </c>
      <c r="D398" s="122">
        <v>0.97244094488188981</v>
      </c>
      <c r="E398" s="122">
        <v>0.77007874015748035</v>
      </c>
      <c r="F398" s="122">
        <v>1</v>
      </c>
      <c r="G398" s="122">
        <v>1</v>
      </c>
      <c r="H398" s="122">
        <v>1</v>
      </c>
      <c r="I398" s="122">
        <v>0.7188976377952756</v>
      </c>
      <c r="J398" s="122">
        <v>0.68346456692913382</v>
      </c>
    </row>
    <row r="399" spans="2:10" x14ac:dyDescent="0.2">
      <c r="B399" s="121" t="s">
        <v>715</v>
      </c>
      <c r="C399" s="122">
        <v>0.98092455748410379</v>
      </c>
      <c r="D399" s="122">
        <v>0.97869049664890873</v>
      </c>
      <c r="E399" s="122">
        <v>0.49664890874720741</v>
      </c>
      <c r="F399" s="122">
        <v>0</v>
      </c>
      <c r="G399" s="122">
        <v>1</v>
      </c>
      <c r="H399" s="122">
        <v>1</v>
      </c>
      <c r="I399" s="122">
        <v>0</v>
      </c>
      <c r="J399" s="122">
        <v>0</v>
      </c>
    </row>
    <row r="400" spans="2:10" x14ac:dyDescent="0.2">
      <c r="B400" s="121" t="s">
        <v>745</v>
      </c>
      <c r="C400" s="122">
        <v>0.98965192850423334</v>
      </c>
      <c r="D400" s="122">
        <v>0.98588899341486358</v>
      </c>
      <c r="E400" s="122">
        <v>0.96048918156161811</v>
      </c>
      <c r="F400" s="122">
        <v>1</v>
      </c>
      <c r="G400" s="122">
        <v>1</v>
      </c>
      <c r="H400" s="122">
        <v>1</v>
      </c>
      <c r="I400" s="122">
        <v>0.82878645343367829</v>
      </c>
      <c r="J400" s="122">
        <v>0.742238946378175</v>
      </c>
    </row>
    <row r="401" spans="2:10" x14ac:dyDescent="0.2">
      <c r="B401" s="121" t="s">
        <v>716</v>
      </c>
      <c r="C401" s="122">
        <v>0.97770034843205578</v>
      </c>
      <c r="D401" s="122">
        <v>0.97616724738675953</v>
      </c>
      <c r="E401" s="122">
        <v>0.87832752613240417</v>
      </c>
      <c r="F401" s="122">
        <v>1</v>
      </c>
      <c r="G401" s="122">
        <v>1</v>
      </c>
      <c r="H401" s="122">
        <v>1</v>
      </c>
      <c r="I401" s="122">
        <v>0.73017421602787458</v>
      </c>
      <c r="J401" s="122">
        <v>0.64390243902439026</v>
      </c>
    </row>
    <row r="402" spans="2:10" x14ac:dyDescent="0.2">
      <c r="B402" s="121" t="s">
        <v>718</v>
      </c>
      <c r="C402" s="122">
        <v>0.81906873614190689</v>
      </c>
      <c r="D402" s="122">
        <v>0.81818181818181823</v>
      </c>
      <c r="E402" s="122">
        <v>0.64390243902439026</v>
      </c>
      <c r="F402" s="122">
        <v>1</v>
      </c>
      <c r="G402" s="122">
        <v>1</v>
      </c>
      <c r="H402" s="122">
        <v>1</v>
      </c>
      <c r="I402" s="122">
        <v>0.63281596452328159</v>
      </c>
      <c r="J402" s="122">
        <v>0.51884700665188466</v>
      </c>
    </row>
    <row r="403" spans="2:10" x14ac:dyDescent="0.2">
      <c r="B403" s="121" t="s">
        <v>719</v>
      </c>
      <c r="C403" s="122">
        <v>0.98560060629026147</v>
      </c>
      <c r="D403" s="122">
        <v>0.98067449791587724</v>
      </c>
      <c r="E403" s="122">
        <v>0.97802197802197799</v>
      </c>
      <c r="F403" s="122">
        <v>1</v>
      </c>
      <c r="G403" s="122">
        <v>1</v>
      </c>
      <c r="H403" s="122">
        <v>1</v>
      </c>
      <c r="I403" s="122">
        <v>0.80409245926487305</v>
      </c>
      <c r="J403" s="122">
        <v>0.69382341796134894</v>
      </c>
    </row>
    <row r="404" spans="2:10" x14ac:dyDescent="0.2">
      <c r="B404" s="121" t="s">
        <v>720</v>
      </c>
      <c r="C404" s="122">
        <v>0.95741660752306601</v>
      </c>
      <c r="D404" s="122">
        <v>0.95883605393896376</v>
      </c>
      <c r="E404" s="122">
        <v>0.97444996451383958</v>
      </c>
      <c r="F404" s="122">
        <v>1</v>
      </c>
      <c r="G404" s="122">
        <v>1</v>
      </c>
      <c r="H404" s="122">
        <v>1</v>
      </c>
      <c r="I404" s="122">
        <v>0.67494677075940379</v>
      </c>
      <c r="J404" s="122">
        <v>0.63165365507452098</v>
      </c>
    </row>
    <row r="405" spans="2:10" x14ac:dyDescent="0.2">
      <c r="B405" s="121" t="s">
        <v>721</v>
      </c>
      <c r="C405" s="122">
        <v>0.99858686616791359</v>
      </c>
      <c r="D405" s="122">
        <v>0.99559434746467168</v>
      </c>
      <c r="E405" s="122">
        <v>0.8338320864505403</v>
      </c>
      <c r="F405" s="122">
        <v>1</v>
      </c>
      <c r="G405" s="122">
        <v>1</v>
      </c>
      <c r="H405" s="122">
        <v>1</v>
      </c>
      <c r="I405" s="122">
        <v>0.6737323358270989</v>
      </c>
      <c r="J405" s="122">
        <v>0.61695760598503746</v>
      </c>
    </row>
    <row r="406" spans="2:10" x14ac:dyDescent="0.2">
      <c r="B406" s="121" t="s">
        <v>722</v>
      </c>
      <c r="C406" s="122">
        <v>0.9943290874192986</v>
      </c>
      <c r="D406" s="122">
        <v>0.99127551910661316</v>
      </c>
      <c r="E406" s="122">
        <v>0.94233118129471294</v>
      </c>
      <c r="F406" s="122">
        <v>1</v>
      </c>
      <c r="G406" s="122">
        <v>1</v>
      </c>
      <c r="H406" s="122">
        <v>1</v>
      </c>
      <c r="I406" s="122">
        <v>1</v>
      </c>
      <c r="J406" s="122">
        <v>1</v>
      </c>
    </row>
    <row r="407" spans="2:10" x14ac:dyDescent="0.2">
      <c r="B407" s="121" t="s">
        <v>723</v>
      </c>
      <c r="C407" s="122">
        <v>0.97712868558831634</v>
      </c>
      <c r="D407" s="122">
        <v>0.9722604941673556</v>
      </c>
      <c r="E407" s="122">
        <v>0.75153853219436029</v>
      </c>
      <c r="F407" s="122">
        <v>1</v>
      </c>
      <c r="G407" s="122">
        <v>1</v>
      </c>
      <c r="H407" s="122">
        <v>1</v>
      </c>
      <c r="I407" s="122">
        <v>1</v>
      </c>
      <c r="J407" s="122">
        <v>1</v>
      </c>
    </row>
    <row r="408" spans="2:10" x14ac:dyDescent="0.2">
      <c r="B408" s="121" t="s">
        <v>724</v>
      </c>
      <c r="C408" s="122">
        <v>0.98804279421019514</v>
      </c>
      <c r="D408" s="122">
        <v>0.98615481434864694</v>
      </c>
      <c r="E408" s="122">
        <v>0.76840780365009442</v>
      </c>
      <c r="F408" s="122">
        <v>1</v>
      </c>
      <c r="G408" s="122">
        <v>1</v>
      </c>
      <c r="H408" s="122">
        <v>1</v>
      </c>
      <c r="I408" s="122">
        <v>0.65387035871617372</v>
      </c>
      <c r="J408" s="122">
        <v>0.58149779735682816</v>
      </c>
    </row>
    <row r="409" spans="2:10" x14ac:dyDescent="0.2">
      <c r="B409" s="121" t="s">
        <v>725</v>
      </c>
      <c r="C409" s="122">
        <v>0.98327213382292944</v>
      </c>
      <c r="D409" s="122">
        <v>0.97266421868625053</v>
      </c>
      <c r="E409" s="122">
        <v>0.69563443492452059</v>
      </c>
      <c r="F409" s="122">
        <v>1</v>
      </c>
      <c r="G409" s="122">
        <v>1</v>
      </c>
      <c r="H409" s="122">
        <v>1</v>
      </c>
      <c r="I409" s="122">
        <v>0.64993880048959607</v>
      </c>
      <c r="J409" s="122">
        <v>0.56548347613219097</v>
      </c>
    </row>
    <row r="410" spans="2:10" x14ac:dyDescent="0.2">
      <c r="B410" s="121" t="s">
        <v>727</v>
      </c>
      <c r="C410" s="122">
        <v>0.98871063576945928</v>
      </c>
      <c r="D410" s="122">
        <v>0.96969696969696972</v>
      </c>
      <c r="E410" s="122">
        <v>0.92751039809863334</v>
      </c>
      <c r="F410" s="122">
        <v>1</v>
      </c>
      <c r="G410" s="122">
        <v>1</v>
      </c>
      <c r="H410" s="122">
        <v>1</v>
      </c>
      <c r="I410" s="122">
        <v>0.76708259061200235</v>
      </c>
      <c r="J410" s="122">
        <v>0.6292335115864528</v>
      </c>
    </row>
  </sheetData>
  <mergeCells count="1">
    <mergeCell ref="B1:J1"/>
  </mergeCells>
  <phoneticPr fontId="8" type="noConversion"/>
  <pageMargins left="0.7" right="0.7" top="0.75" bottom="0.75" header="0.3" footer="0.3"/>
  <pageSetup paperSize="9" orientation="portrait" r:id="rId1"/>
  <ignoredErrors>
    <ignoredError sqref="B43:B82 B371:B410 B5:B39 B333:B367 B169:B203 B207:B246 B87:H168 B247:H262 C207:H246 B204:H206 C169:H203 B263:I287 B289:L3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workbookViewId="0"/>
  </sheetViews>
  <sheetFormatPr baseColWidth="10" defaultColWidth="7.85546875" defaultRowHeight="11.25" x14ac:dyDescent="0.2"/>
  <cols>
    <col min="1" max="1" width="3.7109375" style="8" customWidth="1"/>
    <col min="2" max="2" width="11.42578125" style="8" customWidth="1"/>
    <col min="3" max="16384" width="7.85546875" style="8"/>
  </cols>
  <sheetData>
    <row r="1" spans="2:12" x14ac:dyDescent="0.2">
      <c r="B1" s="20" t="s">
        <v>801</v>
      </c>
      <c r="C1" s="24"/>
      <c r="D1" s="24"/>
      <c r="E1" s="24"/>
      <c r="F1" s="24"/>
      <c r="G1" s="24"/>
      <c r="H1" s="1"/>
      <c r="I1" s="1"/>
      <c r="L1" s="20"/>
    </row>
    <row r="2" spans="2:12" x14ac:dyDescent="0.2">
      <c r="C2" s="24"/>
      <c r="D2" s="24"/>
      <c r="E2" s="24"/>
      <c r="F2" s="24"/>
      <c r="G2" s="24"/>
      <c r="H2" s="24"/>
      <c r="I2" s="1"/>
    </row>
    <row r="3" spans="2:12" ht="33.75" x14ac:dyDescent="0.2">
      <c r="B3" s="25" t="s">
        <v>224</v>
      </c>
      <c r="C3" s="26" t="s">
        <v>322</v>
      </c>
      <c r="D3" s="26" t="s">
        <v>323</v>
      </c>
      <c r="E3" s="26" t="s">
        <v>324</v>
      </c>
      <c r="F3" s="26" t="s">
        <v>325</v>
      </c>
      <c r="G3" s="26" t="s">
        <v>326</v>
      </c>
      <c r="H3" s="33" t="s">
        <v>327</v>
      </c>
      <c r="I3" s="33" t="s">
        <v>328</v>
      </c>
      <c r="J3" s="26" t="s">
        <v>329</v>
      </c>
      <c r="K3" s="33" t="s">
        <v>330</v>
      </c>
      <c r="L3" s="33" t="s">
        <v>331</v>
      </c>
    </row>
    <row r="4" spans="2:12" x14ac:dyDescent="0.2">
      <c r="B4" s="27">
        <v>1</v>
      </c>
      <c r="C4" s="28">
        <v>0.99722999999999995</v>
      </c>
      <c r="D4" s="28">
        <v>0.99748000000000003</v>
      </c>
      <c r="E4" s="28">
        <v>0.97275</v>
      </c>
      <c r="F4" s="28">
        <v>0.97275</v>
      </c>
      <c r="G4" s="28">
        <v>1</v>
      </c>
      <c r="H4" s="28">
        <v>1</v>
      </c>
      <c r="I4" s="28">
        <v>1</v>
      </c>
      <c r="J4" s="28">
        <v>1</v>
      </c>
      <c r="K4" s="28">
        <v>1</v>
      </c>
      <c r="L4" s="28">
        <v>1</v>
      </c>
    </row>
    <row r="5" spans="2:12" x14ac:dyDescent="0.2">
      <c r="B5" s="27">
        <v>3</v>
      </c>
      <c r="C5" s="28">
        <v>0.99263000000000001</v>
      </c>
      <c r="D5" s="28">
        <v>0.99341000000000002</v>
      </c>
      <c r="E5" s="28">
        <v>0.98099000000000003</v>
      </c>
      <c r="F5" s="28">
        <v>0.98099000000000003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</row>
    <row r="6" spans="2:12" x14ac:dyDescent="0.2">
      <c r="B6" s="27">
        <v>8</v>
      </c>
      <c r="C6" s="28">
        <v>0.99851000000000001</v>
      </c>
      <c r="D6" s="28">
        <v>0.99700999999999995</v>
      </c>
      <c r="E6" s="28">
        <v>1</v>
      </c>
      <c r="F6" s="28">
        <v>1</v>
      </c>
      <c r="G6" s="28">
        <v>0.99402999999999997</v>
      </c>
      <c r="H6" s="28">
        <v>0.98855999999999999</v>
      </c>
      <c r="I6" s="28">
        <v>0.98307999999999995</v>
      </c>
      <c r="J6" s="28">
        <v>0.99253999999999998</v>
      </c>
      <c r="K6" s="28">
        <v>0.98706000000000005</v>
      </c>
      <c r="L6" s="28">
        <v>0.98158999999999996</v>
      </c>
    </row>
    <row r="7" spans="2:12" x14ac:dyDescent="0.2">
      <c r="B7" s="27">
        <v>9</v>
      </c>
      <c r="C7" s="28">
        <v>1.0410000000000001E-2</v>
      </c>
      <c r="D7" s="105">
        <v>4.3400000000000001E-3</v>
      </c>
      <c r="E7" s="28">
        <v>0.81179999999999997</v>
      </c>
      <c r="F7" s="28">
        <v>0.81179999999999997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</row>
    <row r="8" spans="2:12" x14ac:dyDescent="0.2">
      <c r="B8" s="27">
        <v>10</v>
      </c>
      <c r="C8" s="28">
        <v>0.98907</v>
      </c>
      <c r="D8" s="28">
        <v>0.98429</v>
      </c>
      <c r="E8" s="28">
        <v>0.75853999999999999</v>
      </c>
      <c r="F8" s="28">
        <v>0.75853999999999999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</row>
    <row r="9" spans="2:12" x14ac:dyDescent="0.2">
      <c r="B9" s="27">
        <v>11</v>
      </c>
      <c r="C9" s="28">
        <v>0.97346999999999995</v>
      </c>
      <c r="D9" s="28">
        <v>0.9758</v>
      </c>
      <c r="E9" s="28">
        <v>0.97679000000000005</v>
      </c>
      <c r="F9" s="28">
        <v>0.97679000000000005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</row>
    <row r="10" spans="2:12" x14ac:dyDescent="0.2">
      <c r="B10" s="27">
        <v>12</v>
      </c>
      <c r="C10" s="28">
        <v>0.71360000000000001</v>
      </c>
      <c r="D10" s="28">
        <v>0.66200000000000003</v>
      </c>
      <c r="E10" s="28">
        <v>0.64012000000000002</v>
      </c>
      <c r="F10" s="28">
        <v>0.64012000000000002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</row>
    <row r="11" spans="2:12" x14ac:dyDescent="0.2">
      <c r="B11" s="27">
        <v>13</v>
      </c>
      <c r="C11" s="28">
        <v>0.55357000000000001</v>
      </c>
      <c r="D11" s="105">
        <v>0</v>
      </c>
      <c r="E11" s="28">
        <v>0.99038000000000004</v>
      </c>
      <c r="F11" s="28">
        <v>0.99038000000000004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</row>
    <row r="12" spans="2:12" x14ac:dyDescent="0.2">
      <c r="B12" s="27">
        <v>14</v>
      </c>
      <c r="C12" s="28">
        <v>0.16417999999999999</v>
      </c>
      <c r="D12" s="28">
        <v>0.87163999999999997</v>
      </c>
      <c r="E12" s="28">
        <v>0.92735999999999996</v>
      </c>
      <c r="F12" s="28">
        <v>0.92735999999999996</v>
      </c>
      <c r="G12" s="28">
        <v>1</v>
      </c>
      <c r="H12" s="28">
        <v>1</v>
      </c>
      <c r="I12" s="28">
        <v>1</v>
      </c>
      <c r="J12" s="28">
        <v>1</v>
      </c>
      <c r="K12" s="28">
        <v>1</v>
      </c>
      <c r="L12" s="28">
        <v>1</v>
      </c>
    </row>
    <row r="13" spans="2:12" x14ac:dyDescent="0.2">
      <c r="B13" s="27">
        <v>15</v>
      </c>
      <c r="C13" s="28">
        <v>0.98668999999999996</v>
      </c>
      <c r="D13" s="28">
        <v>0.94201999999999997</v>
      </c>
      <c r="E13" s="28">
        <v>1</v>
      </c>
      <c r="F13" s="28">
        <v>1</v>
      </c>
      <c r="G13" s="28">
        <v>1</v>
      </c>
      <c r="H13" s="28">
        <v>1</v>
      </c>
      <c r="I13" s="28">
        <v>1</v>
      </c>
      <c r="J13" s="28">
        <v>1</v>
      </c>
      <c r="K13" s="28">
        <v>1</v>
      </c>
      <c r="L13" s="28">
        <v>1</v>
      </c>
    </row>
    <row r="14" spans="2:12" x14ac:dyDescent="0.2">
      <c r="B14" s="27">
        <v>16</v>
      </c>
      <c r="C14" s="28">
        <v>1</v>
      </c>
      <c r="D14" s="28">
        <v>0.99631999999999998</v>
      </c>
      <c r="E14" s="28">
        <v>0.99570000000000003</v>
      </c>
      <c r="F14" s="28">
        <v>0.99570000000000003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</row>
    <row r="15" spans="2:12" x14ac:dyDescent="0.2">
      <c r="B15" s="27">
        <v>19</v>
      </c>
      <c r="C15" s="28">
        <v>0.95245000000000002</v>
      </c>
      <c r="D15" s="28">
        <v>0.90915999999999997</v>
      </c>
      <c r="E15" s="28">
        <v>1</v>
      </c>
      <c r="F15" s="28">
        <v>1</v>
      </c>
      <c r="G15" s="28">
        <v>1</v>
      </c>
      <c r="H15" s="28">
        <v>1</v>
      </c>
      <c r="I15" s="28">
        <v>1</v>
      </c>
      <c r="J15" s="28">
        <v>1</v>
      </c>
      <c r="K15" s="28">
        <v>1</v>
      </c>
      <c r="L15" s="28">
        <v>1</v>
      </c>
    </row>
    <row r="16" spans="2:12" x14ac:dyDescent="0.2">
      <c r="B16" s="27">
        <v>21</v>
      </c>
      <c r="C16" s="28">
        <v>0.98409000000000002</v>
      </c>
      <c r="D16" s="28">
        <v>0.98321000000000003</v>
      </c>
      <c r="E16" s="28">
        <v>0.97923000000000004</v>
      </c>
      <c r="F16" s="28">
        <v>0.97923000000000004</v>
      </c>
      <c r="G16" s="28">
        <v>1</v>
      </c>
      <c r="H16" s="28">
        <v>1</v>
      </c>
      <c r="I16" s="28">
        <v>1</v>
      </c>
      <c r="J16" s="28">
        <v>1</v>
      </c>
      <c r="K16" s="28">
        <v>1</v>
      </c>
      <c r="L16" s="28">
        <v>1</v>
      </c>
    </row>
    <row r="17" spans="2:12" x14ac:dyDescent="0.2">
      <c r="B17" s="27">
        <v>22</v>
      </c>
      <c r="C17" s="28">
        <v>0.99460999999999999</v>
      </c>
      <c r="D17" s="28">
        <v>0.99460999999999999</v>
      </c>
      <c r="E17" s="28">
        <v>0.99460999999999999</v>
      </c>
      <c r="F17" s="28">
        <v>0.99460999999999999</v>
      </c>
      <c r="G17" s="28">
        <v>0.99960000000000004</v>
      </c>
      <c r="H17" s="28">
        <v>0.99960000000000004</v>
      </c>
      <c r="I17" s="28">
        <v>0.99960000000000004</v>
      </c>
      <c r="J17" s="28">
        <v>0.99960000000000004</v>
      </c>
      <c r="K17" s="28">
        <v>0.99960000000000004</v>
      </c>
      <c r="L17" s="28">
        <v>0.99960000000000004</v>
      </c>
    </row>
    <row r="18" spans="2:12" x14ac:dyDescent="0.2">
      <c r="B18" s="27">
        <v>24</v>
      </c>
      <c r="C18" s="28">
        <v>0.93454000000000004</v>
      </c>
      <c r="D18" s="28">
        <v>0.83008000000000004</v>
      </c>
      <c r="E18" s="28">
        <v>0.93872</v>
      </c>
      <c r="F18" s="28">
        <v>0.93872</v>
      </c>
      <c r="G18" s="28">
        <v>1</v>
      </c>
      <c r="H18" s="28">
        <v>1</v>
      </c>
      <c r="I18" s="28">
        <v>1</v>
      </c>
      <c r="J18" s="106">
        <v>1</v>
      </c>
      <c r="K18" s="106">
        <v>1</v>
      </c>
      <c r="L18" s="106">
        <v>1</v>
      </c>
    </row>
    <row r="19" spans="2:12" x14ac:dyDescent="0.2">
      <c r="B19" s="27">
        <v>25</v>
      </c>
      <c r="C19" s="28">
        <v>0.97965999999999998</v>
      </c>
      <c r="D19" s="28">
        <v>0.96765999999999996</v>
      </c>
      <c r="E19" s="28">
        <v>0.98129</v>
      </c>
      <c r="F19" s="28">
        <v>0.98109000000000002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</row>
    <row r="20" spans="2:12" x14ac:dyDescent="0.2">
      <c r="B20" s="27">
        <v>26</v>
      </c>
      <c r="C20" s="28">
        <v>0.95521</v>
      </c>
      <c r="D20" s="28">
        <v>0.73038999999999998</v>
      </c>
      <c r="E20" s="28">
        <v>1</v>
      </c>
      <c r="F20" s="28">
        <v>1</v>
      </c>
      <c r="G20" s="28">
        <v>1</v>
      </c>
      <c r="H20" s="28">
        <v>1</v>
      </c>
      <c r="I20" s="28">
        <v>1</v>
      </c>
      <c r="J20" s="28">
        <v>1</v>
      </c>
      <c r="K20" s="28">
        <v>1</v>
      </c>
      <c r="L20" s="28">
        <v>1</v>
      </c>
    </row>
    <row r="21" spans="2:12" x14ac:dyDescent="0.2">
      <c r="B21" s="27">
        <v>27</v>
      </c>
      <c r="C21" s="28">
        <v>0.96153999999999995</v>
      </c>
      <c r="D21" s="28">
        <v>0.71472000000000002</v>
      </c>
      <c r="E21" s="28">
        <v>0.99863999999999997</v>
      </c>
      <c r="F21" s="28">
        <v>0.99863999999999997</v>
      </c>
      <c r="G21" s="28">
        <v>1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</row>
    <row r="22" spans="2:12" x14ac:dyDescent="0.2">
      <c r="B22" s="27">
        <v>28</v>
      </c>
      <c r="C22" s="28">
        <v>0.99258999999999997</v>
      </c>
      <c r="D22" s="28">
        <v>0.91310999999999998</v>
      </c>
      <c r="E22" s="28">
        <v>0.98338999999999999</v>
      </c>
      <c r="F22" s="28">
        <v>0.98338999999999999</v>
      </c>
      <c r="G22" s="28">
        <v>1</v>
      </c>
      <c r="H22" s="28">
        <v>1</v>
      </c>
      <c r="I22" s="28">
        <v>1</v>
      </c>
      <c r="J22" s="28">
        <v>1</v>
      </c>
      <c r="K22" s="28">
        <v>1</v>
      </c>
      <c r="L22" s="28">
        <v>1</v>
      </c>
    </row>
    <row r="23" spans="2:12" x14ac:dyDescent="0.2">
      <c r="B23" s="29" t="s">
        <v>122</v>
      </c>
      <c r="C23" s="28">
        <v>0.99758000000000002</v>
      </c>
      <c r="D23" s="28">
        <v>0.99758000000000002</v>
      </c>
      <c r="E23" s="28">
        <v>0.97463999999999995</v>
      </c>
      <c r="F23" s="28">
        <v>0.97463999999999995</v>
      </c>
      <c r="G23" s="106">
        <v>1</v>
      </c>
      <c r="H23" s="106">
        <v>1</v>
      </c>
      <c r="I23" s="106">
        <v>1</v>
      </c>
      <c r="J23" s="106">
        <v>1</v>
      </c>
      <c r="K23" s="106">
        <v>1</v>
      </c>
      <c r="L23" s="106">
        <v>1</v>
      </c>
    </row>
    <row r="24" spans="2:12" x14ac:dyDescent="0.2">
      <c r="B24" s="29" t="s">
        <v>124</v>
      </c>
      <c r="C24" s="28">
        <v>1</v>
      </c>
      <c r="D24" s="28">
        <v>1</v>
      </c>
      <c r="E24" s="28">
        <v>0.99112</v>
      </c>
      <c r="F24" s="28">
        <v>0.99112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</row>
    <row r="25" spans="2:12" x14ac:dyDescent="0.2">
      <c r="B25" s="27">
        <v>30</v>
      </c>
      <c r="C25" s="28">
        <v>1</v>
      </c>
      <c r="D25" s="105">
        <v>0</v>
      </c>
      <c r="E25" s="28">
        <v>0.97641</v>
      </c>
      <c r="F25" s="28">
        <v>0.97641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</row>
    <row r="26" spans="2:12" x14ac:dyDescent="0.2">
      <c r="B26" s="27">
        <v>32</v>
      </c>
      <c r="C26" s="28">
        <v>1</v>
      </c>
      <c r="D26" s="28">
        <v>1</v>
      </c>
      <c r="E26" s="28">
        <v>0.93664000000000003</v>
      </c>
      <c r="F26" s="28">
        <v>0.93347000000000002</v>
      </c>
      <c r="G26" s="28">
        <v>1</v>
      </c>
      <c r="H26" s="28">
        <v>1</v>
      </c>
      <c r="I26" s="28">
        <v>1</v>
      </c>
      <c r="J26" s="28">
        <v>1</v>
      </c>
      <c r="K26" s="28">
        <v>1</v>
      </c>
      <c r="L26" s="28">
        <v>1</v>
      </c>
    </row>
    <row r="27" spans="2:12" x14ac:dyDescent="0.2">
      <c r="B27" s="27">
        <v>33</v>
      </c>
      <c r="C27" s="28">
        <v>0.98119999999999996</v>
      </c>
      <c r="D27" s="28">
        <v>0.93194999999999995</v>
      </c>
      <c r="E27" s="28">
        <v>1</v>
      </c>
      <c r="F27" s="28">
        <v>1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2:12" x14ac:dyDescent="0.2">
      <c r="B28" s="27">
        <v>34</v>
      </c>
      <c r="C28" s="28">
        <v>0.96289999999999998</v>
      </c>
      <c r="D28" s="28">
        <v>0.65759000000000001</v>
      </c>
      <c r="E28" s="28">
        <v>0.94418999999999997</v>
      </c>
      <c r="F28" s="28">
        <v>0.94418999999999997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</row>
    <row r="29" spans="2:12" x14ac:dyDescent="0.2">
      <c r="B29" s="27">
        <v>35</v>
      </c>
      <c r="C29" s="28">
        <v>0.99548999999999999</v>
      </c>
      <c r="D29" s="28">
        <v>0.91849000000000003</v>
      </c>
      <c r="E29" s="28">
        <v>0.99036000000000002</v>
      </c>
      <c r="F29" s="28">
        <v>0.99036000000000002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</row>
    <row r="30" spans="2:12" x14ac:dyDescent="0.2">
      <c r="B30" s="27">
        <v>36</v>
      </c>
      <c r="C30" s="28">
        <v>1</v>
      </c>
      <c r="D30" s="28">
        <v>1</v>
      </c>
      <c r="E30" s="28">
        <v>0.96865000000000001</v>
      </c>
      <c r="F30" s="28">
        <v>0.96865000000000001</v>
      </c>
      <c r="G30" s="105">
        <v>2.1299999999999999E-3</v>
      </c>
      <c r="H30" s="105">
        <v>2.1299999999999999E-3</v>
      </c>
      <c r="I30" s="105">
        <v>2.1299999999999999E-3</v>
      </c>
      <c r="J30" s="105">
        <v>2.1299999999999999E-3</v>
      </c>
      <c r="K30" s="105">
        <v>2.1299999999999999E-3</v>
      </c>
      <c r="L30" s="105">
        <v>2.1299999999999999E-3</v>
      </c>
    </row>
    <row r="31" spans="2:12" x14ac:dyDescent="0.2">
      <c r="B31" s="27">
        <v>37</v>
      </c>
      <c r="C31" s="28">
        <v>0.96645000000000003</v>
      </c>
      <c r="D31" s="28">
        <v>0.88039000000000001</v>
      </c>
      <c r="E31" s="28">
        <v>0.95499000000000001</v>
      </c>
      <c r="F31" s="28">
        <v>0.95499000000000001</v>
      </c>
      <c r="G31" s="28">
        <v>0.99958000000000002</v>
      </c>
      <c r="H31" s="28">
        <v>0.99958000000000002</v>
      </c>
      <c r="I31" s="28">
        <v>0.99958000000000002</v>
      </c>
      <c r="J31" s="28">
        <v>0.99958000000000002</v>
      </c>
      <c r="K31" s="28">
        <v>0.99958000000000002</v>
      </c>
      <c r="L31" s="28">
        <v>0.99958000000000002</v>
      </c>
    </row>
    <row r="32" spans="2:12" x14ac:dyDescent="0.2">
      <c r="B32" s="27">
        <v>39</v>
      </c>
      <c r="C32" s="28">
        <v>0.97028999999999999</v>
      </c>
      <c r="D32" s="28">
        <v>0.95606999999999998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</row>
    <row r="33" spans="2:12" x14ac:dyDescent="0.2">
      <c r="B33" s="27">
        <v>40</v>
      </c>
      <c r="C33" s="28">
        <v>0.99287000000000003</v>
      </c>
      <c r="D33" s="28">
        <v>0.97697000000000001</v>
      </c>
      <c r="E33" s="28">
        <v>0.98107999999999995</v>
      </c>
      <c r="F33" s="28">
        <v>0.98107999999999995</v>
      </c>
      <c r="G33" s="28">
        <v>1</v>
      </c>
      <c r="H33" s="28">
        <v>1</v>
      </c>
      <c r="I33" s="28">
        <v>1</v>
      </c>
      <c r="J33" s="28">
        <v>1</v>
      </c>
      <c r="K33" s="28">
        <v>1</v>
      </c>
      <c r="L33" s="28">
        <v>1</v>
      </c>
    </row>
    <row r="34" spans="2:12" x14ac:dyDescent="0.2">
      <c r="B34" s="27">
        <v>41</v>
      </c>
      <c r="C34" s="28">
        <v>0.99048000000000003</v>
      </c>
      <c r="D34" s="28">
        <v>0.96333000000000002</v>
      </c>
      <c r="E34" s="28">
        <v>0.98377999999999999</v>
      </c>
      <c r="F34" s="28">
        <v>0.98377999999999999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>
        <v>1</v>
      </c>
    </row>
    <row r="35" spans="2:12" x14ac:dyDescent="0.2">
      <c r="B35" s="27">
        <v>42</v>
      </c>
      <c r="C35" s="28">
        <v>0.96552000000000004</v>
      </c>
      <c r="D35" s="28">
        <v>0.90519000000000005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</row>
    <row r="36" spans="2:12" x14ac:dyDescent="0.2">
      <c r="B36" s="27">
        <v>43</v>
      </c>
      <c r="C36" s="28">
        <v>0.99573</v>
      </c>
      <c r="D36" s="28">
        <v>0.97863</v>
      </c>
      <c r="E36" s="28">
        <v>0.97009000000000001</v>
      </c>
      <c r="F36" s="28">
        <v>0.97009000000000001</v>
      </c>
      <c r="G36" s="28">
        <v>1</v>
      </c>
      <c r="H36" s="28">
        <v>1</v>
      </c>
      <c r="I36" s="28">
        <v>1</v>
      </c>
      <c r="J36" s="28">
        <v>1</v>
      </c>
      <c r="K36" s="28">
        <v>1</v>
      </c>
      <c r="L36" s="28">
        <v>1</v>
      </c>
    </row>
    <row r="37" spans="2:12" x14ac:dyDescent="0.2">
      <c r="B37" s="27">
        <v>45</v>
      </c>
      <c r="C37" s="28">
        <v>0.99707999999999997</v>
      </c>
      <c r="D37" s="28">
        <v>0.99387999999999999</v>
      </c>
      <c r="E37" s="28">
        <v>0.95482</v>
      </c>
      <c r="F37" s="28">
        <v>0.95482</v>
      </c>
      <c r="G37" s="28">
        <v>1</v>
      </c>
      <c r="H37" s="28">
        <v>1</v>
      </c>
      <c r="I37" s="28">
        <v>1</v>
      </c>
      <c r="J37" s="28">
        <v>1</v>
      </c>
      <c r="K37" s="28">
        <v>1</v>
      </c>
      <c r="L37" s="28">
        <v>1</v>
      </c>
    </row>
    <row r="38" spans="2:12" x14ac:dyDescent="0.2">
      <c r="B38" s="27">
        <v>46</v>
      </c>
      <c r="C38" s="28">
        <v>0.98275999999999997</v>
      </c>
      <c r="D38" s="28">
        <v>0.95115000000000005</v>
      </c>
      <c r="E38" s="28">
        <v>0.97414000000000001</v>
      </c>
      <c r="F38" s="28">
        <v>0.97414000000000001</v>
      </c>
      <c r="G38" s="28">
        <v>1</v>
      </c>
      <c r="H38" s="28">
        <v>1</v>
      </c>
      <c r="I38" s="28">
        <v>1</v>
      </c>
      <c r="J38" s="28">
        <v>1</v>
      </c>
      <c r="K38" s="28">
        <v>1</v>
      </c>
      <c r="L38" s="28">
        <v>1</v>
      </c>
    </row>
    <row r="39" spans="2:12" x14ac:dyDescent="0.2">
      <c r="B39" s="27">
        <v>47</v>
      </c>
      <c r="C39" s="28">
        <v>0.94510000000000005</v>
      </c>
      <c r="D39" s="28">
        <v>0.99095</v>
      </c>
      <c r="E39" s="28">
        <v>0.99038000000000004</v>
      </c>
      <c r="F39" s="28">
        <v>0.99038000000000004</v>
      </c>
      <c r="G39" s="28">
        <v>1</v>
      </c>
      <c r="H39" s="28">
        <v>1</v>
      </c>
      <c r="I39" s="28">
        <v>1</v>
      </c>
      <c r="J39" s="28">
        <v>1</v>
      </c>
      <c r="K39" s="28">
        <v>1</v>
      </c>
      <c r="L39" s="28">
        <v>1</v>
      </c>
    </row>
    <row r="40" spans="2:12" x14ac:dyDescent="0.2">
      <c r="B40" s="29" t="s">
        <v>320</v>
      </c>
      <c r="C40" s="28">
        <v>0.92178000000000004</v>
      </c>
      <c r="D40" s="28">
        <v>0.86260999999999999</v>
      </c>
      <c r="E40" s="28">
        <v>0.92986999999999997</v>
      </c>
      <c r="F40" s="28">
        <v>0.92984</v>
      </c>
      <c r="G40" s="28">
        <v>0.82733000000000001</v>
      </c>
      <c r="H40" s="28">
        <v>0.82730000000000004</v>
      </c>
      <c r="I40" s="28">
        <v>0.82726999999999995</v>
      </c>
      <c r="J40" s="28">
        <v>0.82723000000000002</v>
      </c>
      <c r="K40" s="28">
        <v>0.82720000000000005</v>
      </c>
      <c r="L40" s="28">
        <v>0.82716999999999996</v>
      </c>
    </row>
    <row r="41" spans="2:12" ht="22.5" customHeight="1" x14ac:dyDescent="0.2">
      <c r="B41" s="30" t="s">
        <v>321</v>
      </c>
      <c r="C41" s="32">
        <v>2</v>
      </c>
      <c r="D41" s="32">
        <v>6</v>
      </c>
      <c r="E41" s="32">
        <v>1</v>
      </c>
      <c r="F41" s="32">
        <v>1</v>
      </c>
      <c r="G41" s="157">
        <v>12</v>
      </c>
      <c r="H41" s="157"/>
      <c r="I41" s="157"/>
      <c r="J41" s="159">
        <v>12</v>
      </c>
      <c r="K41" s="159"/>
      <c r="L41" s="159"/>
    </row>
  </sheetData>
  <mergeCells count="2">
    <mergeCell ref="G41:I41"/>
    <mergeCell ref="J41:L4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85</vt:i4>
      </vt:variant>
      <vt:variant>
        <vt:lpstr>Plages nommées</vt:lpstr>
      </vt:variant>
      <vt:variant>
        <vt:i4>2</vt:i4>
      </vt:variant>
    </vt:vector>
  </HeadingPairs>
  <TitlesOfParts>
    <vt:vector size="87" baseType="lpstr">
      <vt:lpstr>Tableau 1</vt:lpstr>
      <vt:lpstr>Tableau 2</vt:lpstr>
      <vt:lpstr>Tableau 3</vt:lpstr>
      <vt:lpstr>Tableau 4</vt:lpstr>
      <vt:lpstr>Tableau 5a1</vt:lpstr>
      <vt:lpstr>tableau 5a2</vt:lpstr>
      <vt:lpstr>tableau 5b1</vt:lpstr>
      <vt:lpstr>tableau 5b2</vt:lpstr>
      <vt:lpstr>Tableau 5c1</vt:lpstr>
      <vt:lpstr>tableau 5c2</vt:lpstr>
      <vt:lpstr>tableau 5d1</vt:lpstr>
      <vt:lpstr>tableau 5d2</vt:lpstr>
      <vt:lpstr>Tableau 5e1</vt:lpstr>
      <vt:lpstr>tableau 5e2</vt:lpstr>
      <vt:lpstr>tableau 5f1</vt:lpstr>
      <vt:lpstr>tableau 5f2</vt:lpstr>
      <vt:lpstr>Tableau 6a1</vt:lpstr>
      <vt:lpstr>tableau 6a2</vt:lpstr>
      <vt:lpstr>tableau 6b1</vt:lpstr>
      <vt:lpstr>tableau 6b2</vt:lpstr>
      <vt:lpstr>Tableau 6c1</vt:lpstr>
      <vt:lpstr>tableau 6c2</vt:lpstr>
      <vt:lpstr>tableau 6d1</vt:lpstr>
      <vt:lpstr>tableau 6d2</vt:lpstr>
      <vt:lpstr>Tableau 6e1</vt:lpstr>
      <vt:lpstr>tableau 6e2</vt:lpstr>
      <vt:lpstr>tableau 6f1</vt:lpstr>
      <vt:lpstr>tableau 6f2</vt:lpstr>
      <vt:lpstr>Tableau 7a</vt:lpstr>
      <vt:lpstr>Tableau 7b</vt:lpstr>
      <vt:lpstr>Tableau 8</vt:lpstr>
      <vt:lpstr>Tableau 9a1</vt:lpstr>
      <vt:lpstr>tableau 9a2</vt:lpstr>
      <vt:lpstr>tableau 9b1</vt:lpstr>
      <vt:lpstr>tableau 9b2</vt:lpstr>
      <vt:lpstr>Tableau 9c1</vt:lpstr>
      <vt:lpstr>tableau 9c2</vt:lpstr>
      <vt:lpstr>tableau 9d1</vt:lpstr>
      <vt:lpstr>tableau 9d2</vt:lpstr>
      <vt:lpstr>Tableau 9e1</vt:lpstr>
      <vt:lpstr>tableau 9e2</vt:lpstr>
      <vt:lpstr>Tableau 9f1</vt:lpstr>
      <vt:lpstr>Tableau 9f2</vt:lpstr>
      <vt:lpstr>Tableau 9g1</vt:lpstr>
      <vt:lpstr>Tableau 9g2</vt:lpstr>
      <vt:lpstr>Tableau 9h1</vt:lpstr>
      <vt:lpstr>Tableau 9h2</vt:lpstr>
      <vt:lpstr>Tableau 9i1</vt:lpstr>
      <vt:lpstr>Tableau 9i2</vt:lpstr>
      <vt:lpstr>Tableau 9j1</vt:lpstr>
      <vt:lpstr>Tableau 9j2</vt:lpstr>
      <vt:lpstr>Tableau 9k1</vt:lpstr>
      <vt:lpstr>Tableau 9k2</vt:lpstr>
      <vt:lpstr>Tableau 9l1</vt:lpstr>
      <vt:lpstr>Tableau 9l2</vt:lpstr>
      <vt:lpstr>Tableau 9m1</vt:lpstr>
      <vt:lpstr>Tableau 9m2</vt:lpstr>
      <vt:lpstr>Tableau 10a1</vt:lpstr>
      <vt:lpstr>Tableau 10a2</vt:lpstr>
      <vt:lpstr>Tableau 10b1</vt:lpstr>
      <vt:lpstr>Tableau 10b2</vt:lpstr>
      <vt:lpstr>Tableau 10c1</vt:lpstr>
      <vt:lpstr>Tableau 10c2</vt:lpstr>
      <vt:lpstr>Tableau 10d1</vt:lpstr>
      <vt:lpstr>Tableau 10d2</vt:lpstr>
      <vt:lpstr>Tableau 10e1</vt:lpstr>
      <vt:lpstr>Tableau 10e2</vt:lpstr>
      <vt:lpstr>Tableau 10f1</vt:lpstr>
      <vt:lpstr>Tableau 10f2</vt:lpstr>
      <vt:lpstr>Tableau 10g1</vt:lpstr>
      <vt:lpstr>Tableau 10g2</vt:lpstr>
      <vt:lpstr>Tableau 10h1</vt:lpstr>
      <vt:lpstr>Tableau 10h2</vt:lpstr>
      <vt:lpstr>Tableau 10i1</vt:lpstr>
      <vt:lpstr>Tableau 10i2</vt:lpstr>
      <vt:lpstr>Tableau 10j1</vt:lpstr>
      <vt:lpstr>Tableau 10j2</vt:lpstr>
      <vt:lpstr>Tableau 10k1</vt:lpstr>
      <vt:lpstr>Tableau 10k2</vt:lpstr>
      <vt:lpstr>Tableau 10l1</vt:lpstr>
      <vt:lpstr>Tableau 10l2</vt:lpstr>
      <vt:lpstr>Tableau 10m1</vt:lpstr>
      <vt:lpstr>Tableau 10m2</vt:lpstr>
      <vt:lpstr>Annexe 3</vt:lpstr>
      <vt:lpstr>Annexe 4</vt:lpstr>
      <vt:lpstr>'Tableau 3'!_ftnref1</vt:lpstr>
      <vt:lpstr>'Annexe 3'!_Toc261599896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de travail, Série sources et méthodes, n° 28 – juin 2012</dc:title>
  <dc:subject>Les certificats de santé de l’enfant au 9ème mois (CS9)</dc:subject>
  <dc:creator/>
  <cp:lastModifiedBy/>
  <dcterms:created xsi:type="dcterms:W3CDTF">2006-09-16T00:00:00Z</dcterms:created>
  <dcterms:modified xsi:type="dcterms:W3CDTF">2020-10-22T08:29:17Z</dcterms:modified>
</cp:coreProperties>
</file>