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Lieu de vie 22-10\6-Mise en ligne\"/>
    </mc:Choice>
  </mc:AlternateContent>
  <bookViews>
    <workbookView xWindow="0" yWindow="0" windowWidth="25200" windowHeight="11025"/>
  </bookViews>
  <sheets>
    <sheet name="Tableau 1" sheetId="1" r:id="rId1"/>
    <sheet name="Graphique 1" sheetId="5" r:id="rId2"/>
    <sheet name="Graphique 2" sheetId="4" r:id="rId3"/>
    <sheet name="Graphique 3" sheetId="6" r:id="rId4"/>
    <sheet name="Tableau complémentaire A" sheetId="3" r:id="rId5"/>
    <sheet name="Tableau complémentaire B" sheetId="8"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G8" i="1"/>
  <c r="G6" i="1"/>
  <c r="F7" i="1"/>
  <c r="F8" i="1"/>
  <c r="F6" i="1"/>
</calcChain>
</file>

<file path=xl/sharedStrings.xml><?xml version="1.0" encoding="utf-8"?>
<sst xmlns="http://schemas.openxmlformats.org/spreadsheetml/2006/main" count="92" uniqueCount="55">
  <si>
    <t>Nombre de seniors en 2030</t>
  </si>
  <si>
    <t>Nombre de seniors en 2050</t>
  </si>
  <si>
    <t>Seniors en résidence autonomie</t>
  </si>
  <si>
    <t>Seniors en ménage ordinaire</t>
  </si>
  <si>
    <t>Autonomes</t>
  </si>
  <si>
    <t>Modérément dépendants</t>
  </si>
  <si>
    <t>Sévèrement dépendants</t>
  </si>
  <si>
    <t>Nombre de seniors en 2019</t>
  </si>
  <si>
    <t>Optimiste</t>
  </si>
  <si>
    <t>Intermédiaire</t>
  </si>
  <si>
    <t>Pessimiste</t>
  </si>
  <si>
    <t>fin 2019</t>
  </si>
  <si>
    <t>L’hypothèse intermédiaire d’évolution de la dépendance correspond à une part de l’espérance de vie en perte d’autonomie modérée (GIR 3-4) dans l’espérance de vie totale restant constante à l’avenir.</t>
  </si>
  <si>
    <t>L’hypothèse pessimiste d’évolution de la dépendance correspond à considérer que tous les gains d'espérance de vie se font en situation de dépendance modérée.</t>
  </si>
  <si>
    <t xml:space="preserve">  </t>
  </si>
  <si>
    <t>Évolution de la dépendance intermédiaire</t>
  </si>
  <si>
    <t>Seniors en Ehpad et assimilés</t>
  </si>
  <si>
    <t>Différence 
2019-2030</t>
  </si>
  <si>
    <t>Différence 
2019-2050</t>
  </si>
  <si>
    <t>Niveau de départ de la projection</t>
  </si>
  <si>
    <t>Scénario 1</t>
  </si>
  <si>
    <t>Scénario 2</t>
  </si>
  <si>
    <t>Scénario 3</t>
  </si>
  <si>
    <r>
      <rPr>
        <b/>
        <sz val="8"/>
        <color rgb="FF000000"/>
        <rFont val="Arial"/>
        <family val="2"/>
      </rPr>
      <t>Champ •</t>
    </r>
    <r>
      <rPr>
        <sz val="8"/>
        <color rgb="FF000000"/>
        <rFont val="Arial"/>
        <family val="2"/>
      </rPr>
      <t xml:space="preserve"> France, hors Mayotte. </t>
    </r>
  </si>
  <si>
    <t>Année</t>
  </si>
  <si>
    <r>
      <rPr>
        <b/>
        <sz val="8"/>
        <color rgb="FF000000"/>
        <rFont val="Arial"/>
        <family val="2"/>
      </rPr>
      <t>Champ</t>
    </r>
    <r>
      <rPr>
        <sz val="8"/>
        <color rgb="FF000000"/>
        <rFont val="Arial"/>
        <family val="2"/>
      </rPr>
      <t xml:space="preserve"> • France, hors Mayotte. </t>
    </r>
  </si>
  <si>
    <r>
      <rPr>
        <b/>
        <sz val="8"/>
        <color rgb="FF000000"/>
        <rFont val="Arial"/>
        <family val="2"/>
      </rPr>
      <t xml:space="preserve">Source </t>
    </r>
    <r>
      <rPr>
        <sz val="8"/>
        <color rgb="FF000000"/>
        <rFont val="Arial"/>
        <family val="2"/>
      </rPr>
      <t xml:space="preserve">• DREES, modèle LIVIA. </t>
    </r>
  </si>
  <si>
    <t>Évolution de la dépendance optimiste</t>
  </si>
  <si>
    <r>
      <rPr>
        <b/>
        <sz val="8"/>
        <color rgb="FF000000"/>
        <rFont val="Arial"/>
        <family val="2"/>
      </rPr>
      <t>Source •</t>
    </r>
    <r>
      <rPr>
        <sz val="8"/>
        <color rgb="FF000000"/>
        <rFont val="Arial"/>
        <family val="2"/>
      </rPr>
      <t xml:space="preserve"> DREES, modèle LIVIA. </t>
    </r>
  </si>
  <si>
    <r>
      <rPr>
        <b/>
        <sz val="8"/>
        <color rgb="FF000000"/>
        <rFont val="Arial"/>
        <family val="2"/>
      </rPr>
      <t>Champ </t>
    </r>
    <r>
      <rPr>
        <b/>
        <sz val="8"/>
        <color rgb="FF000000"/>
        <rFont val="Calibri"/>
        <family val="2"/>
      </rPr>
      <t>•</t>
    </r>
    <r>
      <rPr>
        <b/>
        <sz val="8"/>
        <color rgb="FF000000"/>
        <rFont val="Arial"/>
        <family val="2"/>
      </rPr>
      <t xml:space="preserve"> </t>
    </r>
    <r>
      <rPr>
        <sz val="8"/>
        <color rgb="FF000000"/>
        <rFont val="Arial"/>
        <family val="2"/>
      </rPr>
      <t xml:space="preserve">France, hors Mayotte. </t>
    </r>
  </si>
  <si>
    <r>
      <rPr>
        <b/>
        <sz val="8"/>
        <color rgb="FF000000"/>
        <rFont val="Arial"/>
        <family val="2"/>
      </rPr>
      <t>Lecture •</t>
    </r>
    <r>
      <rPr>
        <sz val="8"/>
        <color rgb="FF000000"/>
        <rFont val="Arial"/>
        <family val="2"/>
      </rPr>
      <t xml:space="preserve"> En 2030, si les seniors dépendants sont accueillis en résidence autonomie, selon le scénario 1 d’ouverture de places en Ehpad, 140 000 vivront en résidence autonomie. Selon le scénario 2, ils seraient 170 000, et 140 000 selon le scénario 3.  </t>
    </r>
  </si>
  <si>
    <t>Évolution de la dépendance pessimiste</t>
  </si>
  <si>
    <r>
      <rPr>
        <b/>
        <sz val="8"/>
        <color rgb="FF000000"/>
        <rFont val="Arial"/>
        <family val="2"/>
      </rPr>
      <t>Source •</t>
    </r>
    <r>
      <rPr>
        <sz val="8"/>
        <color rgb="FF000000"/>
        <rFont val="Arial"/>
        <family val="2"/>
      </rPr>
      <t xml:space="preserve"> DREES, modèle LIVIA. </t>
    </r>
  </si>
  <si>
    <r>
      <rPr>
        <b/>
        <sz val="8"/>
        <color rgb="FF000000"/>
        <rFont val="Arial"/>
        <family val="2"/>
      </rPr>
      <t>Champ •</t>
    </r>
    <r>
      <rPr>
        <sz val="8"/>
        <color rgb="FF000000"/>
        <rFont val="Arial"/>
        <family val="2"/>
      </rPr>
      <t xml:space="preserve"> France, hors Mayotte. </t>
    </r>
  </si>
  <si>
    <r>
      <rPr>
        <b/>
        <sz val="8"/>
        <color rgb="FF000000"/>
        <rFont val="Arial"/>
        <family val="2"/>
      </rPr>
      <t>Champ •</t>
    </r>
    <r>
      <rPr>
        <sz val="8"/>
        <color rgb="FF000000"/>
        <rFont val="Arial"/>
        <family val="2"/>
      </rPr>
      <t xml:space="preserve"> France, hors Mayotte. </t>
    </r>
  </si>
  <si>
    <r>
      <rPr>
        <b/>
        <sz val="8"/>
        <color rgb="FF000000"/>
        <rFont val="Arial"/>
        <family val="2"/>
      </rPr>
      <t>Source •</t>
    </r>
    <r>
      <rPr>
        <sz val="8"/>
        <color rgb="FF000000"/>
        <rFont val="Arial"/>
        <family val="2"/>
      </rPr>
      <t xml:space="preserve"> DREES, modèle LIVIA. </t>
    </r>
  </si>
  <si>
    <t xml:space="preserve">
</t>
  </si>
  <si>
    <t xml:space="preserve">Tableau complémentaire B - Nombre projeté de résidents en Ehpad par niveau de dépendance en 2019, 2030, 2050 
selon la politique de maintien à domicile 
Hypothèse pessimiste de l'évolution de la dépendance
</t>
  </si>
  <si>
    <t xml:space="preserve">Tableau complémetaire A - Nombre projeté de seniors en résidence autonomie selon le scénario d'ouverture 
de places en Ehpad
Report des seniors dépendants uniquement
</t>
  </si>
  <si>
    <t>Tableau 1 - Projection du nombre de seniors entre les trois lieux de vie entre 2019 et 2050, à politique publique de maintien à domicile inchangée (scénario 1)</t>
  </si>
  <si>
    <t>Hypothèses d’évolution
de la dépendance</t>
  </si>
  <si>
    <r>
      <rPr>
        <b/>
        <sz val="8"/>
        <rFont val="Arial"/>
        <family val="2"/>
      </rPr>
      <t xml:space="preserve">Note • </t>
    </r>
    <r>
      <rPr>
        <sz val="8"/>
        <rFont val="Arial"/>
        <family val="2"/>
      </rPr>
      <t xml:space="preserve">Hypothèses d’évolution de la dépendance : optimiste : tous les gains d’espérance de vie se font en situation de vie autonome (GIR 5-6). Pessimiste : tous les gains d’espérance de vie se font en situation de dépendance modérée (GIR 3-4). Intermédiaire : la part de l’espérance de vie en perte d’autonomie modérée dans l’espérance de vie totale reste constante. Dans les trois hypothèses, la durée de vie moyenne en situation de dépendance sévère (GIR 1-2) reste constante au cours du temps.
</t>
    </r>
    <r>
      <rPr>
        <b/>
        <sz val="8"/>
        <rFont val="Arial"/>
        <family val="2"/>
      </rPr>
      <t xml:space="preserve">Lecture • </t>
    </r>
    <r>
      <rPr>
        <sz val="8"/>
        <rFont val="Arial"/>
        <family val="2"/>
      </rPr>
      <t xml:space="preserve">En 2030, selon une hypothèse optimiste d’évolution de la dépendance et à politique de maintien à domicile inchangée, 664 000 seniors vivront en Ehpad et assimilés. 
</t>
    </r>
    <r>
      <rPr>
        <b/>
        <sz val="8"/>
        <rFont val="Arial"/>
        <family val="2"/>
      </rPr>
      <t>Champ •</t>
    </r>
    <r>
      <rPr>
        <sz val="8"/>
        <rFont val="Arial"/>
        <family val="2"/>
      </rPr>
      <t xml:space="preserve"> France, hors Mayotte. </t>
    </r>
    <r>
      <rPr>
        <b/>
        <sz val="8"/>
        <rFont val="Arial"/>
        <family val="2"/>
      </rPr>
      <t xml:space="preserve">
Source • </t>
    </r>
    <r>
      <rPr>
        <sz val="8"/>
        <rFont val="Arial"/>
        <family val="2"/>
      </rPr>
      <t xml:space="preserve">DREES, modèle LIVIA. </t>
    </r>
  </si>
  <si>
    <t xml:space="preserve">Graphique 1 - Nombre projeté de résidents en Ehpad par niveau de dépendance en 2019, 2030 et 2050 selon la politique de favorisation du maintien à domicile
Hypothèse intermédiaire de l’évolution de la dépendance
</t>
  </si>
  <si>
    <r>
      <rPr>
        <b/>
        <sz val="8"/>
        <color rgb="FF000000"/>
        <rFont val="Arial"/>
        <family val="2"/>
      </rPr>
      <t>Note </t>
    </r>
    <r>
      <rPr>
        <b/>
        <sz val="8"/>
        <color rgb="FF000000"/>
        <rFont val="Calibri"/>
        <family val="2"/>
      </rPr>
      <t>•</t>
    </r>
    <r>
      <rPr>
        <b/>
        <sz val="8"/>
        <color rgb="FF000000"/>
        <rFont val="Arial"/>
        <family val="2"/>
      </rPr>
      <t xml:space="preserve"> </t>
    </r>
    <r>
      <rPr>
        <sz val="8"/>
        <color rgb="FF000000"/>
        <rFont val="Arial"/>
        <family val="2"/>
      </rPr>
      <t>Scénario 1 : pratiques d’entrées en institution inchangées. Scénario 2 : nombre de places en Ehpad constant, au niveau de fin 2019. Scénario 3 : ouverture de nouvelles places en Ehpad au même rythme annuel que celui observé sur la période 2012-2018. L’hypothèse intermédiaire d’évolution de la dépendance correspond à une part de l’espérance de vie en perte d’autonomie modérée (GIR 3-4) dans l’espérance de vie totale restant constante à l’avenir.</t>
    </r>
  </si>
  <si>
    <r>
      <rPr>
        <b/>
        <sz val="8"/>
        <rFont val="Arial"/>
        <family val="2"/>
      </rPr>
      <t>Lecture •</t>
    </r>
    <r>
      <rPr>
        <sz val="8"/>
        <rFont val="Arial"/>
        <family val="2"/>
      </rPr>
      <t xml:space="preserve"> En 2050, si le taux d’ouverture de nouvelles places en Ehpad reste égal à celui observé entre 2012 et 2018, 760 000 seniors vivront en Ehpad et assimilés. Parmi eux, 426 000 seront en situation de dépendance sévère et 335 000 en situation de dépendance modérée, selon une hypothèse intermédiaire d’évolution de la dépendance.  </t>
    </r>
  </si>
  <si>
    <r>
      <rPr>
        <b/>
        <sz val="8"/>
        <color rgb="FF000000"/>
        <rFont val="Arial"/>
        <family val="2"/>
      </rPr>
      <t>Source •</t>
    </r>
    <r>
      <rPr>
        <sz val="8"/>
        <color rgb="FF000000"/>
        <rFont val="Arial"/>
        <family val="2"/>
      </rPr>
      <t xml:space="preserve">  DREES, modèle LIVIA.</t>
    </r>
  </si>
  <si>
    <t xml:space="preserve">Graphique 2 - Nombre projeté de seniors en résidence autonomie selon le scénario d’ouverture de places en Ehpad
Report de tous les seniors, quel que soit le niveau d’autonomie
</t>
  </si>
  <si>
    <r>
      <rPr>
        <b/>
        <sz val="8"/>
        <color rgb="FF000000"/>
        <rFont val="Arial"/>
        <family val="2"/>
      </rPr>
      <t>Note </t>
    </r>
    <r>
      <rPr>
        <sz val="8"/>
        <color rgb="FF000000"/>
        <rFont val="Calibri"/>
        <family val="2"/>
      </rPr>
      <t>•</t>
    </r>
    <r>
      <rPr>
        <sz val="8"/>
        <color rgb="FF000000"/>
        <rFont val="Arial"/>
        <family val="2"/>
      </rPr>
      <t xml:space="preserve"> Scénario 1 : pratiques d’entrées en institution inchangées. Scénario 2 : nombre de places en Ehpad constant, au niveau de fin 2019. Scénario 3 : ouverture de nouvelles places en Ehpad au même rythme annuel que celui observé sur la période 2012-2018.
L’hypothèse intermédiaire d’évolution de la dépendance correspond à une part de l’espérance de vie en perte d’autonomie modérée (GIR 3-4) dans l’espérance de vie totale restant constante à l’avenir.</t>
    </r>
  </si>
  <si>
    <r>
      <rPr>
        <b/>
        <sz val="8"/>
        <color rgb="FF000000"/>
        <rFont val="Arial"/>
        <family val="2"/>
      </rPr>
      <t xml:space="preserve">Lecture </t>
    </r>
    <r>
      <rPr>
        <sz val="8"/>
        <color rgb="FF000000"/>
        <rFont val="Arial"/>
        <family val="2"/>
      </rPr>
      <t xml:space="preserve">• En 2030, si les seniors autonomes et dépendants sont accueillis en résidence autonomie, selon le scénario 1 d’ouverture de places en Ehpad, 140 000 vivront en résidence autonomie. Selon le scénario 2, ils seraient 250 000, et 200 000 selon le scénario 3.  </t>
    </r>
  </si>
  <si>
    <r>
      <rPr>
        <b/>
        <sz val="8"/>
        <rFont val="Arial"/>
        <family val="2"/>
      </rPr>
      <t>Graphique 3 - Nombre projeté de résidents en Ehpad par niveau de dépendance en 2019, 2030, 2050 selon la politique de maintien à domicile 
Hypothèse optimiste de l’évolution de la dépendance</t>
    </r>
    <r>
      <rPr>
        <sz val="8"/>
        <rFont val="Arial"/>
        <family val="2"/>
      </rPr>
      <t xml:space="preserve">
</t>
    </r>
  </si>
  <si>
    <r>
      <rPr>
        <b/>
        <sz val="8"/>
        <color rgb="FF000000"/>
        <rFont val="Arial"/>
        <family val="2"/>
      </rPr>
      <t xml:space="preserve">Lecture </t>
    </r>
    <r>
      <rPr>
        <b/>
        <sz val="8"/>
        <color rgb="FF000000"/>
        <rFont val="Calibri"/>
        <family val="2"/>
      </rPr>
      <t>•</t>
    </r>
    <r>
      <rPr>
        <sz val="8"/>
        <color rgb="FF000000"/>
        <rFont val="Arial"/>
        <family val="2"/>
      </rPr>
      <t xml:space="preserve"> En 2050, si le taux d’ouverture de places en Ehpad reste au niveau actuel, près de 760 000 seniors vivront en Ehpad et assimilés. Parmi eux, 430 000 seront en situation de dépendance sévère, 240 000 en situation de dépendance modérée et 90 000 seront autonomes selon une hypothèse optimiste d’évolution de la dépendance.  </t>
    </r>
  </si>
  <si>
    <r>
      <rPr>
        <b/>
        <sz val="8"/>
        <color rgb="FF000000"/>
        <rFont val="Arial"/>
        <family val="2"/>
      </rPr>
      <t>Note </t>
    </r>
    <r>
      <rPr>
        <sz val="8"/>
        <color rgb="FF000000"/>
        <rFont val="Calibri"/>
        <family val="2"/>
      </rPr>
      <t>•</t>
    </r>
    <r>
      <rPr>
        <sz val="8"/>
        <color rgb="FF000000"/>
        <rFont val="Arial"/>
        <family val="2"/>
      </rPr>
      <t xml:space="preserve"> Scénario 1 : pratiques d’entrées en institution inchangées. Scénario 2 : nombre de places en Ehpad constant, au niveau de fin 2019. Scénario 3 : ouverture de nouvelles places en Ehpad au même rythme annuel que celui observé sur la période 2012-2018.</t>
    </r>
  </si>
  <si>
    <r>
      <rPr>
        <b/>
        <sz val="8"/>
        <color rgb="FF000000"/>
        <rFont val="Arial"/>
        <family val="2"/>
      </rPr>
      <t>Note </t>
    </r>
    <r>
      <rPr>
        <b/>
        <sz val="8"/>
        <color rgb="FF000000"/>
        <rFont val="Calibri"/>
        <family val="2"/>
      </rPr>
      <t>•</t>
    </r>
    <r>
      <rPr>
        <sz val="8"/>
        <color rgb="FF000000"/>
        <rFont val="Arial"/>
        <family val="2"/>
      </rPr>
      <t xml:space="preserve"> Scénario 1 : pratiques d’entrées en institution inchangées. Scénario 2 : nombre de places en Ehpad constant, au niveau de fin 2019. Scénario 3 : ouverture de nouvelles places en Ehpad au même rythme annuel que celui observé sur la période 2012-2018.</t>
    </r>
  </si>
  <si>
    <r>
      <rPr>
        <b/>
        <sz val="8"/>
        <color rgb="FF000000"/>
        <rFont val="Arial"/>
        <family val="2"/>
      </rPr>
      <t>Note </t>
    </r>
    <r>
      <rPr>
        <b/>
        <sz val="8"/>
        <color rgb="FF000000"/>
        <rFont val="Calibri"/>
        <family val="2"/>
      </rPr>
      <t>•</t>
    </r>
    <r>
      <rPr>
        <sz val="8"/>
        <color rgb="FF000000"/>
        <rFont val="Arial"/>
        <family val="2"/>
      </rPr>
      <t xml:space="preserve"> Scénario 1 : pratiques d’entrées en institution inchangées. Scénario 2 : nombre de places en Ehpad constant, au niveau de fin 2019. 
Scénario 3 : ouverture de nouvelles places en EHPAD au même rythme annuel que celui observé sur la période 2012-2018.</t>
    </r>
  </si>
  <si>
    <r>
      <rPr>
        <b/>
        <sz val="8"/>
        <color rgb="FF000000"/>
        <rFont val="Arial"/>
        <family val="2"/>
      </rPr>
      <t>Lecture •</t>
    </r>
    <r>
      <rPr>
        <sz val="8"/>
        <color rgb="FF000000"/>
        <rFont val="Arial"/>
        <family val="2"/>
      </rPr>
      <t xml:space="preserve"> En 2030, si le taux d’ouverture de nouvelles places en Ehpad reste égal à celui observé entre 2012 et 2018,  660 000 seniors vivront en Ehpad et assimilés. Parmi eux, 356 000 seront en situation de dépendance sévère et 300 000 en situation de dépendance modérée selon une hypothèse pessimiste d’évolution de la dépendance.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</si>
</sst>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8"/>
      <color rgb="FF000000"/>
      <name val="Arial"/>
    </font>
    <font>
      <b/>
      <sz val="8"/>
      <color rgb="FF000000"/>
      <name val="Arial"/>
      <family val="2"/>
    </font>
    <font>
      <sz val="8"/>
      <color theme="1"/>
      <name val="Arial"/>
      <family val="2"/>
    </font>
    <font>
      <sz val="8"/>
      <color rgb="FF000000"/>
      <name val="Arial"/>
      <family val="2"/>
    </font>
    <font>
      <sz val="8"/>
      <color rgb="FFFF0000"/>
      <name val="Arial"/>
      <family val="2"/>
    </font>
    <font>
      <sz val="8"/>
      <color rgb="FF000000"/>
      <name val="Calibri"/>
      <family val="2"/>
    </font>
    <font>
      <b/>
      <sz val="8"/>
      <color rgb="FF000000"/>
      <name val="Calibri"/>
      <family val="2"/>
    </font>
    <font>
      <b/>
      <sz val="8"/>
      <color rgb="FFFF0000"/>
      <name val="Arial"/>
      <family val="2"/>
    </font>
    <font>
      <b/>
      <sz val="8"/>
      <name val="Arial"/>
      <family val="2"/>
    </font>
    <font>
      <sz val="8"/>
      <name val="Arial"/>
      <family val="2"/>
    </font>
  </fonts>
  <fills count="2">
    <fill>
      <patternFill patternType="none"/>
    </fill>
    <fill>
      <patternFill patternType="gray125"/>
    </fill>
  </fills>
  <borders count="4">
    <border>
      <left/>
      <right/>
      <top/>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46">
    <xf numFmtId="0" fontId="0" fillId="0" borderId="0" xfId="0"/>
    <xf numFmtId="0" fontId="1" fillId="0" borderId="1" xfId="0" applyFont="1" applyBorder="1" applyAlignment="1">
      <alignment horizontal="center" vertical="center" wrapText="1"/>
    </xf>
    <xf numFmtId="1" fontId="0" fillId="0" borderId="1" xfId="0" applyNumberFormat="1" applyFont="1" applyBorder="1" applyAlignment="1">
      <alignment horizontal="center" vertical="top"/>
    </xf>
    <xf numFmtId="0" fontId="1" fillId="0" borderId="0" xfId="0" applyFont="1" applyAlignment="1">
      <alignment vertical="top" wrapText="1"/>
    </xf>
    <xf numFmtId="0" fontId="0" fillId="0" borderId="0" xfId="0" applyAlignment="1"/>
    <xf numFmtId="0" fontId="2" fillId="0" borderId="0" xfId="0" applyFont="1" applyAlignment="1">
      <alignment horizontal="center"/>
    </xf>
    <xf numFmtId="0" fontId="0" fillId="0" borderId="0" xfId="0"/>
    <xf numFmtId="3" fontId="0" fillId="0" borderId="0" xfId="0" applyNumberFormat="1"/>
    <xf numFmtId="1" fontId="0" fillId="0" borderId="0" xfId="0" applyNumberFormat="1"/>
    <xf numFmtId="1" fontId="0" fillId="0" borderId="1" xfId="0" applyNumberFormat="1" applyFont="1" applyFill="1" applyBorder="1" applyAlignment="1">
      <alignment horizontal="center" vertical="top"/>
    </xf>
    <xf numFmtId="0" fontId="0" fillId="0" borderId="0" xfId="0" applyAlignment="1">
      <alignment horizontal="left"/>
    </xf>
    <xf numFmtId="0" fontId="0" fillId="0" borderId="0" xfId="0" applyBorder="1"/>
    <xf numFmtId="0" fontId="3" fillId="0" borderId="2" xfId="0" applyFont="1" applyBorder="1" applyAlignment="1">
      <alignment horizontal="center" vertical="center"/>
    </xf>
    <xf numFmtId="0" fontId="1" fillId="0" borderId="2" xfId="0" applyFont="1" applyBorder="1" applyAlignment="1">
      <alignment horizontal="center" vertical="center" wrapText="1"/>
    </xf>
    <xf numFmtId="3" fontId="0" fillId="0" borderId="2" xfId="0" applyNumberFormat="1" applyFont="1" applyBorder="1" applyAlignment="1">
      <alignment horizontal="center" vertical="top"/>
    </xf>
    <xf numFmtId="0" fontId="1" fillId="0" borderId="3" xfId="0" applyFont="1" applyBorder="1" applyAlignment="1">
      <alignment horizontal="center" vertical="center" wrapText="1"/>
    </xf>
    <xf numFmtId="0" fontId="3" fillId="0" borderId="2" xfId="0" applyFont="1" applyBorder="1"/>
    <xf numFmtId="0" fontId="0" fillId="0" borderId="2" xfId="0" applyBorder="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vertical="center"/>
    </xf>
    <xf numFmtId="0" fontId="3" fillId="0" borderId="2" xfId="0" applyFont="1" applyFill="1" applyBorder="1"/>
    <xf numFmtId="0" fontId="0" fillId="0" borderId="2" xfId="0" applyFill="1" applyBorder="1"/>
    <xf numFmtId="0" fontId="3" fillId="0" borderId="0" xfId="0" applyFont="1" applyAlignment="1">
      <alignment horizontal="left"/>
    </xf>
    <xf numFmtId="2" fontId="0" fillId="0" borderId="0" xfId="0" applyNumberFormat="1" applyFont="1" applyBorder="1" applyAlignment="1">
      <alignment horizontal="center" vertical="top"/>
    </xf>
    <xf numFmtId="0" fontId="1" fillId="0" borderId="2" xfId="0" applyFont="1" applyBorder="1" applyAlignment="1">
      <alignment horizontal="center" vertical="center" wrapText="1"/>
    </xf>
    <xf numFmtId="0" fontId="3" fillId="0" borderId="0" xfId="0" applyFont="1" applyBorder="1" applyAlignment="1">
      <alignment horizontal="center"/>
    </xf>
    <xf numFmtId="0" fontId="0" fillId="0" borderId="0" xfId="0"/>
    <xf numFmtId="0" fontId="0" fillId="0" borderId="0" xfId="0" applyAlignment="1">
      <alignment vertical="top"/>
    </xf>
    <xf numFmtId="0" fontId="3" fillId="0" borderId="0" xfId="0" applyFont="1" applyAlignment="1">
      <alignmen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0" fillId="0" borderId="0" xfId="0"/>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9"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left" vertical="center" wrapText="1"/>
    </xf>
    <xf numFmtId="0" fontId="9" fillId="0" borderId="0" xfId="0" applyFont="1" applyAlignment="1">
      <alignment horizontal="left" vertical="center" wrapText="1"/>
    </xf>
    <xf numFmtId="0" fontId="1" fillId="0" borderId="0" xfId="0" applyFont="1" applyAlignment="1">
      <alignment horizontal="left" vertical="top" wrapText="1"/>
    </xf>
    <xf numFmtId="0" fontId="0" fillId="0" borderId="0" xfId="0"/>
    <xf numFmtId="0" fontId="3" fillId="0" borderId="2" xfId="0" applyFont="1" applyFill="1" applyBorder="1" applyAlignment="1">
      <alignment horizontal="center" wrapText="1"/>
    </xf>
    <xf numFmtId="0" fontId="0"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election activeCell="L7" sqref="L7"/>
    </sheetView>
  </sheetViews>
  <sheetFormatPr baseColWidth="10" defaultColWidth="9.1640625" defaultRowHeight="11.25" x14ac:dyDescent="0.2"/>
  <cols>
    <col min="1" max="1" width="3" style="27" customWidth="1"/>
    <col min="2" max="2" width="24.5" customWidth="1"/>
    <col min="3" max="3" width="18" customWidth="1"/>
    <col min="4" max="4" width="19.1640625" customWidth="1"/>
    <col min="5" max="5" width="15.1640625" customWidth="1"/>
    <col min="6" max="7" width="15" customWidth="1"/>
  </cols>
  <sheetData>
    <row r="1" spans="2:7" s="27" customFormat="1" x14ac:dyDescent="0.2"/>
    <row r="2" spans="2:7" s="27" customFormat="1" ht="27.75" customHeight="1" x14ac:dyDescent="0.2">
      <c r="B2" s="36" t="s">
        <v>39</v>
      </c>
      <c r="C2" s="36"/>
      <c r="D2" s="36"/>
      <c r="E2" s="36"/>
      <c r="F2" s="36"/>
      <c r="G2" s="36"/>
    </row>
    <row r="3" spans="2:7" s="27" customFormat="1" x14ac:dyDescent="0.2"/>
    <row r="4" spans="2:7" ht="33.75" customHeight="1" x14ac:dyDescent="0.2">
      <c r="B4" s="13" t="s">
        <v>40</v>
      </c>
      <c r="C4" s="13" t="s">
        <v>7</v>
      </c>
      <c r="D4" s="13" t="s">
        <v>0</v>
      </c>
      <c r="E4" s="13" t="s">
        <v>1</v>
      </c>
      <c r="F4" s="13" t="s">
        <v>17</v>
      </c>
      <c r="G4" s="13" t="s">
        <v>18</v>
      </c>
    </row>
    <row r="5" spans="2:7" x14ac:dyDescent="0.2">
      <c r="B5" s="33" t="s">
        <v>16</v>
      </c>
      <c r="C5" s="33"/>
      <c r="D5" s="33"/>
      <c r="E5" s="33"/>
      <c r="F5" s="33"/>
      <c r="G5" s="33"/>
    </row>
    <row r="6" spans="2:7" x14ac:dyDescent="0.2">
      <c r="B6" s="18" t="s">
        <v>8</v>
      </c>
      <c r="C6" s="19">
        <v>611000</v>
      </c>
      <c r="D6" s="19">
        <v>664000</v>
      </c>
      <c r="E6" s="19">
        <v>782000</v>
      </c>
      <c r="F6" s="19">
        <f>D6-C6</f>
        <v>53000</v>
      </c>
      <c r="G6" s="19">
        <f>E6-C6</f>
        <v>171000</v>
      </c>
    </row>
    <row r="7" spans="2:7" x14ac:dyDescent="0.2">
      <c r="B7" s="18" t="s">
        <v>9</v>
      </c>
      <c r="C7" s="19">
        <v>611000</v>
      </c>
      <c r="D7" s="19">
        <v>719000</v>
      </c>
      <c r="E7" s="19">
        <v>930000</v>
      </c>
      <c r="F7" s="19">
        <f t="shared" ref="F7:F8" si="0">D7-C7</f>
        <v>108000</v>
      </c>
      <c r="G7" s="19">
        <f t="shared" ref="G7:G8" si="1">E7-C7</f>
        <v>319000</v>
      </c>
    </row>
    <row r="8" spans="2:7" x14ac:dyDescent="0.2">
      <c r="B8" s="18" t="s">
        <v>10</v>
      </c>
      <c r="C8" s="19">
        <v>611000</v>
      </c>
      <c r="D8" s="19">
        <v>752000</v>
      </c>
      <c r="E8" s="19">
        <v>1034000</v>
      </c>
      <c r="F8" s="19">
        <f t="shared" si="0"/>
        <v>141000</v>
      </c>
      <c r="G8" s="19">
        <f t="shared" si="1"/>
        <v>423000</v>
      </c>
    </row>
    <row r="9" spans="2:7" ht="11.25" customHeight="1" x14ac:dyDescent="0.2">
      <c r="B9" s="34" t="s">
        <v>2</v>
      </c>
      <c r="C9" s="34"/>
      <c r="D9" s="34"/>
      <c r="E9" s="34"/>
      <c r="F9" s="34"/>
      <c r="G9" s="34"/>
    </row>
    <row r="10" spans="2:7" x14ac:dyDescent="0.2">
      <c r="B10" s="18" t="s">
        <v>8</v>
      </c>
      <c r="C10" s="19">
        <v>104000</v>
      </c>
      <c r="D10" s="19">
        <v>137000</v>
      </c>
      <c r="E10" s="19">
        <v>180000</v>
      </c>
      <c r="F10" s="19">
        <v>33000</v>
      </c>
      <c r="G10" s="19">
        <v>77000</v>
      </c>
    </row>
    <row r="11" spans="2:7" x14ac:dyDescent="0.2">
      <c r="B11" s="18" t="s">
        <v>9</v>
      </c>
      <c r="C11" s="19">
        <v>104000</v>
      </c>
      <c r="D11" s="19">
        <v>137000</v>
      </c>
      <c r="E11" s="19">
        <v>181000</v>
      </c>
      <c r="F11" s="19">
        <v>33000</v>
      </c>
      <c r="G11" s="19">
        <v>77000</v>
      </c>
    </row>
    <row r="12" spans="2:7" x14ac:dyDescent="0.2">
      <c r="B12" s="18" t="s">
        <v>10</v>
      </c>
      <c r="C12" s="19">
        <v>104000</v>
      </c>
      <c r="D12" s="19">
        <v>137000</v>
      </c>
      <c r="E12" s="19">
        <v>181000</v>
      </c>
      <c r="F12" s="19">
        <v>34000</v>
      </c>
      <c r="G12" s="19">
        <v>78000</v>
      </c>
    </row>
    <row r="13" spans="2:7" ht="11.25" customHeight="1" x14ac:dyDescent="0.2">
      <c r="B13" s="34" t="s">
        <v>3</v>
      </c>
      <c r="C13" s="34"/>
      <c r="D13" s="34"/>
      <c r="E13" s="34"/>
      <c r="F13" s="34"/>
      <c r="G13" s="34"/>
    </row>
    <row r="14" spans="2:7" ht="12" customHeight="1" x14ac:dyDescent="0.2">
      <c r="B14" s="18" t="s">
        <v>8</v>
      </c>
      <c r="C14" s="19">
        <v>16723000</v>
      </c>
      <c r="D14" s="19">
        <v>19976000</v>
      </c>
      <c r="E14" s="19">
        <v>23313000</v>
      </c>
      <c r="F14" s="19">
        <v>3253000</v>
      </c>
      <c r="G14" s="19">
        <v>6590000</v>
      </c>
    </row>
    <row r="15" spans="2:7" ht="12" customHeight="1" x14ac:dyDescent="0.2">
      <c r="B15" s="18" t="s">
        <v>9</v>
      </c>
      <c r="C15" s="19">
        <v>16723000</v>
      </c>
      <c r="D15" s="19">
        <v>19920000</v>
      </c>
      <c r="E15" s="19">
        <v>23164000</v>
      </c>
      <c r="F15" s="19">
        <v>3197000</v>
      </c>
      <c r="G15" s="19">
        <v>6441000</v>
      </c>
    </row>
    <row r="16" spans="2:7" ht="12.75" customHeight="1" x14ac:dyDescent="0.2">
      <c r="B16" s="18" t="s">
        <v>10</v>
      </c>
      <c r="C16" s="19">
        <v>16723000</v>
      </c>
      <c r="D16" s="19">
        <v>19887000</v>
      </c>
      <c r="E16" s="19">
        <v>23059000</v>
      </c>
      <c r="F16" s="19">
        <v>3164000</v>
      </c>
      <c r="G16" s="19">
        <v>6336000</v>
      </c>
    </row>
    <row r="17" spans="2:7" x14ac:dyDescent="0.2">
      <c r="B17" s="5"/>
      <c r="C17" s="5"/>
      <c r="D17" s="5"/>
      <c r="E17" s="5"/>
      <c r="F17" s="5"/>
      <c r="G17" s="5"/>
    </row>
    <row r="18" spans="2:7" ht="142.5" customHeight="1" x14ac:dyDescent="0.2">
      <c r="B18" s="35" t="s">
        <v>41</v>
      </c>
      <c r="C18" s="35"/>
      <c r="D18" s="35"/>
      <c r="E18" s="35"/>
      <c r="F18" s="35"/>
      <c r="G18" s="35"/>
    </row>
  </sheetData>
  <mergeCells count="5">
    <mergeCell ref="B5:G5"/>
    <mergeCell ref="B9:G9"/>
    <mergeCell ref="B13:G13"/>
    <mergeCell ref="B18:G18"/>
    <mergeCell ref="B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showGridLines="0" zoomScaleNormal="100" workbookViewId="0">
      <selection activeCell="H23" sqref="H23"/>
    </sheetView>
  </sheetViews>
  <sheetFormatPr baseColWidth="10" defaultColWidth="9.1640625" defaultRowHeight="11.25" x14ac:dyDescent="0.2"/>
  <cols>
    <col min="1" max="1" width="3.6640625" customWidth="1"/>
    <col min="2" max="2" width="14.5" customWidth="1"/>
    <col min="3" max="3" width="28.6640625" customWidth="1"/>
    <col min="4" max="4" width="26.1640625" customWidth="1"/>
    <col min="5" max="5" width="12" customWidth="1"/>
    <col min="6" max="7" width="12.6640625" customWidth="1"/>
    <col min="8" max="8" width="11.6640625" customWidth="1"/>
    <col min="9" max="9" width="12.5" customWidth="1"/>
    <col min="10" max="10" width="12.1640625" customWidth="1"/>
  </cols>
  <sheetData>
    <row r="1" spans="2:13" ht="9.9499999999999993" customHeight="1" x14ac:dyDescent="0.2"/>
    <row r="2" spans="2:13" ht="27" customHeight="1" x14ac:dyDescent="0.2">
      <c r="B2" s="36" t="s">
        <v>42</v>
      </c>
      <c r="C2" s="36"/>
      <c r="D2" s="36"/>
      <c r="E2" s="36"/>
      <c r="F2" s="36"/>
      <c r="G2" s="36"/>
      <c r="H2" s="36"/>
      <c r="I2" s="36"/>
      <c r="J2" s="36"/>
      <c r="K2" s="36"/>
      <c r="L2" s="36"/>
    </row>
    <row r="3" spans="2:13" s="27" customFormat="1" ht="15" customHeight="1" x14ac:dyDescent="0.2">
      <c r="B3" s="3"/>
      <c r="C3" s="4"/>
      <c r="D3" s="26"/>
      <c r="E3" s="26"/>
      <c r="F3" s="26"/>
      <c r="G3" s="26"/>
      <c r="H3" s="26"/>
      <c r="I3" s="26"/>
      <c r="J3" s="26"/>
      <c r="K3" s="26"/>
      <c r="L3" s="26"/>
    </row>
    <row r="4" spans="2:13" ht="35.1" customHeight="1" x14ac:dyDescent="0.2">
      <c r="D4" s="12" t="s">
        <v>11</v>
      </c>
      <c r="E4" s="39">
        <v>2030</v>
      </c>
      <c r="F4" s="39"/>
      <c r="G4" s="39"/>
      <c r="H4" s="39">
        <v>2050</v>
      </c>
      <c r="I4" s="39"/>
      <c r="J4" s="39"/>
      <c r="K4" s="11"/>
      <c r="L4" s="11"/>
      <c r="M4" s="11"/>
    </row>
    <row r="5" spans="2:13" ht="22.5" x14ac:dyDescent="0.2">
      <c r="D5" s="15" t="s">
        <v>19</v>
      </c>
      <c r="E5" s="15" t="s">
        <v>20</v>
      </c>
      <c r="F5" s="15" t="s">
        <v>21</v>
      </c>
      <c r="G5" s="15" t="s">
        <v>22</v>
      </c>
      <c r="H5" s="15" t="s">
        <v>20</v>
      </c>
      <c r="I5" s="15" t="s">
        <v>21</v>
      </c>
      <c r="J5" s="15" t="s">
        <v>22</v>
      </c>
    </row>
    <row r="6" spans="2:13" ht="16.5" customHeight="1" x14ac:dyDescent="0.2">
      <c r="B6" s="38" t="s">
        <v>15</v>
      </c>
      <c r="C6" s="16" t="s">
        <v>6</v>
      </c>
      <c r="D6" s="14">
        <v>330968</v>
      </c>
      <c r="E6" s="14">
        <v>356244</v>
      </c>
      <c r="F6" s="14">
        <v>356244</v>
      </c>
      <c r="G6" s="14">
        <v>356244</v>
      </c>
      <c r="H6" s="14">
        <v>426280</v>
      </c>
      <c r="I6" s="14">
        <v>426280</v>
      </c>
      <c r="J6" s="14">
        <v>426280</v>
      </c>
    </row>
    <row r="7" spans="2:13" x14ac:dyDescent="0.2">
      <c r="B7" s="38"/>
      <c r="C7" s="17" t="s">
        <v>5</v>
      </c>
      <c r="D7" s="14">
        <v>225899</v>
      </c>
      <c r="E7" s="14">
        <v>286844</v>
      </c>
      <c r="F7" s="14">
        <v>254437</v>
      </c>
      <c r="G7" s="14">
        <v>286844</v>
      </c>
      <c r="H7" s="14">
        <v>402646</v>
      </c>
      <c r="I7" s="14">
        <v>184401</v>
      </c>
      <c r="J7" s="14">
        <v>334819</v>
      </c>
      <c r="K7" s="7"/>
    </row>
    <row r="8" spans="2:13" x14ac:dyDescent="0.2">
      <c r="B8" s="38"/>
      <c r="C8" s="17" t="s">
        <v>4</v>
      </c>
      <c r="D8" s="14">
        <v>53814</v>
      </c>
      <c r="E8" s="14">
        <v>75810</v>
      </c>
      <c r="F8" s="14">
        <v>0</v>
      </c>
      <c r="G8" s="14">
        <v>17222</v>
      </c>
      <c r="H8" s="14">
        <v>100965</v>
      </c>
      <c r="I8" s="14">
        <v>0</v>
      </c>
      <c r="J8" s="14">
        <v>0</v>
      </c>
    </row>
    <row r="9" spans="2:13" x14ac:dyDescent="0.2">
      <c r="D9" s="7"/>
    </row>
    <row r="11" spans="2:13" ht="36.950000000000003" customHeight="1" x14ac:dyDescent="0.2">
      <c r="B11" s="40" t="s">
        <v>43</v>
      </c>
      <c r="C11" s="40"/>
      <c r="D11" s="40"/>
      <c r="E11" s="40"/>
      <c r="F11" s="40"/>
      <c r="G11" s="40"/>
      <c r="H11" s="40"/>
      <c r="I11" s="40"/>
      <c r="J11" s="40"/>
      <c r="K11" s="40"/>
      <c r="L11" s="40"/>
    </row>
    <row r="12" spans="2:13" ht="39.75" customHeight="1" x14ac:dyDescent="0.2">
      <c r="B12" s="41" t="s">
        <v>44</v>
      </c>
      <c r="C12" s="41"/>
      <c r="D12" s="41"/>
      <c r="E12" s="41"/>
      <c r="F12" s="41"/>
      <c r="G12" s="41"/>
      <c r="H12" s="41"/>
      <c r="I12" s="41"/>
      <c r="J12" s="41"/>
      <c r="K12" s="10"/>
      <c r="L12" s="10"/>
    </row>
    <row r="13" spans="2:13" ht="14.25" customHeight="1" x14ac:dyDescent="0.2">
      <c r="B13" s="37" t="s">
        <v>23</v>
      </c>
      <c r="C13" s="37"/>
      <c r="D13" s="37"/>
      <c r="E13" s="37"/>
      <c r="F13" s="37"/>
      <c r="G13" s="37"/>
      <c r="H13" s="37"/>
      <c r="I13" s="37"/>
      <c r="J13" s="37"/>
      <c r="K13" s="10"/>
      <c r="L13" s="10"/>
    </row>
    <row r="14" spans="2:13" x14ac:dyDescent="0.2">
      <c r="B14" s="37" t="s">
        <v>45</v>
      </c>
      <c r="C14" s="37"/>
      <c r="D14" s="37"/>
      <c r="E14" s="37"/>
      <c r="F14" s="37"/>
      <c r="G14" s="37"/>
      <c r="H14" s="10"/>
      <c r="I14" s="10"/>
      <c r="J14" s="10"/>
      <c r="K14" s="10"/>
      <c r="L14" s="10"/>
    </row>
    <row r="20" spans="2:2" x14ac:dyDescent="0.2">
      <c r="B20" s="24"/>
    </row>
    <row r="22" spans="2:2" ht="9.9499999999999993" customHeight="1" x14ac:dyDescent="0.2"/>
    <row r="23" spans="2:2" ht="150" customHeight="1" x14ac:dyDescent="0.2"/>
    <row r="24" spans="2:2" x14ac:dyDescent="0.2">
      <c r="B24" s="32"/>
    </row>
  </sheetData>
  <mergeCells count="8">
    <mergeCell ref="B2:L2"/>
    <mergeCell ref="B13:J13"/>
    <mergeCell ref="B14:G14"/>
    <mergeCell ref="B6:B8"/>
    <mergeCell ref="E4:G4"/>
    <mergeCell ref="H4:J4"/>
    <mergeCell ref="B11:L11"/>
    <mergeCell ref="B12:J1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showGridLines="0" topLeftCell="A19" zoomScaleNormal="100" workbookViewId="0">
      <selection activeCell="B45" sqref="B45:H45"/>
    </sheetView>
  </sheetViews>
  <sheetFormatPr baseColWidth="10" defaultColWidth="9.1640625" defaultRowHeight="11.25" x14ac:dyDescent="0.2"/>
  <cols>
    <col min="1" max="1" width="3.6640625" customWidth="1"/>
    <col min="2" max="2" width="10.6640625" customWidth="1"/>
    <col min="3" max="3" width="17.1640625" customWidth="1"/>
    <col min="4" max="4" width="19.1640625" customWidth="1"/>
    <col min="5" max="5" width="20.1640625" customWidth="1"/>
    <col min="6" max="6" width="7.1640625" customWidth="1"/>
  </cols>
  <sheetData>
    <row r="1" spans="2:6" ht="9.9499999999999993" customHeight="1" x14ac:dyDescent="0.2"/>
    <row r="2" spans="2:6" s="28" customFormat="1" ht="36" customHeight="1" x14ac:dyDescent="0.2">
      <c r="B2" s="36" t="s">
        <v>46</v>
      </c>
      <c r="C2" s="36"/>
      <c r="D2" s="36"/>
      <c r="E2" s="36"/>
      <c r="F2" s="36"/>
    </row>
    <row r="3" spans="2:6" ht="17.25" customHeight="1" x14ac:dyDescent="0.2">
      <c r="B3" s="42"/>
      <c r="C3" s="43"/>
      <c r="D3" s="43"/>
      <c r="E3" s="43"/>
    </row>
    <row r="4" spans="2:6" ht="35.1" customHeight="1" x14ac:dyDescent="0.2">
      <c r="B4" s="1" t="s">
        <v>24</v>
      </c>
      <c r="C4" s="1" t="s">
        <v>20</v>
      </c>
      <c r="D4" s="1" t="s">
        <v>21</v>
      </c>
      <c r="E4" s="1" t="s">
        <v>22</v>
      </c>
    </row>
    <row r="5" spans="2:6" x14ac:dyDescent="0.2">
      <c r="B5" s="2">
        <v>2015</v>
      </c>
      <c r="C5" s="2">
        <v>100005</v>
      </c>
      <c r="D5" s="2">
        <v>100005</v>
      </c>
      <c r="E5" s="2">
        <v>100005</v>
      </c>
    </row>
    <row r="6" spans="2:6" x14ac:dyDescent="0.2">
      <c r="B6" s="2">
        <v>2016</v>
      </c>
      <c r="C6" s="2">
        <v>100981</v>
      </c>
      <c r="D6" s="2">
        <v>100981</v>
      </c>
      <c r="E6" s="2">
        <v>100981</v>
      </c>
    </row>
    <row r="7" spans="2:6" x14ac:dyDescent="0.2">
      <c r="B7" s="2">
        <v>2017</v>
      </c>
      <c r="C7" s="2">
        <v>101453</v>
      </c>
      <c r="D7" s="2">
        <v>101585</v>
      </c>
      <c r="E7" s="2">
        <v>101585</v>
      </c>
    </row>
    <row r="8" spans="2:6" x14ac:dyDescent="0.2">
      <c r="B8" s="2">
        <v>2018</v>
      </c>
      <c r="C8" s="2">
        <v>102417</v>
      </c>
      <c r="D8" s="2">
        <v>103195</v>
      </c>
      <c r="E8" s="2">
        <v>103195</v>
      </c>
    </row>
    <row r="9" spans="2:6" x14ac:dyDescent="0.2">
      <c r="B9" s="2">
        <v>2019</v>
      </c>
      <c r="C9" s="2">
        <v>103684</v>
      </c>
      <c r="D9" s="2">
        <v>104901</v>
      </c>
      <c r="E9" s="2">
        <v>104900</v>
      </c>
    </row>
    <row r="10" spans="2:6" x14ac:dyDescent="0.2">
      <c r="B10" s="2">
        <v>2020</v>
      </c>
      <c r="C10" s="2">
        <v>105137</v>
      </c>
      <c r="D10" s="2">
        <v>110661</v>
      </c>
      <c r="E10" s="2">
        <v>106305</v>
      </c>
    </row>
    <row r="11" spans="2:6" x14ac:dyDescent="0.2">
      <c r="B11" s="2">
        <v>2021</v>
      </c>
      <c r="C11" s="2">
        <v>106639</v>
      </c>
      <c r="D11" s="2">
        <v>116528</v>
      </c>
      <c r="E11" s="2">
        <v>107790</v>
      </c>
    </row>
    <row r="12" spans="2:6" x14ac:dyDescent="0.2">
      <c r="B12" s="2">
        <v>2022</v>
      </c>
      <c r="C12" s="2">
        <v>109975</v>
      </c>
      <c r="D12" s="2">
        <v>127928</v>
      </c>
      <c r="E12" s="2">
        <v>114775</v>
      </c>
    </row>
    <row r="13" spans="2:6" x14ac:dyDescent="0.2">
      <c r="B13" s="2">
        <v>2023</v>
      </c>
      <c r="C13" s="2">
        <v>113597</v>
      </c>
      <c r="D13" s="2">
        <v>140741</v>
      </c>
      <c r="E13" s="2">
        <v>123141</v>
      </c>
    </row>
    <row r="14" spans="2:6" x14ac:dyDescent="0.2">
      <c r="B14" s="2">
        <v>2024</v>
      </c>
      <c r="C14" s="2">
        <v>117322</v>
      </c>
      <c r="D14" s="2">
        <v>154545</v>
      </c>
      <c r="E14" s="2">
        <v>132465</v>
      </c>
    </row>
    <row r="15" spans="2:6" x14ac:dyDescent="0.2">
      <c r="B15" s="2">
        <v>2025</v>
      </c>
      <c r="C15" s="2">
        <v>120988</v>
      </c>
      <c r="D15" s="2">
        <v>168824</v>
      </c>
      <c r="E15" s="2">
        <v>142234</v>
      </c>
    </row>
    <row r="16" spans="2:6" x14ac:dyDescent="0.2">
      <c r="B16" s="2">
        <v>2026</v>
      </c>
      <c r="C16" s="2">
        <v>124655</v>
      </c>
      <c r="D16" s="2">
        <v>183894</v>
      </c>
      <c r="E16" s="2">
        <v>152761</v>
      </c>
    </row>
    <row r="17" spans="2:5" x14ac:dyDescent="0.2">
      <c r="B17" s="2">
        <v>2027</v>
      </c>
      <c r="C17" s="2">
        <v>127846</v>
      </c>
      <c r="D17" s="2">
        <v>198343</v>
      </c>
      <c r="E17" s="2">
        <v>162636</v>
      </c>
    </row>
    <row r="18" spans="2:5" x14ac:dyDescent="0.2">
      <c r="B18" s="2">
        <v>2028</v>
      </c>
      <c r="C18" s="2">
        <v>131105</v>
      </c>
      <c r="D18" s="2">
        <v>213692</v>
      </c>
      <c r="E18" s="2">
        <v>173378</v>
      </c>
    </row>
    <row r="19" spans="2:5" x14ac:dyDescent="0.2">
      <c r="B19" s="2">
        <v>2029</v>
      </c>
      <c r="C19" s="2">
        <v>134096</v>
      </c>
      <c r="D19" s="2">
        <v>229056</v>
      </c>
      <c r="E19" s="2">
        <v>184101</v>
      </c>
    </row>
    <row r="20" spans="2:5" x14ac:dyDescent="0.2">
      <c r="B20" s="9">
        <v>2030</v>
      </c>
      <c r="C20" s="9">
        <v>137137</v>
      </c>
      <c r="D20" s="9">
        <v>245354</v>
      </c>
      <c r="E20" s="9">
        <v>195725</v>
      </c>
    </row>
    <row r="21" spans="2:5" x14ac:dyDescent="0.2">
      <c r="B21" s="2">
        <v>2031</v>
      </c>
      <c r="C21" s="2">
        <v>140053</v>
      </c>
      <c r="D21" s="2">
        <v>262117</v>
      </c>
      <c r="E21" s="2">
        <v>207782</v>
      </c>
    </row>
    <row r="22" spans="2:5" x14ac:dyDescent="0.2">
      <c r="B22" s="2">
        <v>2032</v>
      </c>
      <c r="C22" s="2">
        <v>142943</v>
      </c>
      <c r="D22" s="2">
        <v>279593</v>
      </c>
      <c r="E22" s="2">
        <v>220518</v>
      </c>
    </row>
    <row r="23" spans="2:5" x14ac:dyDescent="0.2">
      <c r="B23" s="2">
        <v>2033</v>
      </c>
      <c r="C23" s="2">
        <v>145787</v>
      </c>
      <c r="D23" s="2">
        <v>297533</v>
      </c>
      <c r="E23" s="2">
        <v>233683</v>
      </c>
    </row>
    <row r="24" spans="2:5" x14ac:dyDescent="0.2">
      <c r="B24" s="2">
        <v>2034</v>
      </c>
      <c r="C24" s="2">
        <v>148459</v>
      </c>
      <c r="D24" s="2">
        <v>315390</v>
      </c>
      <c r="E24" s="2">
        <v>246732</v>
      </c>
    </row>
    <row r="25" spans="2:5" x14ac:dyDescent="0.2">
      <c r="B25" s="2">
        <v>2035</v>
      </c>
      <c r="C25" s="2">
        <v>151107</v>
      </c>
      <c r="D25" s="2">
        <v>333326</v>
      </c>
      <c r="E25" s="2">
        <v>259827</v>
      </c>
    </row>
    <row r="26" spans="2:5" x14ac:dyDescent="0.2">
      <c r="B26" s="2">
        <v>2036</v>
      </c>
      <c r="C26" s="2">
        <v>153559</v>
      </c>
      <c r="D26" s="2">
        <v>350923</v>
      </c>
      <c r="E26" s="2">
        <v>272546</v>
      </c>
    </row>
    <row r="27" spans="2:5" x14ac:dyDescent="0.2">
      <c r="B27" s="2">
        <v>2037</v>
      </c>
      <c r="C27" s="2">
        <v>155865</v>
      </c>
      <c r="D27" s="2">
        <v>368012</v>
      </c>
      <c r="E27" s="2">
        <v>284723</v>
      </c>
    </row>
    <row r="28" spans="2:5" x14ac:dyDescent="0.2">
      <c r="B28" s="2">
        <v>2038</v>
      </c>
      <c r="C28" s="2">
        <v>158072</v>
      </c>
      <c r="D28" s="2">
        <v>384411</v>
      </c>
      <c r="E28" s="2">
        <v>296177</v>
      </c>
    </row>
    <row r="29" spans="2:5" x14ac:dyDescent="0.2">
      <c r="B29" s="2">
        <v>2039</v>
      </c>
      <c r="C29" s="2">
        <v>160426</v>
      </c>
      <c r="D29" s="2">
        <v>400587</v>
      </c>
      <c r="E29" s="2">
        <v>307369</v>
      </c>
    </row>
    <row r="30" spans="2:5" x14ac:dyDescent="0.2">
      <c r="B30" s="2">
        <v>2040</v>
      </c>
      <c r="C30" s="2">
        <v>162755</v>
      </c>
      <c r="D30" s="2">
        <v>416316</v>
      </c>
      <c r="E30" s="2">
        <v>318081</v>
      </c>
    </row>
    <row r="31" spans="2:5" x14ac:dyDescent="0.2">
      <c r="B31" s="2">
        <v>2041</v>
      </c>
      <c r="C31" s="2">
        <v>164905</v>
      </c>
      <c r="D31" s="2">
        <v>430691</v>
      </c>
      <c r="E31" s="2">
        <v>327404</v>
      </c>
    </row>
    <row r="32" spans="2:5" x14ac:dyDescent="0.2">
      <c r="B32" s="2">
        <v>2042</v>
      </c>
      <c r="C32" s="2">
        <v>166925</v>
      </c>
      <c r="D32" s="2">
        <v>443387</v>
      </c>
      <c r="E32" s="2">
        <v>335009</v>
      </c>
    </row>
    <row r="33" spans="2:8" x14ac:dyDescent="0.2">
      <c r="B33" s="2">
        <v>2043</v>
      </c>
      <c r="C33" s="2">
        <v>168631</v>
      </c>
      <c r="D33" s="2">
        <v>453732</v>
      </c>
      <c r="E33" s="2">
        <v>340229</v>
      </c>
    </row>
    <row r="34" spans="2:8" x14ac:dyDescent="0.2">
      <c r="B34" s="2">
        <v>2044</v>
      </c>
      <c r="C34" s="2">
        <v>170278</v>
      </c>
      <c r="D34" s="2">
        <v>462653</v>
      </c>
      <c r="E34" s="2">
        <v>343988</v>
      </c>
    </row>
    <row r="35" spans="2:8" x14ac:dyDescent="0.2">
      <c r="B35" s="2">
        <v>2045</v>
      </c>
      <c r="C35" s="2">
        <v>171941</v>
      </c>
      <c r="D35" s="2">
        <v>470197</v>
      </c>
      <c r="E35" s="2">
        <v>346333</v>
      </c>
    </row>
    <row r="36" spans="2:8" x14ac:dyDescent="0.2">
      <c r="B36" s="2">
        <v>2046</v>
      </c>
      <c r="C36" s="2">
        <v>173722</v>
      </c>
      <c r="D36" s="2">
        <v>476689</v>
      </c>
      <c r="E36" s="2">
        <v>347589</v>
      </c>
    </row>
    <row r="37" spans="2:8" x14ac:dyDescent="0.2">
      <c r="B37" s="2">
        <v>2047</v>
      </c>
      <c r="C37" s="2">
        <v>175692</v>
      </c>
      <c r="D37" s="2">
        <v>483150</v>
      </c>
      <c r="E37" s="2">
        <v>348779</v>
      </c>
    </row>
    <row r="38" spans="2:8" x14ac:dyDescent="0.2">
      <c r="B38" s="2">
        <v>2048</v>
      </c>
      <c r="C38" s="2">
        <v>177668</v>
      </c>
      <c r="D38" s="2">
        <v>489550</v>
      </c>
      <c r="E38" s="2">
        <v>349867</v>
      </c>
    </row>
    <row r="39" spans="2:8" x14ac:dyDescent="0.2">
      <c r="B39" s="2">
        <v>2049</v>
      </c>
      <c r="C39" s="2">
        <v>179448</v>
      </c>
      <c r="D39" s="2">
        <v>495372</v>
      </c>
      <c r="E39" s="2">
        <v>350340</v>
      </c>
    </row>
    <row r="40" spans="2:8" x14ac:dyDescent="0.2">
      <c r="B40" s="2">
        <v>2050</v>
      </c>
      <c r="C40" s="2">
        <v>180726</v>
      </c>
      <c r="D40" s="2">
        <v>499936</v>
      </c>
      <c r="E40" s="2">
        <v>349518</v>
      </c>
    </row>
    <row r="41" spans="2:8" ht="9.9499999999999993" customHeight="1" x14ac:dyDescent="0.2"/>
    <row r="42" spans="2:8" ht="56.25" customHeight="1" x14ac:dyDescent="0.2">
      <c r="B42" s="40" t="s">
        <v>47</v>
      </c>
      <c r="C42" s="40"/>
      <c r="D42" s="40"/>
      <c r="E42" s="40"/>
      <c r="F42" s="40"/>
      <c r="G42" s="40"/>
      <c r="H42" s="40"/>
    </row>
    <row r="43" spans="2:8" ht="37.5" customHeight="1" x14ac:dyDescent="0.2">
      <c r="B43" s="40" t="s">
        <v>48</v>
      </c>
      <c r="C43" s="40"/>
      <c r="D43" s="40"/>
      <c r="E43" s="40"/>
      <c r="F43" s="40"/>
      <c r="G43" s="40"/>
      <c r="H43" s="40"/>
    </row>
    <row r="44" spans="2:8" x14ac:dyDescent="0.2">
      <c r="B44" s="40" t="s">
        <v>25</v>
      </c>
      <c r="C44" s="40"/>
      <c r="D44" s="40"/>
      <c r="E44" s="40"/>
      <c r="F44" s="40"/>
      <c r="G44" s="40"/>
      <c r="H44" s="40"/>
    </row>
    <row r="45" spans="2:8" x14ac:dyDescent="0.2">
      <c r="B45" s="40" t="s">
        <v>26</v>
      </c>
      <c r="C45" s="40"/>
      <c r="D45" s="40"/>
      <c r="E45" s="40"/>
      <c r="F45" s="40"/>
      <c r="G45" s="40"/>
      <c r="H45" s="40"/>
    </row>
  </sheetData>
  <mergeCells count="6">
    <mergeCell ref="B2:F2"/>
    <mergeCell ref="B44:H44"/>
    <mergeCell ref="B45:H45"/>
    <mergeCell ref="B3:E3"/>
    <mergeCell ref="B42:H42"/>
    <mergeCell ref="B43:H43"/>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
  <sheetViews>
    <sheetView showGridLines="0" zoomScaleNormal="100" workbookViewId="0">
      <selection activeCell="C11" sqref="C11:K11"/>
    </sheetView>
  </sheetViews>
  <sheetFormatPr baseColWidth="10" defaultColWidth="9.1640625" defaultRowHeight="11.25" x14ac:dyDescent="0.2"/>
  <cols>
    <col min="1" max="1" width="3.1640625" customWidth="1"/>
    <col min="2" max="2" width="13.1640625" hidden="1" customWidth="1"/>
    <col min="3" max="3" width="14.5" customWidth="1"/>
    <col min="4" max="4" width="28.6640625" customWidth="1"/>
    <col min="5" max="5" width="26.1640625" customWidth="1"/>
    <col min="6" max="6" width="12" customWidth="1"/>
    <col min="7" max="8" width="12.6640625" customWidth="1"/>
    <col min="9" max="9" width="11.6640625" customWidth="1"/>
    <col min="10" max="10" width="12.5" customWidth="1"/>
    <col min="11" max="11" width="12.1640625" customWidth="1"/>
  </cols>
  <sheetData>
    <row r="1" spans="2:13" ht="9.9499999999999993" customHeight="1" x14ac:dyDescent="0.2"/>
    <row r="2" spans="2:13" s="27" customFormat="1" ht="36.950000000000003" customHeight="1" x14ac:dyDescent="0.2">
      <c r="C2" s="35" t="s">
        <v>49</v>
      </c>
      <c r="D2" s="35"/>
      <c r="E2" s="35"/>
      <c r="F2" s="35"/>
      <c r="G2" s="35"/>
      <c r="H2" s="35"/>
      <c r="I2" s="35"/>
      <c r="J2" s="35"/>
    </row>
    <row r="3" spans="2:13" ht="24.95" customHeight="1" x14ac:dyDescent="0.2">
      <c r="B3" s="42"/>
      <c r="C3" s="43"/>
      <c r="D3" s="43"/>
      <c r="E3" s="43"/>
      <c r="F3" s="43"/>
      <c r="G3" s="43"/>
      <c r="H3" s="43"/>
      <c r="I3" s="43"/>
      <c r="J3" s="43"/>
    </row>
    <row r="4" spans="2:13" ht="35.1" customHeight="1" x14ac:dyDescent="0.2">
      <c r="E4" s="12" t="s">
        <v>11</v>
      </c>
      <c r="F4" s="39">
        <v>2030</v>
      </c>
      <c r="G4" s="39"/>
      <c r="H4" s="39"/>
      <c r="I4" s="39">
        <v>2050</v>
      </c>
      <c r="J4" s="39"/>
      <c r="K4" s="39"/>
    </row>
    <row r="5" spans="2:13" ht="22.5" x14ac:dyDescent="0.2">
      <c r="E5" s="25" t="s">
        <v>19</v>
      </c>
      <c r="F5" s="13" t="s">
        <v>20</v>
      </c>
      <c r="G5" s="13" t="s">
        <v>21</v>
      </c>
      <c r="H5" s="13" t="s">
        <v>22</v>
      </c>
      <c r="I5" s="13" t="s">
        <v>20</v>
      </c>
      <c r="J5" s="13" t="s">
        <v>21</v>
      </c>
      <c r="K5" s="13" t="s">
        <v>22</v>
      </c>
    </row>
    <row r="6" spans="2:13" ht="11.25" customHeight="1" x14ac:dyDescent="0.2">
      <c r="C6" s="44" t="s">
        <v>27</v>
      </c>
      <c r="D6" s="21" t="s">
        <v>6</v>
      </c>
      <c r="E6" s="14">
        <v>330968</v>
      </c>
      <c r="F6" s="14">
        <v>356244</v>
      </c>
      <c r="G6" s="14">
        <v>356244</v>
      </c>
      <c r="H6" s="14">
        <v>356244</v>
      </c>
      <c r="I6" s="14">
        <v>426280</v>
      </c>
      <c r="J6" s="14">
        <v>426280</v>
      </c>
      <c r="K6" s="14">
        <v>426280</v>
      </c>
    </row>
    <row r="7" spans="2:13" x14ac:dyDescent="0.2">
      <c r="C7" s="44"/>
      <c r="D7" s="22" t="s">
        <v>5</v>
      </c>
      <c r="E7" s="14">
        <v>225899</v>
      </c>
      <c r="F7" s="14">
        <v>227478</v>
      </c>
      <c r="G7" s="14">
        <v>227478</v>
      </c>
      <c r="H7" s="14">
        <v>227478</v>
      </c>
      <c r="I7" s="14">
        <v>243416</v>
      </c>
      <c r="J7" s="14">
        <v>184400</v>
      </c>
      <c r="K7" s="14">
        <v>243416</v>
      </c>
    </row>
    <row r="8" spans="2:13" x14ac:dyDescent="0.2">
      <c r="C8" s="44"/>
      <c r="D8" s="22" t="s">
        <v>4</v>
      </c>
      <c r="E8" s="14">
        <v>53814</v>
      </c>
      <c r="F8" s="14">
        <v>79823</v>
      </c>
      <c r="G8" s="14">
        <v>26959</v>
      </c>
      <c r="H8" s="14">
        <v>76588</v>
      </c>
      <c r="I8" s="14">
        <v>111942</v>
      </c>
      <c r="J8" s="14">
        <v>0</v>
      </c>
      <c r="K8" s="14">
        <v>91403</v>
      </c>
      <c r="L8" s="8"/>
    </row>
    <row r="9" spans="2:13" x14ac:dyDescent="0.2">
      <c r="F9" s="7"/>
      <c r="G9" s="7"/>
      <c r="H9" s="7"/>
    </row>
    <row r="10" spans="2:13" ht="33" customHeight="1" x14ac:dyDescent="0.2">
      <c r="C10" s="40" t="s">
        <v>51</v>
      </c>
      <c r="D10" s="40"/>
      <c r="E10" s="40"/>
      <c r="F10" s="40"/>
      <c r="G10" s="40"/>
      <c r="H10" s="40"/>
      <c r="I10" s="40"/>
      <c r="J10" s="40"/>
      <c r="K10" s="40"/>
      <c r="L10" s="40"/>
      <c r="M10" s="40"/>
    </row>
    <row r="11" spans="2:13" ht="36" customHeight="1" x14ac:dyDescent="0.2">
      <c r="C11" s="40" t="s">
        <v>50</v>
      </c>
      <c r="D11" s="40"/>
      <c r="E11" s="40"/>
      <c r="F11" s="40"/>
      <c r="G11" s="40"/>
      <c r="H11" s="40"/>
      <c r="I11" s="40"/>
      <c r="J11" s="40"/>
      <c r="K11" s="40"/>
      <c r="L11" s="23"/>
      <c r="M11" s="23"/>
    </row>
    <row r="12" spans="2:13" x14ac:dyDescent="0.2">
      <c r="C12" s="37" t="s">
        <v>29</v>
      </c>
      <c r="D12" s="37"/>
      <c r="E12" s="37"/>
      <c r="F12" s="37"/>
      <c r="G12" s="37"/>
      <c r="H12" s="37"/>
      <c r="I12" s="37"/>
      <c r="J12" s="37"/>
      <c r="K12" s="37"/>
      <c r="L12" s="23"/>
      <c r="M12" s="23"/>
    </row>
    <row r="13" spans="2:13" x14ac:dyDescent="0.2">
      <c r="C13" s="37" t="s">
        <v>28</v>
      </c>
      <c r="D13" s="37"/>
      <c r="E13" s="37"/>
      <c r="F13" s="37"/>
      <c r="G13" s="37"/>
      <c r="H13" s="37"/>
      <c r="I13" s="23"/>
      <c r="J13" s="23"/>
      <c r="K13" s="23"/>
      <c r="L13" s="23"/>
      <c r="M13" s="23"/>
    </row>
  </sheetData>
  <mergeCells count="9">
    <mergeCell ref="C13:H13"/>
    <mergeCell ref="C6:C8"/>
    <mergeCell ref="F4:H4"/>
    <mergeCell ref="I4:K4"/>
    <mergeCell ref="C2:J2"/>
    <mergeCell ref="B3:J3"/>
    <mergeCell ref="C10:M10"/>
    <mergeCell ref="C11:K11"/>
    <mergeCell ref="C12:K1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showGridLines="0" topLeftCell="A25" zoomScale="150" zoomScaleNormal="150" workbookViewId="0">
      <selection activeCell="B44" sqref="B44:H44"/>
    </sheetView>
  </sheetViews>
  <sheetFormatPr baseColWidth="10" defaultColWidth="9.1640625" defaultRowHeight="11.25" x14ac:dyDescent="0.2"/>
  <cols>
    <col min="1" max="1" width="3.6640625" customWidth="1"/>
    <col min="2" max="2" width="9.5" customWidth="1"/>
    <col min="3" max="3" width="17.1640625" customWidth="1"/>
    <col min="4" max="4" width="19.1640625" customWidth="1"/>
    <col min="5" max="5" width="20.1640625" customWidth="1"/>
    <col min="6" max="6" width="7.1640625" customWidth="1"/>
  </cols>
  <sheetData>
    <row r="1" spans="2:10" ht="9.9499999999999993" customHeight="1" x14ac:dyDescent="0.2"/>
    <row r="2" spans="2:10" s="27" customFormat="1" ht="48" customHeight="1" x14ac:dyDescent="0.2">
      <c r="B2" s="36" t="s">
        <v>38</v>
      </c>
      <c r="C2" s="36"/>
      <c r="D2" s="36"/>
      <c r="E2" s="36"/>
      <c r="F2" s="36"/>
      <c r="G2" s="36"/>
      <c r="H2" s="36"/>
      <c r="I2" s="36"/>
      <c r="J2" s="36"/>
    </row>
    <row r="3" spans="2:10" ht="20.25" customHeight="1" x14ac:dyDescent="0.2">
      <c r="B3" s="42"/>
      <c r="C3" s="45"/>
      <c r="D3" s="45"/>
      <c r="E3" s="45"/>
    </row>
    <row r="4" spans="2:10" ht="35.1" customHeight="1" x14ac:dyDescent="0.2">
      <c r="B4" s="1" t="s">
        <v>24</v>
      </c>
      <c r="C4" s="1" t="s">
        <v>20</v>
      </c>
      <c r="D4" s="1" t="s">
        <v>21</v>
      </c>
      <c r="E4" s="1" t="s">
        <v>22</v>
      </c>
    </row>
    <row r="5" spans="2:10" x14ac:dyDescent="0.2">
      <c r="B5" s="2">
        <v>2015</v>
      </c>
      <c r="C5" s="2">
        <v>100005</v>
      </c>
      <c r="D5" s="2">
        <v>100005</v>
      </c>
      <c r="E5" s="2">
        <v>100005</v>
      </c>
    </row>
    <row r="6" spans="2:10" x14ac:dyDescent="0.2">
      <c r="B6" s="2">
        <v>2016</v>
      </c>
      <c r="C6" s="2">
        <v>100981</v>
      </c>
      <c r="D6" s="2">
        <v>100981</v>
      </c>
      <c r="E6" s="2">
        <v>100981</v>
      </c>
    </row>
    <row r="7" spans="2:10" x14ac:dyDescent="0.2">
      <c r="B7" s="2">
        <v>2017</v>
      </c>
      <c r="C7" s="2">
        <v>101453</v>
      </c>
      <c r="D7" s="2">
        <v>101453</v>
      </c>
      <c r="E7" s="2">
        <v>101453</v>
      </c>
    </row>
    <row r="8" spans="2:10" x14ac:dyDescent="0.2">
      <c r="B8" s="2">
        <v>2018</v>
      </c>
      <c r="C8" s="2">
        <v>102417</v>
      </c>
      <c r="D8" s="2">
        <v>102417</v>
      </c>
      <c r="E8" s="2">
        <v>102417</v>
      </c>
    </row>
    <row r="9" spans="2:10" x14ac:dyDescent="0.2">
      <c r="B9" s="2">
        <v>2019</v>
      </c>
      <c r="C9" s="2">
        <v>103684</v>
      </c>
      <c r="D9" s="2">
        <v>103684</v>
      </c>
      <c r="E9" s="2">
        <v>103684</v>
      </c>
    </row>
    <row r="10" spans="2:10" x14ac:dyDescent="0.2">
      <c r="B10" s="2">
        <v>2020</v>
      </c>
      <c r="C10" s="2">
        <v>105137</v>
      </c>
      <c r="D10" s="2">
        <v>105137</v>
      </c>
      <c r="E10" s="2">
        <v>105137</v>
      </c>
    </row>
    <row r="11" spans="2:10" x14ac:dyDescent="0.2">
      <c r="B11" s="2">
        <v>2021</v>
      </c>
      <c r="C11" s="2">
        <v>106639</v>
      </c>
      <c r="D11" s="2">
        <v>106639</v>
      </c>
      <c r="E11" s="2">
        <v>106639</v>
      </c>
    </row>
    <row r="12" spans="2:10" x14ac:dyDescent="0.2">
      <c r="B12" s="2">
        <v>2022</v>
      </c>
      <c r="C12" s="2">
        <v>109975</v>
      </c>
      <c r="D12" s="2">
        <v>109975</v>
      </c>
      <c r="E12" s="2">
        <v>109975</v>
      </c>
    </row>
    <row r="13" spans="2:10" x14ac:dyDescent="0.2">
      <c r="B13" s="2">
        <v>2023</v>
      </c>
      <c r="C13" s="2">
        <v>113597</v>
      </c>
      <c r="D13" s="2">
        <v>113597</v>
      </c>
      <c r="E13" s="2">
        <v>113597</v>
      </c>
    </row>
    <row r="14" spans="2:10" x14ac:dyDescent="0.2">
      <c r="B14" s="2">
        <v>2024</v>
      </c>
      <c r="C14" s="2">
        <v>117322</v>
      </c>
      <c r="D14" s="2">
        <v>117322</v>
      </c>
      <c r="E14" s="2">
        <v>117322</v>
      </c>
    </row>
    <row r="15" spans="2:10" x14ac:dyDescent="0.2">
      <c r="B15" s="2">
        <v>2025</v>
      </c>
      <c r="C15" s="2">
        <v>120988</v>
      </c>
      <c r="D15" s="2">
        <v>120988</v>
      </c>
      <c r="E15" s="2">
        <v>120988</v>
      </c>
    </row>
    <row r="16" spans="2:10" x14ac:dyDescent="0.2">
      <c r="B16" s="2">
        <v>2026</v>
      </c>
      <c r="C16" s="2">
        <v>124655</v>
      </c>
      <c r="D16" s="2">
        <v>124655</v>
      </c>
      <c r="E16" s="2">
        <v>124655</v>
      </c>
    </row>
    <row r="17" spans="2:5" x14ac:dyDescent="0.2">
      <c r="B17" s="2">
        <v>2027</v>
      </c>
      <c r="C17" s="2">
        <v>127846</v>
      </c>
      <c r="D17" s="2">
        <v>131709</v>
      </c>
      <c r="E17" s="2">
        <v>127846</v>
      </c>
    </row>
    <row r="18" spans="2:5" x14ac:dyDescent="0.2">
      <c r="B18" s="2">
        <v>2028</v>
      </c>
      <c r="C18" s="2">
        <v>131105</v>
      </c>
      <c r="D18" s="2">
        <v>142500</v>
      </c>
      <c r="E18" s="2">
        <v>131105</v>
      </c>
    </row>
    <row r="19" spans="2:5" x14ac:dyDescent="0.2">
      <c r="B19" s="2">
        <v>2029</v>
      </c>
      <c r="C19" s="2">
        <v>134096</v>
      </c>
      <c r="D19" s="2">
        <v>155346</v>
      </c>
      <c r="E19" s="2">
        <v>134096</v>
      </c>
    </row>
    <row r="20" spans="2:5" x14ac:dyDescent="0.2">
      <c r="B20" s="9">
        <v>2030</v>
      </c>
      <c r="C20" s="9">
        <v>137137</v>
      </c>
      <c r="D20" s="9">
        <v>169544</v>
      </c>
      <c r="E20" s="9">
        <v>137137</v>
      </c>
    </row>
    <row r="21" spans="2:5" x14ac:dyDescent="0.2">
      <c r="B21" s="2">
        <v>2031</v>
      </c>
      <c r="C21" s="2">
        <v>140053</v>
      </c>
      <c r="D21" s="2">
        <v>184625</v>
      </c>
      <c r="E21" s="2">
        <v>140053</v>
      </c>
    </row>
    <row r="22" spans="2:5" x14ac:dyDescent="0.2">
      <c r="B22" s="2">
        <v>2032</v>
      </c>
      <c r="C22" s="2">
        <v>142943</v>
      </c>
      <c r="D22" s="2">
        <v>200492</v>
      </c>
      <c r="E22" s="2">
        <v>145816</v>
      </c>
    </row>
    <row r="23" spans="2:5" x14ac:dyDescent="0.2">
      <c r="B23" s="2">
        <v>2033</v>
      </c>
      <c r="C23" s="2">
        <v>145787</v>
      </c>
      <c r="D23" s="2">
        <v>216871</v>
      </c>
      <c r="E23" s="2">
        <v>154669</v>
      </c>
    </row>
    <row r="24" spans="2:5" x14ac:dyDescent="0.2">
      <c r="B24" s="2">
        <v>2034</v>
      </c>
      <c r="C24" s="2">
        <v>148459</v>
      </c>
      <c r="D24" s="2">
        <v>233270</v>
      </c>
      <c r="E24" s="2">
        <v>165544</v>
      </c>
    </row>
    <row r="25" spans="2:5" x14ac:dyDescent="0.2">
      <c r="B25" s="2">
        <v>2035</v>
      </c>
      <c r="C25" s="2">
        <v>151107</v>
      </c>
      <c r="D25" s="2">
        <v>249743</v>
      </c>
      <c r="E25" s="2">
        <v>176696</v>
      </c>
    </row>
    <row r="26" spans="2:5" x14ac:dyDescent="0.2">
      <c r="B26" s="2">
        <v>2036</v>
      </c>
      <c r="C26" s="2">
        <v>153559</v>
      </c>
      <c r="D26" s="2">
        <v>265992</v>
      </c>
      <c r="E26" s="2">
        <v>187738</v>
      </c>
    </row>
    <row r="27" spans="2:5" x14ac:dyDescent="0.2">
      <c r="B27" s="2">
        <v>2037</v>
      </c>
      <c r="C27" s="2">
        <v>155865</v>
      </c>
      <c r="D27" s="2">
        <v>281815</v>
      </c>
      <c r="E27" s="2">
        <v>198526</v>
      </c>
    </row>
    <row r="28" spans="2:5" x14ac:dyDescent="0.2">
      <c r="B28" s="2">
        <v>2038</v>
      </c>
      <c r="C28" s="2">
        <v>158072</v>
      </c>
      <c r="D28" s="2">
        <v>297025</v>
      </c>
      <c r="E28" s="2">
        <v>208791</v>
      </c>
    </row>
    <row r="29" spans="2:5" x14ac:dyDescent="0.2">
      <c r="B29" s="2">
        <v>2039</v>
      </c>
      <c r="C29" s="2">
        <v>160426</v>
      </c>
      <c r="D29" s="2">
        <v>311864</v>
      </c>
      <c r="E29" s="2">
        <v>218646</v>
      </c>
    </row>
    <row r="30" spans="2:5" x14ac:dyDescent="0.2">
      <c r="B30" s="2">
        <v>2040</v>
      </c>
      <c r="C30" s="2">
        <v>162755</v>
      </c>
      <c r="D30" s="2">
        <v>326259</v>
      </c>
      <c r="E30" s="2">
        <v>228024</v>
      </c>
    </row>
    <row r="31" spans="2:5" x14ac:dyDescent="0.2">
      <c r="B31" s="2">
        <v>2041</v>
      </c>
      <c r="C31" s="2">
        <v>164905</v>
      </c>
      <c r="D31" s="2">
        <v>339417</v>
      </c>
      <c r="E31" s="2">
        <v>236130</v>
      </c>
    </row>
    <row r="32" spans="2:5" x14ac:dyDescent="0.2">
      <c r="B32" s="2">
        <v>2042</v>
      </c>
      <c r="C32" s="2">
        <v>166925</v>
      </c>
      <c r="D32" s="2">
        <v>350952</v>
      </c>
      <c r="E32" s="2">
        <v>242574</v>
      </c>
    </row>
    <row r="33" spans="2:8" x14ac:dyDescent="0.2">
      <c r="B33" s="2">
        <v>2043</v>
      </c>
      <c r="C33" s="2">
        <v>168631</v>
      </c>
      <c r="D33" s="2">
        <v>360348</v>
      </c>
      <c r="E33" s="2">
        <v>246845</v>
      </c>
    </row>
    <row r="34" spans="2:8" x14ac:dyDescent="0.2">
      <c r="B34" s="2">
        <v>2044</v>
      </c>
      <c r="C34" s="2">
        <v>170278</v>
      </c>
      <c r="D34" s="2">
        <v>368270</v>
      </c>
      <c r="E34" s="2">
        <v>249605</v>
      </c>
    </row>
    <row r="35" spans="2:8" x14ac:dyDescent="0.2">
      <c r="B35" s="2">
        <v>2045</v>
      </c>
      <c r="C35" s="2">
        <v>171941</v>
      </c>
      <c r="D35" s="2">
        <v>374804</v>
      </c>
      <c r="E35" s="2">
        <v>250940</v>
      </c>
    </row>
    <row r="36" spans="2:8" x14ac:dyDescent="0.2">
      <c r="B36" s="2">
        <v>2046</v>
      </c>
      <c r="C36" s="2">
        <v>173722</v>
      </c>
      <c r="D36" s="2">
        <v>380162</v>
      </c>
      <c r="E36" s="2">
        <v>251062</v>
      </c>
    </row>
    <row r="37" spans="2:8" x14ac:dyDescent="0.2">
      <c r="B37" s="2">
        <v>2047</v>
      </c>
      <c r="C37" s="2">
        <v>175692</v>
      </c>
      <c r="D37" s="2">
        <v>385363</v>
      </c>
      <c r="E37" s="2">
        <v>250992</v>
      </c>
    </row>
    <row r="38" spans="2:8" x14ac:dyDescent="0.2">
      <c r="B38" s="2">
        <v>2048</v>
      </c>
      <c r="C38" s="2">
        <v>177668</v>
      </c>
      <c r="D38" s="2">
        <v>390473</v>
      </c>
      <c r="E38" s="2">
        <v>250790</v>
      </c>
    </row>
    <row r="39" spans="2:8" x14ac:dyDescent="0.2">
      <c r="B39" s="2">
        <v>2049</v>
      </c>
      <c r="C39" s="2">
        <v>179448</v>
      </c>
      <c r="D39" s="2">
        <v>395167</v>
      </c>
      <c r="E39" s="2">
        <v>250135</v>
      </c>
    </row>
    <row r="40" spans="2:8" x14ac:dyDescent="0.2">
      <c r="B40" s="2">
        <v>2050</v>
      </c>
      <c r="C40" s="2">
        <v>180726</v>
      </c>
      <c r="D40" s="2">
        <v>398971</v>
      </c>
      <c r="E40" s="2">
        <v>248553</v>
      </c>
    </row>
    <row r="41" spans="2:8" ht="9.9499999999999993" customHeight="1" x14ac:dyDescent="0.2">
      <c r="D41" s="8"/>
      <c r="E41" s="8"/>
    </row>
    <row r="42" spans="2:8" ht="39" customHeight="1" x14ac:dyDescent="0.2">
      <c r="B42" s="40" t="s">
        <v>52</v>
      </c>
      <c r="C42" s="40"/>
      <c r="D42" s="40"/>
      <c r="E42" s="40"/>
      <c r="F42" s="40"/>
      <c r="G42" s="40"/>
      <c r="H42" s="40"/>
    </row>
    <row r="43" spans="2:8" ht="29.25" customHeight="1" x14ac:dyDescent="0.2">
      <c r="B43" s="40" t="s">
        <v>12</v>
      </c>
      <c r="C43" s="40"/>
      <c r="D43" s="40"/>
      <c r="E43" s="40"/>
      <c r="F43" s="40"/>
      <c r="G43" s="40"/>
      <c r="H43" s="40"/>
    </row>
    <row r="44" spans="2:8" ht="36.75" customHeight="1" x14ac:dyDescent="0.2">
      <c r="B44" s="40" t="s">
        <v>30</v>
      </c>
      <c r="C44" s="40"/>
      <c r="D44" s="40"/>
      <c r="E44" s="40"/>
      <c r="F44" s="40"/>
      <c r="G44" s="40"/>
      <c r="H44" s="40"/>
    </row>
    <row r="45" spans="2:8" x14ac:dyDescent="0.2">
      <c r="B45" s="40" t="s">
        <v>34</v>
      </c>
      <c r="C45" s="40"/>
      <c r="D45" s="40"/>
      <c r="E45" s="40"/>
      <c r="F45" s="40"/>
      <c r="G45" s="40"/>
      <c r="H45" s="40"/>
    </row>
    <row r="46" spans="2:8" x14ac:dyDescent="0.2">
      <c r="B46" s="40" t="s">
        <v>35</v>
      </c>
      <c r="C46" s="40"/>
      <c r="D46" s="40"/>
      <c r="E46" s="40"/>
      <c r="F46" s="40"/>
      <c r="G46" s="40"/>
      <c r="H46" s="40"/>
    </row>
    <row r="52" spans="5:5" x14ac:dyDescent="0.2">
      <c r="E52" t="s">
        <v>14</v>
      </c>
    </row>
  </sheetData>
  <mergeCells count="7">
    <mergeCell ref="B2:J2"/>
    <mergeCell ref="B45:H45"/>
    <mergeCell ref="B46:H46"/>
    <mergeCell ref="B3:E3"/>
    <mergeCell ref="B42:H42"/>
    <mergeCell ref="B43:H43"/>
    <mergeCell ref="B44:H44"/>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zoomScale="150" zoomScaleNormal="150" workbookViewId="0">
      <selection activeCell="B14" sqref="B14:J14"/>
    </sheetView>
  </sheetViews>
  <sheetFormatPr baseColWidth="10" defaultRowHeight="11.25" x14ac:dyDescent="0.2"/>
  <cols>
    <col min="1" max="1" width="3.1640625" customWidth="1"/>
    <col min="3" max="3" width="21.6640625" customWidth="1"/>
  </cols>
  <sheetData>
    <row r="2" spans="1:12" ht="40.5" customHeight="1" x14ac:dyDescent="0.2">
      <c r="A2" s="29" t="s">
        <v>36</v>
      </c>
      <c r="B2" s="36" t="s">
        <v>37</v>
      </c>
      <c r="C2" s="35"/>
      <c r="D2" s="35"/>
      <c r="E2" s="35"/>
      <c r="F2" s="35"/>
      <c r="G2" s="35"/>
      <c r="H2" s="35"/>
      <c r="I2" s="35"/>
      <c r="J2" s="29"/>
      <c r="K2" s="29"/>
    </row>
    <row r="3" spans="1:12" s="27" customFormat="1" ht="9" customHeight="1" x14ac:dyDescent="0.2">
      <c r="A3" s="29"/>
      <c r="B3" s="30"/>
      <c r="C3" s="31"/>
      <c r="D3" s="31"/>
      <c r="E3" s="31"/>
      <c r="F3" s="31"/>
      <c r="G3" s="31"/>
      <c r="H3" s="31"/>
      <c r="I3" s="31"/>
      <c r="J3" s="29"/>
      <c r="K3" s="29"/>
    </row>
    <row r="4" spans="1:12" x14ac:dyDescent="0.2">
      <c r="A4" s="29"/>
      <c r="B4" s="29"/>
      <c r="C4" s="29"/>
      <c r="D4" s="29"/>
      <c r="E4" s="29"/>
      <c r="F4" s="29"/>
      <c r="G4" s="29"/>
      <c r="H4" s="29"/>
      <c r="I4" s="29"/>
      <c r="J4" s="29"/>
      <c r="K4" s="29"/>
    </row>
    <row r="5" spans="1:12" x14ac:dyDescent="0.2">
      <c r="B5" s="6"/>
      <c r="C5" s="6"/>
      <c r="D5" s="20">
        <v>2019</v>
      </c>
      <c r="E5" s="39">
        <v>2030</v>
      </c>
      <c r="F5" s="39"/>
      <c r="G5" s="39"/>
      <c r="H5" s="39">
        <v>2050</v>
      </c>
      <c r="I5" s="39"/>
      <c r="J5" s="39"/>
    </row>
    <row r="6" spans="1:12" ht="33.75" x14ac:dyDescent="0.2">
      <c r="B6" s="6"/>
      <c r="C6" s="6"/>
      <c r="D6" s="25" t="s">
        <v>19</v>
      </c>
      <c r="E6" s="13" t="s">
        <v>20</v>
      </c>
      <c r="F6" s="13" t="s">
        <v>21</v>
      </c>
      <c r="G6" s="13" t="s">
        <v>22</v>
      </c>
      <c r="H6" s="13" t="s">
        <v>20</v>
      </c>
      <c r="I6" s="13" t="s">
        <v>21</v>
      </c>
      <c r="J6" s="13" t="s">
        <v>22</v>
      </c>
    </row>
    <row r="7" spans="1:12" x14ac:dyDescent="0.2">
      <c r="B7" s="38" t="s">
        <v>31</v>
      </c>
      <c r="C7" s="16" t="s">
        <v>6</v>
      </c>
      <c r="D7" s="14">
        <v>330968</v>
      </c>
      <c r="E7" s="14">
        <v>356244</v>
      </c>
      <c r="F7" s="14">
        <v>356244</v>
      </c>
      <c r="G7" s="14">
        <v>356244</v>
      </c>
      <c r="H7" s="14">
        <v>426280</v>
      </c>
      <c r="I7" s="14">
        <v>426280</v>
      </c>
      <c r="J7" s="14">
        <v>426280</v>
      </c>
    </row>
    <row r="8" spans="1:12" x14ac:dyDescent="0.2">
      <c r="B8" s="38"/>
      <c r="C8" s="17" t="s">
        <v>5</v>
      </c>
      <c r="D8" s="14">
        <v>225899</v>
      </c>
      <c r="E8" s="14">
        <v>322268</v>
      </c>
      <c r="F8" s="14">
        <v>254437</v>
      </c>
      <c r="G8" s="14">
        <v>303510</v>
      </c>
      <c r="H8" s="14">
        <v>514420</v>
      </c>
      <c r="I8" s="14">
        <v>184401</v>
      </c>
      <c r="J8" s="14">
        <v>334820</v>
      </c>
    </row>
    <row r="9" spans="1:12" ht="25.5" customHeight="1" x14ac:dyDescent="0.2">
      <c r="B9" s="38"/>
      <c r="C9" s="17" t="s">
        <v>4</v>
      </c>
      <c r="D9" s="14">
        <v>53814</v>
      </c>
      <c r="E9" s="14">
        <v>73391</v>
      </c>
      <c r="F9" s="14">
        <v>0</v>
      </c>
      <c r="G9" s="14">
        <v>556</v>
      </c>
      <c r="H9" s="14">
        <v>93233</v>
      </c>
      <c r="I9" s="14">
        <v>0</v>
      </c>
      <c r="J9" s="14">
        <v>0</v>
      </c>
    </row>
    <row r="10" spans="1:12" x14ac:dyDescent="0.2">
      <c r="G10" s="7"/>
      <c r="J10" s="7"/>
    </row>
    <row r="11" spans="1:12" ht="28.5" customHeight="1" x14ac:dyDescent="0.2">
      <c r="B11" s="40" t="s">
        <v>53</v>
      </c>
      <c r="C11" s="40"/>
      <c r="D11" s="40"/>
      <c r="E11" s="40"/>
      <c r="F11" s="40"/>
      <c r="G11" s="40"/>
      <c r="H11" s="40"/>
      <c r="I11" s="40"/>
      <c r="J11" s="40"/>
      <c r="K11" s="40"/>
      <c r="L11" s="40"/>
    </row>
    <row r="12" spans="1:12" ht="24.75" customHeight="1" x14ac:dyDescent="0.2">
      <c r="B12" s="40" t="s">
        <v>13</v>
      </c>
      <c r="C12" s="40"/>
      <c r="D12" s="40"/>
      <c r="E12" s="40"/>
      <c r="F12" s="40"/>
      <c r="G12" s="40"/>
      <c r="H12" s="40"/>
      <c r="I12" s="40"/>
      <c r="J12" s="40"/>
      <c r="K12" s="23"/>
      <c r="L12" s="23"/>
    </row>
    <row r="13" spans="1:12" ht="39.75" customHeight="1" x14ac:dyDescent="0.2">
      <c r="B13" s="40" t="s">
        <v>54</v>
      </c>
      <c r="C13" s="40"/>
      <c r="D13" s="40"/>
      <c r="E13" s="40"/>
      <c r="F13" s="40"/>
      <c r="G13" s="40"/>
      <c r="H13" s="40"/>
      <c r="I13" s="40"/>
      <c r="J13" s="40"/>
      <c r="K13" s="23"/>
      <c r="L13" s="23"/>
    </row>
    <row r="14" spans="1:12" x14ac:dyDescent="0.2">
      <c r="B14" s="37" t="s">
        <v>33</v>
      </c>
      <c r="C14" s="37"/>
      <c r="D14" s="37"/>
      <c r="E14" s="37"/>
      <c r="F14" s="37"/>
      <c r="G14" s="37"/>
      <c r="H14" s="37"/>
      <c r="I14" s="37"/>
      <c r="J14" s="37"/>
      <c r="K14" s="23"/>
      <c r="L14" s="23"/>
    </row>
    <row r="15" spans="1:12" x14ac:dyDescent="0.2">
      <c r="B15" s="37" t="s">
        <v>32</v>
      </c>
      <c r="C15" s="37"/>
      <c r="D15" s="37"/>
      <c r="E15" s="37"/>
      <c r="F15" s="37"/>
      <c r="G15" s="37"/>
      <c r="H15" s="23"/>
      <c r="I15" s="23"/>
      <c r="J15" s="23"/>
      <c r="K15" s="23"/>
      <c r="L15" s="23"/>
    </row>
  </sheetData>
  <mergeCells count="9">
    <mergeCell ref="B2:I2"/>
    <mergeCell ref="B12:J12"/>
    <mergeCell ref="B13:J13"/>
    <mergeCell ref="B14:J14"/>
    <mergeCell ref="B15:G15"/>
    <mergeCell ref="E5:G5"/>
    <mergeCell ref="H5:J5"/>
    <mergeCell ref="B7:B9"/>
    <mergeCell ref="B11:L1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Tableau 1</vt:lpstr>
      <vt:lpstr>Graphique 1</vt:lpstr>
      <vt:lpstr>Graphique 2</vt:lpstr>
      <vt:lpstr>Graphique 3</vt:lpstr>
      <vt:lpstr>Tableau complémentaire A</vt:lpstr>
      <vt:lpstr>Tableau complémentaire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MIRON DE L'ESPINAY, Albane (DREES/OS/BHD)</dc:creator>
  <cp:lastModifiedBy>CASTAING, Elisabeth (DREES/DIRECTION)</cp:lastModifiedBy>
  <dcterms:created xsi:type="dcterms:W3CDTF">2019-12-09T15:30:32Z</dcterms:created>
  <dcterms:modified xsi:type="dcterms:W3CDTF">2020-11-30T09:48:35Z</dcterms:modified>
</cp:coreProperties>
</file>