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lodherb/Desktop/Production/DREES/ES2020/MEL/ES2020_excel_BPMEL/"/>
    </mc:Choice>
  </mc:AlternateContent>
  <bookViews>
    <workbookView xWindow="0" yWindow="460" windowWidth="22140" windowHeight="14860"/>
  </bookViews>
  <sheets>
    <sheet name="ES_2020_annexe 1_tab 1" sheetId="4" r:id="rId1"/>
    <sheet name="ES_2020_annexe 1_schéma 1" sheetId="3" r:id="rId2"/>
    <sheet name="ES_2020_annexe 1_tab 2" sheetId="1" r:id="rId3"/>
  </sheets>
  <definedNames>
    <definedName name="_ftn1" localSheetId="1">'ES_2020_annexe 1_schéma 1'!#REF!</definedName>
    <definedName name="_ftn2" localSheetId="2">'ES_2020_annexe 1_tab 2'!#REF!</definedName>
    <definedName name="_ftnref1" localSheetId="1">'ES_2020_annexe 1_schéma 1'!$B$2</definedName>
    <definedName name="_ftnref2" localSheetId="2">'ES_2020_annexe 1_tab 2'!#REF!</definedName>
    <definedName name="_xlnm.Print_Area" localSheetId="1">'ES_2020_annexe 1_schéma 1'!$B$3:$W$20</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 i="1" l="1"/>
  <c r="D14" i="1"/>
  <c r="D16" i="1"/>
</calcChain>
</file>

<file path=xl/sharedStrings.xml><?xml version="1.0" encoding="utf-8"?>
<sst xmlns="http://schemas.openxmlformats.org/spreadsheetml/2006/main" count="87" uniqueCount="61">
  <si>
    <t>Tableau 2 - Les dépenses hospitalières dans l’Ondam</t>
  </si>
  <si>
    <t>En millions d'euros</t>
  </si>
  <si>
    <t xml:space="preserve">Dépenses hospitalières dans l’Ondam, hors FMESPP </t>
  </si>
  <si>
    <t xml:space="preserve">SSR, psychiatrie, et USLD (ODSSR, Odam et OQN) </t>
  </si>
  <si>
    <t xml:space="preserve">Ondam T2A : ODMCO + dotation Migac </t>
  </si>
  <si>
    <t xml:space="preserve">Ondam T2A, partie ODMCO </t>
  </si>
  <si>
    <t>Ondam T2A, partie dotation Migac</t>
  </si>
  <si>
    <t xml:space="preserve">Dépenses constatées </t>
  </si>
  <si>
    <r>
      <t>2012</t>
    </r>
    <r>
      <rPr>
        <vertAlign val="superscript"/>
        <sz val="8"/>
        <color rgb="FF000000"/>
        <rFont val="Arial"/>
        <family val="2"/>
      </rPr>
      <t>1</t>
    </r>
  </si>
  <si>
    <t>Dépenses constatées</t>
  </si>
  <si>
    <t>Objectifs initiaux</t>
  </si>
  <si>
    <t>En millions d’euros</t>
  </si>
  <si>
    <t>Ondam hospitalier</t>
  </si>
  <si>
    <t>↙</t>
  </si>
  <si>
    <t>↘</t>
  </si>
  <si>
    <t>Champ T2A</t>
  </si>
  <si>
    <t>Hors champ T2A</t>
  </si>
  <si>
    <t>ODMCO</t>
  </si>
  <si>
    <t>Migac
MCO</t>
  </si>
  <si>
    <t>ODSSR</t>
  </si>
  <si>
    <t>Autres activités financées en prix de journée (OQN PSY)</t>
  </si>
  <si>
    <t>↓</t>
  </si>
  <si>
    <t>Forfaits annuels (dont Ifaq)</t>
  </si>
  <si>
    <t>MIG
(dont Merri)</t>
  </si>
  <si>
    <t>AC</t>
  </si>
  <si>
    <t>DAF SSR</t>
  </si>
  <si>
    <t>OQN SSR</t>
  </si>
  <si>
    <t>DMA, ACE, Ifaq et Migac SSR</t>
  </si>
  <si>
    <t>DAF (MCO et PSY)</t>
  </si>
  <si>
    <t>USLD</t>
  </si>
  <si>
    <t>Schéma 1 - La décomposition de l’Ondam hospitalier en 2018</t>
  </si>
  <si>
    <t>Tableau 1 - Statuts et lieux d’exercice des médecins : tableau théorique</t>
  </si>
  <si>
    <t>Statuts</t>
  </si>
  <si>
    <t xml:space="preserve">Établissements publics </t>
  </si>
  <si>
    <t xml:space="preserve">Établissements de santé privés d’intérêt collectif (Espic), dont CLCC </t>
  </si>
  <si>
    <t xml:space="preserve">Autres établissements privés </t>
  </si>
  <si>
    <t>Salarié</t>
  </si>
  <si>
    <t xml:space="preserve">Affectation dans le cadre d'une convention d'association (article L. 6142-5 du Code de la santé publique) </t>
  </si>
  <si>
    <t xml:space="preserve">Affectation dans le cadre d'une convention d’association (article L. 6142-5 du Code de la santé publique) </t>
  </si>
  <si>
    <t xml:space="preserve">Salarié de droit public, praticien, attaché, PH  </t>
  </si>
  <si>
    <t>Salarié de droit privé</t>
  </si>
  <si>
    <t>Profession libérale</t>
  </si>
  <si>
    <t xml:space="preserve">Article L. 162-5 du Code de la Sécurité sociale </t>
  </si>
  <si>
    <t>En formation (interne)</t>
  </si>
  <si>
    <t xml:space="preserve">Article R. 6153-8 du Code de la santé publique </t>
  </si>
  <si>
    <t>Peu fréquent</t>
  </si>
  <si>
    <t>Situation majoritaire</t>
  </si>
  <si>
    <t>Situation impossible</t>
  </si>
  <si>
    <t>Détachement de PH (article R. 6152-51 du Code de la santé publique)</t>
  </si>
  <si>
    <t>Article L. 6161-9 du Code de la santé publique  et article  L. 162-22-6 b et c du Code de la Sécurité sociale</t>
  </si>
  <si>
    <t>Article R. 6153-9 du Code de la santé publique</t>
  </si>
  <si>
    <r>
      <t xml:space="preserve">Ondam : objectif national des dépenses d’assurance maladie ; FMESPP : fonds de modernisation des établissements de santé publics et privés ; SSR : soins de suite et de réadaptation ; USLD : unité de soins de longue durée ; ODSSR : objectif national des dépenses de soins de suite et de réadaptation ; Odam : objectif des dépenses d’assurance maladie ; OQN : objectif quantifié national ; T2A : tarification à l’activité ; ODMCO : objectif national des dépenses de médecine, chirurgie, obstétrique et odontologie ; Migac : mission d'intérêt général et d’aide à la contractualisation.
1. À compter de 2012, année de création du fonds d’intervention régional (FIR), les dépenses de l’enveloppe Migac ne comprennent plus les crédits venus abonder le FIR, lequel est devenu un sous objectif à part entière au sein de l’Ondam à compter de 2014.
</t>
    </r>
    <r>
      <rPr>
        <b/>
        <sz val="8"/>
        <rFont val="Arial"/>
        <family val="2"/>
      </rPr>
      <t xml:space="preserve">Champ &gt; </t>
    </r>
    <r>
      <rPr>
        <sz val="8"/>
        <rFont val="Arial"/>
        <family val="2"/>
      </rPr>
      <t xml:space="preserve">Données hors fonds de modernisation des établissements de santé publics et privés (FMESPP) et champ non régulé.
</t>
    </r>
    <r>
      <rPr>
        <b/>
        <sz val="8"/>
        <rFont val="Arial"/>
        <family val="2"/>
      </rPr>
      <t>Sources &gt;</t>
    </r>
    <r>
      <rPr>
        <sz val="8"/>
        <rFont val="Arial"/>
        <family val="2"/>
      </rPr>
      <t xml:space="preserve"> Dépenses constatées : ATIH, analyse de l'activité hospitalière. Objectifs 2019 : DGOS.</t>
    </r>
  </si>
  <si>
    <t>Autres activités financés par dotation (Odam : MCO, PSY, USLD)</t>
  </si>
  <si>
    <t>Lieux d’exercice et types d'établissements</t>
  </si>
  <si>
    <t>Fonctionnaire
(PU-PH et MCU-PH) Personnels temporaires (PHU) Personnels non titulaires
(CCU-AH et AHU)</t>
  </si>
  <si>
    <r>
      <t>Article L. 952-21 du Code de l’éducation.
Articles 1</t>
    </r>
    <r>
      <rPr>
        <vertAlign val="superscript"/>
        <sz val="8"/>
        <color rgb="FF221E1F"/>
        <rFont val="Arial"/>
        <family val="2"/>
      </rPr>
      <t>er</t>
    </r>
    <r>
      <rPr>
        <sz val="8"/>
        <color rgb="FF221E1F"/>
        <rFont val="Arial"/>
        <family val="2"/>
      </rPr>
      <t xml:space="preserve"> des décrets n° 84-135 du 24/02/1984
et n° 90-92 du 24/01/1990</t>
    </r>
  </si>
  <si>
    <t>Articles R. 6152-1 et R. 6152-604
du Code de la santé publique</t>
  </si>
  <si>
    <t>Possible (article L. 6146-2
du Code de la santé publique)</t>
  </si>
  <si>
    <t>Part tarifs
(dont ACE)</t>
  </si>
  <si>
    <t>Produits de santé en sus : médicaments
et DMI</t>
  </si>
  <si>
    <r>
      <t xml:space="preserve">MCO : médecine, chirurgie, obstétrique et odontologie ; SSR : soins de suite et de réadaptation ; USLD : unité de soins de longue durée ; Ondam : objectif national des dépenses d’assurance maladie ; ODMCO : objectif national des dépenses de MCO ; DMI : dispositifs médicaux implantables ; Migac : missions d’intérêt général et d’aide à la contractualisation ; Merri : missions d’enseignement, de recherche, de référence et d'innovation ; MIG : missions d’intérêt général ; AC : aide à la contractualisation ; Odam : objectif des dépenses d’assurance maladie (ne recouvre plus que les dotations MCO, psychiatrie et USLD) ; DAF : dotation annuelle de financement (modalité de financement de la psychiatrie et du SSR) ; DMA : dotation modulée à l'activité (modalité de financement du SSR) ; ACE : actes et consultations externes (MCO et SSR) ; Ifaq : incitation financière pour l'amélioration de la qualité (modalité de financement du MCO et du SSR) ; OQN : objectif quantifié national (modalité de financement de la psychiatrie et du SSR).
</t>
    </r>
    <r>
      <rPr>
        <b/>
        <sz val="8"/>
        <rFont val="Arial"/>
        <family val="2"/>
      </rPr>
      <t xml:space="preserve">Note &gt; </t>
    </r>
    <r>
      <rPr>
        <sz val="8"/>
        <rFont val="Arial"/>
        <family val="2"/>
      </rPr>
      <t xml:space="preserve">Dans ce décompte, il s'agit des objectifs initiaux pour 2018, hors Fonds de modernisation des établissements de santé publics et privés et champ non régulé.
</t>
    </r>
    <r>
      <rPr>
        <b/>
        <sz val="8"/>
        <rFont val="Arial"/>
        <family val="2"/>
      </rPr>
      <t>Source &gt;</t>
    </r>
    <r>
      <rPr>
        <sz val="8"/>
        <rFont val="Arial"/>
        <family val="2"/>
      </rPr>
      <t xml:space="preserve"> DGOS.</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</si>
</sst>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color theme="1"/>
      <name val="Arial"/>
      <family val="2"/>
    </font>
    <font>
      <b/>
      <sz val="8"/>
      <color theme="1"/>
      <name val="Arial"/>
      <family val="2"/>
    </font>
    <font>
      <sz val="8"/>
      <color rgb="FF000000"/>
      <name val="Arial"/>
      <family val="2"/>
    </font>
    <font>
      <b/>
      <sz val="8"/>
      <name val="Arial"/>
      <family val="2"/>
    </font>
    <font>
      <b/>
      <sz val="8"/>
      <color rgb="FF221E1F"/>
      <name val="Arial"/>
      <family val="2"/>
    </font>
    <font>
      <sz val="8"/>
      <color rgb="FF221E1F"/>
      <name val="Arial"/>
      <family val="2"/>
    </font>
    <font>
      <vertAlign val="superscript"/>
      <sz val="8"/>
      <color rgb="FF000000"/>
      <name val="Arial"/>
      <family val="2"/>
    </font>
    <font>
      <sz val="8"/>
      <name val="Arial"/>
      <family val="2"/>
    </font>
    <font>
      <sz val="10"/>
      <color rgb="FF000000"/>
      <name val="Arial"/>
      <family val="2"/>
    </font>
    <font>
      <sz val="10"/>
      <name val="Arial"/>
      <family val="2"/>
    </font>
    <font>
      <b/>
      <sz val="8"/>
      <color rgb="FF000000"/>
      <name val="Arial"/>
      <family val="2"/>
    </font>
    <font>
      <vertAlign val="superscript"/>
      <sz val="8"/>
      <color rgb="FF221E1F"/>
      <name val="Arial"/>
      <family val="2"/>
    </font>
    <font>
      <sz val="8"/>
      <color rgb="FFFF0000"/>
      <name val="Arial"/>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bgColor indexed="64"/>
      </patternFill>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3" tint="-0.249977111117893"/>
        <bgColor indexed="64"/>
      </patternFill>
    </fill>
  </fills>
  <borders count="10">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hair">
        <color auto="1"/>
      </right>
      <top/>
      <bottom/>
      <diagonal/>
    </border>
  </borders>
  <cellStyleXfs count="2">
    <xf numFmtId="0" fontId="0" fillId="0" borderId="0"/>
    <xf numFmtId="0" fontId="10" fillId="0" borderId="0"/>
  </cellStyleXfs>
  <cellXfs count="80">
    <xf numFmtId="0" fontId="0" fillId="0" borderId="0" xfId="0"/>
    <xf numFmtId="0" fontId="1" fillId="0" borderId="0" xfId="0" applyFont="1"/>
    <xf numFmtId="0" fontId="2" fillId="0" borderId="0" xfId="0" applyFont="1" applyAlignment="1">
      <alignment vertical="center"/>
    </xf>
    <xf numFmtId="0" fontId="2" fillId="0" borderId="0" xfId="0" applyFont="1"/>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Fill="1" applyBorder="1" applyAlignment="1">
      <alignment horizontal="justify" vertical="center" wrapText="1"/>
    </xf>
    <xf numFmtId="3" fontId="3"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9" fillId="0" borderId="0" xfId="0" applyFont="1" applyAlignment="1">
      <alignment horizontal="justify" vertical="center"/>
    </xf>
    <xf numFmtId="0" fontId="1" fillId="0" borderId="0" xfId="0" applyFont="1" applyAlignment="1">
      <alignment horizontal="center" vertical="center" wrapText="1"/>
    </xf>
    <xf numFmtId="0" fontId="8" fillId="0" borderId="0" xfId="0" applyFont="1" applyAlignment="1">
      <alignment horizontal="center" vertical="center" wrapText="1"/>
    </xf>
    <xf numFmtId="0" fontId="1" fillId="3" borderId="0" xfId="0" applyFont="1" applyFill="1" applyAlignment="1">
      <alignment horizontal="center" vertical="center" wrapText="1"/>
    </xf>
    <xf numFmtId="3" fontId="1" fillId="3" borderId="0" xfId="0" applyNumberFormat="1" applyFont="1" applyFill="1" applyAlignment="1">
      <alignment horizontal="center" vertical="center" wrapText="1"/>
    </xf>
    <xf numFmtId="0" fontId="1" fillId="0" borderId="5" xfId="0" applyFont="1" applyBorder="1" applyAlignment="1">
      <alignment horizontal="center" vertical="center" wrapText="1"/>
    </xf>
    <xf numFmtId="3" fontId="2" fillId="4" borderId="4"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vertical="top"/>
    </xf>
    <xf numFmtId="3" fontId="5" fillId="0" borderId="0" xfId="0" applyNumberFormat="1" applyFont="1" applyBorder="1" applyAlignment="1">
      <alignment horizontal="center" vertical="center" wrapText="1"/>
    </xf>
    <xf numFmtId="3" fontId="1" fillId="0" borderId="0" xfId="0" applyNumberFormat="1" applyFont="1" applyBorder="1"/>
    <xf numFmtId="3" fontId="3" fillId="5" borderId="3"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center" wrapText="1"/>
    </xf>
    <xf numFmtId="0" fontId="1" fillId="0" borderId="0" xfId="0" applyFont="1" applyFill="1"/>
    <xf numFmtId="0" fontId="5" fillId="0" borderId="2" xfId="0" applyFont="1" applyBorder="1" applyAlignment="1">
      <alignment horizontal="center" vertical="center" wrapText="1"/>
    </xf>
    <xf numFmtId="0" fontId="6"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1" fillId="6" borderId="0" xfId="0" applyFont="1" applyFill="1" applyAlignment="1">
      <alignment horizontal="center" vertical="center" wrapText="1"/>
    </xf>
    <xf numFmtId="0" fontId="1" fillId="8"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3" fillId="0" borderId="7" xfId="0" applyFont="1" applyBorder="1" applyAlignment="1">
      <alignment horizontal="justify" vertical="center" wrapText="1"/>
    </xf>
    <xf numFmtId="0" fontId="3" fillId="5"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5" borderId="8" xfId="0" applyFont="1" applyFill="1" applyBorder="1" applyAlignment="1">
      <alignment horizontal="justify" vertical="center" wrapText="1"/>
    </xf>
    <xf numFmtId="3" fontId="6" fillId="0" borderId="9" xfId="0" applyNumberFormat="1" applyFont="1" applyBorder="1" applyAlignment="1">
      <alignment horizontal="center" vertical="center" wrapText="1"/>
    </xf>
    <xf numFmtId="3" fontId="3" fillId="0" borderId="9" xfId="0" applyNumberFormat="1" applyFont="1" applyBorder="1" applyAlignment="1">
      <alignment horizontal="center" vertical="center" wrapText="1"/>
    </xf>
    <xf numFmtId="3" fontId="3" fillId="5" borderId="9"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6" fillId="5" borderId="9"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13" fillId="0" borderId="0" xfId="0" applyFont="1" applyAlignment="1">
      <alignment horizontal="left" vertical="center"/>
    </xf>
    <xf numFmtId="0" fontId="2" fillId="3" borderId="0" xfId="0" applyFont="1" applyFill="1" applyAlignment="1">
      <alignment horizontal="center" vertical="center" wrapText="1"/>
    </xf>
    <xf numFmtId="0" fontId="4" fillId="0" borderId="0" xfId="0" applyFont="1" applyFill="1"/>
    <xf numFmtId="0" fontId="8" fillId="0" borderId="0" xfId="0" applyFont="1" applyFill="1"/>
    <xf numFmtId="0" fontId="1" fillId="0" borderId="4" xfId="0" applyFont="1" applyBorder="1" applyAlignment="1">
      <alignment horizontal="center" vertical="center" wrapText="1"/>
    </xf>
    <xf numFmtId="3" fontId="2" fillId="2" borderId="4"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1" fillId="0" borderId="0" xfId="0" applyFont="1" applyAlignment="1">
      <alignment horizontal="left" vertical="top"/>
    </xf>
    <xf numFmtId="3" fontId="1" fillId="0" borderId="9"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0" xfId="0" applyFont="1" applyAlignment="1">
      <alignment vertical="top" wrapText="1"/>
    </xf>
    <xf numFmtId="0" fontId="1" fillId="0" borderId="0" xfId="0" applyFont="1" applyBorder="1" applyAlignment="1">
      <alignment horizontal="justify" vertical="top" wrapText="1"/>
    </xf>
    <xf numFmtId="0" fontId="1" fillId="0" borderId="0" xfId="0" applyFont="1" applyBorder="1" applyAlignment="1">
      <alignment vertical="top" wrapText="1"/>
    </xf>
    <xf numFmtId="0" fontId="3" fillId="0" borderId="0" xfId="0" applyFont="1" applyBorder="1" applyAlignment="1">
      <alignment horizontal="justify" vertical="center" wrapText="1"/>
    </xf>
    <xf numFmtId="0" fontId="3" fillId="0" borderId="9" xfId="0" applyFont="1" applyBorder="1" applyAlignment="1">
      <alignment horizontal="center" vertical="center" wrapText="1"/>
    </xf>
    <xf numFmtId="0" fontId="8" fillId="0" borderId="0" xfId="0" applyFont="1" applyBorder="1" applyAlignment="1">
      <alignment horizontal="left" vertical="top" wrapText="1"/>
    </xf>
    <xf numFmtId="0" fontId="8" fillId="0" borderId="0" xfId="0" applyFont="1" applyBorder="1" applyAlignment="1">
      <alignment horizontal="justify" vertical="top" wrapText="1"/>
    </xf>
    <xf numFmtId="0" fontId="8" fillId="0" borderId="0" xfId="0" applyFont="1" applyBorder="1" applyAlignment="1">
      <alignment vertical="top" wrapText="1"/>
    </xf>
  </cellXfs>
  <cellStyles count="2">
    <cellStyle name="Normal" xfId="0" builtinId="0"/>
    <cellStyle name="Normal 1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showGridLines="0" tabSelected="1" zoomScale="140" workbookViewId="0">
      <selection activeCell="H6" sqref="H6"/>
    </sheetView>
  </sheetViews>
  <sheetFormatPr baseColWidth="10" defaultColWidth="10.83203125" defaultRowHeight="11" x14ac:dyDescent="0.2"/>
  <cols>
    <col min="1" max="1" width="3.6640625" style="15" customWidth="1"/>
    <col min="2" max="2" width="10.83203125" style="15"/>
    <col min="3" max="3" width="18.83203125" style="15" customWidth="1"/>
    <col min="4" max="4" width="29.5" style="15" customWidth="1"/>
    <col min="5" max="5" width="25.1640625" style="15" customWidth="1"/>
    <col min="6" max="6" width="18.83203125" style="15" customWidth="1"/>
    <col min="7" max="16384" width="10.83203125" style="15"/>
  </cols>
  <sheetData>
    <row r="2" spans="2:6" ht="12" customHeight="1" x14ac:dyDescent="0.2">
      <c r="B2" s="62" t="s">
        <v>31</v>
      </c>
    </row>
    <row r="3" spans="2:6" ht="12" customHeight="1" x14ac:dyDescent="0.2">
      <c r="B3" s="62"/>
    </row>
    <row r="4" spans="2:6" ht="20.25" customHeight="1" x14ac:dyDescent="0.2">
      <c r="B4" s="71" t="s">
        <v>32</v>
      </c>
      <c r="C4" s="71"/>
      <c r="D4" s="71" t="s">
        <v>53</v>
      </c>
      <c r="E4" s="70"/>
      <c r="F4" s="70"/>
    </row>
    <row r="5" spans="2:6" ht="30" customHeight="1" x14ac:dyDescent="0.2">
      <c r="B5" s="71"/>
      <c r="C5" s="71"/>
      <c r="D5" s="28" t="s">
        <v>33</v>
      </c>
      <c r="E5" s="28" t="s">
        <v>34</v>
      </c>
      <c r="F5" s="28" t="s">
        <v>35</v>
      </c>
    </row>
    <row r="6" spans="2:6" ht="62.25" customHeight="1" x14ac:dyDescent="0.2">
      <c r="B6" s="70" t="s">
        <v>36</v>
      </c>
      <c r="C6" s="61" t="s">
        <v>54</v>
      </c>
      <c r="D6" s="29" t="s">
        <v>55</v>
      </c>
      <c r="E6" s="30" t="s">
        <v>37</v>
      </c>
      <c r="F6" s="30" t="s">
        <v>38</v>
      </c>
    </row>
    <row r="7" spans="2:6" ht="36" customHeight="1" x14ac:dyDescent="0.2">
      <c r="B7" s="70"/>
      <c r="C7" s="10" t="s">
        <v>39</v>
      </c>
      <c r="D7" s="29" t="s">
        <v>56</v>
      </c>
      <c r="E7" s="31" t="s">
        <v>48</v>
      </c>
      <c r="F7" s="31" t="s">
        <v>48</v>
      </c>
    </row>
    <row r="8" spans="2:6" ht="19.5" customHeight="1" x14ac:dyDescent="0.2">
      <c r="B8" s="70" t="s">
        <v>40</v>
      </c>
      <c r="C8" s="70"/>
      <c r="D8" s="32"/>
      <c r="E8" s="33"/>
      <c r="F8" s="34"/>
    </row>
    <row r="9" spans="2:6" ht="40.5" customHeight="1" x14ac:dyDescent="0.2">
      <c r="B9" s="70" t="s">
        <v>41</v>
      </c>
      <c r="C9" s="70"/>
      <c r="D9" s="31" t="s">
        <v>57</v>
      </c>
      <c r="E9" s="30" t="s">
        <v>49</v>
      </c>
      <c r="F9" s="29" t="s">
        <v>42</v>
      </c>
    </row>
    <row r="10" spans="2:6" ht="28.5" customHeight="1" x14ac:dyDescent="0.2">
      <c r="B10" s="70" t="s">
        <v>43</v>
      </c>
      <c r="C10" s="70"/>
      <c r="D10" s="29" t="s">
        <v>44</v>
      </c>
      <c r="E10" s="31" t="s">
        <v>50</v>
      </c>
      <c r="F10" s="31" t="s">
        <v>50</v>
      </c>
    </row>
    <row r="13" spans="2:6" x14ac:dyDescent="0.2">
      <c r="B13" s="35"/>
      <c r="C13" s="15" t="s">
        <v>45</v>
      </c>
    </row>
    <row r="14" spans="2:6" x14ac:dyDescent="0.2">
      <c r="B14" s="36"/>
      <c r="C14" s="15" t="s">
        <v>46</v>
      </c>
    </row>
    <row r="15" spans="2:6" x14ac:dyDescent="0.2">
      <c r="B15" s="37"/>
      <c r="C15" s="15" t="s">
        <v>47</v>
      </c>
    </row>
    <row r="17" spans="6:6" x14ac:dyDescent="0.2">
      <c r="F17" s="38"/>
    </row>
  </sheetData>
  <mergeCells count="6">
    <mergeCell ref="B10:C10"/>
    <mergeCell ref="B4:C5"/>
    <mergeCell ref="D4:F4"/>
    <mergeCell ref="B6:B7"/>
    <mergeCell ref="B8:C8"/>
    <mergeCell ref="B9:C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2"/>
  <sheetViews>
    <sheetView showGridLines="0" zoomScale="62" zoomScaleSheetLayoutView="100" workbookViewId="0">
      <selection activeCell="AA11" sqref="AA11"/>
    </sheetView>
  </sheetViews>
  <sheetFormatPr baseColWidth="10" defaultColWidth="10.6640625" defaultRowHeight="11" x14ac:dyDescent="0.15"/>
  <cols>
    <col min="1" max="1" width="3.6640625" style="1" customWidth="1"/>
    <col min="2" max="2" width="11.5" style="1" customWidth="1"/>
    <col min="3" max="3" width="3.6640625" style="1" customWidth="1"/>
    <col min="4" max="4" width="12.6640625" style="1" customWidth="1"/>
    <col min="5" max="5" width="3.6640625" style="1" customWidth="1"/>
    <col min="6" max="6" width="13.33203125" style="1" customWidth="1"/>
    <col min="7" max="7" width="3.6640625" style="1" customWidth="1"/>
    <col min="8" max="8" width="12.6640625" style="1" customWidth="1"/>
    <col min="9" max="9" width="3.6640625" style="1" customWidth="1"/>
    <col min="10" max="10" width="8.5" style="1" customWidth="1"/>
    <col min="11" max="11" width="3.6640625" style="1" customWidth="1"/>
    <col min="12" max="12" width="11" style="1" customWidth="1"/>
    <col min="13" max="13" width="3.6640625" style="1" customWidth="1"/>
    <col min="14" max="14" width="9.6640625" style="1" customWidth="1"/>
    <col min="15" max="15" width="3.6640625" style="1" customWidth="1"/>
    <col min="16" max="16" width="12.1640625" style="1" customWidth="1"/>
    <col min="17" max="17" width="3.6640625" style="1" customWidth="1"/>
    <col min="18" max="18" width="15.1640625" style="1" customWidth="1"/>
    <col min="19" max="19" width="3.6640625" style="1" customWidth="1"/>
    <col min="20" max="20" width="10" style="1" customWidth="1"/>
    <col min="21" max="21" width="3.6640625" style="1" customWidth="1"/>
    <col min="22" max="22" width="14.83203125" style="1" customWidth="1"/>
    <col min="23" max="16384" width="10.6640625" style="1"/>
  </cols>
  <sheetData>
    <row r="2" spans="1:22" ht="12" customHeight="1" x14ac:dyDescent="0.15">
      <c r="B2" s="54" t="s">
        <v>30</v>
      </c>
    </row>
    <row r="3" spans="1:22" x14ac:dyDescent="0.15">
      <c r="A3" s="27"/>
      <c r="C3" s="27"/>
      <c r="D3" s="27"/>
      <c r="E3" s="27"/>
      <c r="F3" s="55"/>
      <c r="G3" s="27"/>
      <c r="H3" s="27"/>
      <c r="V3" s="16" t="s">
        <v>11</v>
      </c>
    </row>
    <row r="4" spans="1:22" s="15" customFormat="1" x14ac:dyDescent="0.2">
      <c r="T4" s="16"/>
    </row>
    <row r="5" spans="1:22" s="15" customFormat="1" ht="45" customHeight="1" x14ac:dyDescent="0.2">
      <c r="L5" s="56" t="s">
        <v>12</v>
      </c>
    </row>
    <row r="6" spans="1:22" s="15" customFormat="1" x14ac:dyDescent="0.2">
      <c r="L6" s="57">
        <v>80026.402064434413</v>
      </c>
    </row>
    <row r="7" spans="1:22" s="15" customFormat="1" ht="30" customHeight="1" x14ac:dyDescent="0.2">
      <c r="F7" s="53" t="s">
        <v>13</v>
      </c>
      <c r="G7" s="17"/>
      <c r="H7" s="17"/>
      <c r="I7" s="17"/>
      <c r="J7" s="18"/>
      <c r="K7" s="17"/>
      <c r="L7" s="17"/>
      <c r="M7" s="17"/>
      <c r="N7" s="17"/>
      <c r="O7" s="17"/>
      <c r="P7" s="53" t="s">
        <v>14</v>
      </c>
    </row>
    <row r="8" spans="1:22" s="15" customFormat="1" ht="54.75" customHeight="1" x14ac:dyDescent="0.2">
      <c r="F8" s="56" t="s">
        <v>15</v>
      </c>
      <c r="P8" s="56" t="s">
        <v>16</v>
      </c>
      <c r="U8" s="52"/>
    </row>
    <row r="9" spans="1:22" s="15" customFormat="1" x14ac:dyDescent="0.2">
      <c r="F9" s="57">
        <v>60477.248438404036</v>
      </c>
      <c r="P9" s="57">
        <v>19549.153626030373</v>
      </c>
    </row>
    <row r="10" spans="1:22" s="15" customFormat="1" ht="30" customHeight="1" x14ac:dyDescent="0.2">
      <c r="D10" s="53" t="s">
        <v>13</v>
      </c>
      <c r="E10" s="17"/>
      <c r="F10" s="17"/>
      <c r="G10" s="17"/>
      <c r="H10" s="53" t="s">
        <v>14</v>
      </c>
      <c r="N10" s="53" t="s">
        <v>13</v>
      </c>
      <c r="O10" s="17"/>
      <c r="P10" s="17"/>
      <c r="Q10" s="17"/>
      <c r="R10" s="53" t="s">
        <v>14</v>
      </c>
      <c r="S10" s="17"/>
      <c r="T10" s="17"/>
      <c r="U10" s="17"/>
      <c r="V10" s="53" t="s">
        <v>14</v>
      </c>
    </row>
    <row r="11" spans="1:22" s="15" customFormat="1" ht="69" customHeight="1" x14ac:dyDescent="0.2">
      <c r="D11" s="19" t="s">
        <v>17</v>
      </c>
      <c r="H11" s="58" t="s">
        <v>18</v>
      </c>
      <c r="N11" s="19" t="s">
        <v>19</v>
      </c>
      <c r="R11" s="19" t="s">
        <v>52</v>
      </c>
      <c r="V11" s="19" t="s">
        <v>20</v>
      </c>
    </row>
    <row r="12" spans="1:22" s="15" customFormat="1" x14ac:dyDescent="0.2">
      <c r="D12" s="20">
        <v>53761.290947086789</v>
      </c>
      <c r="H12" s="20">
        <v>6715.9574913172501</v>
      </c>
      <c r="N12" s="20">
        <v>8543.8278414173565</v>
      </c>
      <c r="R12" s="20">
        <v>10269.998383362832</v>
      </c>
      <c r="V12" s="20">
        <v>735.3274012501787</v>
      </c>
    </row>
    <row r="13" spans="1:22" s="15" customFormat="1" ht="30" customHeight="1" x14ac:dyDescent="0.2">
      <c r="B13" s="53" t="s">
        <v>13</v>
      </c>
      <c r="C13" s="17"/>
      <c r="D13" s="53" t="s">
        <v>21</v>
      </c>
      <c r="E13" s="17"/>
      <c r="F13" s="53" t="s">
        <v>14</v>
      </c>
      <c r="H13" s="53" t="s">
        <v>21</v>
      </c>
      <c r="I13" s="17"/>
      <c r="J13" s="53" t="s">
        <v>14</v>
      </c>
      <c r="L13" s="53" t="s">
        <v>13</v>
      </c>
      <c r="M13" s="17"/>
      <c r="N13" s="53" t="s">
        <v>21</v>
      </c>
      <c r="O13" s="17"/>
      <c r="P13" s="53" t="s">
        <v>14</v>
      </c>
      <c r="R13" s="53" t="s">
        <v>21</v>
      </c>
      <c r="S13" s="17"/>
      <c r="T13" s="53" t="s">
        <v>14</v>
      </c>
    </row>
    <row r="14" spans="1:22" s="15" customFormat="1" ht="72" customHeight="1" x14ac:dyDescent="0.2">
      <c r="B14" s="19" t="s">
        <v>58</v>
      </c>
      <c r="D14" s="19" t="s">
        <v>22</v>
      </c>
      <c r="F14" s="19" t="s">
        <v>59</v>
      </c>
      <c r="H14" s="59" t="s">
        <v>23</v>
      </c>
      <c r="J14" s="56" t="s">
        <v>24</v>
      </c>
      <c r="L14" s="19" t="s">
        <v>25</v>
      </c>
      <c r="N14" s="19" t="s">
        <v>26</v>
      </c>
      <c r="P14" s="19" t="s">
        <v>27</v>
      </c>
      <c r="Q14" s="21"/>
      <c r="R14" s="19" t="s">
        <v>28</v>
      </c>
      <c r="T14" s="19" t="s">
        <v>29</v>
      </c>
    </row>
    <row r="15" spans="1:22" s="15" customFormat="1" x14ac:dyDescent="0.2">
      <c r="B15" s="60">
        <v>46824.514971532866</v>
      </c>
      <c r="D15" s="60">
        <v>1373.9534372332901</v>
      </c>
      <c r="F15" s="60">
        <v>5562.8225383206291</v>
      </c>
      <c r="L15" s="60">
        <v>5484.9003998861153</v>
      </c>
      <c r="N15" s="60">
        <v>2057.3984705317184</v>
      </c>
      <c r="P15" s="60">
        <v>1001.5289709995233</v>
      </c>
      <c r="Q15" s="21"/>
      <c r="R15" s="60">
        <v>9267.2486797487745</v>
      </c>
      <c r="T15" s="60">
        <v>1002.7497036140583</v>
      </c>
    </row>
    <row r="16" spans="1:22" s="15" customFormat="1" x14ac:dyDescent="0.2">
      <c r="Q16" s="21"/>
    </row>
    <row r="17" spans="2:21" s="15" customFormat="1" x14ac:dyDescent="0.2"/>
    <row r="18" spans="2:21" s="15" customFormat="1" ht="10.5" customHeight="1" x14ac:dyDescent="0.2"/>
    <row r="19" spans="2:21" s="15" customFormat="1" x14ac:dyDescent="0.2"/>
    <row r="20" spans="2:21" ht="103" customHeight="1" x14ac:dyDescent="0.15">
      <c r="B20" s="72" t="s">
        <v>60</v>
      </c>
      <c r="C20" s="72"/>
      <c r="D20" s="72"/>
      <c r="E20" s="72"/>
      <c r="F20" s="72"/>
      <c r="G20" s="72"/>
      <c r="H20" s="72"/>
      <c r="I20" s="72"/>
      <c r="J20" s="72"/>
      <c r="K20" s="72"/>
      <c r="L20" s="72"/>
      <c r="M20" s="72"/>
      <c r="N20" s="72"/>
      <c r="O20" s="72"/>
      <c r="P20" s="72"/>
      <c r="Q20" s="72"/>
      <c r="R20" s="72"/>
      <c r="S20" s="72"/>
      <c r="T20" s="72"/>
      <c r="U20" s="22"/>
    </row>
    <row r="21" spans="2:21" ht="26.25" customHeight="1" x14ac:dyDescent="0.15">
      <c r="B21" s="4"/>
      <c r="C21" s="22"/>
      <c r="D21" s="22"/>
      <c r="E21" s="22"/>
      <c r="F21" s="22"/>
      <c r="G21" s="22"/>
      <c r="H21" s="22"/>
      <c r="I21" s="22"/>
      <c r="J21" s="22"/>
      <c r="K21" s="22"/>
      <c r="L21" s="22"/>
      <c r="M21" s="22"/>
      <c r="N21" s="22"/>
      <c r="O21" s="22"/>
      <c r="P21" s="22"/>
      <c r="Q21" s="22"/>
      <c r="R21" s="22"/>
      <c r="S21" s="22"/>
      <c r="T21" s="22"/>
      <c r="U21" s="22"/>
    </row>
    <row r="22" spans="2:21" ht="18" customHeight="1" x14ac:dyDescent="0.15">
      <c r="B22" s="4"/>
    </row>
  </sheetData>
  <mergeCells count="1">
    <mergeCell ref="B20:T20"/>
  </mergeCells>
  <pageMargins left="0.11811023622047245" right="0.11811023622047245" top="0.15748031496062992" bottom="0.15748031496062992"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5"/>
  <sheetViews>
    <sheetView showGridLines="0" zoomScale="136" workbookViewId="0">
      <selection activeCell="J8" sqref="J8"/>
    </sheetView>
  </sheetViews>
  <sheetFormatPr baseColWidth="10" defaultColWidth="10.83203125" defaultRowHeight="11" x14ac:dyDescent="0.15"/>
  <cols>
    <col min="1" max="1" width="3.6640625" style="1" customWidth="1"/>
    <col min="2" max="2" width="10.83203125" style="1"/>
    <col min="3" max="4" width="14.1640625" style="1" customWidth="1"/>
    <col min="5" max="7" width="10.83203125" style="1"/>
    <col min="8" max="8" width="13" style="1" customWidth="1"/>
    <col min="9" max="16384" width="10.83203125" style="1"/>
  </cols>
  <sheetData>
    <row r="2" spans="2:13" s="3" customFormat="1" x14ac:dyDescent="0.15">
      <c r="B2" s="2" t="s">
        <v>0</v>
      </c>
      <c r="C2" s="2"/>
      <c r="D2" s="2"/>
      <c r="E2" s="2"/>
      <c r="F2" s="2"/>
      <c r="G2" s="2"/>
      <c r="H2" s="2"/>
    </row>
    <row r="3" spans="2:13" x14ac:dyDescent="0.15">
      <c r="B3" s="4"/>
      <c r="C3" s="4"/>
      <c r="D3" s="4"/>
      <c r="E3" s="4"/>
      <c r="F3" s="4"/>
      <c r="H3" s="5" t="s">
        <v>1</v>
      </c>
      <c r="I3" s="6"/>
    </row>
    <row r="4" spans="2:13" ht="44" x14ac:dyDescent="0.15">
      <c r="B4" s="75"/>
      <c r="C4" s="75"/>
      <c r="D4" s="7" t="s">
        <v>2</v>
      </c>
      <c r="E4" s="8" t="s">
        <v>3</v>
      </c>
      <c r="F4" s="8" t="s">
        <v>4</v>
      </c>
      <c r="G4" s="8" t="s">
        <v>5</v>
      </c>
      <c r="H4" s="8" t="s">
        <v>6</v>
      </c>
      <c r="I4" s="9"/>
    </row>
    <row r="5" spans="2:13" x14ac:dyDescent="0.15">
      <c r="B5" s="64">
        <v>2009</v>
      </c>
      <c r="C5" s="39" t="s">
        <v>7</v>
      </c>
      <c r="D5" s="51">
        <v>69106</v>
      </c>
      <c r="E5" s="51">
        <v>17701</v>
      </c>
      <c r="F5" s="51">
        <v>51405</v>
      </c>
      <c r="G5" s="51">
        <v>43727</v>
      </c>
      <c r="H5" s="51">
        <v>7678</v>
      </c>
      <c r="I5" s="23"/>
      <c r="J5" s="23"/>
      <c r="K5" s="23"/>
      <c r="L5" s="23"/>
      <c r="M5" s="23"/>
    </row>
    <row r="6" spans="2:13" x14ac:dyDescent="0.15">
      <c r="B6" s="65">
        <v>2010</v>
      </c>
      <c r="C6" s="40" t="s">
        <v>7</v>
      </c>
      <c r="D6" s="45">
        <v>70334</v>
      </c>
      <c r="E6" s="45">
        <v>17668</v>
      </c>
      <c r="F6" s="45">
        <v>52665</v>
      </c>
      <c r="G6" s="45">
        <v>44866</v>
      </c>
      <c r="H6" s="45">
        <v>7799</v>
      </c>
      <c r="I6" s="24"/>
      <c r="J6" s="24"/>
      <c r="K6" s="24"/>
      <c r="L6" s="24"/>
      <c r="M6" s="24"/>
    </row>
    <row r="7" spans="2:13" x14ac:dyDescent="0.15">
      <c r="B7" s="65">
        <v>2011</v>
      </c>
      <c r="C7" s="40" t="s">
        <v>7</v>
      </c>
      <c r="D7" s="45">
        <v>72014</v>
      </c>
      <c r="E7" s="45">
        <v>18120</v>
      </c>
      <c r="F7" s="45">
        <v>53894</v>
      </c>
      <c r="G7" s="45">
        <v>45774</v>
      </c>
      <c r="H7" s="45">
        <v>8120</v>
      </c>
      <c r="I7" s="6"/>
    </row>
    <row r="8" spans="2:13" ht="13" x14ac:dyDescent="0.15">
      <c r="B8" s="65" t="s">
        <v>8</v>
      </c>
      <c r="C8" s="40" t="s">
        <v>9</v>
      </c>
      <c r="D8" s="63">
        <v>73295</v>
      </c>
      <c r="E8" s="63">
        <v>18480</v>
      </c>
      <c r="F8" s="63">
        <v>54815</v>
      </c>
      <c r="G8" s="63">
        <v>47144</v>
      </c>
      <c r="H8" s="63">
        <v>7671</v>
      </c>
    </row>
    <row r="9" spans="2:13" x14ac:dyDescent="0.15">
      <c r="B9" s="65">
        <v>2013</v>
      </c>
      <c r="C9" s="40" t="s">
        <v>9</v>
      </c>
      <c r="D9" s="63">
        <v>73104</v>
      </c>
      <c r="E9" s="63">
        <v>18799</v>
      </c>
      <c r="F9" s="63">
        <v>54305</v>
      </c>
      <c r="G9" s="63">
        <v>48185</v>
      </c>
      <c r="H9" s="63">
        <v>6120</v>
      </c>
    </row>
    <row r="10" spans="2:13" x14ac:dyDescent="0.15">
      <c r="B10" s="65">
        <v>2014</v>
      </c>
      <c r="C10" s="40" t="s">
        <v>9</v>
      </c>
      <c r="D10" s="63">
        <v>74496</v>
      </c>
      <c r="E10" s="63">
        <v>19076</v>
      </c>
      <c r="F10" s="63">
        <v>55420</v>
      </c>
      <c r="G10" s="63">
        <v>49525</v>
      </c>
      <c r="H10" s="63">
        <v>5895</v>
      </c>
    </row>
    <row r="11" spans="2:13" x14ac:dyDescent="0.15">
      <c r="B11" s="65">
        <v>2015</v>
      </c>
      <c r="C11" s="40" t="s">
        <v>9</v>
      </c>
      <c r="D11" s="45">
        <v>75960</v>
      </c>
      <c r="E11" s="45">
        <v>19169</v>
      </c>
      <c r="F11" s="45">
        <v>56791</v>
      </c>
      <c r="G11" s="45">
        <v>50609</v>
      </c>
      <c r="H11" s="45">
        <v>6182</v>
      </c>
    </row>
    <row r="12" spans="2:13" x14ac:dyDescent="0.15">
      <c r="B12" s="66">
        <v>2016</v>
      </c>
      <c r="C12" s="41" t="s">
        <v>9</v>
      </c>
      <c r="D12" s="45">
        <v>77358.903790385535</v>
      </c>
      <c r="E12" s="45">
        <v>18993.100497117997</v>
      </c>
      <c r="F12" s="45">
        <v>58365.803293267541</v>
      </c>
      <c r="G12" s="45">
        <v>51873.717554837538</v>
      </c>
      <c r="H12" s="45">
        <v>6492.0857384299998</v>
      </c>
    </row>
    <row r="13" spans="2:13" x14ac:dyDescent="0.15">
      <c r="B13" s="76">
        <v>2017</v>
      </c>
      <c r="C13" s="41" t="s">
        <v>10</v>
      </c>
      <c r="D13" s="46">
        <v>78918.83266761608</v>
      </c>
      <c r="E13" s="45">
        <v>19385.672910875881</v>
      </c>
      <c r="F13" s="45">
        <v>59533.159756740199</v>
      </c>
      <c r="G13" s="45">
        <v>52964.947493257925</v>
      </c>
      <c r="H13" s="45">
        <v>6568.2122634822754</v>
      </c>
    </row>
    <row r="14" spans="2:13" x14ac:dyDescent="0.15">
      <c r="B14" s="76"/>
      <c r="C14" s="42" t="s">
        <v>9</v>
      </c>
      <c r="D14" s="47">
        <f>E14+F14</f>
        <v>78338.20199999999</v>
      </c>
      <c r="E14" s="49">
        <v>19360</v>
      </c>
      <c r="F14" s="49">
        <f>G14+H14</f>
        <v>58978.201999999997</v>
      </c>
      <c r="G14" s="49">
        <v>52262</v>
      </c>
      <c r="H14" s="49">
        <v>6716.2020000000002</v>
      </c>
    </row>
    <row r="15" spans="2:13" x14ac:dyDescent="0.15">
      <c r="B15" s="67">
        <v>2018</v>
      </c>
      <c r="C15" s="43" t="s">
        <v>10</v>
      </c>
      <c r="D15" s="48">
        <v>80026.408883254495</v>
      </c>
      <c r="E15" s="50">
        <v>19549.160444850393</v>
      </c>
      <c r="F15" s="50">
        <v>60477.248438404094</v>
      </c>
      <c r="G15" s="50">
        <v>53761.290947086847</v>
      </c>
      <c r="H15" s="50">
        <v>6715.9574913172501</v>
      </c>
    </row>
    <row r="16" spans="2:13" x14ac:dyDescent="0.15">
      <c r="B16" s="68">
        <v>2018</v>
      </c>
      <c r="C16" s="42" t="s">
        <v>9</v>
      </c>
      <c r="D16" s="47">
        <f>SUM(E16:F16)</f>
        <v>79730.588000000003</v>
      </c>
      <c r="E16" s="49">
        <v>19488.793000000001</v>
      </c>
      <c r="F16" s="49">
        <v>60241.794999999998</v>
      </c>
      <c r="G16" s="49">
        <v>53153.288999999997</v>
      </c>
      <c r="H16" s="49">
        <v>7088.5060606799998</v>
      </c>
    </row>
    <row r="17" spans="2:8" x14ac:dyDescent="0.15">
      <c r="B17" s="69">
        <v>2019</v>
      </c>
      <c r="C17" s="44" t="s">
        <v>10</v>
      </c>
      <c r="D17" s="25">
        <v>81698.004255574095</v>
      </c>
      <c r="E17" s="26">
        <v>19896.653965707876</v>
      </c>
      <c r="F17" s="26">
        <v>61801.350289866219</v>
      </c>
      <c r="G17" s="26">
        <v>54788.879897379375</v>
      </c>
      <c r="H17" s="26">
        <v>7012.4703924868436</v>
      </c>
    </row>
    <row r="18" spans="2:8" x14ac:dyDescent="0.15">
      <c r="B18" s="11"/>
      <c r="C18" s="11"/>
      <c r="D18" s="12"/>
      <c r="E18" s="13"/>
      <c r="F18" s="13"/>
      <c r="G18" s="13"/>
      <c r="H18" s="13"/>
    </row>
    <row r="19" spans="2:8" ht="118" customHeight="1" x14ac:dyDescent="0.15">
      <c r="B19" s="77" t="s">
        <v>51</v>
      </c>
      <c r="C19" s="77"/>
      <c r="D19" s="77"/>
      <c r="E19" s="77"/>
      <c r="F19" s="77"/>
      <c r="G19" s="77"/>
      <c r="H19" s="77"/>
    </row>
    <row r="20" spans="2:8" x14ac:dyDescent="0.15">
      <c r="B20" s="78"/>
      <c r="C20" s="79"/>
      <c r="D20" s="79"/>
      <c r="E20" s="79"/>
      <c r="F20" s="79"/>
      <c r="G20" s="79"/>
      <c r="H20" s="79"/>
    </row>
    <row r="21" spans="2:8" x14ac:dyDescent="0.15">
      <c r="B21" s="73"/>
      <c r="C21" s="74"/>
      <c r="D21" s="74"/>
      <c r="E21" s="74"/>
      <c r="F21" s="74"/>
      <c r="G21" s="74"/>
      <c r="H21" s="74"/>
    </row>
    <row r="22" spans="2:8" s="6" customFormat="1" x14ac:dyDescent="0.15">
      <c r="B22" s="73"/>
      <c r="C22" s="74"/>
      <c r="D22" s="74"/>
      <c r="E22" s="74"/>
      <c r="F22" s="74"/>
      <c r="G22" s="74"/>
      <c r="H22" s="74"/>
    </row>
    <row r="23" spans="2:8" s="6" customFormat="1" x14ac:dyDescent="0.15">
      <c r="B23" s="1"/>
      <c r="C23" s="1"/>
      <c r="D23" s="1"/>
      <c r="E23" s="1"/>
      <c r="F23" s="1"/>
      <c r="G23" s="1"/>
      <c r="H23" s="1"/>
    </row>
    <row r="24" spans="2:8" s="6" customFormat="1" x14ac:dyDescent="0.15">
      <c r="B24" s="1"/>
      <c r="C24" s="1"/>
      <c r="D24" s="1"/>
      <c r="E24" s="1"/>
      <c r="F24" s="1"/>
      <c r="G24" s="1"/>
      <c r="H24" s="1"/>
    </row>
    <row r="25" spans="2:8" ht="13" x14ac:dyDescent="0.15">
      <c r="B25" s="14"/>
    </row>
  </sheetData>
  <mergeCells count="6">
    <mergeCell ref="B22:H22"/>
    <mergeCell ref="B4:C4"/>
    <mergeCell ref="B13:B14"/>
    <mergeCell ref="B19:H19"/>
    <mergeCell ref="B20:H20"/>
    <mergeCell ref="B21:H21"/>
  </mergeCells>
  <pageMargins left="0.7" right="0.7" top="0.75" bottom="0.75" header="0.3" footer="0.3"/>
  <pageSetup paperSize="9" orientation="landscape" r:id="rId1"/>
  <ignoredErrors>
    <ignoredError sqref="D16"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ES_2020_annexe 1_tab 1</vt:lpstr>
      <vt:lpstr>ES_2020_annexe 1_schéma 1</vt:lpstr>
      <vt:lpstr>ES_2020_annexe 1_tab 2</vt:lpstr>
    </vt:vector>
  </TitlesOfParts>
  <Company>Ministères Chargés des Affaires Sociales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Bénédicte (DREES/OSAM/BES)</dc:creator>
  <cp:lastModifiedBy>Utilisateur de Microsoft Office</cp:lastModifiedBy>
  <dcterms:created xsi:type="dcterms:W3CDTF">2020-03-11T09:44:32Z</dcterms:created>
  <dcterms:modified xsi:type="dcterms:W3CDTF">2020-06-30T11:16:35Z</dcterms:modified>
</cp:coreProperties>
</file>