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ThisWorkbook" defaultThemeVersion="124226"/>
  <mc:AlternateContent xmlns:mc="http://schemas.openxmlformats.org/markup-compatibility/2006">
    <mc:Choice Requires="x15">
      <x15ac:absPath xmlns:x15ac="http://schemas.microsoft.com/office/spreadsheetml/2010/11/ac" url="C:\Users\Bob and Math\Desktop\Retraites 2020\V5\EXCEL\"/>
    </mc:Choice>
  </mc:AlternateContent>
  <xr:revisionPtr revIDLastSave="0" documentId="13_ncr:1_{2DA1EFF8-1633-4080-A34C-E98C645318ED}" xr6:coauthVersionLast="45" xr6:coauthVersionMax="45" xr10:uidLastSave="{00000000-0000-0000-0000-000000000000}"/>
  <bookViews>
    <workbookView xWindow="-120" yWindow="-120" windowWidth="29040" windowHeight="15840" firstSheet="1" activeTab="7" xr2:uid="{00000000-000D-0000-FFFF-FFFF00000000}"/>
  </bookViews>
  <sheets>
    <sheet name="F03-Tableau1" sheetId="27" r:id="rId1"/>
    <sheet name="F03_Tableau 1 complémentaire" sheetId="32" r:id="rId2"/>
    <sheet name="F03-Tableau 2" sheetId="13" r:id="rId3"/>
    <sheet name="F03-Tableau 2 complem" sheetId="29" r:id="rId4"/>
    <sheet name="F03-Graphique 1" sheetId="31" r:id="rId5"/>
    <sheet name="F03-Tableau 3" sheetId="23" r:id="rId6"/>
    <sheet name="F03-Graphique 2" sheetId="28" r:id="rId7"/>
    <sheet name="F03-Graphique 3" sheetId="25" r:id="rId8"/>
  </sheets>
  <definedNames>
    <definedName name="_eir12" localSheetId="6">#REF!</definedName>
    <definedName name="_eir12" localSheetId="3">#REF!</definedName>
    <definedName name="_eir12" localSheetId="0">#REF!</definedName>
    <definedName name="_eir12">#REF!</definedName>
    <definedName name="_t1">#REF!</definedName>
    <definedName name="_t11">#REF!</definedName>
    <definedName name="a">#REF!</definedName>
    <definedName name="ancetre" localSheetId="4">#REF!</definedName>
    <definedName name="ancetre" localSheetId="6">#REF!</definedName>
    <definedName name="ancetre" localSheetId="3">#REF!</definedName>
    <definedName name="ancetre" localSheetId="0">#REF!</definedName>
    <definedName name="ancetre">#REF!</definedName>
    <definedName name="ANCETRE_2">#REF!</definedName>
    <definedName name="ANCETRE_2011">#REF!</definedName>
    <definedName name="ANCETRE_2012">#REF!</definedName>
    <definedName name="b_eacr" localSheetId="6">#REF!</definedName>
    <definedName name="b_eacr" localSheetId="3">#REF!</definedName>
    <definedName name="b_eacr" localSheetId="0">#REF!</definedName>
    <definedName name="b_eacr">#REF!</definedName>
    <definedName name="beacr" localSheetId="6">#REF!</definedName>
    <definedName name="beacr" localSheetId="3">#REF!</definedName>
    <definedName name="beacr" localSheetId="0">#REF!</definedName>
    <definedName name="beacr">#REF!</definedName>
    <definedName name="Data_regimes" localSheetId="4">#REF!</definedName>
    <definedName name="Data_regimes" localSheetId="6">#REF!</definedName>
    <definedName name="Data_regimes" localSheetId="3">#REF!</definedName>
    <definedName name="Data_regimes" localSheetId="0">#REF!</definedName>
    <definedName name="Data_regimes">#REF!</definedName>
    <definedName name="e">#REF!</definedName>
    <definedName name="EACR" localSheetId="4">#REF!</definedName>
    <definedName name="eacr" localSheetId="6">#REF!</definedName>
    <definedName name="eacr" localSheetId="3">#REF!</definedName>
    <definedName name="eacr" localSheetId="0">#REF!</definedName>
    <definedName name="eacr">#REF!</definedName>
    <definedName name="eacr_bis" localSheetId="6">#REF!</definedName>
    <definedName name="eacr_bis" localSheetId="3">#REF!</definedName>
    <definedName name="eacr_bis" localSheetId="0">#REF!</definedName>
    <definedName name="eacr_bis">#REF!</definedName>
    <definedName name="eacr_graph">#REF!</definedName>
    <definedName name="eacr_ter" localSheetId="6">#REF!</definedName>
    <definedName name="eacr_ter" localSheetId="3">#REF!</definedName>
    <definedName name="eacr_ter" localSheetId="0">#REF!</definedName>
    <definedName name="eacr_ter">#REF!</definedName>
    <definedName name="EACR2" localSheetId="4">#REF!</definedName>
    <definedName name="eacr2" localSheetId="6">#REF!</definedName>
    <definedName name="eacr2" localSheetId="3">#REF!</definedName>
    <definedName name="eacr2" localSheetId="0">#REF!</definedName>
    <definedName name="eacr2">#REF!</definedName>
    <definedName name="primo">#REF!</definedName>
    <definedName name="Tab_1" localSheetId="4">#REF!</definedName>
    <definedName name="Tab_1" localSheetId="6">#REF!</definedName>
    <definedName name="Tab_1" localSheetId="3">#REF!</definedName>
    <definedName name="Tab_1" localSheetId="0">#REF!</definedName>
    <definedName name="Tab_1">#REF!</definedName>
    <definedName name="Tab_1tr" localSheetId="6">#REF!</definedName>
    <definedName name="Tab_1tr" localSheetId="3">#REF!</definedName>
    <definedName name="Tab_1tr" localSheetId="0">#REF!</definedName>
    <definedName name="Tab_1tr">#REF!</definedName>
    <definedName name="Tab_3" localSheetId="4">#REF!</definedName>
    <definedName name="Tab_3" localSheetId="6">#REF!</definedName>
    <definedName name="Tab_3" localSheetId="3">#REF!</definedName>
    <definedName name="Tab_3" localSheetId="0">#REF!</definedName>
    <definedName name="Tab_3">#REF!</definedName>
    <definedName name="z">#REF!</definedName>
    <definedName name="zz">#REF!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 i="32" l="1"/>
  <c r="A15" i="32" s="1"/>
  <c r="A14" i="32" s="1"/>
  <c r="A13" i="32" s="1"/>
  <c r="A12" i="32" s="1"/>
  <c r="A11" i="32" s="1"/>
  <c r="A10" i="32" s="1"/>
  <c r="A9" i="32" s="1"/>
  <c r="A8" i="32" s="1"/>
  <c r="A7" i="32" s="1"/>
  <c r="A6" i="32" s="1"/>
</calcChain>
</file>

<file path=xl/sharedStrings.xml><?xml version="1.0" encoding="utf-8"?>
<sst xmlns="http://schemas.openxmlformats.org/spreadsheetml/2006/main" count="351" uniqueCount="290">
  <si>
    <t>CRPCEN</t>
  </si>
  <si>
    <t>CNAV</t>
  </si>
  <si>
    <t>MSA salariés</t>
  </si>
  <si>
    <t>MSA non-salariés</t>
  </si>
  <si>
    <t>CNIEG</t>
  </si>
  <si>
    <t>SNCF</t>
  </si>
  <si>
    <t>RATP</t>
  </si>
  <si>
    <t>FSPOEIE</t>
  </si>
  <si>
    <t>CNAVPL</t>
  </si>
  <si>
    <t>MSA non-salariés complémentaire</t>
  </si>
  <si>
    <t>Caractéristiques de la population (en %)</t>
  </si>
  <si>
    <t>Résidents en France</t>
  </si>
  <si>
    <t>Résidents à l'étranger</t>
  </si>
  <si>
    <t>Moins de 60 ans</t>
  </si>
  <si>
    <t>60 à 64 ans</t>
  </si>
  <si>
    <t>65 à 74 ans</t>
  </si>
  <si>
    <t>75 à 84 ans</t>
  </si>
  <si>
    <t>85 ans ou plus</t>
  </si>
  <si>
    <t>Classe d'âge</t>
  </si>
  <si>
    <t xml:space="preserve"> 50 à 54 ans</t>
  </si>
  <si>
    <t xml:space="preserve"> 55 à 59 ans</t>
  </si>
  <si>
    <t xml:space="preserve"> 65 à 69 ans</t>
  </si>
  <si>
    <t>70 à 74 ans</t>
  </si>
  <si>
    <t>75 à 79 ans</t>
  </si>
  <si>
    <t xml:space="preserve"> 80 à 84 ans</t>
  </si>
  <si>
    <t>% de la génération ayant liquidé un droit dérivé</t>
  </si>
  <si>
    <t>génération</t>
  </si>
  <si>
    <t>Moins de 50 ans</t>
  </si>
  <si>
    <t>50 à 54 ans</t>
  </si>
  <si>
    <t>55 à 59 ans</t>
  </si>
  <si>
    <t>65 à 69 ans</t>
  </si>
  <si>
    <t>80 à 84 ans</t>
  </si>
  <si>
    <t>Ensemble (en milliers)</t>
  </si>
  <si>
    <t>nd</t>
  </si>
  <si>
    <t xml:space="preserve"> moins de 50 ans</t>
  </si>
  <si>
    <t xml:space="preserve">Ensemble
des bénéficiaires
d'un droit dérivé </t>
  </si>
  <si>
    <t>Bénéficiaires
d'un droit dérivé cumulé
à un droit direct</t>
  </si>
  <si>
    <t>Femmes</t>
  </si>
  <si>
    <t xml:space="preserve">Hommes </t>
  </si>
  <si>
    <t>Effectifs (en milliers)</t>
  </si>
  <si>
    <t>Évolution (ensemble, en %) </t>
  </si>
  <si>
    <t xml:space="preserve">Hommes
</t>
  </si>
  <si>
    <t xml:space="preserve">Femmes
</t>
  </si>
  <si>
    <t xml:space="preserve">Ensemble
</t>
  </si>
  <si>
    <t xml:space="preserve"> 85 à 89 ans</t>
  </si>
  <si>
    <t xml:space="preserve"> 90 ans ou plus</t>
  </si>
  <si>
    <t xml:space="preserve">Dont bénéficiaires d’un droit dérivé seul dans le régime </t>
  </si>
  <si>
    <t>Fonction publique civile de l’État 1</t>
  </si>
  <si>
    <t>Fonction publique militaire de l’État 1</t>
  </si>
  <si>
    <t>CNRACL1</t>
  </si>
  <si>
    <t>Arrco</t>
  </si>
  <si>
    <t>Agirc</t>
  </si>
  <si>
    <t>Ircantec</t>
  </si>
  <si>
    <t>Cavimac</t>
  </si>
  <si>
    <t>avant 1931</t>
  </si>
  <si>
    <t>de 1932 à 1936</t>
  </si>
  <si>
    <t>de 1937 à 1941</t>
  </si>
  <si>
    <t>de 1942 à 1946</t>
  </si>
  <si>
    <t>de 1947 à 1951</t>
  </si>
  <si>
    <t>de 1952 à 1956</t>
  </si>
  <si>
    <t>après 1956</t>
  </si>
  <si>
    <t>Effectifs tous régimes (en milliers)</t>
  </si>
  <si>
    <t>Effectifs tous régimes résidants en France (en milliers)</t>
  </si>
  <si>
    <t>Tableau 1. Effectifs de retraités bénéficiaires d’un droit dérivé, cumulé ou non avec un droit direct dans le régime</t>
  </si>
  <si>
    <t>&lt;0,5</t>
  </si>
  <si>
    <t>ERAFP</t>
  </si>
  <si>
    <t>Banque de France</t>
  </si>
  <si>
    <t xml:space="preserve">2017-2018
</t>
  </si>
  <si>
    <t xml:space="preserve">2013-2018
</t>
  </si>
  <si>
    <t xml:space="preserve">2008-2018
</t>
  </si>
  <si>
    <t xml:space="preserve"> </t>
  </si>
  <si>
    <t>Tableau 3. Effectifs de retraités de droit dérivé tous régimes en 2018</t>
  </si>
  <si>
    <t xml:space="preserve"> 60 à 64 ans</t>
  </si>
  <si>
    <t xml:space="preserve"> 70 à 74 ans</t>
  </si>
  <si>
    <t xml:space="preserve"> 75 à 79 ans</t>
  </si>
  <si>
    <t>Ensemble
des bénéficiaires
d'un droit direct</t>
  </si>
  <si>
    <t>Nombre de décès</t>
  </si>
  <si>
    <t>Graphique 2. Pyramide des âges des bénéficiaires d’un avantage de droit dérivé en 2018</t>
  </si>
  <si>
    <t xml:space="preserve">Dont bénéficiaires d’un droit dérivé seul </t>
  </si>
  <si>
    <t>Part parmi l'ensemble des bénéficiaires 
(en %)</t>
  </si>
  <si>
    <t>Part des femmes bénéficiaires 
d'un droit dérivé seul parmi les femmes de 60 ans et plus (en %)</t>
  </si>
  <si>
    <t>Part des femmes bénéficiaires
d'un droit dérivé cumulé
à un droit direct parmi les femmes de 60 ans ou plus (en %)</t>
  </si>
  <si>
    <r>
      <t>Professions libérales</t>
    </r>
    <r>
      <rPr>
        <vertAlign val="superscript"/>
        <sz val="8"/>
        <rFont val="Arial"/>
        <family val="2"/>
      </rPr>
      <t>4</t>
    </r>
  </si>
  <si>
    <r>
      <t>Bénéficiaires d'un droit dérivé,
tous régimes</t>
    </r>
    <r>
      <rPr>
        <b/>
        <vertAlign val="superscript"/>
        <sz val="8"/>
        <rFont val="Arial Narrow"/>
        <family val="2"/>
      </rPr>
      <t>1</t>
    </r>
  </si>
  <si>
    <r>
      <rPr>
        <sz val="8"/>
        <rFont val="Arial"/>
        <family val="2"/>
      </rPr>
      <t>Fonction publique civile de l’État</t>
    </r>
    <r>
      <rPr>
        <vertAlign val="superscript"/>
        <sz val="8"/>
        <rFont val="Arial"/>
        <family val="2"/>
      </rPr>
      <t>1</t>
    </r>
  </si>
  <si>
    <r>
      <t>SSI base</t>
    </r>
    <r>
      <rPr>
        <vertAlign val="superscript"/>
        <sz val="8"/>
        <rFont val="Arial"/>
        <family val="2"/>
      </rPr>
      <t>2</t>
    </r>
  </si>
  <si>
    <r>
      <t>CNRACL</t>
    </r>
    <r>
      <rPr>
        <vertAlign val="superscript"/>
        <sz val="8"/>
        <rFont val="Arial"/>
        <family val="2"/>
      </rPr>
      <t>1</t>
    </r>
  </si>
  <si>
    <r>
      <t>Régimes spéciaux</t>
    </r>
    <r>
      <rPr>
        <vertAlign val="superscript"/>
        <sz val="8"/>
        <rFont val="Arial"/>
        <family val="2"/>
      </rPr>
      <t>3</t>
    </r>
  </si>
  <si>
    <t>Bénéficiaires
d'un droit dérivé seul</t>
  </si>
  <si>
    <t>Tableau 1 complementaire. Effectifs de retraités bénéficiaires d’un droit dérivé, cumulé ou non avec un droit direct dans le régime</t>
  </si>
  <si>
    <t>Tableau 2 complémentaire. Effectifs de retraités bénéficiaires d’un droit dérivé, cumulé ou non avec un droit direct dans le régime, par régime de retraite en 2018</t>
  </si>
  <si>
    <t>2004 </t>
  </si>
  <si>
    <t>3 987 </t>
  </si>
  <si>
    <t>1 108 </t>
  </si>
  <si>
    <t>3 650 </t>
  </si>
  <si>
    <t>337 </t>
  </si>
  <si>
    <t>3 612 </t>
  </si>
  <si>
    <t>781 </t>
  </si>
  <si>
    <t>3 284 </t>
  </si>
  <si>
    <t>328 </t>
  </si>
  <si>
    <t>2005 </t>
  </si>
  <si>
    <t>4 069 </t>
  </si>
  <si>
    <t>1 136 </t>
  </si>
  <si>
    <t>3 718 </t>
  </si>
  <si>
    <t>351 </t>
  </si>
  <si>
    <t>3 680 </t>
  </si>
  <si>
    <t>796 </t>
  </si>
  <si>
    <t>3 339 </t>
  </si>
  <si>
    <t>341 </t>
  </si>
  <si>
    <t>2006 </t>
  </si>
  <si>
    <t>4 142 </t>
  </si>
  <si>
    <t>1 152 </t>
  </si>
  <si>
    <t>3 773 </t>
  </si>
  <si>
    <t>370 </t>
  </si>
  <si>
    <t>3 737 </t>
  </si>
  <si>
    <t>800 </t>
  </si>
  <si>
    <t>3 380 </t>
  </si>
  <si>
    <t>358 </t>
  </si>
  <si>
    <t>2007 </t>
  </si>
  <si>
    <t>4 197 </t>
  </si>
  <si>
    <t>3 811 </t>
  </si>
  <si>
    <t>386 </t>
  </si>
  <si>
    <t>3 787 </t>
  </si>
  <si>
    <t>3 414 </t>
  </si>
  <si>
    <t>373 </t>
  </si>
  <si>
    <t>2008 </t>
  </si>
  <si>
    <t>4 155 </t>
  </si>
  <si>
    <t>1 102 </t>
  </si>
  <si>
    <t>3 761 </t>
  </si>
  <si>
    <t>394 </t>
  </si>
  <si>
    <t>3 740 </t>
  </si>
  <si>
    <t>740 </t>
  </si>
  <si>
    <t>3 358 </t>
  </si>
  <si>
    <t>383 </t>
  </si>
  <si>
    <t>2009 </t>
  </si>
  <si>
    <t>4 219 </t>
  </si>
  <si>
    <t>1 094 </t>
  </si>
  <si>
    <t>3 806 </t>
  </si>
  <si>
    <t>413 </t>
  </si>
  <si>
    <t>3 799 </t>
  </si>
  <si>
    <t>727 </t>
  </si>
  <si>
    <t>3 399 </t>
  </si>
  <si>
    <t>400 </t>
  </si>
  <si>
    <t>2010 </t>
  </si>
  <si>
    <t>4 245 </t>
  </si>
  <si>
    <t>3 860 </t>
  </si>
  <si>
    <t>385 </t>
  </si>
  <si>
    <t>3 824 </t>
  </si>
  <si>
    <t>729 </t>
  </si>
  <si>
    <t>3 451 </t>
  </si>
  <si>
    <t>2011 </t>
  </si>
  <si>
    <t>4 222 </t>
  </si>
  <si>
    <t>1 082 </t>
  </si>
  <si>
    <t>3 836 </t>
  </si>
  <si>
    <t>3 781 </t>
  </si>
  <si>
    <t>704 </t>
  </si>
  <si>
    <t>3 409 </t>
  </si>
  <si>
    <t>372 </t>
  </si>
  <si>
    <t>2012 </t>
  </si>
  <si>
    <t>4 291 </t>
  </si>
  <si>
    <t>1 113 </t>
  </si>
  <si>
    <t>3 843 </t>
  </si>
  <si>
    <t>448 </t>
  </si>
  <si>
    <t>3 644 </t>
  </si>
  <si>
    <t>586 </t>
  </si>
  <si>
    <t>3 216 </t>
  </si>
  <si>
    <t>427 </t>
  </si>
  <si>
    <t>2013 </t>
  </si>
  <si>
    <t>4 384 </t>
  </si>
  <si>
    <t>1 119 </t>
  </si>
  <si>
    <t>3 912 </t>
  </si>
  <si>
    <t>472 </t>
  </si>
  <si>
    <t>3 802 </t>
  </si>
  <si>
    <t>613 </t>
  </si>
  <si>
    <t>3 348 </t>
  </si>
  <si>
    <t>454 </t>
  </si>
  <si>
    <t>2014 </t>
  </si>
  <si>
    <t>4 397 </t>
  </si>
  <si>
    <t>3 915 </t>
  </si>
  <si>
    <t>483 </t>
  </si>
  <si>
    <t>3 810 </t>
  </si>
  <si>
    <t>610 </t>
  </si>
  <si>
    <t>462 </t>
  </si>
  <si>
    <t>2015 </t>
  </si>
  <si>
    <t>4 414 </t>
  </si>
  <si>
    <t>1 091 </t>
  </si>
  <si>
    <t>3 921 </t>
  </si>
  <si>
    <t>493 </t>
  </si>
  <si>
    <t>3 823 </t>
  </si>
  <si>
    <t>603 </t>
  </si>
  <si>
    <t>3 354 </t>
  </si>
  <si>
    <t>469 </t>
  </si>
  <si>
    <t>2016 </t>
  </si>
  <si>
    <t>4 436 </t>
  </si>
  <si>
    <t>1 088 </t>
  </si>
  <si>
    <t>3 892 </t>
  </si>
  <si>
    <t>545 </t>
  </si>
  <si>
    <t>3 732 </t>
  </si>
  <si>
    <t>525 </t>
  </si>
  <si>
    <t>3 253 </t>
  </si>
  <si>
    <t>479 </t>
  </si>
  <si>
    <t>2017 </t>
  </si>
  <si>
    <t>4 375 </t>
  </si>
  <si>
    <t>1 060 </t>
  </si>
  <si>
    <t>3 849 </t>
  </si>
  <si>
    <t>527 </t>
  </si>
  <si>
    <t>3 719 </t>
  </si>
  <si>
    <t>539 </t>
  </si>
  <si>
    <t>3 248 </t>
  </si>
  <si>
    <t>2018 </t>
  </si>
  <si>
    <t>4 422 </t>
  </si>
  <si>
    <t>1 065 </t>
  </si>
  <si>
    <t>3 885 </t>
  </si>
  <si>
    <t>537 </t>
  </si>
  <si>
    <t>3 764 </t>
  </si>
  <si>
    <t>552 </t>
  </si>
  <si>
    <t>3 280 </t>
  </si>
  <si>
    <r>
      <t xml:space="preserve">
</t>
    </r>
    <r>
      <rPr>
        <b/>
        <sz val="8"/>
        <rFont val="Arial"/>
        <family val="2"/>
      </rPr>
      <t>Champ &gt;</t>
    </r>
    <r>
      <rPr>
        <sz val="8"/>
        <rFont val="Arial"/>
        <family val="2"/>
      </rPr>
      <t xml:space="preserve"> Retraités ayant perçu un droit dérivé cumulé ou non avec un droit direct, résidant en France ou à l’étranger, vivants au 31 décembre.
</t>
    </r>
    <r>
      <rPr>
        <b/>
        <sz val="8"/>
        <rFont val="Arial"/>
        <family val="2"/>
      </rPr>
      <t>Sources &gt;</t>
    </r>
    <r>
      <rPr>
        <sz val="8"/>
        <rFont val="Arial"/>
        <family val="2"/>
      </rPr>
      <t xml:space="preserve"> DREES, EACR, EIR, modèle ANCETRE ; Insee bilan démographique.</t>
    </r>
  </si>
  <si>
    <t>Tableau 2. Effectifs de retraités bénéficiaires d’un droit dérivé, cumulé ou non avec un droit direct dans le régime, par régime de retraite en 2018</t>
  </si>
  <si>
    <t>4 422  </t>
  </si>
  <si>
    <t>1 065  </t>
  </si>
  <si>
    <t>3 885  </t>
  </si>
  <si>
    <t>537  </t>
  </si>
  <si>
    <t>2 796  </t>
  </si>
  <si>
    <t>780  </t>
  </si>
  <si>
    <t>2 586  </t>
  </si>
  <si>
    <t>210  </t>
  </si>
  <si>
    <t>2 994  </t>
  </si>
  <si>
    <t>1 221  </t>
  </si>
  <si>
    <t>2 695  </t>
  </si>
  <si>
    <t>299  </t>
  </si>
  <si>
    <t>657  </t>
  </si>
  <si>
    <t>553  </t>
  </si>
  <si>
    <t>627  </t>
  </si>
  <si>
    <t>30  </t>
  </si>
  <si>
    <t>722  </t>
  </si>
  <si>
    <t>572  </t>
  </si>
  <si>
    <t>689  </t>
  </si>
  <si>
    <t>33  </t>
  </si>
  <si>
    <t>398  </t>
  </si>
  <si>
    <t>100  </t>
  </si>
  <si>
    <t>353  </t>
  </si>
  <si>
    <t>44  </t>
  </si>
  <si>
    <t>303  </t>
  </si>
  <si>
    <t>224  </t>
  </si>
  <si>
    <t>249  </t>
  </si>
  <si>
    <t>54  </t>
  </si>
  <si>
    <t>508  </t>
  </si>
  <si>
    <t>402  </t>
  </si>
  <si>
    <t>486  </t>
  </si>
  <si>
    <t>22  </t>
  </si>
  <si>
    <t>171  </t>
  </si>
  <si>
    <t>134  </t>
  </si>
  <si>
    <t>131  </t>
  </si>
  <si>
    <t>40  </t>
  </si>
  <si>
    <t>344  </t>
  </si>
  <si>
    <t>327  </t>
  </si>
  <si>
    <t>333  </t>
  </si>
  <si>
    <t>12  </t>
  </si>
  <si>
    <t>50  </t>
  </si>
  <si>
    <t>46  </t>
  </si>
  <si>
    <t>48  </t>
  </si>
  <si>
    <t>1  </t>
  </si>
  <si>
    <t>14  </t>
  </si>
  <si>
    <t>5  </t>
  </si>
  <si>
    <r>
      <t xml:space="preserve">2008 </t>
    </r>
    <r>
      <rPr>
        <vertAlign val="superscript"/>
        <sz val="8"/>
        <rFont val="Arial"/>
        <family val="2"/>
      </rPr>
      <t>1</t>
    </r>
  </si>
  <si>
    <r>
      <t xml:space="preserve">2012 </t>
    </r>
    <r>
      <rPr>
        <vertAlign val="superscript"/>
        <sz val="8"/>
        <rFont val="Arial"/>
        <family val="2"/>
      </rPr>
      <t>1</t>
    </r>
  </si>
  <si>
    <r>
      <t xml:space="preserve">2016 </t>
    </r>
    <r>
      <rPr>
        <vertAlign val="superscript"/>
        <sz val="8"/>
        <rFont val="Arial"/>
        <family val="2"/>
      </rPr>
      <t>1</t>
    </r>
  </si>
  <si>
    <t>Graphique 3. Part des personnes bénéficiant d’un avantage de droit dérivé, selon l'âge et la génération</t>
  </si>
  <si>
    <t>Effectifs tous régimes de résidents en France (en milliers)</t>
  </si>
  <si>
    <t>Nouveaux retraités de droit dérivé</t>
  </si>
  <si>
    <t>Variation du nombre de retraités de droit dérivé</t>
  </si>
  <si>
    <t>Femmes droit dérivé cumulé avec un droit direct
(en %)</t>
  </si>
  <si>
    <t>Hommes droit dérivé cumulé avec un droit direct
(en %)</t>
  </si>
  <si>
    <t>Hommes Droit dérivé servi seul (en %)</t>
  </si>
  <si>
    <t>Femmes Droit dérivé servi seul (en %)</t>
  </si>
  <si>
    <t>Femmes droit dérivé (en %)</t>
  </si>
  <si>
    <t>Hommes droit dérivé servi seul
(en %)</t>
  </si>
  <si>
    <r>
      <rPr>
        <b/>
        <sz val="8"/>
        <rFont val="Arial"/>
        <family val="2"/>
      </rPr>
      <t>Note &gt;</t>
    </r>
    <r>
      <rPr>
        <sz val="8"/>
        <rFont val="Arial"/>
        <family val="2"/>
      </rPr>
      <t xml:space="preserve"> Voir tableau 2 complémentaire pour la part des femmes bénéficiaires d‘un droit dérivé seul et celle des bénéficiaires
d‘un droit dérivé cumulé à un droit direct.
</t>
    </r>
    <r>
      <rPr>
        <b/>
        <sz val="8"/>
        <rFont val="Arial"/>
        <family val="2"/>
      </rPr>
      <t>Champ &gt;</t>
    </r>
    <r>
      <rPr>
        <sz val="8"/>
        <rFont val="Arial"/>
        <family val="2"/>
      </rPr>
      <t xml:space="preserve"> Retraités ayant perçu un droit dérivé cumulé ou non avec un droit direct, résidant en France ou à l’étranger, vivants
au 31 décembre.
</t>
    </r>
    <r>
      <rPr>
        <b/>
        <sz val="8"/>
        <rFont val="Arial"/>
        <family val="2"/>
      </rPr>
      <t>Sources &gt;</t>
    </r>
    <r>
      <rPr>
        <sz val="8"/>
        <rFont val="Arial"/>
        <family val="2"/>
      </rPr>
      <t xml:space="preserve"> DREES, EACR, EIR, modèle ANCETRE.</t>
    </r>
  </si>
  <si>
    <r>
      <rPr>
        <b/>
        <sz val="8"/>
        <rFont val="Arial"/>
        <family val="2"/>
      </rPr>
      <t>Champ &gt;</t>
    </r>
    <r>
      <rPr>
        <sz val="8"/>
        <rFont val="Arial"/>
        <family val="2"/>
      </rPr>
      <t xml:space="preserve"> Retraités ayant perçu un droit dérivé cumulé ou non avec un droit direct, résidant en France ou à l’étranger, vivants au 31 décembre.
</t>
    </r>
    <r>
      <rPr>
        <b/>
        <sz val="8"/>
        <rFont val="Arial"/>
        <family val="2"/>
      </rPr>
      <t>Sources &gt;</t>
    </r>
    <r>
      <rPr>
        <sz val="8"/>
        <rFont val="Arial"/>
        <family val="2"/>
      </rPr>
      <t xml:space="preserve"> DREES, EACR, EIR, modèle ANCETRE ; Insee bilan démographique.</t>
    </r>
  </si>
  <si>
    <t xml:space="preserve">1. Y compris les fonctionnaires percevant une pension de droit dérivé issue d’une pension d‘invalidité (voir fiche 21), à partir de 2013. Avant cette date, l’inclusion des personnes bénéficiant d’une pension d’invalidité de droit dérivé était variable selon les années.
2.  Voir annexe 5, note sur la fusion de la SSI.
3. Régimes spéciaux : FSPOEIE, SNCF, RATP, CNIEG, Enim, CANSSM, Cavimac, CRPCEN, Caisses de réserve des employés de la Banque de France, Altadis, Retrep.
4. Professions libérales : CNAVPL,  CNBF, Ircec.
Note &gt; Les données ventilées par régime détaillé sont disponibles dans l'espace data-drees http://www.data.drees.sante.gouv.fr, rubrique Retraite. Ces données excluent les personnes ayant perçu un versement forfaitaire unique. À la MSA non-salariés, les données de l’EACR excluent les résidents des DROM avant 2016.
Champ &gt; Retraités ayant perçu un droit dérivé cumulé ou non avec un droit direct en 2017, résidant en France ou à l’étranger, vivants au 31 décembre.
Sources &gt; DREES, EACR, EIR, modèle ANCETRE.	</t>
  </si>
  <si>
    <r>
      <t>SSI complémentaire</t>
    </r>
    <r>
      <rPr>
        <vertAlign val="superscript"/>
        <sz val="8"/>
        <rFont val="Arial"/>
        <family val="2"/>
      </rPr>
      <t>3</t>
    </r>
  </si>
  <si>
    <r>
      <t>Bénéficiaires d'un droit dérivé,
tous régimes</t>
    </r>
    <r>
      <rPr>
        <b/>
        <vertAlign val="superscript"/>
        <sz val="8"/>
        <rFont val="Arial"/>
        <family val="2"/>
      </rPr>
      <t xml:space="preserve"> 1</t>
    </r>
  </si>
  <si>
    <r>
      <t xml:space="preserve">nd : non disponible.
1.  Y compris les fonctionnaires percevant une pension de droit dérivé issue d’une pension d‘invalidité (voir fiche 21), à partir de 2013. Avant cette date, l’inclusion des  personnes bénéficiant d’une pension d’invalidité de droit dérivé était variable selon les années. 
2. Depuis le 1er janvier 2018, les régimes de base RSI-commerçants et RSI-artisans ont fusionné au sein du régime SSI (Sécurité sociale des indépendants). 
3. Les régimes complémentaires du RSI-artisans et du RSIcommerçants ont été fusionnés en 2013. 
4. Bénéficiaires d’un droit dérivé uniquement, tous régimes confondus. Ce chiffre ne peut pas être comparé aux nombres de bénéficiaires de droits dérivés servis seuls régime par régime : un pensionné de réversion peut en effet bénéficier d’un droit dérivé servi seul dans un régime, tout en bénéficiant d’un droit direct servi par un autre régime.
</t>
    </r>
    <r>
      <rPr>
        <b/>
        <sz val="8"/>
        <rFont val="Arial"/>
        <family val="2"/>
      </rPr>
      <t xml:space="preserve">Note &gt; </t>
    </r>
    <r>
      <rPr>
        <sz val="8"/>
        <rFont val="Arial"/>
        <family val="2"/>
      </rPr>
      <t xml:space="preserve">Ces données excluent les personnes ayant perçu un versement forfaitaire unique. À la MSA non-salariés, les données excluent les résidents des DROM avant 2015.
</t>
    </r>
    <r>
      <rPr>
        <b/>
        <sz val="8"/>
        <rFont val="Arial"/>
        <family val="2"/>
      </rPr>
      <t>Champ &gt;</t>
    </r>
    <r>
      <rPr>
        <sz val="8"/>
        <rFont val="Arial"/>
        <family val="2"/>
      </rPr>
      <t xml:space="preserve"> Retraités ayant perçu un droit dérivé cumulé ou non avec un droit direct en 2016, résidant en France ou à l’étranger, vivants au 31 décembre.
</t>
    </r>
    <r>
      <rPr>
        <b/>
        <sz val="8"/>
        <rFont val="Arial"/>
        <family val="2"/>
      </rPr>
      <t>Sources &gt;</t>
    </r>
    <r>
      <rPr>
        <sz val="8"/>
        <rFont val="Arial"/>
        <family val="2"/>
      </rPr>
      <t xml:space="preserve"> DREES, EACR, EIR, modèle ANCETRE. </t>
    </r>
  </si>
  <si>
    <t>Graphique 1. Décomposition de la variation annuelle du nombre de retraités de droit dérivé : évolution des nouveaux retraités et des décès</t>
  </si>
  <si>
    <t>Variation du nombre de retraités (en % )</t>
  </si>
  <si>
    <r>
      <t xml:space="preserve">1. Une rupture de série a lieu pour les années 2008, 2012 et 2016, en raison de la différence de sources utilisées : modèle ANCETRE (basé sur la vague précédente de l’EIR) pour l’année antérieure et EIR (voir annexe 1). Cela a une influence sur le flux de décès et sur l’augmentation du nombre de retraités au cours de ces trois années. 
</t>
    </r>
    <r>
      <rPr>
        <b/>
        <sz val="8"/>
        <rFont val="Arial"/>
        <family val="2"/>
      </rPr>
      <t xml:space="preserve">Note &gt; </t>
    </r>
    <r>
      <rPr>
        <sz val="8"/>
        <rFont val="Arial"/>
        <family val="2"/>
      </rPr>
      <t xml:space="preserve">Ces données excluent les personnes ayant perçu un versement forfaitaire unique. Y compris les fonctionnaires percevant une pension de droit dérivé issue d’une pension d‘invalidité (voir fiche 21), à partir de 2013. Le nombre de décès est calculé par solde entre le nombre de nouveaux retraités et la variation du nombre de retraités. 
</t>
    </r>
    <r>
      <rPr>
        <b/>
        <sz val="8"/>
        <rFont val="Arial"/>
        <family val="2"/>
      </rPr>
      <t xml:space="preserve">Champ &gt; </t>
    </r>
    <r>
      <rPr>
        <sz val="8"/>
        <rFont val="Arial"/>
        <family val="2"/>
      </rPr>
      <t xml:space="preserve">Retraités ayant perçu un droit dérivé au cours de l’année n, résidant en France ou à l’étranger, au 31 décembre de l’année.
</t>
    </r>
    <r>
      <rPr>
        <b/>
        <sz val="8"/>
        <rFont val="Arial"/>
        <family val="2"/>
      </rPr>
      <t>Sources &gt;</t>
    </r>
    <r>
      <rPr>
        <sz val="8"/>
        <rFont val="Arial"/>
        <family val="2"/>
      </rPr>
      <t xml:space="preserve"> DREES, EACR, EIR, modèle ANCETRE.</t>
    </r>
  </si>
  <si>
    <r>
      <rPr>
        <b/>
        <sz val="8"/>
        <rFont val="Arial"/>
        <family val="2"/>
      </rPr>
      <t>Note &gt;</t>
    </r>
    <r>
      <rPr>
        <sz val="8"/>
        <rFont val="Arial"/>
        <family val="2"/>
      </rPr>
      <t xml:space="preserve"> Ces données excluent les personnes ayant perçu un versement forfaitaire unique.
</t>
    </r>
    <r>
      <rPr>
        <b/>
        <sz val="8"/>
        <rFont val="Arial"/>
        <family val="2"/>
      </rPr>
      <t>Lecture &gt;</t>
    </r>
    <r>
      <rPr>
        <sz val="8"/>
        <rFont val="Arial"/>
        <family val="2"/>
      </rPr>
      <t xml:space="preserve"> 95 % des bénéficiaires d’un droit dérivé sans droit direct sont des femmes, contre 86 % des bénéficiaires d’un droit dérivé cumulé à un droit direct.
</t>
    </r>
    <r>
      <rPr>
        <b/>
        <sz val="8"/>
        <rFont val="Arial"/>
        <family val="2"/>
      </rPr>
      <t>Champ &gt;</t>
    </r>
    <r>
      <rPr>
        <sz val="8"/>
        <rFont val="Arial"/>
        <family val="2"/>
      </rPr>
      <t xml:space="preserve"> Retraités ayant perçu un droit dérivé cumulé ou non avec un droit direct en 2018, résidant en France ou à l’étranger, vivants au 31 décembre.
</t>
    </r>
    <r>
      <rPr>
        <b/>
        <sz val="8"/>
        <rFont val="Arial"/>
        <family val="2"/>
      </rPr>
      <t>Sources &gt;</t>
    </r>
    <r>
      <rPr>
        <sz val="8"/>
        <rFont val="Arial"/>
        <family val="2"/>
      </rPr>
      <t xml:space="preserve"> DREES, EACR, EIR, modèle ANCETRE 2018.</t>
    </r>
  </si>
  <si>
    <r>
      <rPr>
        <b/>
        <sz val="8"/>
        <rFont val="Arial"/>
        <family val="2"/>
      </rPr>
      <t>Lecture &gt;</t>
    </r>
    <r>
      <rPr>
        <sz val="8"/>
        <rFont val="Arial"/>
        <family val="2"/>
      </rPr>
      <t xml:space="preserve"> Fin 2018, 13 % des retraités de droit dérivé cumulé avec un droit direct sont des femmes âgées de 90 ans ou plus. 
</t>
    </r>
    <r>
      <rPr>
        <b/>
        <sz val="8"/>
        <rFont val="Arial"/>
        <family val="2"/>
      </rPr>
      <t xml:space="preserve">Champ &gt; </t>
    </r>
    <r>
      <rPr>
        <sz val="8"/>
        <rFont val="Arial"/>
        <family val="2"/>
      </rPr>
      <t xml:space="preserve">Retraités ayant perçu un droit dérivé cumulé ou non avec un droit direct en 2018, résidant en France ou à l’étranger, vivants au 31 décembre.
</t>
    </r>
    <r>
      <rPr>
        <b/>
        <sz val="8"/>
        <rFont val="Arial"/>
        <family val="2"/>
      </rPr>
      <t xml:space="preserve">Source &gt; </t>
    </r>
    <r>
      <rPr>
        <sz val="8"/>
        <rFont val="Arial"/>
        <family val="2"/>
      </rPr>
      <t xml:space="preserve">DREES, modèle ANCETRE.	</t>
    </r>
  </si>
  <si>
    <r>
      <rPr>
        <b/>
        <sz val="8"/>
        <color rgb="FF000000"/>
        <rFont val="Arial"/>
        <family val="2"/>
      </rPr>
      <t>Note &gt;</t>
    </r>
    <r>
      <rPr>
        <sz val="8"/>
        <color rgb="FF000000"/>
        <rFont val="Arial"/>
        <family val="2"/>
      </rPr>
      <t xml:space="preserve"> Les résultats par génération présentés ici ne tiennent pas compte de la mortalité différentielle. En effet, une partie des personnes des générations les plus anciennes sont décédées fin 2016. Les retraités présents dans l’EIR sont donc ceux ayant une espérance de vie plus grande, et dont les montants de pension sont les plus élevés.
</t>
    </r>
    <r>
      <rPr>
        <b/>
        <sz val="8"/>
        <color rgb="FF000000"/>
        <rFont val="Arial"/>
        <family val="2"/>
      </rPr>
      <t>Lecture &gt;</t>
    </r>
    <r>
      <rPr>
        <sz val="8"/>
        <color rgb="FF000000"/>
        <rFont val="Arial"/>
        <family val="2"/>
      </rPr>
      <t xml:space="preserve"> Pour les générations nées avant 1931, parmi les personnes vivantes en 2016, 18 % disposent d’une pension 
de réversion entre 60 et 64 ans (contre 12 % pour les générations nées entre 1943 et 1947).
</t>
    </r>
    <r>
      <rPr>
        <b/>
        <sz val="8"/>
        <color rgb="FF000000"/>
        <rFont val="Arial"/>
        <family val="2"/>
      </rPr>
      <t xml:space="preserve">Champ </t>
    </r>
    <r>
      <rPr>
        <sz val="8"/>
        <color rgb="FF000000"/>
        <rFont val="Arial"/>
        <family val="2"/>
      </rPr>
      <t xml:space="preserve">&gt; Personnes résidant en France ou à l’étranger, vivantes au 31 décembre 2016.
</t>
    </r>
    <r>
      <rPr>
        <b/>
        <sz val="8"/>
        <color rgb="FF000000"/>
        <rFont val="Arial"/>
        <family val="2"/>
      </rPr>
      <t>Sources &gt;</t>
    </r>
    <r>
      <rPr>
        <sz val="8"/>
        <color rgb="FF000000"/>
        <rFont val="Arial"/>
        <family val="2"/>
      </rPr>
      <t xml:space="preserve"> DREES, EIR 2016 ; Insee, estimations de populations provisoires au 1er janvier 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</si>
</sst>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quot;  &quot;"/>
    <numFmt numFmtId="165" formatCode="#,##0.0"/>
    <numFmt numFmtId="166" formatCode="#,##0\ _€"/>
    <numFmt numFmtId="167" formatCode="#,##0.0\ _€"/>
    <numFmt numFmtId="168" formatCode="0.0"/>
    <numFmt numFmtId="169" formatCode="0.0%"/>
    <numFmt numFmtId="170" formatCode="#,##0.0&quot;  &quot;"/>
    <numFmt numFmtId="171" formatCode="#,##0,"/>
  </numFmts>
  <fonts count="19" x14ac:knownFonts="1">
    <font>
      <sz val="10"/>
      <name val="MS Sans Serif"/>
    </font>
    <font>
      <sz val="11"/>
      <color theme="1"/>
      <name val="Calibri"/>
      <family val="2"/>
      <scheme val="minor"/>
    </font>
    <font>
      <sz val="10"/>
      <name val="MS Sans Serif"/>
      <family val="2"/>
    </font>
    <font>
      <sz val="10"/>
      <name val="Arial"/>
      <family val="2"/>
    </font>
    <font>
      <sz val="8"/>
      <name val="Arial"/>
      <family val="2"/>
    </font>
    <font>
      <b/>
      <sz val="8"/>
      <name val="Arial"/>
      <family val="2"/>
    </font>
    <font>
      <b/>
      <sz val="10"/>
      <name val="Arial"/>
      <family val="2"/>
    </font>
    <font>
      <sz val="8"/>
      <name val="Arial Narrow"/>
      <family val="2"/>
    </font>
    <font>
      <b/>
      <sz val="8"/>
      <name val="Arial Narrow"/>
      <family val="2"/>
    </font>
    <font>
      <b/>
      <vertAlign val="superscript"/>
      <sz val="8"/>
      <name val="Arial Narrow"/>
      <family val="2"/>
    </font>
    <font>
      <b/>
      <sz val="8"/>
      <color theme="1"/>
      <name val="Arial"/>
      <family val="2"/>
    </font>
    <font>
      <sz val="8"/>
      <color theme="1"/>
      <name val="Arial"/>
      <family val="2"/>
    </font>
    <font>
      <b/>
      <sz val="8"/>
      <color rgb="FF000000"/>
      <name val="Arial"/>
      <family val="2"/>
    </font>
    <font>
      <sz val="10"/>
      <name val="MS Sans Serif"/>
    </font>
    <font>
      <vertAlign val="superscript"/>
      <sz val="8"/>
      <name val="Arial"/>
      <family val="2"/>
    </font>
    <font>
      <sz val="8"/>
      <color rgb="FFFF0000"/>
      <name val="Arial"/>
      <family val="2"/>
    </font>
    <font>
      <sz val="8"/>
      <name val="MS Sans Serif"/>
    </font>
    <font>
      <sz val="8"/>
      <color rgb="FF000000"/>
      <name val="Arial"/>
      <family val="2"/>
    </font>
    <font>
      <b/>
      <vertAlign val="superscript"/>
      <sz val="8"/>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4">
    <border>
      <left/>
      <right/>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top/>
      <bottom/>
      <diagonal/>
    </border>
    <border>
      <left/>
      <right style="hair">
        <color indexed="64"/>
      </right>
      <top style="hair">
        <color indexed="64"/>
      </top>
      <bottom/>
      <diagonal/>
    </border>
  </borders>
  <cellStyleXfs count="9">
    <xf numFmtId="0" fontId="0" fillId="0" borderId="0"/>
    <xf numFmtId="0" fontId="3" fillId="0" borderId="0"/>
    <xf numFmtId="0" fontId="3" fillId="0" borderId="0"/>
    <xf numFmtId="0" fontId="2" fillId="0" borderId="0"/>
    <xf numFmtId="0" fontId="3" fillId="0" borderId="0"/>
    <xf numFmtId="0" fontId="1" fillId="0" borderId="0"/>
    <xf numFmtId="9" fontId="13" fillId="0" borderId="0" applyFont="0" applyFill="0" applyBorder="0" applyAlignment="0" applyProtection="0"/>
    <xf numFmtId="0" fontId="3" fillId="0" borderId="0"/>
    <xf numFmtId="43" fontId="13" fillId="0" borderId="0" applyFont="0" applyFill="0" applyBorder="0" applyAlignment="0" applyProtection="0"/>
  </cellStyleXfs>
  <cellXfs count="133">
    <xf numFmtId="0" fontId="0" fillId="0" borderId="0" xfId="0"/>
    <xf numFmtId="0" fontId="6" fillId="0" borderId="0" xfId="0" applyFont="1"/>
    <xf numFmtId="166" fontId="0" fillId="0" borderId="0" xfId="0" applyNumberFormat="1"/>
    <xf numFmtId="0" fontId="4" fillId="0" borderId="0" xfId="0" applyFont="1"/>
    <xf numFmtId="0" fontId="7" fillId="2" borderId="1" xfId="0" applyNumberFormat="1" applyFont="1" applyFill="1" applyBorder="1" applyAlignment="1">
      <alignment vertical="center"/>
    </xf>
    <xf numFmtId="0" fontId="4" fillId="0" borderId="0" xfId="0" applyFont="1" applyBorder="1" applyAlignment="1">
      <alignment horizontal="center"/>
    </xf>
    <xf numFmtId="0" fontId="4" fillId="2" borderId="4" xfId="0" applyFont="1" applyFill="1" applyBorder="1" applyAlignment="1">
      <alignment horizontal="left" vertical="center"/>
    </xf>
    <xf numFmtId="0" fontId="4" fillId="2" borderId="7" xfId="0" applyFont="1" applyFill="1" applyBorder="1" applyAlignment="1">
      <alignment horizontal="left" vertical="center"/>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167" fontId="11" fillId="0" borderId="0" xfId="0" applyNumberFormat="1" applyFont="1" applyAlignment="1">
      <alignment horizontal="center" vertical="center"/>
    </xf>
    <xf numFmtId="166" fontId="11" fillId="0" borderId="2" xfId="0" applyNumberFormat="1" applyFont="1" applyBorder="1" applyAlignment="1">
      <alignment horizontal="left" vertical="center"/>
    </xf>
    <xf numFmtId="0" fontId="11" fillId="0" borderId="2" xfId="0" applyFont="1" applyBorder="1" applyAlignment="1">
      <alignment horizontal="left" vertical="center"/>
    </xf>
    <xf numFmtId="167" fontId="10" fillId="0" borderId="2" xfId="0" applyNumberFormat="1" applyFont="1" applyBorder="1" applyAlignment="1">
      <alignment horizontal="center" vertical="center"/>
    </xf>
    <xf numFmtId="166" fontId="10" fillId="0" borderId="2" xfId="0" applyNumberFormat="1" applyFont="1" applyBorder="1" applyAlignment="1">
      <alignment horizontal="center" vertical="center"/>
    </xf>
    <xf numFmtId="166" fontId="10" fillId="0" borderId="0" xfId="0" applyNumberFormat="1" applyFont="1" applyAlignment="1">
      <alignment horizontal="center" vertical="center"/>
    </xf>
    <xf numFmtId="1" fontId="11" fillId="0" borderId="2" xfId="0" applyNumberFormat="1" applyFont="1" applyBorder="1" applyAlignment="1">
      <alignment horizontal="center" vertical="center"/>
    </xf>
    <xf numFmtId="0" fontId="6" fillId="0" borderId="0" xfId="0" applyFont="1" applyAlignment="1">
      <alignment horizontal="left" vertical="top" wrapText="1"/>
    </xf>
    <xf numFmtId="0" fontId="0" fillId="0" borderId="0" xfId="0" applyAlignment="1">
      <alignment horizontal="center" vertical="center"/>
    </xf>
    <xf numFmtId="168" fontId="11" fillId="0" borderId="2" xfId="0" applyNumberFormat="1" applyFont="1" applyBorder="1" applyAlignment="1">
      <alignment horizontal="center" vertical="center"/>
    </xf>
    <xf numFmtId="4" fontId="4" fillId="2" borderId="0" xfId="0" applyNumberFormat="1" applyFont="1" applyFill="1" applyBorder="1" applyAlignment="1">
      <alignment horizontal="center" vertical="center"/>
    </xf>
    <xf numFmtId="9" fontId="4" fillId="2" borderId="4" xfId="6" applyFont="1" applyFill="1" applyBorder="1" applyAlignment="1">
      <alignment horizontal="center" vertical="center"/>
    </xf>
    <xf numFmtId="169" fontId="4" fillId="2" borderId="4" xfId="6" applyNumberFormat="1" applyFont="1" applyFill="1" applyBorder="1" applyAlignment="1">
      <alignment horizontal="center" vertical="center"/>
    </xf>
    <xf numFmtId="0" fontId="4" fillId="2" borderId="5" xfId="0" applyFont="1" applyFill="1" applyBorder="1" applyAlignment="1">
      <alignment horizontal="left" vertical="center"/>
    </xf>
    <xf numFmtId="169" fontId="4" fillId="2" borderId="5" xfId="6" applyNumberFormat="1" applyFont="1" applyFill="1" applyBorder="1" applyAlignment="1">
      <alignment horizontal="center" vertical="center"/>
    </xf>
    <xf numFmtId="9" fontId="4" fillId="2" borderId="5" xfId="6" applyFont="1" applyFill="1" applyBorder="1" applyAlignment="1">
      <alignment horizontal="center" vertical="center"/>
    </xf>
    <xf numFmtId="169" fontId="4" fillId="2" borderId="7" xfId="6" applyNumberFormat="1" applyFont="1" applyFill="1" applyBorder="1" applyAlignment="1">
      <alignment horizontal="center" vertical="center"/>
    </xf>
    <xf numFmtId="9" fontId="4" fillId="2" borderId="7" xfId="6" applyFont="1" applyFill="1" applyBorder="1" applyAlignment="1">
      <alignment horizontal="center" vertical="center"/>
    </xf>
    <xf numFmtId="169" fontId="12" fillId="0" borderId="0" xfId="6" applyNumberFormat="1" applyFont="1" applyAlignment="1">
      <alignment horizontal="left"/>
    </xf>
    <xf numFmtId="164" fontId="12" fillId="0" borderId="0" xfId="0" applyNumberFormat="1" applyFont="1" applyAlignment="1">
      <alignment horizontal="left"/>
    </xf>
    <xf numFmtId="169" fontId="5" fillId="0" borderId="0" xfId="6" applyNumberFormat="1" applyFont="1" applyAlignment="1">
      <alignment horizontal="left" wrapText="1"/>
    </xf>
    <xf numFmtId="0" fontId="4" fillId="2" borderId="12" xfId="1" applyFont="1" applyFill="1" applyBorder="1" applyAlignment="1">
      <alignment horizontal="left" vertical="center" wrapText="1"/>
    </xf>
    <xf numFmtId="0" fontId="4" fillId="3" borderId="6" xfId="0" applyNumberFormat="1" applyFont="1" applyFill="1" applyBorder="1" applyAlignment="1">
      <alignment horizontal="center" vertical="center"/>
    </xf>
    <xf numFmtId="1" fontId="5" fillId="3" borderId="5" xfId="0" applyNumberFormat="1" applyFont="1" applyFill="1" applyBorder="1" applyAlignment="1">
      <alignment horizontal="center" vertical="center" wrapText="1"/>
    </xf>
    <xf numFmtId="1" fontId="5" fillId="3" borderId="5" xfId="0" quotePrefix="1" applyNumberFormat="1" applyFont="1" applyFill="1" applyBorder="1" applyAlignment="1">
      <alignment horizontal="center" vertical="center" wrapText="1"/>
    </xf>
    <xf numFmtId="0" fontId="5" fillId="3" borderId="5" xfId="1" applyFont="1" applyFill="1" applyBorder="1" applyAlignment="1">
      <alignment horizontal="left" vertical="center" wrapText="1"/>
    </xf>
    <xf numFmtId="0" fontId="4" fillId="3" borderId="4" xfId="1" applyFont="1" applyFill="1" applyBorder="1" applyAlignment="1">
      <alignment horizontal="left" vertical="center" wrapText="1"/>
    </xf>
    <xf numFmtId="164" fontId="4" fillId="3" borderId="4" xfId="0" applyNumberFormat="1" applyFont="1" applyFill="1" applyBorder="1" applyAlignment="1">
      <alignment horizontal="left" vertical="center"/>
    </xf>
    <xf numFmtId="164" fontId="4" fillId="3" borderId="7" xfId="0" applyNumberFormat="1" applyFont="1" applyFill="1" applyBorder="1" applyAlignment="1">
      <alignment horizontal="left" vertical="center"/>
    </xf>
    <xf numFmtId="3" fontId="5" fillId="3" borderId="2" xfId="0" applyNumberFormat="1" applyFont="1" applyFill="1" applyBorder="1" applyAlignment="1">
      <alignment horizontal="left" vertical="center"/>
    </xf>
    <xf numFmtId="1" fontId="8" fillId="2" borderId="5" xfId="0" applyNumberFormat="1" applyFont="1" applyFill="1" applyBorder="1" applyAlignment="1">
      <alignment horizontal="center" vertical="center" wrapText="1"/>
    </xf>
    <xf numFmtId="0" fontId="12" fillId="0" borderId="0" xfId="0" applyFont="1" applyAlignment="1">
      <alignment horizontal="left"/>
    </xf>
    <xf numFmtId="0" fontId="5" fillId="0" borderId="0" xfId="0" applyFont="1" applyAlignment="1">
      <alignment horizontal="left" wrapText="1"/>
    </xf>
    <xf numFmtId="0" fontId="4" fillId="2" borderId="1" xfId="0" applyNumberFormat="1" applyFont="1" applyFill="1" applyBorder="1" applyAlignment="1">
      <alignment vertical="center"/>
    </xf>
    <xf numFmtId="1" fontId="5" fillId="2" borderId="2" xfId="0" applyNumberFormat="1"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0" fontId="4" fillId="0" borderId="0" xfId="0" applyFont="1" applyBorder="1" applyAlignment="1">
      <alignment horizontal="left"/>
    </xf>
    <xf numFmtId="0" fontId="5" fillId="0" borderId="0" xfId="0" applyFont="1"/>
    <xf numFmtId="0" fontId="5" fillId="0" borderId="0" xfId="0" applyFont="1" applyAlignment="1">
      <alignment horizontal="left" vertical="top" wrapText="1"/>
    </xf>
    <xf numFmtId="168" fontId="4" fillId="0" borderId="0" xfId="0" applyNumberFormat="1" applyFont="1"/>
    <xf numFmtId="168" fontId="15" fillId="0" borderId="0" xfId="0" applyNumberFormat="1" applyFont="1"/>
    <xf numFmtId="43" fontId="4" fillId="0" borderId="0" xfId="8" applyFont="1"/>
    <xf numFmtId="9" fontId="4" fillId="0" borderId="0" xfId="6" applyFont="1"/>
    <xf numFmtId="164" fontId="4" fillId="0" borderId="0" xfId="0" applyNumberFormat="1" applyFont="1"/>
    <xf numFmtId="0" fontId="11" fillId="2" borderId="5" xfId="0" applyNumberFormat="1" applyFont="1" applyFill="1" applyBorder="1" applyAlignment="1">
      <alignment horizontal="right" vertical="center" indent="2"/>
    </xf>
    <xf numFmtId="164" fontId="11" fillId="2" borderId="5" xfId="0" applyNumberFormat="1" applyFont="1" applyFill="1" applyBorder="1" applyAlignment="1">
      <alignment horizontal="right" vertical="center" indent="2"/>
    </xf>
    <xf numFmtId="164" fontId="11" fillId="2" borderId="2" xfId="0" applyNumberFormat="1" applyFont="1" applyFill="1" applyBorder="1" applyAlignment="1">
      <alignment horizontal="right" vertical="center" indent="2"/>
    </xf>
    <xf numFmtId="168" fontId="4" fillId="0" borderId="2" xfId="0" applyNumberFormat="1" applyFont="1" applyFill="1" applyBorder="1"/>
    <xf numFmtId="168" fontId="4" fillId="0" borderId="2" xfId="0" applyNumberFormat="1" applyFont="1" applyBorder="1"/>
    <xf numFmtId="0" fontId="4" fillId="2" borderId="12" xfId="1" applyFont="1" applyFill="1" applyBorder="1" applyAlignment="1">
      <alignment vertical="center" wrapText="1"/>
    </xf>
    <xf numFmtId="0" fontId="14" fillId="2" borderId="12" xfId="1" applyFont="1" applyFill="1" applyBorder="1" applyAlignment="1">
      <alignment vertical="center" wrapText="1"/>
    </xf>
    <xf numFmtId="0" fontId="8" fillId="2" borderId="9" xfId="4" applyNumberFormat="1" applyFont="1" applyFill="1" applyBorder="1" applyAlignment="1">
      <alignment vertical="center" wrapText="1"/>
    </xf>
    <xf numFmtId="1" fontId="8" fillId="2" borderId="13" xfId="0" applyNumberFormat="1" applyFont="1" applyFill="1" applyBorder="1" applyAlignment="1">
      <alignment horizontal="center" vertical="center" wrapText="1"/>
    </xf>
    <xf numFmtId="1" fontId="8" fillId="2" borderId="5" xfId="0" quotePrefix="1" applyNumberFormat="1" applyFont="1" applyFill="1" applyBorder="1" applyAlignment="1">
      <alignment horizontal="center" vertical="center" wrapText="1"/>
    </xf>
    <xf numFmtId="0" fontId="4" fillId="0" borderId="2" xfId="0" applyFont="1" applyBorder="1" applyAlignment="1">
      <alignment horizontal="center"/>
    </xf>
    <xf numFmtId="0" fontId="16" fillId="0" borderId="0" xfId="0" applyFont="1"/>
    <xf numFmtId="0" fontId="16" fillId="0" borderId="0" xfId="0" applyFont="1" applyAlignment="1">
      <alignment wrapText="1"/>
    </xf>
    <xf numFmtId="3" fontId="16" fillId="0" borderId="0" xfId="0" applyNumberFormat="1" applyFont="1"/>
    <xf numFmtId="3" fontId="4" fillId="0" borderId="0" xfId="0" applyNumberFormat="1" applyFont="1"/>
    <xf numFmtId="0" fontId="4" fillId="0" borderId="2" xfId="0" applyFont="1" applyBorder="1" applyAlignment="1">
      <alignment horizontal="center" vertical="center"/>
    </xf>
    <xf numFmtId="3" fontId="5" fillId="0" borderId="0" xfId="0" applyNumberFormat="1" applyFont="1" applyFill="1" applyBorder="1" applyAlignment="1">
      <alignment horizontal="center" vertical="center" wrapText="1"/>
    </xf>
    <xf numFmtId="0" fontId="4" fillId="0" borderId="0" xfId="0" applyFont="1" applyFill="1"/>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171" fontId="4" fillId="0" borderId="2" xfId="0" applyNumberFormat="1" applyFont="1" applyBorder="1" applyAlignment="1">
      <alignment horizontal="center" vertical="center"/>
    </xf>
    <xf numFmtId="165" fontId="4" fillId="0" borderId="2" xfId="0" applyNumberFormat="1" applyFont="1" applyBorder="1" applyAlignment="1">
      <alignment horizontal="center" vertical="center"/>
    </xf>
    <xf numFmtId="171" fontId="4" fillId="0" borderId="0" xfId="0" applyNumberFormat="1" applyFont="1"/>
    <xf numFmtId="169" fontId="4" fillId="0" borderId="0" xfId="6" applyNumberFormat="1" applyFont="1"/>
    <xf numFmtId="0" fontId="4" fillId="2" borderId="0" xfId="0" applyFont="1" applyFill="1"/>
    <xf numFmtId="0" fontId="6"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164" fontId="5" fillId="2" borderId="9" xfId="0" applyNumberFormat="1" applyFont="1" applyFill="1" applyBorder="1" applyAlignment="1">
      <alignment horizontal="center" vertical="center" wrapText="1"/>
    </xf>
    <xf numFmtId="164" fontId="4" fillId="2" borderId="10" xfId="0" applyNumberFormat="1" applyFont="1" applyFill="1" applyBorder="1" applyAlignment="1">
      <alignment horizontal="center" vertical="center"/>
    </xf>
    <xf numFmtId="164" fontId="4" fillId="2" borderId="3" xfId="0" applyNumberFormat="1" applyFont="1" applyFill="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left"/>
    </xf>
    <xf numFmtId="164" fontId="5" fillId="2" borderId="10" xfId="0" applyNumberFormat="1" applyFont="1" applyFill="1" applyBorder="1" applyAlignment="1">
      <alignment horizontal="center" vertical="center" wrapText="1"/>
    </xf>
    <xf numFmtId="164" fontId="5" fillId="2" borderId="3" xfId="0" applyNumberFormat="1" applyFont="1" applyFill="1" applyBorder="1" applyAlignment="1">
      <alignment horizontal="center" vertical="center" wrapText="1"/>
    </xf>
    <xf numFmtId="0" fontId="4" fillId="0" borderId="8" xfId="0" applyFont="1" applyBorder="1" applyAlignment="1">
      <alignment horizontal="left" wrapText="1"/>
    </xf>
    <xf numFmtId="0" fontId="4" fillId="0" borderId="8" xfId="0" applyFont="1" applyBorder="1" applyAlignment="1">
      <alignment horizontal="left"/>
    </xf>
    <xf numFmtId="0" fontId="4" fillId="0" borderId="0" xfId="0" applyFont="1" applyAlignment="1">
      <alignment wrapText="1"/>
    </xf>
    <xf numFmtId="0" fontId="4" fillId="0" borderId="0" xfId="0" applyFont="1" applyAlignment="1"/>
    <xf numFmtId="0" fontId="6" fillId="0" borderId="0" xfId="0" applyFont="1" applyAlignment="1">
      <alignment horizontal="left" vertical="top" wrapText="1"/>
    </xf>
    <xf numFmtId="0" fontId="6" fillId="0" borderId="0" xfId="0" applyFont="1" applyAlignment="1">
      <alignment horizontal="left" vertical="top"/>
    </xf>
    <xf numFmtId="164" fontId="8" fillId="2" borderId="9" xfId="0" applyNumberFormat="1" applyFont="1" applyFill="1" applyBorder="1" applyAlignment="1">
      <alignment horizontal="center" vertical="center"/>
    </xf>
    <xf numFmtId="164" fontId="7" fillId="2" borderId="1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 fontId="8" fillId="2" borderId="5" xfId="0" applyNumberFormat="1" applyFont="1" applyFill="1" applyBorder="1" applyAlignment="1">
      <alignment horizontal="center" vertical="center" wrapText="1"/>
    </xf>
    <xf numFmtId="1" fontId="8" fillId="2" borderId="4" xfId="0" applyNumberFormat="1" applyFont="1" applyFill="1" applyBorder="1" applyAlignment="1">
      <alignment horizontal="center" vertical="center" wrapText="1"/>
    </xf>
    <xf numFmtId="0" fontId="12" fillId="0" borderId="0" xfId="0" applyFont="1" applyAlignment="1">
      <alignment horizontal="left"/>
    </xf>
    <xf numFmtId="0" fontId="5" fillId="0" borderId="0" xfId="0" applyFont="1" applyAlignment="1">
      <alignment horizontal="left" wrapText="1"/>
    </xf>
    <xf numFmtId="164" fontId="4" fillId="0" borderId="0" xfId="0" applyNumberFormat="1" applyFont="1" applyFill="1" applyBorder="1" applyAlignment="1">
      <alignment horizontal="left" wrapText="1"/>
    </xf>
    <xf numFmtId="0" fontId="5" fillId="0" borderId="11" xfId="0" applyFont="1" applyBorder="1" applyAlignment="1">
      <alignment horizontal="left" vertical="top" wrapText="1"/>
    </xf>
    <xf numFmtId="0" fontId="5" fillId="0" borderId="11" xfId="0" applyFont="1" applyBorder="1" applyAlignment="1">
      <alignment horizontal="left" vertical="top"/>
    </xf>
    <xf numFmtId="0" fontId="4" fillId="0" borderId="0" xfId="0" applyFont="1" applyAlignment="1">
      <alignment horizontal="left" wrapText="1"/>
    </xf>
    <xf numFmtId="0" fontId="4" fillId="0" borderId="0" xfId="0" applyFont="1" applyAlignment="1">
      <alignment horizontal="left"/>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4" fillId="2" borderId="0" xfId="0" applyFont="1" applyFill="1" applyBorder="1" applyAlignment="1">
      <alignment horizontal="left" wrapText="1"/>
    </xf>
    <xf numFmtId="0" fontId="4" fillId="2" borderId="0" xfId="0" applyFont="1" applyFill="1" applyBorder="1" applyAlignment="1">
      <alignment horizontal="left"/>
    </xf>
    <xf numFmtId="0" fontId="17" fillId="0" borderId="8" xfId="0" applyFont="1" applyBorder="1" applyAlignment="1">
      <alignment horizontal="left" wrapText="1"/>
    </xf>
    <xf numFmtId="0" fontId="11" fillId="0" borderId="8" xfId="0" applyFont="1" applyBorder="1" applyAlignment="1">
      <alignment horizontal="left"/>
    </xf>
    <xf numFmtId="167" fontId="11" fillId="0" borderId="11" xfId="0" applyNumberFormat="1" applyFont="1" applyBorder="1" applyAlignment="1">
      <alignment horizontal="right" vertical="center"/>
    </xf>
    <xf numFmtId="0" fontId="4" fillId="0" borderId="5"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3" fillId="0" borderId="0" xfId="0" applyFont="1"/>
    <xf numFmtId="164" fontId="5" fillId="2" borderId="9" xfId="0" applyNumberFormat="1" applyFont="1" applyFill="1" applyBorder="1" applyAlignment="1">
      <alignment horizontal="center" vertical="center"/>
    </xf>
    <xf numFmtId="1" fontId="5" fillId="2" borderId="2" xfId="0" quotePrefix="1" applyNumberFormat="1" applyFont="1" applyFill="1" applyBorder="1" applyAlignment="1">
      <alignment horizontal="center" vertical="center" wrapText="1"/>
    </xf>
    <xf numFmtId="0" fontId="4" fillId="2" borderId="4" xfId="1" applyFont="1" applyFill="1" applyBorder="1" applyAlignment="1">
      <alignment vertical="center" wrapText="1"/>
    </xf>
    <xf numFmtId="165" fontId="11" fillId="2" borderId="5" xfId="0" applyNumberFormat="1" applyFont="1" applyFill="1" applyBorder="1" applyAlignment="1">
      <alignment horizontal="right" vertical="center" indent="3"/>
    </xf>
    <xf numFmtId="164" fontId="11" fillId="2" borderId="4" xfId="0" applyNumberFormat="1" applyFont="1" applyFill="1" applyBorder="1" applyAlignment="1">
      <alignment horizontal="right" vertical="center" indent="2"/>
    </xf>
    <xf numFmtId="165" fontId="11" fillId="2" borderId="4" xfId="0" applyNumberFormat="1" applyFont="1" applyFill="1" applyBorder="1" applyAlignment="1">
      <alignment horizontal="right" vertical="center" indent="3"/>
    </xf>
    <xf numFmtId="170" fontId="11" fillId="0" borderId="4" xfId="0" applyNumberFormat="1" applyFont="1" applyFill="1" applyBorder="1" applyAlignment="1">
      <alignment horizontal="right" vertical="center" indent="2"/>
    </xf>
    <xf numFmtId="0" fontId="5" fillId="2" borderId="2" xfId="4" applyNumberFormat="1" applyFont="1" applyFill="1" applyBorder="1" applyAlignment="1">
      <alignment vertical="center" wrapText="1"/>
    </xf>
    <xf numFmtId="164" fontId="10" fillId="0" borderId="2" xfId="0" applyNumberFormat="1" applyFont="1" applyFill="1" applyBorder="1" applyAlignment="1">
      <alignment horizontal="right" vertical="center" indent="2"/>
    </xf>
    <xf numFmtId="164" fontId="10" fillId="0" borderId="2" xfId="0" applyNumberFormat="1" applyFont="1" applyFill="1" applyBorder="1" applyAlignment="1">
      <alignment horizontal="right" vertical="center" indent="3"/>
    </xf>
    <xf numFmtId="165" fontId="10" fillId="0" borderId="2" xfId="0" applyNumberFormat="1" applyFont="1" applyFill="1" applyBorder="1" applyAlignment="1">
      <alignment horizontal="right" vertical="center" indent="3"/>
    </xf>
    <xf numFmtId="3" fontId="5" fillId="0" borderId="2" xfId="0" applyNumberFormat="1"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cellXfs>
  <cellStyles count="9">
    <cellStyle name="Milliers" xfId="8" builtinId="3"/>
    <cellStyle name="Normal" xfId="0" builtinId="0"/>
    <cellStyle name="Normal 2" xfId="1" xr:uid="{00000000-0005-0000-0000-000002000000}"/>
    <cellStyle name="Normal 2 2" xfId="7" xr:uid="{00000000-0005-0000-0000-000003000000}"/>
    <cellStyle name="Normal 3" xfId="2" xr:uid="{00000000-0005-0000-0000-000004000000}"/>
    <cellStyle name="Normal 4" xfId="3" xr:uid="{00000000-0005-0000-0000-000005000000}"/>
    <cellStyle name="Normal 5" xfId="5" xr:uid="{00000000-0005-0000-0000-000006000000}"/>
    <cellStyle name="Normal_Tab1-cadrage" xfId="4" xr:uid="{00000000-0005-0000-0000-000007000000}"/>
    <cellStyle name="Pourcentage"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B3:L26"/>
  <sheetViews>
    <sheetView showGridLines="0" zoomScaleNormal="100" workbookViewId="0">
      <selection activeCell="B21" sqref="B21:H21"/>
    </sheetView>
  </sheetViews>
  <sheetFormatPr baseColWidth="10" defaultColWidth="10.85546875" defaultRowHeight="11.25" x14ac:dyDescent="0.2"/>
  <cols>
    <col min="1" max="1" width="3.28515625" style="3" customWidth="1"/>
    <col min="2" max="2" width="11.28515625" style="3" customWidth="1"/>
    <col min="3" max="8" width="14.7109375" style="3" customWidth="1"/>
    <col min="9" max="9" width="13.85546875" style="3" customWidth="1"/>
    <col min="10" max="10" width="12.7109375" style="3" customWidth="1"/>
    <col min="11" max="16384" width="10.85546875" style="3"/>
  </cols>
  <sheetData>
    <row r="3" spans="2:12" ht="54" customHeight="1" x14ac:dyDescent="0.2">
      <c r="B3" s="80" t="s">
        <v>63</v>
      </c>
      <c r="C3" s="81"/>
      <c r="D3" s="81"/>
      <c r="E3" s="81"/>
      <c r="F3" s="81"/>
      <c r="G3" s="81"/>
      <c r="H3" s="81"/>
      <c r="J3" s="47"/>
    </row>
    <row r="4" spans="2:12" ht="30.75" customHeight="1" x14ac:dyDescent="0.2">
      <c r="B4" s="48"/>
      <c r="C4" s="82" t="s">
        <v>61</v>
      </c>
      <c r="D4" s="83"/>
      <c r="E4" s="83"/>
      <c r="F4" s="84"/>
      <c r="G4" s="82" t="s">
        <v>269</v>
      </c>
      <c r="H4" s="87"/>
      <c r="I4" s="87"/>
      <c r="J4" s="88"/>
    </row>
    <row r="5" spans="2:12" ht="91.5" customHeight="1" x14ac:dyDescent="0.2">
      <c r="B5" s="43"/>
      <c r="C5" s="44" t="s">
        <v>43</v>
      </c>
      <c r="D5" s="44" t="s">
        <v>78</v>
      </c>
      <c r="E5" s="44" t="s">
        <v>42</v>
      </c>
      <c r="F5" s="45" t="s">
        <v>41</v>
      </c>
      <c r="G5" s="44" t="s">
        <v>43</v>
      </c>
      <c r="H5" s="44" t="s">
        <v>78</v>
      </c>
      <c r="I5" s="44" t="s">
        <v>42</v>
      </c>
      <c r="J5" s="45" t="s">
        <v>41</v>
      </c>
    </row>
    <row r="6" spans="2:12" ht="15" customHeight="1" x14ac:dyDescent="0.2">
      <c r="B6" s="64" t="s">
        <v>91</v>
      </c>
      <c r="C6" s="64" t="s">
        <v>92</v>
      </c>
      <c r="D6" s="64" t="s">
        <v>93</v>
      </c>
      <c r="E6" s="64" t="s">
        <v>94</v>
      </c>
      <c r="F6" s="64" t="s">
        <v>95</v>
      </c>
      <c r="G6" s="64" t="s">
        <v>96</v>
      </c>
      <c r="H6" s="64" t="s">
        <v>97</v>
      </c>
      <c r="I6" s="64" t="s">
        <v>98</v>
      </c>
      <c r="J6" s="64" t="s">
        <v>99</v>
      </c>
    </row>
    <row r="7" spans="2:12" ht="15" customHeight="1" x14ac:dyDescent="0.2">
      <c r="B7" s="64" t="s">
        <v>100</v>
      </c>
      <c r="C7" s="64" t="s">
        <v>101</v>
      </c>
      <c r="D7" s="64" t="s">
        <v>102</v>
      </c>
      <c r="E7" s="64" t="s">
        <v>103</v>
      </c>
      <c r="F7" s="64" t="s">
        <v>104</v>
      </c>
      <c r="G7" s="64" t="s">
        <v>105</v>
      </c>
      <c r="H7" s="64" t="s">
        <v>106</v>
      </c>
      <c r="I7" s="64" t="s">
        <v>107</v>
      </c>
      <c r="J7" s="64" t="s">
        <v>108</v>
      </c>
    </row>
    <row r="8" spans="2:12" ht="15" customHeight="1" x14ac:dyDescent="0.2">
      <c r="B8" s="64" t="s">
        <v>109</v>
      </c>
      <c r="C8" s="64" t="s">
        <v>110</v>
      </c>
      <c r="D8" s="64" t="s">
        <v>111</v>
      </c>
      <c r="E8" s="64" t="s">
        <v>112</v>
      </c>
      <c r="F8" s="64" t="s">
        <v>113</v>
      </c>
      <c r="G8" s="64" t="s">
        <v>114</v>
      </c>
      <c r="H8" s="64" t="s">
        <v>115</v>
      </c>
      <c r="I8" s="64" t="s">
        <v>116</v>
      </c>
      <c r="J8" s="64" t="s">
        <v>117</v>
      </c>
    </row>
    <row r="9" spans="2:12" ht="15" customHeight="1" x14ac:dyDescent="0.2">
      <c r="B9" s="64" t="s">
        <v>118</v>
      </c>
      <c r="C9" s="64" t="s">
        <v>119</v>
      </c>
      <c r="D9" s="64" t="s">
        <v>111</v>
      </c>
      <c r="E9" s="64" t="s">
        <v>120</v>
      </c>
      <c r="F9" s="64" t="s">
        <v>121</v>
      </c>
      <c r="G9" s="64" t="s">
        <v>122</v>
      </c>
      <c r="H9" s="64" t="s">
        <v>106</v>
      </c>
      <c r="I9" s="64" t="s">
        <v>123</v>
      </c>
      <c r="J9" s="64" t="s">
        <v>124</v>
      </c>
    </row>
    <row r="10" spans="2:12" ht="15" customHeight="1" x14ac:dyDescent="0.2">
      <c r="B10" s="64" t="s">
        <v>125</v>
      </c>
      <c r="C10" s="64" t="s">
        <v>126</v>
      </c>
      <c r="D10" s="64" t="s">
        <v>127</v>
      </c>
      <c r="E10" s="64" t="s">
        <v>128</v>
      </c>
      <c r="F10" s="64" t="s">
        <v>129</v>
      </c>
      <c r="G10" s="64" t="s">
        <v>130</v>
      </c>
      <c r="H10" s="64" t="s">
        <v>131</v>
      </c>
      <c r="I10" s="64" t="s">
        <v>132</v>
      </c>
      <c r="J10" s="64" t="s">
        <v>133</v>
      </c>
      <c r="L10" s="49"/>
    </row>
    <row r="11" spans="2:12" ht="15" customHeight="1" x14ac:dyDescent="0.2">
      <c r="B11" s="64" t="s">
        <v>134</v>
      </c>
      <c r="C11" s="64" t="s">
        <v>135</v>
      </c>
      <c r="D11" s="64" t="s">
        <v>136</v>
      </c>
      <c r="E11" s="64" t="s">
        <v>137</v>
      </c>
      <c r="F11" s="64" t="s">
        <v>138</v>
      </c>
      <c r="G11" s="64" t="s">
        <v>139</v>
      </c>
      <c r="H11" s="64" t="s">
        <v>140</v>
      </c>
      <c r="I11" s="64" t="s">
        <v>141</v>
      </c>
      <c r="J11" s="64" t="s">
        <v>142</v>
      </c>
      <c r="L11" s="50"/>
    </row>
    <row r="12" spans="2:12" ht="15" customHeight="1" x14ac:dyDescent="0.2">
      <c r="B12" s="64" t="s">
        <v>143</v>
      </c>
      <c r="C12" s="64" t="s">
        <v>144</v>
      </c>
      <c r="D12" s="64" t="s">
        <v>136</v>
      </c>
      <c r="E12" s="64" t="s">
        <v>145</v>
      </c>
      <c r="F12" s="64" t="s">
        <v>146</v>
      </c>
      <c r="G12" s="64" t="s">
        <v>147</v>
      </c>
      <c r="H12" s="64" t="s">
        <v>148</v>
      </c>
      <c r="I12" s="64" t="s">
        <v>149</v>
      </c>
      <c r="J12" s="64" t="s">
        <v>124</v>
      </c>
      <c r="L12" s="49"/>
    </row>
    <row r="13" spans="2:12" ht="15" customHeight="1" x14ac:dyDescent="0.2">
      <c r="B13" s="64" t="s">
        <v>150</v>
      </c>
      <c r="C13" s="64" t="s">
        <v>151</v>
      </c>
      <c r="D13" s="64" t="s">
        <v>152</v>
      </c>
      <c r="E13" s="64" t="s">
        <v>153</v>
      </c>
      <c r="F13" s="64" t="s">
        <v>121</v>
      </c>
      <c r="G13" s="64" t="s">
        <v>154</v>
      </c>
      <c r="H13" s="64" t="s">
        <v>155</v>
      </c>
      <c r="I13" s="64" t="s">
        <v>156</v>
      </c>
      <c r="J13" s="64" t="s">
        <v>157</v>
      </c>
      <c r="L13" s="49"/>
    </row>
    <row r="14" spans="2:12" ht="15" customHeight="1" x14ac:dyDescent="0.2">
      <c r="B14" s="64" t="s">
        <v>158</v>
      </c>
      <c r="C14" s="64" t="s">
        <v>159</v>
      </c>
      <c r="D14" s="64" t="s">
        <v>160</v>
      </c>
      <c r="E14" s="64" t="s">
        <v>161</v>
      </c>
      <c r="F14" s="64" t="s">
        <v>162</v>
      </c>
      <c r="G14" s="64" t="s">
        <v>163</v>
      </c>
      <c r="H14" s="64" t="s">
        <v>164</v>
      </c>
      <c r="I14" s="64" t="s">
        <v>165</v>
      </c>
      <c r="J14" s="64" t="s">
        <v>166</v>
      </c>
      <c r="L14" s="49"/>
    </row>
    <row r="15" spans="2:12" ht="15" customHeight="1" x14ac:dyDescent="0.2">
      <c r="B15" s="64" t="s">
        <v>167</v>
      </c>
      <c r="C15" s="64" t="s">
        <v>168</v>
      </c>
      <c r="D15" s="64" t="s">
        <v>169</v>
      </c>
      <c r="E15" s="64" t="s">
        <v>170</v>
      </c>
      <c r="F15" s="64" t="s">
        <v>171</v>
      </c>
      <c r="G15" s="64" t="s">
        <v>172</v>
      </c>
      <c r="H15" s="64" t="s">
        <v>173</v>
      </c>
      <c r="I15" s="64" t="s">
        <v>174</v>
      </c>
      <c r="J15" s="64" t="s">
        <v>175</v>
      </c>
      <c r="L15" s="49"/>
    </row>
    <row r="16" spans="2:12" ht="15" customHeight="1" x14ac:dyDescent="0.2">
      <c r="B16" s="64" t="s">
        <v>176</v>
      </c>
      <c r="C16" s="64" t="s">
        <v>177</v>
      </c>
      <c r="D16" s="64" t="s">
        <v>93</v>
      </c>
      <c r="E16" s="64" t="s">
        <v>178</v>
      </c>
      <c r="F16" s="64" t="s">
        <v>179</v>
      </c>
      <c r="G16" s="64" t="s">
        <v>180</v>
      </c>
      <c r="H16" s="64" t="s">
        <v>181</v>
      </c>
      <c r="I16" s="64" t="s">
        <v>174</v>
      </c>
      <c r="J16" s="64" t="s">
        <v>182</v>
      </c>
      <c r="L16" s="50"/>
    </row>
    <row r="17" spans="2:12" ht="15" customHeight="1" x14ac:dyDescent="0.2">
      <c r="B17" s="64" t="s">
        <v>183</v>
      </c>
      <c r="C17" s="64" t="s">
        <v>184</v>
      </c>
      <c r="D17" s="64" t="s">
        <v>185</v>
      </c>
      <c r="E17" s="64" t="s">
        <v>186</v>
      </c>
      <c r="F17" s="64" t="s">
        <v>187</v>
      </c>
      <c r="G17" s="64" t="s">
        <v>188</v>
      </c>
      <c r="H17" s="64" t="s">
        <v>189</v>
      </c>
      <c r="I17" s="64" t="s">
        <v>190</v>
      </c>
      <c r="J17" s="64" t="s">
        <v>191</v>
      </c>
      <c r="L17" s="49"/>
    </row>
    <row r="18" spans="2:12" ht="15" customHeight="1" x14ac:dyDescent="0.2">
      <c r="B18" s="64" t="s">
        <v>192</v>
      </c>
      <c r="C18" s="64" t="s">
        <v>193</v>
      </c>
      <c r="D18" s="64" t="s">
        <v>194</v>
      </c>
      <c r="E18" s="64" t="s">
        <v>195</v>
      </c>
      <c r="F18" s="64" t="s">
        <v>196</v>
      </c>
      <c r="G18" s="64" t="s">
        <v>197</v>
      </c>
      <c r="H18" s="64" t="s">
        <v>198</v>
      </c>
      <c r="I18" s="64" t="s">
        <v>199</v>
      </c>
      <c r="J18" s="64" t="s">
        <v>200</v>
      </c>
      <c r="L18" s="49"/>
    </row>
    <row r="19" spans="2:12" ht="15" customHeight="1" x14ac:dyDescent="0.2">
      <c r="B19" s="64" t="s">
        <v>201</v>
      </c>
      <c r="C19" s="64" t="s">
        <v>202</v>
      </c>
      <c r="D19" s="64" t="s">
        <v>203</v>
      </c>
      <c r="E19" s="64" t="s">
        <v>204</v>
      </c>
      <c r="F19" s="64" t="s">
        <v>205</v>
      </c>
      <c r="G19" s="64" t="s">
        <v>206</v>
      </c>
      <c r="H19" s="64" t="s">
        <v>207</v>
      </c>
      <c r="I19" s="64" t="s">
        <v>208</v>
      </c>
      <c r="J19" s="64" t="s">
        <v>171</v>
      </c>
      <c r="L19" s="49"/>
    </row>
    <row r="20" spans="2:12" ht="14.25" customHeight="1" x14ac:dyDescent="0.2">
      <c r="B20" s="64" t="s">
        <v>209</v>
      </c>
      <c r="C20" s="64" t="s">
        <v>210</v>
      </c>
      <c r="D20" s="64" t="s">
        <v>211</v>
      </c>
      <c r="E20" s="64" t="s">
        <v>212</v>
      </c>
      <c r="F20" s="64" t="s">
        <v>213</v>
      </c>
      <c r="G20" s="64" t="s">
        <v>214</v>
      </c>
      <c r="H20" s="64" t="s">
        <v>215</v>
      </c>
      <c r="I20" s="64" t="s">
        <v>216</v>
      </c>
      <c r="J20" s="64" t="s">
        <v>179</v>
      </c>
      <c r="L20" s="49"/>
    </row>
    <row r="21" spans="2:12" ht="57.75" customHeight="1" x14ac:dyDescent="0.2">
      <c r="B21" s="85" t="s">
        <v>278</v>
      </c>
      <c r="C21" s="86"/>
      <c r="D21" s="86"/>
      <c r="E21" s="86"/>
      <c r="F21" s="86"/>
      <c r="G21" s="86"/>
      <c r="H21" s="86"/>
    </row>
    <row r="22" spans="2:12" x14ac:dyDescent="0.2">
      <c r="B22" s="42"/>
      <c r="C22" s="42"/>
      <c r="D22" s="42"/>
      <c r="E22" s="42"/>
      <c r="F22" s="46"/>
      <c r="G22" s="30"/>
      <c r="H22" s="30"/>
      <c r="I22" s="42"/>
      <c r="J22" s="42"/>
      <c r="K22" s="42"/>
    </row>
    <row r="23" spans="2:12" x14ac:dyDescent="0.2">
      <c r="B23" s="41"/>
      <c r="K23" s="41"/>
    </row>
    <row r="24" spans="2:12" x14ac:dyDescent="0.2">
      <c r="B24" s="41"/>
      <c r="C24" s="51"/>
      <c r="D24" s="41"/>
      <c r="E24" s="52"/>
      <c r="F24" s="41"/>
      <c r="G24" s="41"/>
      <c r="H24" s="28"/>
      <c r="I24" s="29"/>
      <c r="J24" s="29"/>
      <c r="K24" s="41"/>
    </row>
    <row r="25" spans="2:12" x14ac:dyDescent="0.2">
      <c r="C25" s="51"/>
      <c r="D25" s="51"/>
      <c r="E25" s="52"/>
      <c r="F25" s="41"/>
      <c r="G25" s="41"/>
      <c r="H25" s="29"/>
    </row>
    <row r="26" spans="2:12" x14ac:dyDescent="0.2">
      <c r="I26" s="53"/>
    </row>
  </sheetData>
  <mergeCells count="4">
    <mergeCell ref="B3:H3"/>
    <mergeCell ref="C4:F4"/>
    <mergeCell ref="B21:H21"/>
    <mergeCell ref="G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7979B-71C7-4297-AC61-5F14FF94FC34}">
  <dimension ref="A2:M22"/>
  <sheetViews>
    <sheetView showGridLines="0" workbookViewId="0">
      <selection activeCell="B28" sqref="B28"/>
    </sheetView>
  </sheetViews>
  <sheetFormatPr baseColWidth="10" defaultColWidth="10.85546875" defaultRowHeight="11.25" x14ac:dyDescent="0.2"/>
  <cols>
    <col min="1" max="16384" width="10.85546875" style="3"/>
  </cols>
  <sheetData>
    <row r="2" spans="1:13" x14ac:dyDescent="0.2">
      <c r="A2" s="80" t="s">
        <v>89</v>
      </c>
      <c r="B2" s="81"/>
      <c r="C2" s="81"/>
      <c r="D2" s="81"/>
      <c r="E2" s="81"/>
      <c r="F2" s="81"/>
      <c r="G2" s="81"/>
    </row>
    <row r="3" spans="1:13" x14ac:dyDescent="0.2">
      <c r="I3" s="47"/>
    </row>
    <row r="4" spans="1:13" x14ac:dyDescent="0.2">
      <c r="A4" s="48"/>
      <c r="B4" s="82" t="s">
        <v>61</v>
      </c>
      <c r="C4" s="83"/>
      <c r="D4" s="83"/>
      <c r="E4" s="84"/>
      <c r="F4" s="82" t="s">
        <v>62</v>
      </c>
      <c r="G4" s="87"/>
      <c r="H4" s="87"/>
      <c r="I4" s="87"/>
      <c r="J4" s="87"/>
      <c r="K4" s="88"/>
    </row>
    <row r="5" spans="1:13" ht="135" x14ac:dyDescent="0.2">
      <c r="A5" s="43"/>
      <c r="B5" s="44" t="s">
        <v>43</v>
      </c>
      <c r="C5" s="44" t="s">
        <v>78</v>
      </c>
      <c r="D5" s="44" t="s">
        <v>42</v>
      </c>
      <c r="E5" s="45" t="s">
        <v>41</v>
      </c>
      <c r="F5" s="44" t="s">
        <v>43</v>
      </c>
      <c r="G5" s="44" t="s">
        <v>78</v>
      </c>
      <c r="H5" s="44" t="s">
        <v>42</v>
      </c>
      <c r="I5" s="45" t="s">
        <v>41</v>
      </c>
      <c r="J5" s="44" t="s">
        <v>80</v>
      </c>
      <c r="K5" s="44" t="s">
        <v>81</v>
      </c>
    </row>
    <row r="6" spans="1:13" x14ac:dyDescent="0.2">
      <c r="A6" s="54">
        <f t="shared" ref="A6:A15" si="0">A7-1</f>
        <v>2004</v>
      </c>
      <c r="B6" s="55">
        <v>3987.1423004055005</v>
      </c>
      <c r="C6" s="55">
        <v>1107.5174768467512</v>
      </c>
      <c r="D6" s="55">
        <v>3649.7578103360488</v>
      </c>
      <c r="E6" s="55">
        <v>337.38449006945177</v>
      </c>
      <c r="F6" s="55">
        <v>3612.1228397175264</v>
      </c>
      <c r="G6" s="55">
        <v>780.51920889963264</v>
      </c>
      <c r="H6" s="55">
        <v>3284.3561526094268</v>
      </c>
      <c r="I6" s="55">
        <v>327.76668710809929</v>
      </c>
      <c r="J6" s="57">
        <v>10.248193115945128</v>
      </c>
      <c r="K6" s="58">
        <v>34.338233915289095</v>
      </c>
    </row>
    <row r="7" spans="1:13" x14ac:dyDescent="0.2">
      <c r="A7" s="54">
        <f t="shared" si="0"/>
        <v>2005</v>
      </c>
      <c r="B7" s="55">
        <v>4069.3114512248376</v>
      </c>
      <c r="C7" s="55">
        <v>1136.0418459827647</v>
      </c>
      <c r="D7" s="55">
        <v>3717.9736395866657</v>
      </c>
      <c r="E7" s="55">
        <v>351.33781163817173</v>
      </c>
      <c r="F7" s="55">
        <v>3679.9976388709761</v>
      </c>
      <c r="G7" s="55">
        <v>796.36591681995935</v>
      </c>
      <c r="H7" s="55">
        <v>3339.1929180531547</v>
      </c>
      <c r="I7" s="55">
        <v>340.80472081782113</v>
      </c>
      <c r="J7" s="57">
        <v>10.278803221589305</v>
      </c>
      <c r="K7" s="58">
        <v>34.402656289139578</v>
      </c>
    </row>
    <row r="8" spans="1:13" x14ac:dyDescent="0.2">
      <c r="A8" s="54">
        <f t="shared" si="0"/>
        <v>2006</v>
      </c>
      <c r="B8" s="55">
        <v>4142.2559263785197</v>
      </c>
      <c r="C8" s="55">
        <v>1152.4915454589761</v>
      </c>
      <c r="D8" s="55">
        <v>3772.6229108967755</v>
      </c>
      <c r="E8" s="55">
        <v>369.63301548174417</v>
      </c>
      <c r="F8" s="55">
        <v>3737.4046546297363</v>
      </c>
      <c r="G8" s="55">
        <v>799.81393521885514</v>
      </c>
      <c r="H8" s="55">
        <v>3379.6730378500897</v>
      </c>
      <c r="I8" s="55">
        <v>357.73161677964629</v>
      </c>
      <c r="J8" s="57">
        <v>10.167491112041448</v>
      </c>
      <c r="K8" s="58">
        <v>34.466743988521948</v>
      </c>
    </row>
    <row r="9" spans="1:13" x14ac:dyDescent="0.2">
      <c r="A9" s="54">
        <f t="shared" si="0"/>
        <v>2007</v>
      </c>
      <c r="B9" s="55">
        <v>4197.1067916126249</v>
      </c>
      <c r="C9" s="55">
        <v>1151.5955574806269</v>
      </c>
      <c r="D9" s="55">
        <v>3811.4223632133398</v>
      </c>
      <c r="E9" s="55">
        <v>385.68442839928514</v>
      </c>
      <c r="F9" s="55">
        <v>3786.86422230467</v>
      </c>
      <c r="G9" s="55">
        <v>795.69290194185066</v>
      </c>
      <c r="H9" s="55">
        <v>3414.1037758688071</v>
      </c>
      <c r="I9" s="55">
        <v>372.76044643586329</v>
      </c>
      <c r="J9" s="57">
        <v>9.8762071726869269</v>
      </c>
      <c r="K9" s="58">
        <v>34.230321401103311</v>
      </c>
    </row>
    <row r="10" spans="1:13" x14ac:dyDescent="0.2">
      <c r="A10" s="54">
        <f t="shared" si="0"/>
        <v>2008</v>
      </c>
      <c r="B10" s="55">
        <v>4154.5589493044872</v>
      </c>
      <c r="C10" s="55">
        <v>1101.9709476887963</v>
      </c>
      <c r="D10" s="55">
        <v>3760.7001538172358</v>
      </c>
      <c r="E10" s="55">
        <v>393.85879548725143</v>
      </c>
      <c r="F10" s="55">
        <v>3740.3409882520505</v>
      </c>
      <c r="G10" s="55">
        <v>740.2326684817848</v>
      </c>
      <c r="H10" s="55">
        <v>3357.6998970376121</v>
      </c>
      <c r="I10" s="55">
        <v>382.64109121443812</v>
      </c>
      <c r="J10" s="57">
        <v>8.949266703031606</v>
      </c>
      <c r="K10" s="58">
        <v>33.40823477119433</v>
      </c>
      <c r="M10" s="49"/>
    </row>
    <row r="11" spans="1:13" x14ac:dyDescent="0.2">
      <c r="A11" s="54">
        <f t="shared" si="0"/>
        <v>2009</v>
      </c>
      <c r="B11" s="55">
        <v>4218.8017300444644</v>
      </c>
      <c r="C11" s="55">
        <v>1093.7055536002233</v>
      </c>
      <c r="D11" s="55">
        <v>3806.2349760973093</v>
      </c>
      <c r="E11" s="55">
        <v>412.56675394715512</v>
      </c>
      <c r="F11" s="55">
        <v>3798.7671158035682</v>
      </c>
      <c r="G11" s="55">
        <v>727.4953138117686</v>
      </c>
      <c r="H11" s="55">
        <v>3398.8390756842832</v>
      </c>
      <c r="I11" s="55">
        <v>399.92804011928479</v>
      </c>
      <c r="J11" s="57">
        <v>8.5654275954781802</v>
      </c>
      <c r="K11" s="58">
        <v>33.338290579295887</v>
      </c>
      <c r="M11" s="50"/>
    </row>
    <row r="12" spans="1:13" x14ac:dyDescent="0.2">
      <c r="A12" s="54">
        <f t="shared" si="0"/>
        <v>2010</v>
      </c>
      <c r="B12" s="55">
        <v>4245.248939609276</v>
      </c>
      <c r="C12" s="55">
        <v>1094.250145545142</v>
      </c>
      <c r="D12" s="55">
        <v>3859.915055295744</v>
      </c>
      <c r="E12" s="55">
        <v>385.33388431353188</v>
      </c>
      <c r="F12" s="55">
        <v>3824.3911410384071</v>
      </c>
      <c r="G12" s="55">
        <v>728.92647835789865</v>
      </c>
      <c r="H12" s="55">
        <v>3451.2895505881875</v>
      </c>
      <c r="I12" s="55">
        <v>373.1015904502197</v>
      </c>
      <c r="J12" s="57">
        <v>8.4126065986062279</v>
      </c>
      <c r="K12" s="58">
        <v>33.233701835133878</v>
      </c>
      <c r="M12" s="49"/>
    </row>
    <row r="13" spans="1:13" x14ac:dyDescent="0.2">
      <c r="A13" s="54">
        <f t="shared" si="0"/>
        <v>2011</v>
      </c>
      <c r="B13" s="55">
        <v>4222.0651251062118</v>
      </c>
      <c r="C13" s="55">
        <v>1082.432175718707</v>
      </c>
      <c r="D13" s="55">
        <v>3836.2809083681591</v>
      </c>
      <c r="E13" s="55">
        <v>385.78421673805286</v>
      </c>
      <c r="F13" s="55">
        <v>3781.2090737721192</v>
      </c>
      <c r="G13" s="55">
        <v>703.87313602248264</v>
      </c>
      <c r="H13" s="55">
        <v>3409.3896132333193</v>
      </c>
      <c r="I13" s="55">
        <v>371.81946053879977</v>
      </c>
      <c r="J13" s="57">
        <v>7.9176695576498384</v>
      </c>
      <c r="K13" s="58">
        <v>32.313988433667767</v>
      </c>
      <c r="M13" s="49"/>
    </row>
    <row r="14" spans="1:13" x14ac:dyDescent="0.2">
      <c r="A14" s="54">
        <f t="shared" si="0"/>
        <v>2012</v>
      </c>
      <c r="B14" s="55">
        <v>4290.8767433204621</v>
      </c>
      <c r="C14" s="55">
        <v>1112.5952396694543</v>
      </c>
      <c r="D14" s="55">
        <v>3842.8806391057724</v>
      </c>
      <c r="E14" s="55">
        <v>447.99610421469009</v>
      </c>
      <c r="F14" s="55">
        <v>3643.5141463665941</v>
      </c>
      <c r="G14" s="55">
        <v>585.68167729279617</v>
      </c>
      <c r="H14" s="55">
        <v>3216.1026491078424</v>
      </c>
      <c r="I14" s="55">
        <v>427.41149725875169</v>
      </c>
      <c r="J14" s="57">
        <v>6.4782286079453675</v>
      </c>
      <c r="K14" s="58">
        <v>30.746724105463848</v>
      </c>
      <c r="M14" s="49"/>
    </row>
    <row r="15" spans="1:13" x14ac:dyDescent="0.2">
      <c r="A15" s="54">
        <f t="shared" si="0"/>
        <v>2013</v>
      </c>
      <c r="B15" s="55">
        <v>4384.2315751870747</v>
      </c>
      <c r="C15" s="55">
        <v>1118.5710781908595</v>
      </c>
      <c r="D15" s="55">
        <v>3912.1088241352704</v>
      </c>
      <c r="E15" s="55">
        <v>472.12275105180447</v>
      </c>
      <c r="F15" s="55">
        <v>3801.9992358787586</v>
      </c>
      <c r="G15" s="55">
        <v>612.92987363779741</v>
      </c>
      <c r="H15" s="55">
        <v>3348.451245765214</v>
      </c>
      <c r="I15" s="55">
        <v>453.5479901135447</v>
      </c>
      <c r="J15" s="57">
        <v>6.4765234578845714</v>
      </c>
      <c r="K15" s="58">
        <v>31.53132164997669</v>
      </c>
      <c r="M15" s="49"/>
    </row>
    <row r="16" spans="1:13" x14ac:dyDescent="0.2">
      <c r="A16" s="54">
        <f>A17-1</f>
        <v>2014</v>
      </c>
      <c r="B16" s="55">
        <v>4397.3300436268737</v>
      </c>
      <c r="C16" s="55">
        <v>1107.5905829961177</v>
      </c>
      <c r="D16" s="55">
        <v>3914.6780354658085</v>
      </c>
      <c r="E16" s="55">
        <v>482.6520081610654</v>
      </c>
      <c r="F16" s="55">
        <v>3810.187279726083</v>
      </c>
      <c r="G16" s="55">
        <v>609.73574175155466</v>
      </c>
      <c r="H16" s="55">
        <v>3347.8566442020074</v>
      </c>
      <c r="I16" s="55">
        <v>462.33063552407532</v>
      </c>
      <c r="J16" s="57">
        <v>6.3384828246169995</v>
      </c>
      <c r="K16" s="58">
        <v>30.933573917305125</v>
      </c>
      <c r="M16" s="50"/>
    </row>
    <row r="17" spans="1:13" x14ac:dyDescent="0.2">
      <c r="A17" s="54">
        <v>2015</v>
      </c>
      <c r="B17" s="55">
        <v>4414.338138262121</v>
      </c>
      <c r="C17" s="55">
        <v>1090.9053898646082</v>
      </c>
      <c r="D17" s="55">
        <v>3921.4260394630614</v>
      </c>
      <c r="E17" s="55">
        <v>492.91209879905932</v>
      </c>
      <c r="F17" s="55">
        <v>3823.1586651420971</v>
      </c>
      <c r="G17" s="55">
        <v>603.27181197565483</v>
      </c>
      <c r="H17" s="55">
        <v>3354.3298496621505</v>
      </c>
      <c r="I17" s="55">
        <v>468.82881547994646</v>
      </c>
      <c r="J17" s="57">
        <v>6.1568116014489789</v>
      </c>
      <c r="K17" s="58">
        <v>30.493022088281691</v>
      </c>
      <c r="M17" s="49"/>
    </row>
    <row r="18" spans="1:13" x14ac:dyDescent="0.2">
      <c r="A18" s="54">
        <v>2016</v>
      </c>
      <c r="B18" s="55">
        <v>4436.1786134209497</v>
      </c>
      <c r="C18" s="55">
        <v>1087.7876069445663</v>
      </c>
      <c r="D18" s="55">
        <v>3891.588120965313</v>
      </c>
      <c r="E18" s="55">
        <v>544.59049245563608</v>
      </c>
      <c r="F18" s="55">
        <v>3732.088116905983</v>
      </c>
      <c r="G18" s="55">
        <v>524.53781546484254</v>
      </c>
      <c r="H18" s="55">
        <v>3253.0398246700961</v>
      </c>
      <c r="I18" s="55">
        <v>479.04829223588735</v>
      </c>
      <c r="J18" s="57">
        <v>5.2302201808668167</v>
      </c>
      <c r="K18" s="58">
        <v>29.700138199042581</v>
      </c>
      <c r="M18" s="49"/>
    </row>
    <row r="19" spans="1:13" x14ac:dyDescent="0.2">
      <c r="A19" s="54">
        <v>2017</v>
      </c>
      <c r="B19" s="55">
        <v>4375.4032615171409</v>
      </c>
      <c r="C19" s="55">
        <v>1060.061730105622</v>
      </c>
      <c r="D19" s="55">
        <v>3848.9027266659946</v>
      </c>
      <c r="E19" s="55">
        <v>526.50053485114609</v>
      </c>
      <c r="F19" s="55">
        <v>3719.3331572798679</v>
      </c>
      <c r="G19" s="55">
        <v>539.43341169407142</v>
      </c>
      <c r="H19" s="56">
        <v>3247.6046640774257</v>
      </c>
      <c r="I19" s="56">
        <v>471.72849320244245</v>
      </c>
      <c r="J19" s="57">
        <v>5.2211397194586429</v>
      </c>
      <c r="K19" s="58">
        <v>29.072812163664008</v>
      </c>
      <c r="M19" s="49"/>
    </row>
    <row r="20" spans="1:13" x14ac:dyDescent="0.2">
      <c r="A20" s="54">
        <v>2018</v>
      </c>
      <c r="B20" s="55">
        <v>4421.6046320633995</v>
      </c>
      <c r="C20" s="55">
        <v>1065.1279250577015</v>
      </c>
      <c r="D20" s="55">
        <v>3884.8574803909378</v>
      </c>
      <c r="E20" s="55">
        <v>536.74715167246154</v>
      </c>
      <c r="F20" s="55">
        <v>3763.6948248074646</v>
      </c>
      <c r="G20" s="55">
        <v>551.57574966243305</v>
      </c>
      <c r="H20" s="56">
        <v>3280.4444638088412</v>
      </c>
      <c r="I20" s="56">
        <v>483.25036099862353</v>
      </c>
      <c r="J20" s="57">
        <v>5.27838460301908</v>
      </c>
      <c r="K20" s="58">
        <v>28.824471725195995</v>
      </c>
      <c r="M20" s="49"/>
    </row>
    <row r="21" spans="1:13" x14ac:dyDescent="0.2">
      <c r="A21" s="89" t="s">
        <v>217</v>
      </c>
      <c r="B21" s="90"/>
      <c r="C21" s="90"/>
      <c r="D21" s="90"/>
      <c r="E21" s="90"/>
      <c r="F21" s="90"/>
      <c r="G21" s="90"/>
      <c r="K21" s="42"/>
    </row>
    <row r="22" spans="1:13" ht="45" customHeight="1" x14ac:dyDescent="0.2">
      <c r="A22" s="91" t="s">
        <v>279</v>
      </c>
      <c r="B22" s="92"/>
      <c r="C22" s="92"/>
      <c r="D22" s="92"/>
      <c r="E22" s="92"/>
      <c r="F22" s="92"/>
      <c r="G22" s="92"/>
      <c r="H22" s="92"/>
      <c r="I22" s="92"/>
      <c r="J22" s="92"/>
      <c r="K22" s="92"/>
    </row>
  </sheetData>
  <mergeCells count="5">
    <mergeCell ref="A2:G2"/>
    <mergeCell ref="B4:E4"/>
    <mergeCell ref="F4:K4"/>
    <mergeCell ref="A21:G21"/>
    <mergeCell ref="A22:K22"/>
  </mergeCell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3:K17"/>
  <sheetViews>
    <sheetView showGridLines="0" zoomScaleNormal="100" workbookViewId="0">
      <selection activeCell="B17" sqref="B17:H17"/>
    </sheetView>
  </sheetViews>
  <sheetFormatPr baseColWidth="10" defaultRowHeight="12.75" x14ac:dyDescent="0.2"/>
  <cols>
    <col min="1" max="1" width="3.28515625" customWidth="1"/>
    <col min="2" max="2" width="25.85546875" customWidth="1"/>
    <col min="3" max="8" width="14.7109375" customWidth="1"/>
    <col min="9" max="9" width="13.85546875" customWidth="1"/>
    <col min="10" max="10" width="11.42578125" customWidth="1"/>
    <col min="12" max="12" width="23.42578125" customWidth="1"/>
    <col min="13" max="13" width="5.140625" customWidth="1"/>
    <col min="14" max="14" width="10.7109375" customWidth="1"/>
    <col min="15" max="15" width="9.42578125" customWidth="1"/>
    <col min="16" max="16" width="12.140625" customWidth="1"/>
    <col min="17" max="17" width="14.7109375" customWidth="1"/>
    <col min="18" max="18" width="10.85546875" customWidth="1"/>
    <col min="19" max="19" width="8" customWidth="1"/>
    <col min="20" max="20" width="5.140625" customWidth="1"/>
    <col min="22" max="22" width="20.7109375" customWidth="1"/>
  </cols>
  <sheetData>
    <row r="3" spans="1:11" ht="31.5" customHeight="1" x14ac:dyDescent="0.2">
      <c r="A3" s="3"/>
      <c r="B3" s="93" t="s">
        <v>218</v>
      </c>
      <c r="C3" s="94"/>
      <c r="D3" s="94"/>
      <c r="E3" s="94"/>
      <c r="F3" s="94"/>
      <c r="G3" s="94"/>
      <c r="H3" s="94"/>
      <c r="J3" s="1"/>
      <c r="K3" t="s">
        <v>70</v>
      </c>
    </row>
    <row r="4" spans="1:11" ht="20.25" customHeight="1" x14ac:dyDescent="0.2">
      <c r="A4" s="3"/>
      <c r="B4" s="17"/>
      <c r="C4" s="95" t="s">
        <v>39</v>
      </c>
      <c r="D4" s="96"/>
      <c r="E4" s="96"/>
      <c r="F4" s="97"/>
      <c r="G4" s="95" t="s">
        <v>40</v>
      </c>
      <c r="H4" s="96"/>
      <c r="I4" s="97"/>
      <c r="J4" s="98" t="s">
        <v>79</v>
      </c>
    </row>
    <row r="5" spans="1:11" ht="47.25" customHeight="1" x14ac:dyDescent="0.2">
      <c r="A5" s="3"/>
      <c r="B5" s="4"/>
      <c r="C5" s="40" t="s">
        <v>43</v>
      </c>
      <c r="D5" s="40" t="s">
        <v>46</v>
      </c>
      <c r="E5" s="40" t="s">
        <v>42</v>
      </c>
      <c r="F5" s="62" t="s">
        <v>41</v>
      </c>
      <c r="G5" s="63" t="s">
        <v>67</v>
      </c>
      <c r="H5" s="63" t="s">
        <v>68</v>
      </c>
      <c r="I5" s="63" t="s">
        <v>69</v>
      </c>
      <c r="J5" s="99"/>
    </row>
    <row r="6" spans="1:11" ht="15" customHeight="1" x14ac:dyDescent="0.2">
      <c r="A6" s="3"/>
      <c r="B6" s="59" t="s">
        <v>1</v>
      </c>
      <c r="C6" s="114" t="s">
        <v>223</v>
      </c>
      <c r="D6" s="114" t="s">
        <v>224</v>
      </c>
      <c r="E6" s="114" t="s">
        <v>225</v>
      </c>
      <c r="F6" s="114" t="s">
        <v>226</v>
      </c>
      <c r="G6" s="114">
        <v>0.8</v>
      </c>
      <c r="H6" s="114">
        <v>0.8</v>
      </c>
      <c r="I6" s="114">
        <v>6.4</v>
      </c>
      <c r="J6" s="114">
        <v>63</v>
      </c>
    </row>
    <row r="7" spans="1:11" ht="15" customHeight="1" x14ac:dyDescent="0.2">
      <c r="A7" s="3"/>
      <c r="B7" s="59" t="s">
        <v>50</v>
      </c>
      <c r="C7" s="116" t="s">
        <v>227</v>
      </c>
      <c r="D7" s="116" t="s">
        <v>228</v>
      </c>
      <c r="E7" s="116" t="s">
        <v>229</v>
      </c>
      <c r="F7" s="116" t="s">
        <v>230</v>
      </c>
      <c r="G7" s="116">
        <v>-1.4</v>
      </c>
      <c r="H7" s="116">
        <v>2.5</v>
      </c>
      <c r="I7" s="116">
        <v>6.5</v>
      </c>
      <c r="J7" s="116">
        <v>68</v>
      </c>
    </row>
    <row r="8" spans="1:11" ht="15" customHeight="1" x14ac:dyDescent="0.2">
      <c r="A8" s="3"/>
      <c r="B8" s="59" t="s">
        <v>51</v>
      </c>
      <c r="C8" s="116" t="s">
        <v>231</v>
      </c>
      <c r="D8" s="116" t="s">
        <v>232</v>
      </c>
      <c r="E8" s="116" t="s">
        <v>233</v>
      </c>
      <c r="F8" s="116" t="s">
        <v>234</v>
      </c>
      <c r="G8" s="116">
        <v>0.4</v>
      </c>
      <c r="H8" s="116">
        <v>9.1</v>
      </c>
      <c r="I8" s="116">
        <v>20.399999999999999</v>
      </c>
      <c r="J8" s="116">
        <v>15</v>
      </c>
    </row>
    <row r="9" spans="1:11" ht="15" customHeight="1" x14ac:dyDescent="0.2">
      <c r="A9" s="3"/>
      <c r="B9" s="59" t="s">
        <v>2</v>
      </c>
      <c r="C9" s="116" t="s">
        <v>235</v>
      </c>
      <c r="D9" s="116" t="s">
        <v>236</v>
      </c>
      <c r="E9" s="116" t="s">
        <v>237</v>
      </c>
      <c r="F9" s="116" t="s">
        <v>238</v>
      </c>
      <c r="G9" s="116">
        <v>-1.5</v>
      </c>
      <c r="H9" s="116">
        <v>-4</v>
      </c>
      <c r="I9" s="116">
        <v>-1.4</v>
      </c>
      <c r="J9" s="116">
        <v>16</v>
      </c>
    </row>
    <row r="10" spans="1:11" ht="15" customHeight="1" x14ac:dyDescent="0.2">
      <c r="A10" s="3"/>
      <c r="B10" s="59" t="s">
        <v>3</v>
      </c>
      <c r="C10" s="116" t="s">
        <v>239</v>
      </c>
      <c r="D10" s="116" t="s">
        <v>240</v>
      </c>
      <c r="E10" s="116" t="s">
        <v>241</v>
      </c>
      <c r="F10" s="116" t="s">
        <v>242</v>
      </c>
      <c r="G10" s="116">
        <v>-3.2</v>
      </c>
      <c r="H10" s="116">
        <v>-11.2</v>
      </c>
      <c r="I10" s="116">
        <v>-16.3</v>
      </c>
      <c r="J10" s="116">
        <v>9</v>
      </c>
    </row>
    <row r="11" spans="1:11" ht="15" customHeight="1" x14ac:dyDescent="0.2">
      <c r="A11" s="3"/>
      <c r="B11" s="60" t="s">
        <v>84</v>
      </c>
      <c r="C11" s="116" t="s">
        <v>243</v>
      </c>
      <c r="D11" s="116" t="s">
        <v>244</v>
      </c>
      <c r="E11" s="116" t="s">
        <v>245</v>
      </c>
      <c r="F11" s="116" t="s">
        <v>246</v>
      </c>
      <c r="G11" s="116">
        <v>0.8</v>
      </c>
      <c r="H11" s="116">
        <v>1.6</v>
      </c>
      <c r="I11" s="116">
        <v>15.9</v>
      </c>
      <c r="J11" s="116">
        <v>7</v>
      </c>
    </row>
    <row r="12" spans="1:11" ht="15" customHeight="1" x14ac:dyDescent="0.2">
      <c r="A12" s="3"/>
      <c r="B12" s="59" t="s">
        <v>85</v>
      </c>
      <c r="C12" s="116" t="s">
        <v>247</v>
      </c>
      <c r="D12" s="116" t="s">
        <v>248</v>
      </c>
      <c r="E12" s="116" t="s">
        <v>249</v>
      </c>
      <c r="F12" s="116" t="s">
        <v>250</v>
      </c>
      <c r="G12" s="116">
        <v>0.1</v>
      </c>
      <c r="H12" s="116">
        <v>1.5</v>
      </c>
      <c r="I12" s="116">
        <v>4.4000000000000004</v>
      </c>
      <c r="J12" s="116">
        <v>11</v>
      </c>
    </row>
    <row r="13" spans="1:11" ht="14.25" customHeight="1" x14ac:dyDescent="0.2">
      <c r="A13" s="3"/>
      <c r="B13" s="59" t="s">
        <v>86</v>
      </c>
      <c r="C13" s="116" t="s">
        <v>251</v>
      </c>
      <c r="D13" s="116" t="s">
        <v>252</v>
      </c>
      <c r="E13" s="116" t="s">
        <v>253</v>
      </c>
      <c r="F13" s="116" t="s">
        <v>254</v>
      </c>
      <c r="G13" s="116">
        <v>1.5</v>
      </c>
      <c r="H13" s="116">
        <v>8</v>
      </c>
      <c r="I13" s="116">
        <v>42.1</v>
      </c>
      <c r="J13" s="116">
        <v>4</v>
      </c>
    </row>
    <row r="14" spans="1:11" ht="15" customHeight="1" x14ac:dyDescent="0.2">
      <c r="A14" s="3"/>
      <c r="B14" s="59" t="s">
        <v>87</v>
      </c>
      <c r="C14" s="116" t="s">
        <v>255</v>
      </c>
      <c r="D14" s="116" t="s">
        <v>256</v>
      </c>
      <c r="E14" s="116" t="s">
        <v>257</v>
      </c>
      <c r="F14" s="116" t="s">
        <v>258</v>
      </c>
      <c r="G14" s="116">
        <v>-2.4</v>
      </c>
      <c r="H14" s="116">
        <v>-10.3</v>
      </c>
      <c r="I14" s="116">
        <v>2.2999999999999998</v>
      </c>
      <c r="J14" s="116">
        <v>8</v>
      </c>
    </row>
    <row r="15" spans="1:11" ht="15" customHeight="1" x14ac:dyDescent="0.2">
      <c r="A15" s="3"/>
      <c r="B15" s="31" t="s">
        <v>82</v>
      </c>
      <c r="C15" s="115" t="s">
        <v>259</v>
      </c>
      <c r="D15" s="115" t="s">
        <v>260</v>
      </c>
      <c r="E15" s="115" t="s">
        <v>261</v>
      </c>
      <c r="F15" s="115" t="s">
        <v>262</v>
      </c>
      <c r="G15" s="115">
        <v>-1.4</v>
      </c>
      <c r="H15" s="115">
        <v>-15.5</v>
      </c>
      <c r="I15" s="115">
        <v>9</v>
      </c>
      <c r="J15" s="115">
        <v>1</v>
      </c>
    </row>
    <row r="16" spans="1:11" ht="33" customHeight="1" x14ac:dyDescent="0.2">
      <c r="A16" s="3"/>
      <c r="B16" s="61" t="s">
        <v>83</v>
      </c>
      <c r="C16" s="64" t="s">
        <v>219</v>
      </c>
      <c r="D16" s="64" t="s">
        <v>220</v>
      </c>
      <c r="E16" s="64" t="s">
        <v>221</v>
      </c>
      <c r="F16" s="64" t="s">
        <v>222</v>
      </c>
      <c r="G16" s="64">
        <v>1.1000000000000001</v>
      </c>
      <c r="H16" s="64">
        <v>0.9</v>
      </c>
      <c r="I16" s="64">
        <v>6.4</v>
      </c>
      <c r="J16" s="64">
        <v>100</v>
      </c>
    </row>
    <row r="17" spans="1:8" ht="122.25" customHeight="1" x14ac:dyDescent="0.2">
      <c r="A17" s="3"/>
      <c r="B17" s="89" t="s">
        <v>280</v>
      </c>
      <c r="C17" s="86"/>
      <c r="D17" s="86"/>
      <c r="E17" s="86"/>
      <c r="F17" s="86"/>
      <c r="G17" s="86"/>
      <c r="H17" s="86"/>
    </row>
  </sheetData>
  <mergeCells count="5">
    <mergeCell ref="B17:H17"/>
    <mergeCell ref="B3:H3"/>
    <mergeCell ref="C4:F4"/>
    <mergeCell ref="G4:I4"/>
    <mergeCell ref="J4:J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3:M31"/>
  <sheetViews>
    <sheetView showGridLines="0" topLeftCell="A10" zoomScaleNormal="100" workbookViewId="0">
      <selection activeCell="B28" sqref="B28:H28"/>
    </sheetView>
  </sheetViews>
  <sheetFormatPr baseColWidth="10" defaultRowHeight="12.75" x14ac:dyDescent="0.2"/>
  <cols>
    <col min="1" max="1" width="3.28515625" style="117" customWidth="1"/>
    <col min="2" max="2" width="25.85546875" style="117" customWidth="1"/>
    <col min="3" max="8" width="14.7109375" style="117" customWidth="1"/>
    <col min="9" max="9" width="13.85546875" style="117" customWidth="1"/>
    <col min="10" max="10" width="12.7109375" style="117" customWidth="1"/>
    <col min="11" max="11" width="11.42578125" style="117"/>
    <col min="12" max="12" width="23.42578125" style="117" customWidth="1"/>
    <col min="13" max="13" width="5.140625" style="117" customWidth="1"/>
    <col min="14" max="14" width="10.7109375" style="117" customWidth="1"/>
    <col min="15" max="15" width="9.42578125" style="117" customWidth="1"/>
    <col min="16" max="16" width="12.140625" style="117" customWidth="1"/>
    <col min="17" max="17" width="14.7109375" style="117" customWidth="1"/>
    <col min="18" max="18" width="10.85546875" style="117" customWidth="1"/>
    <col min="19" max="19" width="8" style="117" customWidth="1"/>
    <col min="20" max="20" width="5.140625" style="117" customWidth="1"/>
    <col min="21" max="21" width="11.42578125" style="117"/>
    <col min="22" max="22" width="20.7109375" style="117" customWidth="1"/>
    <col min="23" max="16384" width="11.42578125" style="117"/>
  </cols>
  <sheetData>
    <row r="3" spans="1:11" ht="31.5" customHeight="1" x14ac:dyDescent="0.2">
      <c r="A3" s="3"/>
      <c r="B3" s="93" t="s">
        <v>90</v>
      </c>
      <c r="C3" s="94"/>
      <c r="D3" s="94"/>
      <c r="E3" s="94"/>
      <c r="F3" s="94"/>
      <c r="G3" s="94"/>
      <c r="H3" s="94"/>
      <c r="J3" s="1"/>
      <c r="K3" s="117" t="s">
        <v>70</v>
      </c>
    </row>
    <row r="4" spans="1:11" ht="31.5" customHeight="1" x14ac:dyDescent="0.2">
      <c r="A4" s="3"/>
      <c r="B4" s="79"/>
      <c r="C4" s="118" t="s">
        <v>39</v>
      </c>
      <c r="D4" s="83"/>
      <c r="E4" s="83"/>
      <c r="F4" s="84"/>
      <c r="G4" s="118" t="s">
        <v>40</v>
      </c>
      <c r="H4" s="83"/>
      <c r="I4" s="84"/>
      <c r="J4" s="1"/>
    </row>
    <row r="5" spans="1:11" ht="57.75" customHeight="1" x14ac:dyDescent="0.2">
      <c r="A5" s="3"/>
      <c r="B5" s="43"/>
      <c r="C5" s="44" t="s">
        <v>43</v>
      </c>
      <c r="D5" s="44" t="s">
        <v>46</v>
      </c>
      <c r="E5" s="44" t="s">
        <v>42</v>
      </c>
      <c r="F5" s="45" t="s">
        <v>41</v>
      </c>
      <c r="G5" s="119" t="s">
        <v>67</v>
      </c>
      <c r="H5" s="119" t="s">
        <v>68</v>
      </c>
      <c r="I5" s="119" t="s">
        <v>69</v>
      </c>
    </row>
    <row r="6" spans="1:11" ht="15" customHeight="1" x14ac:dyDescent="0.2">
      <c r="A6" s="3"/>
      <c r="B6" s="120" t="s">
        <v>1</v>
      </c>
      <c r="C6" s="55">
        <v>2796.002</v>
      </c>
      <c r="D6" s="55">
        <v>779.71600000000001</v>
      </c>
      <c r="E6" s="55">
        <v>2585.9929999999999</v>
      </c>
      <c r="F6" s="55">
        <v>210.00899999999999</v>
      </c>
      <c r="G6" s="121">
        <v>0.83251680450586873</v>
      </c>
      <c r="H6" s="121">
        <v>0.79787444977594824</v>
      </c>
      <c r="I6" s="121">
        <v>6.4332698896079066</v>
      </c>
    </row>
    <row r="7" spans="1:11" ht="15" customHeight="1" x14ac:dyDescent="0.2">
      <c r="A7" s="3"/>
      <c r="B7" s="120" t="s">
        <v>2</v>
      </c>
      <c r="C7" s="122">
        <v>721.90200000000004</v>
      </c>
      <c r="D7" s="122">
        <v>571.87900000000002</v>
      </c>
      <c r="E7" s="122">
        <v>688.79100000000005</v>
      </c>
      <c r="F7" s="122">
        <v>33.110999999999997</v>
      </c>
      <c r="G7" s="123">
        <v>-1.4844837468271515</v>
      </c>
      <c r="H7" s="123">
        <v>-3.9688082401158842</v>
      </c>
      <c r="I7" s="123">
        <v>-1.3795081967213019</v>
      </c>
    </row>
    <row r="8" spans="1:11" ht="15" customHeight="1" x14ac:dyDescent="0.2">
      <c r="A8" s="3"/>
      <c r="B8" s="120" t="s">
        <v>50</v>
      </c>
      <c r="C8" s="122">
        <v>2993.625</v>
      </c>
      <c r="D8" s="122">
        <v>1220.9960000000001</v>
      </c>
      <c r="E8" s="122">
        <v>2694.63</v>
      </c>
      <c r="F8" s="122">
        <v>298.995</v>
      </c>
      <c r="G8" s="123">
        <v>-1.3934124919958577</v>
      </c>
      <c r="H8" s="123">
        <v>2.4699936504459119</v>
      </c>
      <c r="I8" s="123">
        <v>6.5346975088967918</v>
      </c>
    </row>
    <row r="9" spans="1:11" ht="15" customHeight="1" x14ac:dyDescent="0.2">
      <c r="A9" s="3"/>
      <c r="B9" s="120" t="s">
        <v>51</v>
      </c>
      <c r="C9" s="122">
        <v>657.13599999999997</v>
      </c>
      <c r="D9" s="122">
        <v>552.69500000000005</v>
      </c>
      <c r="E9" s="122">
        <v>626.93299999999999</v>
      </c>
      <c r="F9" s="122">
        <v>30.202999999999999</v>
      </c>
      <c r="G9" s="123">
        <v>0.35751647462182823</v>
      </c>
      <c r="H9" s="123">
        <v>9.0932030905003902</v>
      </c>
      <c r="I9" s="123">
        <v>20.354578754578757</v>
      </c>
    </row>
    <row r="10" spans="1:11" ht="15" customHeight="1" x14ac:dyDescent="0.2">
      <c r="A10" s="3"/>
      <c r="B10" s="120" t="s">
        <v>47</v>
      </c>
      <c r="C10" s="122">
        <v>302.60599999999999</v>
      </c>
      <c r="D10" s="122">
        <v>224.41900000000001</v>
      </c>
      <c r="E10" s="122">
        <v>248.88300000000001</v>
      </c>
      <c r="F10" s="122">
        <v>53.722999999999999</v>
      </c>
      <c r="G10" s="123">
        <v>0.77695963340027241</v>
      </c>
      <c r="H10" s="123">
        <v>1.6271439174371238</v>
      </c>
      <c r="I10" s="123">
        <v>15.940996168582377</v>
      </c>
    </row>
    <row r="11" spans="1:11" ht="15" customHeight="1" x14ac:dyDescent="0.2">
      <c r="A11" s="3"/>
      <c r="B11" s="120" t="s">
        <v>48</v>
      </c>
      <c r="C11" s="122">
        <v>151.541</v>
      </c>
      <c r="D11" s="122">
        <v>149.452</v>
      </c>
      <c r="E11" s="122">
        <v>150.642</v>
      </c>
      <c r="F11" s="122">
        <v>0.89900000000000002</v>
      </c>
      <c r="G11" s="123">
        <v>-0.93093191252900986</v>
      </c>
      <c r="H11" s="123">
        <v>5.0755437834989259</v>
      </c>
      <c r="I11" s="123">
        <v>3.0891156462585112</v>
      </c>
    </row>
    <row r="12" spans="1:11" ht="15" customHeight="1" x14ac:dyDescent="0.2">
      <c r="A12" s="3"/>
      <c r="B12" s="120" t="s">
        <v>49</v>
      </c>
      <c r="C12" s="122">
        <v>170.541</v>
      </c>
      <c r="D12" s="122">
        <v>134.10400000000001</v>
      </c>
      <c r="E12" s="122">
        <v>130.511</v>
      </c>
      <c r="F12" s="122">
        <v>40.03</v>
      </c>
      <c r="G12" s="123">
        <v>1.5052496250267837</v>
      </c>
      <c r="H12" s="123">
        <v>8.0248555792033827</v>
      </c>
      <c r="I12" s="123">
        <v>42.117500000000007</v>
      </c>
    </row>
    <row r="13" spans="1:11" ht="14.25" customHeight="1" x14ac:dyDescent="0.2">
      <c r="A13" s="3"/>
      <c r="B13" s="120" t="s">
        <v>65</v>
      </c>
      <c r="C13" s="124" t="s">
        <v>64</v>
      </c>
      <c r="D13" s="124" t="s">
        <v>64</v>
      </c>
      <c r="E13" s="124" t="s">
        <v>64</v>
      </c>
      <c r="F13" s="124" t="s">
        <v>64</v>
      </c>
      <c r="G13" s="123" t="s">
        <v>33</v>
      </c>
      <c r="H13" s="123" t="s">
        <v>33</v>
      </c>
      <c r="I13" s="123" t="s">
        <v>33</v>
      </c>
    </row>
    <row r="14" spans="1:11" ht="15" customHeight="1" x14ac:dyDescent="0.2">
      <c r="A14" s="3"/>
      <c r="B14" s="120" t="s">
        <v>7</v>
      </c>
      <c r="C14" s="122">
        <v>31.2</v>
      </c>
      <c r="D14" s="122">
        <v>29.651</v>
      </c>
      <c r="E14" s="122">
        <v>30.158999999999999</v>
      </c>
      <c r="F14" s="122">
        <v>1.0409999999999999</v>
      </c>
      <c r="G14" s="123">
        <v>-2.0715630885122409</v>
      </c>
      <c r="H14" s="123" t="s">
        <v>33</v>
      </c>
      <c r="I14" s="123" t="s">
        <v>33</v>
      </c>
    </row>
    <row r="15" spans="1:11" ht="15" customHeight="1" x14ac:dyDescent="0.2">
      <c r="A15" s="3"/>
      <c r="B15" s="120" t="s">
        <v>52</v>
      </c>
      <c r="C15" s="122">
        <v>275.01499999999999</v>
      </c>
      <c r="D15" s="122">
        <v>232.864</v>
      </c>
      <c r="E15" s="122">
        <v>235.678</v>
      </c>
      <c r="F15" s="122">
        <v>39.337000000000003</v>
      </c>
      <c r="G15" s="123">
        <v>-1.7062858082340622</v>
      </c>
      <c r="H15" s="123">
        <v>-8.214213004836024</v>
      </c>
      <c r="I15" s="123">
        <v>-12.969936708860763</v>
      </c>
    </row>
    <row r="16" spans="1:11" ht="15" customHeight="1" x14ac:dyDescent="0.2">
      <c r="A16" s="3"/>
      <c r="B16" s="120" t="s">
        <v>3</v>
      </c>
      <c r="C16" s="122">
        <v>397.62799999999999</v>
      </c>
      <c r="D16" s="122">
        <v>100.038</v>
      </c>
      <c r="E16" s="122">
        <v>353.18799999999999</v>
      </c>
      <c r="F16" s="122">
        <v>44.44</v>
      </c>
      <c r="G16" s="123">
        <v>-3.1599866537750576</v>
      </c>
      <c r="H16" s="123">
        <v>-11.169195574857483</v>
      </c>
      <c r="I16" s="123">
        <v>-16.288842105263157</v>
      </c>
    </row>
    <row r="17" spans="1:13" ht="15" customHeight="1" x14ac:dyDescent="0.2">
      <c r="A17" s="3"/>
      <c r="B17" s="120" t="s">
        <v>9</v>
      </c>
      <c r="C17" s="122">
        <v>113.05</v>
      </c>
      <c r="D17" s="122">
        <v>25.212</v>
      </c>
      <c r="E17" s="122">
        <v>92.975999999999999</v>
      </c>
      <c r="F17" s="122">
        <v>20.074000000000002</v>
      </c>
      <c r="G17" s="123">
        <v>4.189707291897073</v>
      </c>
      <c r="H17" s="123" t="s">
        <v>33</v>
      </c>
      <c r="I17" s="123" t="s">
        <v>33</v>
      </c>
    </row>
    <row r="18" spans="1:13" ht="15" customHeight="1" x14ac:dyDescent="0.2">
      <c r="A18" s="3"/>
      <c r="B18" s="120" t="s">
        <v>85</v>
      </c>
      <c r="C18" s="122">
        <v>508.44099999999997</v>
      </c>
      <c r="D18" s="122">
        <v>401.52699999999999</v>
      </c>
      <c r="E18" s="122">
        <v>486.40300000000002</v>
      </c>
      <c r="F18" s="122">
        <v>22.038</v>
      </c>
      <c r="G18" s="123">
        <v>0.12485058299708353</v>
      </c>
      <c r="H18" s="123">
        <v>1.4852295409181648</v>
      </c>
      <c r="I18" s="123">
        <v>4.4026694045174564</v>
      </c>
    </row>
    <row r="19" spans="1:13" ht="15" customHeight="1" x14ac:dyDescent="0.2">
      <c r="A19" s="3"/>
      <c r="B19" s="120" t="s">
        <v>281</v>
      </c>
      <c r="C19" s="122">
        <v>343.65699999999998</v>
      </c>
      <c r="D19" s="122">
        <v>343.65699999999998</v>
      </c>
      <c r="E19" s="122">
        <v>327.76299999999998</v>
      </c>
      <c r="F19" s="122">
        <v>15.894</v>
      </c>
      <c r="G19" s="123">
        <v>2.7774620928911085</v>
      </c>
      <c r="H19" s="123" t="s">
        <v>33</v>
      </c>
      <c r="I19" s="123" t="s">
        <v>33</v>
      </c>
    </row>
    <row r="20" spans="1:13" ht="15" customHeight="1" x14ac:dyDescent="0.2">
      <c r="A20" s="3"/>
      <c r="B20" s="120" t="s">
        <v>8</v>
      </c>
      <c r="C20" s="122">
        <v>48.365000000000002</v>
      </c>
      <c r="D20" s="122">
        <v>48.365000000000002</v>
      </c>
      <c r="E20" s="122">
        <v>47.137</v>
      </c>
      <c r="F20" s="122">
        <v>1.228</v>
      </c>
      <c r="G20" s="123">
        <v>0.19888541299799556</v>
      </c>
      <c r="H20" s="123" t="s">
        <v>33</v>
      </c>
      <c r="I20" s="123" t="s">
        <v>33</v>
      </c>
    </row>
    <row r="21" spans="1:13" ht="15" customHeight="1" x14ac:dyDescent="0.2">
      <c r="A21" s="3"/>
      <c r="B21" s="120" t="s">
        <v>4</v>
      </c>
      <c r="C21" s="122">
        <v>39.67</v>
      </c>
      <c r="D21" s="122">
        <v>36.308</v>
      </c>
      <c r="E21" s="122">
        <v>37.86</v>
      </c>
      <c r="F21" s="122">
        <v>1.81</v>
      </c>
      <c r="G21" s="123">
        <v>-0.2840409220018601</v>
      </c>
      <c r="H21" s="123">
        <v>-0.48915088423429065</v>
      </c>
      <c r="I21" s="123">
        <v>-0.82499999999999796</v>
      </c>
    </row>
    <row r="22" spans="1:13" ht="15" customHeight="1" x14ac:dyDescent="0.2">
      <c r="A22" s="3"/>
      <c r="B22" s="120" t="s">
        <v>5</v>
      </c>
      <c r="C22" s="122">
        <v>81.481999999999999</v>
      </c>
      <c r="D22" s="122">
        <v>77.917000000000002</v>
      </c>
      <c r="E22" s="122">
        <v>79.474999999999994</v>
      </c>
      <c r="F22" s="122">
        <v>2.0070000000000001</v>
      </c>
      <c r="G22" s="123">
        <v>-3.2176836003848392</v>
      </c>
      <c r="H22" s="123">
        <v>-15.122916666666663</v>
      </c>
      <c r="I22" s="123">
        <v>-25.245871559633027</v>
      </c>
    </row>
    <row r="23" spans="1:13" ht="15" customHeight="1" x14ac:dyDescent="0.2">
      <c r="A23" s="3"/>
      <c r="B23" s="120" t="s">
        <v>6</v>
      </c>
      <c r="C23" s="122">
        <v>10.675000000000001</v>
      </c>
      <c r="D23" s="122">
        <v>9.282</v>
      </c>
      <c r="E23" s="122">
        <v>10.294</v>
      </c>
      <c r="F23" s="122">
        <v>0.38100000000000001</v>
      </c>
      <c r="G23" s="123">
        <v>-1.2305699481865284</v>
      </c>
      <c r="H23" s="123">
        <v>-2.3598280435379038</v>
      </c>
      <c r="I23" s="123">
        <v>-2.954545454545443</v>
      </c>
    </row>
    <row r="24" spans="1:13" ht="15" customHeight="1" x14ac:dyDescent="0.2">
      <c r="A24" s="3"/>
      <c r="B24" s="120" t="s">
        <v>0</v>
      </c>
      <c r="C24" s="122">
        <v>8.9260000000000002</v>
      </c>
      <c r="D24" s="122">
        <v>7.6040000000000001</v>
      </c>
      <c r="E24" s="122">
        <v>6.6879999999999997</v>
      </c>
      <c r="F24" s="122">
        <v>2.238</v>
      </c>
      <c r="G24" s="123">
        <v>-1.424627277747101</v>
      </c>
      <c r="H24" s="123">
        <v>0.45014629754671631</v>
      </c>
      <c r="I24" s="123" t="s">
        <v>33</v>
      </c>
    </row>
    <row r="25" spans="1:13" ht="15" customHeight="1" x14ac:dyDescent="0.2">
      <c r="A25" s="3"/>
      <c r="B25" s="120" t="s">
        <v>53</v>
      </c>
      <c r="C25" s="122">
        <v>0.80100000000000005</v>
      </c>
      <c r="D25" s="122">
        <v>0.73799999999999999</v>
      </c>
      <c r="E25" s="122">
        <v>0.74399999999999999</v>
      </c>
      <c r="F25" s="122">
        <v>5.7000000000000002E-2</v>
      </c>
      <c r="G25" s="123">
        <v>1.2642225031605563</v>
      </c>
      <c r="H25" s="123">
        <v>12.97602256699577</v>
      </c>
      <c r="I25" s="123" t="s">
        <v>33</v>
      </c>
    </row>
    <row r="26" spans="1:13" ht="15" customHeight="1" x14ac:dyDescent="0.2">
      <c r="A26" s="3"/>
      <c r="B26" s="120" t="s">
        <v>66</v>
      </c>
      <c r="C26" s="122">
        <v>3.1429999999999998</v>
      </c>
      <c r="D26" s="122">
        <v>2.4900000000000002</v>
      </c>
      <c r="E26" s="122">
        <v>2.5680000000000001</v>
      </c>
      <c r="F26" s="122">
        <v>0.57499999999999996</v>
      </c>
      <c r="G26" s="123">
        <v>-1.5042306486994672</v>
      </c>
      <c r="H26" s="123" t="s">
        <v>33</v>
      </c>
      <c r="I26" s="123" t="s">
        <v>33</v>
      </c>
    </row>
    <row r="27" spans="1:13" ht="25.5" customHeight="1" x14ac:dyDescent="0.2">
      <c r="A27" s="3"/>
      <c r="B27" s="125" t="s">
        <v>282</v>
      </c>
      <c r="C27" s="126">
        <v>4421.6046320633995</v>
      </c>
      <c r="D27" s="127">
        <v>1065.1279250577015</v>
      </c>
      <c r="E27" s="126">
        <v>3884.8574803909378</v>
      </c>
      <c r="F27" s="127">
        <v>536.74715167246154</v>
      </c>
      <c r="G27" s="128">
        <v>1.0976792812775304</v>
      </c>
      <c r="H27" s="128">
        <v>0.85244258281977903</v>
      </c>
      <c r="I27" s="128">
        <v>6.4277745488150684</v>
      </c>
    </row>
    <row r="28" spans="1:13" ht="141" customHeight="1" x14ac:dyDescent="0.2">
      <c r="A28" s="3"/>
      <c r="B28" s="89" t="s">
        <v>283</v>
      </c>
      <c r="C28" s="90"/>
      <c r="D28" s="90"/>
      <c r="E28" s="90"/>
      <c r="F28" s="90"/>
      <c r="G28" s="90"/>
      <c r="H28" s="90"/>
    </row>
    <row r="29" spans="1:13" x14ac:dyDescent="0.2">
      <c r="B29" s="101"/>
      <c r="C29" s="101"/>
      <c r="D29" s="101"/>
      <c r="E29" s="101"/>
      <c r="F29" s="101"/>
      <c r="G29" s="101"/>
      <c r="H29" s="101"/>
      <c r="I29" s="101"/>
      <c r="J29" s="101"/>
      <c r="K29" s="101"/>
      <c r="L29" s="101"/>
      <c r="M29" s="101"/>
    </row>
    <row r="30" spans="1:13" x14ac:dyDescent="0.2">
      <c r="B30" s="100"/>
      <c r="C30" s="100"/>
      <c r="D30" s="100"/>
      <c r="E30" s="100"/>
      <c r="F30" s="100"/>
      <c r="G30" s="100"/>
      <c r="H30" s="100"/>
      <c r="I30" s="100"/>
      <c r="J30" s="100"/>
      <c r="K30" s="100"/>
      <c r="L30" s="100"/>
      <c r="M30" s="100"/>
    </row>
    <row r="31" spans="1:13" x14ac:dyDescent="0.2">
      <c r="B31" s="100"/>
      <c r="C31" s="100"/>
      <c r="D31" s="100"/>
      <c r="E31" s="100"/>
      <c r="F31" s="100"/>
      <c r="G31" s="100"/>
      <c r="H31" s="100"/>
      <c r="I31" s="100"/>
      <c r="J31" s="100"/>
      <c r="K31" s="100"/>
      <c r="L31" s="100"/>
      <c r="M31" s="100"/>
    </row>
  </sheetData>
  <mergeCells count="7">
    <mergeCell ref="B31:M31"/>
    <mergeCell ref="B3:H3"/>
    <mergeCell ref="C4:F4"/>
    <mergeCell ref="G4:I4"/>
    <mergeCell ref="B28:H28"/>
    <mergeCell ref="B29:M29"/>
    <mergeCell ref="B30:M30"/>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dimension ref="B1:L31"/>
  <sheetViews>
    <sheetView showGridLines="0" zoomScaleNormal="100" workbookViewId="0">
      <selection activeCell="B22" sqref="B22"/>
    </sheetView>
  </sheetViews>
  <sheetFormatPr baseColWidth="10" defaultRowHeight="11.25" x14ac:dyDescent="0.2"/>
  <cols>
    <col min="1" max="1" width="2.7109375" style="3" customWidth="1"/>
    <col min="2" max="6" width="15.7109375" style="3" customWidth="1"/>
    <col min="7" max="7" width="19.42578125" style="3" customWidth="1"/>
    <col min="8" max="256" width="10.85546875" style="3"/>
    <col min="257" max="257" width="2.7109375" style="3" customWidth="1"/>
    <col min="258" max="262" width="15.7109375" style="3" customWidth="1"/>
    <col min="263" max="263" width="19.42578125" style="3" customWidth="1"/>
    <col min="264" max="512" width="10.85546875" style="3"/>
    <col min="513" max="513" width="2.7109375" style="3" customWidth="1"/>
    <col min="514" max="518" width="15.7109375" style="3" customWidth="1"/>
    <col min="519" max="519" width="19.42578125" style="3" customWidth="1"/>
    <col min="520" max="768" width="10.85546875" style="3"/>
    <col min="769" max="769" width="2.7109375" style="3" customWidth="1"/>
    <col min="770" max="774" width="15.7109375" style="3" customWidth="1"/>
    <col min="775" max="775" width="19.42578125" style="3" customWidth="1"/>
    <col min="776" max="1024" width="10.85546875" style="3"/>
    <col min="1025" max="1025" width="2.7109375" style="3" customWidth="1"/>
    <col min="1026" max="1030" width="15.7109375" style="3" customWidth="1"/>
    <col min="1031" max="1031" width="19.42578125" style="3" customWidth="1"/>
    <col min="1032" max="1280" width="10.85546875" style="3"/>
    <col min="1281" max="1281" width="2.7109375" style="3" customWidth="1"/>
    <col min="1282" max="1286" width="15.7109375" style="3" customWidth="1"/>
    <col min="1287" max="1287" width="19.42578125" style="3" customWidth="1"/>
    <col min="1288" max="1536" width="10.85546875" style="3"/>
    <col min="1537" max="1537" width="2.7109375" style="3" customWidth="1"/>
    <col min="1538" max="1542" width="15.7109375" style="3" customWidth="1"/>
    <col min="1543" max="1543" width="19.42578125" style="3" customWidth="1"/>
    <col min="1544" max="1792" width="10.85546875" style="3"/>
    <col min="1793" max="1793" width="2.7109375" style="3" customWidth="1"/>
    <col min="1794" max="1798" width="15.7109375" style="3" customWidth="1"/>
    <col min="1799" max="1799" width="19.42578125" style="3" customWidth="1"/>
    <col min="1800" max="2048" width="10.85546875" style="3"/>
    <col min="2049" max="2049" width="2.7109375" style="3" customWidth="1"/>
    <col min="2050" max="2054" width="15.7109375" style="3" customWidth="1"/>
    <col min="2055" max="2055" width="19.42578125" style="3" customWidth="1"/>
    <col min="2056" max="2304" width="10.85546875" style="3"/>
    <col min="2305" max="2305" width="2.7109375" style="3" customWidth="1"/>
    <col min="2306" max="2310" width="15.7109375" style="3" customWidth="1"/>
    <col min="2311" max="2311" width="19.42578125" style="3" customWidth="1"/>
    <col min="2312" max="2560" width="10.85546875" style="3"/>
    <col min="2561" max="2561" width="2.7109375" style="3" customWidth="1"/>
    <col min="2562" max="2566" width="15.7109375" style="3" customWidth="1"/>
    <col min="2567" max="2567" width="19.42578125" style="3" customWidth="1"/>
    <col min="2568" max="2816" width="10.85546875" style="3"/>
    <col min="2817" max="2817" width="2.7109375" style="3" customWidth="1"/>
    <col min="2818" max="2822" width="15.7109375" style="3" customWidth="1"/>
    <col min="2823" max="2823" width="19.42578125" style="3" customWidth="1"/>
    <col min="2824" max="3072" width="10.85546875" style="3"/>
    <col min="3073" max="3073" width="2.7109375" style="3" customWidth="1"/>
    <col min="3074" max="3078" width="15.7109375" style="3" customWidth="1"/>
    <col min="3079" max="3079" width="19.42578125" style="3" customWidth="1"/>
    <col min="3080" max="3328" width="10.85546875" style="3"/>
    <col min="3329" max="3329" width="2.7109375" style="3" customWidth="1"/>
    <col min="3330" max="3334" width="15.7109375" style="3" customWidth="1"/>
    <col min="3335" max="3335" width="19.42578125" style="3" customWidth="1"/>
    <col min="3336" max="3584" width="10.85546875" style="3"/>
    <col min="3585" max="3585" width="2.7109375" style="3" customWidth="1"/>
    <col min="3586" max="3590" width="15.7109375" style="3" customWidth="1"/>
    <col min="3591" max="3591" width="19.42578125" style="3" customWidth="1"/>
    <col min="3592" max="3840" width="10.85546875" style="3"/>
    <col min="3841" max="3841" width="2.7109375" style="3" customWidth="1"/>
    <col min="3842" max="3846" width="15.7109375" style="3" customWidth="1"/>
    <col min="3847" max="3847" width="19.42578125" style="3" customWidth="1"/>
    <col min="3848" max="4096" width="10.85546875" style="3"/>
    <col min="4097" max="4097" width="2.7109375" style="3" customWidth="1"/>
    <col min="4098" max="4102" width="15.7109375" style="3" customWidth="1"/>
    <col min="4103" max="4103" width="19.42578125" style="3" customWidth="1"/>
    <col min="4104" max="4352" width="10.85546875" style="3"/>
    <col min="4353" max="4353" width="2.7109375" style="3" customWidth="1"/>
    <col min="4354" max="4358" width="15.7109375" style="3" customWidth="1"/>
    <col min="4359" max="4359" width="19.42578125" style="3" customWidth="1"/>
    <col min="4360" max="4608" width="10.85546875" style="3"/>
    <col min="4609" max="4609" width="2.7109375" style="3" customWidth="1"/>
    <col min="4610" max="4614" width="15.7109375" style="3" customWidth="1"/>
    <col min="4615" max="4615" width="19.42578125" style="3" customWidth="1"/>
    <col min="4616" max="4864" width="10.85546875" style="3"/>
    <col min="4865" max="4865" width="2.7109375" style="3" customWidth="1"/>
    <col min="4866" max="4870" width="15.7109375" style="3" customWidth="1"/>
    <col min="4871" max="4871" width="19.42578125" style="3" customWidth="1"/>
    <col min="4872" max="5120" width="10.85546875" style="3"/>
    <col min="5121" max="5121" width="2.7109375" style="3" customWidth="1"/>
    <col min="5122" max="5126" width="15.7109375" style="3" customWidth="1"/>
    <col min="5127" max="5127" width="19.42578125" style="3" customWidth="1"/>
    <col min="5128" max="5376" width="10.85546875" style="3"/>
    <col min="5377" max="5377" width="2.7109375" style="3" customWidth="1"/>
    <col min="5378" max="5382" width="15.7109375" style="3" customWidth="1"/>
    <col min="5383" max="5383" width="19.42578125" style="3" customWidth="1"/>
    <col min="5384" max="5632" width="10.85546875" style="3"/>
    <col min="5633" max="5633" width="2.7109375" style="3" customWidth="1"/>
    <col min="5634" max="5638" width="15.7109375" style="3" customWidth="1"/>
    <col min="5639" max="5639" width="19.42578125" style="3" customWidth="1"/>
    <col min="5640" max="5888" width="10.85546875" style="3"/>
    <col min="5889" max="5889" width="2.7109375" style="3" customWidth="1"/>
    <col min="5890" max="5894" width="15.7109375" style="3" customWidth="1"/>
    <col min="5895" max="5895" width="19.42578125" style="3" customWidth="1"/>
    <col min="5896" max="6144" width="10.85546875" style="3"/>
    <col min="6145" max="6145" width="2.7109375" style="3" customWidth="1"/>
    <col min="6146" max="6150" width="15.7109375" style="3" customWidth="1"/>
    <col min="6151" max="6151" width="19.42578125" style="3" customWidth="1"/>
    <col min="6152" max="6400" width="10.85546875" style="3"/>
    <col min="6401" max="6401" width="2.7109375" style="3" customWidth="1"/>
    <col min="6402" max="6406" width="15.7109375" style="3" customWidth="1"/>
    <col min="6407" max="6407" width="19.42578125" style="3" customWidth="1"/>
    <col min="6408" max="6656" width="10.85546875" style="3"/>
    <col min="6657" max="6657" width="2.7109375" style="3" customWidth="1"/>
    <col min="6658" max="6662" width="15.7109375" style="3" customWidth="1"/>
    <col min="6663" max="6663" width="19.42578125" style="3" customWidth="1"/>
    <col min="6664" max="6912" width="10.85546875" style="3"/>
    <col min="6913" max="6913" width="2.7109375" style="3" customWidth="1"/>
    <col min="6914" max="6918" width="15.7109375" style="3" customWidth="1"/>
    <col min="6919" max="6919" width="19.42578125" style="3" customWidth="1"/>
    <col min="6920" max="7168" width="10.85546875" style="3"/>
    <col min="7169" max="7169" width="2.7109375" style="3" customWidth="1"/>
    <col min="7170" max="7174" width="15.7109375" style="3" customWidth="1"/>
    <col min="7175" max="7175" width="19.42578125" style="3" customWidth="1"/>
    <col min="7176" max="7424" width="10.85546875" style="3"/>
    <col min="7425" max="7425" width="2.7109375" style="3" customWidth="1"/>
    <col min="7426" max="7430" width="15.7109375" style="3" customWidth="1"/>
    <col min="7431" max="7431" width="19.42578125" style="3" customWidth="1"/>
    <col min="7432" max="7680" width="10.85546875" style="3"/>
    <col min="7681" max="7681" width="2.7109375" style="3" customWidth="1"/>
    <col min="7682" max="7686" width="15.7109375" style="3" customWidth="1"/>
    <col min="7687" max="7687" width="19.42578125" style="3" customWidth="1"/>
    <col min="7688" max="7936" width="10.85546875" style="3"/>
    <col min="7937" max="7937" width="2.7109375" style="3" customWidth="1"/>
    <col min="7938" max="7942" width="15.7109375" style="3" customWidth="1"/>
    <col min="7943" max="7943" width="19.42578125" style="3" customWidth="1"/>
    <col min="7944" max="8192" width="10.85546875" style="3"/>
    <col min="8193" max="8193" width="2.7109375" style="3" customWidth="1"/>
    <col min="8194" max="8198" width="15.7109375" style="3" customWidth="1"/>
    <col min="8199" max="8199" width="19.42578125" style="3" customWidth="1"/>
    <col min="8200" max="8448" width="10.85546875" style="3"/>
    <col min="8449" max="8449" width="2.7109375" style="3" customWidth="1"/>
    <col min="8450" max="8454" width="15.7109375" style="3" customWidth="1"/>
    <col min="8455" max="8455" width="19.42578125" style="3" customWidth="1"/>
    <col min="8456" max="8704" width="10.85546875" style="3"/>
    <col min="8705" max="8705" width="2.7109375" style="3" customWidth="1"/>
    <col min="8706" max="8710" width="15.7109375" style="3" customWidth="1"/>
    <col min="8711" max="8711" width="19.42578125" style="3" customWidth="1"/>
    <col min="8712" max="8960" width="10.85546875" style="3"/>
    <col min="8961" max="8961" width="2.7109375" style="3" customWidth="1"/>
    <col min="8962" max="8966" width="15.7109375" style="3" customWidth="1"/>
    <col min="8967" max="8967" width="19.42578125" style="3" customWidth="1"/>
    <col min="8968" max="9216" width="10.85546875" style="3"/>
    <col min="9217" max="9217" width="2.7109375" style="3" customWidth="1"/>
    <col min="9218" max="9222" width="15.7109375" style="3" customWidth="1"/>
    <col min="9223" max="9223" width="19.42578125" style="3" customWidth="1"/>
    <col min="9224" max="9472" width="10.85546875" style="3"/>
    <col min="9473" max="9473" width="2.7109375" style="3" customWidth="1"/>
    <col min="9474" max="9478" width="15.7109375" style="3" customWidth="1"/>
    <col min="9479" max="9479" width="19.42578125" style="3" customWidth="1"/>
    <col min="9480" max="9728" width="10.85546875" style="3"/>
    <col min="9729" max="9729" width="2.7109375" style="3" customWidth="1"/>
    <col min="9730" max="9734" width="15.7109375" style="3" customWidth="1"/>
    <col min="9735" max="9735" width="19.42578125" style="3" customWidth="1"/>
    <col min="9736" max="9984" width="10.85546875" style="3"/>
    <col min="9985" max="9985" width="2.7109375" style="3" customWidth="1"/>
    <col min="9986" max="9990" width="15.7109375" style="3" customWidth="1"/>
    <col min="9991" max="9991" width="19.42578125" style="3" customWidth="1"/>
    <col min="9992" max="10240" width="10.85546875" style="3"/>
    <col min="10241" max="10241" width="2.7109375" style="3" customWidth="1"/>
    <col min="10242" max="10246" width="15.7109375" style="3" customWidth="1"/>
    <col min="10247" max="10247" width="19.42578125" style="3" customWidth="1"/>
    <col min="10248" max="10496" width="10.85546875" style="3"/>
    <col min="10497" max="10497" width="2.7109375" style="3" customWidth="1"/>
    <col min="10498" max="10502" width="15.7109375" style="3" customWidth="1"/>
    <col min="10503" max="10503" width="19.42578125" style="3" customWidth="1"/>
    <col min="10504" max="10752" width="10.85546875" style="3"/>
    <col min="10753" max="10753" width="2.7109375" style="3" customWidth="1"/>
    <col min="10754" max="10758" width="15.7109375" style="3" customWidth="1"/>
    <col min="10759" max="10759" width="19.42578125" style="3" customWidth="1"/>
    <col min="10760" max="11008" width="10.85546875" style="3"/>
    <col min="11009" max="11009" width="2.7109375" style="3" customWidth="1"/>
    <col min="11010" max="11014" width="15.7109375" style="3" customWidth="1"/>
    <col min="11015" max="11015" width="19.42578125" style="3" customWidth="1"/>
    <col min="11016" max="11264" width="10.85546875" style="3"/>
    <col min="11265" max="11265" width="2.7109375" style="3" customWidth="1"/>
    <col min="11266" max="11270" width="15.7109375" style="3" customWidth="1"/>
    <col min="11271" max="11271" width="19.42578125" style="3" customWidth="1"/>
    <col min="11272" max="11520" width="10.85546875" style="3"/>
    <col min="11521" max="11521" width="2.7109375" style="3" customWidth="1"/>
    <col min="11522" max="11526" width="15.7109375" style="3" customWidth="1"/>
    <col min="11527" max="11527" width="19.42578125" style="3" customWidth="1"/>
    <col min="11528" max="11776" width="10.85546875" style="3"/>
    <col min="11777" max="11777" width="2.7109375" style="3" customWidth="1"/>
    <col min="11778" max="11782" width="15.7109375" style="3" customWidth="1"/>
    <col min="11783" max="11783" width="19.42578125" style="3" customWidth="1"/>
    <col min="11784" max="12032" width="10.85546875" style="3"/>
    <col min="12033" max="12033" width="2.7109375" style="3" customWidth="1"/>
    <col min="12034" max="12038" width="15.7109375" style="3" customWidth="1"/>
    <col min="12039" max="12039" width="19.42578125" style="3" customWidth="1"/>
    <col min="12040" max="12288" width="10.85546875" style="3"/>
    <col min="12289" max="12289" width="2.7109375" style="3" customWidth="1"/>
    <col min="12290" max="12294" width="15.7109375" style="3" customWidth="1"/>
    <col min="12295" max="12295" width="19.42578125" style="3" customWidth="1"/>
    <col min="12296" max="12544" width="10.85546875" style="3"/>
    <col min="12545" max="12545" width="2.7109375" style="3" customWidth="1"/>
    <col min="12546" max="12550" width="15.7109375" style="3" customWidth="1"/>
    <col min="12551" max="12551" width="19.42578125" style="3" customWidth="1"/>
    <col min="12552" max="12800" width="10.85546875" style="3"/>
    <col min="12801" max="12801" width="2.7109375" style="3" customWidth="1"/>
    <col min="12802" max="12806" width="15.7109375" style="3" customWidth="1"/>
    <col min="12807" max="12807" width="19.42578125" style="3" customWidth="1"/>
    <col min="12808" max="13056" width="10.85546875" style="3"/>
    <col min="13057" max="13057" width="2.7109375" style="3" customWidth="1"/>
    <col min="13058" max="13062" width="15.7109375" style="3" customWidth="1"/>
    <col min="13063" max="13063" width="19.42578125" style="3" customWidth="1"/>
    <col min="13064" max="13312" width="10.85546875" style="3"/>
    <col min="13313" max="13313" width="2.7109375" style="3" customWidth="1"/>
    <col min="13314" max="13318" width="15.7109375" style="3" customWidth="1"/>
    <col min="13319" max="13319" width="19.42578125" style="3" customWidth="1"/>
    <col min="13320" max="13568" width="10.85546875" style="3"/>
    <col min="13569" max="13569" width="2.7109375" style="3" customWidth="1"/>
    <col min="13570" max="13574" width="15.7109375" style="3" customWidth="1"/>
    <col min="13575" max="13575" width="19.42578125" style="3" customWidth="1"/>
    <col min="13576" max="13824" width="10.85546875" style="3"/>
    <col min="13825" max="13825" width="2.7109375" style="3" customWidth="1"/>
    <col min="13826" max="13830" width="15.7109375" style="3" customWidth="1"/>
    <col min="13831" max="13831" width="19.42578125" style="3" customWidth="1"/>
    <col min="13832" max="14080" width="10.85546875" style="3"/>
    <col min="14081" max="14081" width="2.7109375" style="3" customWidth="1"/>
    <col min="14082" max="14086" width="15.7109375" style="3" customWidth="1"/>
    <col min="14087" max="14087" width="19.42578125" style="3" customWidth="1"/>
    <col min="14088" max="14336" width="10.85546875" style="3"/>
    <col min="14337" max="14337" width="2.7109375" style="3" customWidth="1"/>
    <col min="14338" max="14342" width="15.7109375" style="3" customWidth="1"/>
    <col min="14343" max="14343" width="19.42578125" style="3" customWidth="1"/>
    <col min="14344" max="14592" width="10.85546875" style="3"/>
    <col min="14593" max="14593" width="2.7109375" style="3" customWidth="1"/>
    <col min="14594" max="14598" width="15.7109375" style="3" customWidth="1"/>
    <col min="14599" max="14599" width="19.42578125" style="3" customWidth="1"/>
    <col min="14600" max="14848" width="10.85546875" style="3"/>
    <col min="14849" max="14849" width="2.7109375" style="3" customWidth="1"/>
    <col min="14850" max="14854" width="15.7109375" style="3" customWidth="1"/>
    <col min="14855" max="14855" width="19.42578125" style="3" customWidth="1"/>
    <col min="14856" max="15104" width="10.85546875" style="3"/>
    <col min="15105" max="15105" width="2.7109375" style="3" customWidth="1"/>
    <col min="15106" max="15110" width="15.7109375" style="3" customWidth="1"/>
    <col min="15111" max="15111" width="19.42578125" style="3" customWidth="1"/>
    <col min="15112" max="15360" width="10.85546875" style="3"/>
    <col min="15361" max="15361" width="2.7109375" style="3" customWidth="1"/>
    <col min="15362" max="15366" width="15.7109375" style="3" customWidth="1"/>
    <col min="15367" max="15367" width="19.42578125" style="3" customWidth="1"/>
    <col min="15368" max="15616" width="10.85546875" style="3"/>
    <col min="15617" max="15617" width="2.7109375" style="3" customWidth="1"/>
    <col min="15618" max="15622" width="15.7109375" style="3" customWidth="1"/>
    <col min="15623" max="15623" width="19.42578125" style="3" customWidth="1"/>
    <col min="15624" max="15872" width="10.85546875" style="3"/>
    <col min="15873" max="15873" width="2.7109375" style="3" customWidth="1"/>
    <col min="15874" max="15878" width="15.7109375" style="3" customWidth="1"/>
    <col min="15879" max="15879" width="19.42578125" style="3" customWidth="1"/>
    <col min="15880" max="16128" width="10.85546875" style="3"/>
    <col min="16129" max="16129" width="2.7109375" style="3" customWidth="1"/>
    <col min="16130" max="16134" width="15.7109375" style="3" customWidth="1"/>
    <col min="16135" max="16135" width="19.42578125" style="3" customWidth="1"/>
    <col min="16136" max="16384" width="10.85546875" style="3"/>
  </cols>
  <sheetData>
    <row r="1" spans="2:12" x14ac:dyDescent="0.2">
      <c r="H1" s="71"/>
      <c r="I1" s="71"/>
      <c r="J1" s="71"/>
      <c r="K1" s="71"/>
      <c r="L1" s="71"/>
    </row>
    <row r="2" spans="2:12" ht="33.75" customHeight="1" x14ac:dyDescent="0.2">
      <c r="B2" s="103" t="s">
        <v>284</v>
      </c>
      <c r="C2" s="104"/>
      <c r="D2" s="104"/>
      <c r="E2" s="104"/>
      <c r="F2" s="104"/>
      <c r="H2" s="71"/>
      <c r="I2" s="71"/>
      <c r="J2" s="71"/>
      <c r="K2" s="71"/>
      <c r="L2" s="71"/>
    </row>
    <row r="3" spans="2:12" ht="43.5" customHeight="1" x14ac:dyDescent="0.2">
      <c r="B3" s="72"/>
      <c r="C3" s="73" t="s">
        <v>270</v>
      </c>
      <c r="D3" s="73" t="s">
        <v>76</v>
      </c>
      <c r="E3" s="73" t="s">
        <v>271</v>
      </c>
      <c r="F3" s="73" t="s">
        <v>285</v>
      </c>
    </row>
    <row r="4" spans="2:12" x14ac:dyDescent="0.2">
      <c r="B4" s="69">
        <v>2005</v>
      </c>
      <c r="C4" s="74">
        <v>227463.67255324969</v>
      </c>
      <c r="D4" s="74">
        <v>145294.52173391264</v>
      </c>
      <c r="E4" s="74">
        <v>82169.150819336995</v>
      </c>
      <c r="F4" s="75">
        <v>2.0608532284132508</v>
      </c>
      <c r="G4" s="76"/>
    </row>
    <row r="5" spans="2:12" x14ac:dyDescent="0.2">
      <c r="B5" s="69">
        <v>2006</v>
      </c>
      <c r="C5" s="74">
        <v>231255.26410901768</v>
      </c>
      <c r="D5" s="74">
        <v>158310.78895533504</v>
      </c>
      <c r="E5" s="74">
        <v>72944.475153682288</v>
      </c>
      <c r="F5" s="75">
        <v>1.7925508044297489</v>
      </c>
      <c r="G5" s="76"/>
    </row>
    <row r="6" spans="2:12" x14ac:dyDescent="0.2">
      <c r="B6" s="69">
        <v>2007</v>
      </c>
      <c r="C6" s="74">
        <v>233387.009111525</v>
      </c>
      <c r="D6" s="74">
        <v>178536.14387741964</v>
      </c>
      <c r="E6" s="74">
        <v>54850.865234105382</v>
      </c>
      <c r="F6" s="75">
        <v>1.3241785686105567</v>
      </c>
      <c r="G6" s="76"/>
    </row>
    <row r="7" spans="2:12" x14ac:dyDescent="0.2">
      <c r="B7" s="69" t="s">
        <v>265</v>
      </c>
      <c r="C7" s="74">
        <v>190632.71011691593</v>
      </c>
      <c r="D7" s="74">
        <v>233180.55242505437</v>
      </c>
      <c r="E7" s="74">
        <v>-42547.842308138032</v>
      </c>
      <c r="F7" s="75">
        <v>-1.0137421900525467</v>
      </c>
      <c r="G7" s="76"/>
    </row>
    <row r="8" spans="2:12" x14ac:dyDescent="0.2">
      <c r="B8" s="69">
        <v>2009</v>
      </c>
      <c r="C8" s="74">
        <v>187897.15274579937</v>
      </c>
      <c r="D8" s="74">
        <v>123654.37200582214</v>
      </c>
      <c r="E8" s="74">
        <v>64242.78073997749</v>
      </c>
      <c r="F8" s="75">
        <v>1.5463201154175987</v>
      </c>
      <c r="G8" s="76"/>
    </row>
    <row r="9" spans="2:12" x14ac:dyDescent="0.2">
      <c r="B9" s="69">
        <v>2010</v>
      </c>
      <c r="C9" s="74">
        <v>181237.96442305204</v>
      </c>
      <c r="D9" s="74">
        <v>154790.75485824049</v>
      </c>
      <c r="E9" s="74">
        <v>26447.20956481155</v>
      </c>
      <c r="F9" s="75">
        <v>0.62688913243933442</v>
      </c>
      <c r="G9" s="76"/>
    </row>
    <row r="10" spans="2:12" x14ac:dyDescent="0.2">
      <c r="B10" s="69">
        <v>2011</v>
      </c>
      <c r="C10" s="74">
        <v>182232.10746618957</v>
      </c>
      <c r="D10" s="74">
        <v>205415.92196925357</v>
      </c>
      <c r="E10" s="74">
        <v>-23183.814503064379</v>
      </c>
      <c r="F10" s="75">
        <v>-0.54611201446288504</v>
      </c>
      <c r="G10" s="76"/>
    </row>
    <row r="11" spans="2:12" x14ac:dyDescent="0.2">
      <c r="B11" s="69" t="s">
        <v>266</v>
      </c>
      <c r="C11" s="74">
        <v>216755.39363105732</v>
      </c>
      <c r="D11" s="74">
        <v>147943.77541680634</v>
      </c>
      <c r="E11" s="74">
        <v>68811.618214250542</v>
      </c>
      <c r="F11" s="75">
        <v>1.6298094931096019</v>
      </c>
      <c r="G11" s="76"/>
      <c r="J11" s="76"/>
    </row>
    <row r="12" spans="2:12" x14ac:dyDescent="0.2">
      <c r="B12" s="69">
        <v>2013</v>
      </c>
      <c r="C12" s="74">
        <v>231158.57007582014</v>
      </c>
      <c r="D12" s="74">
        <v>137803.73820920754</v>
      </c>
      <c r="E12" s="74">
        <v>93354.831866612658</v>
      </c>
      <c r="F12" s="75">
        <v>2.1756586695699465</v>
      </c>
      <c r="G12" s="76"/>
      <c r="H12" s="70"/>
      <c r="I12" s="68"/>
      <c r="J12" s="76"/>
    </row>
    <row r="13" spans="2:12" x14ac:dyDescent="0.2">
      <c r="B13" s="69">
        <v>2014</v>
      </c>
      <c r="C13" s="74">
        <v>228247.04038431629</v>
      </c>
      <c r="D13" s="74">
        <v>215148.57194451708</v>
      </c>
      <c r="E13" s="74">
        <v>13098.468439798802</v>
      </c>
      <c r="F13" s="75">
        <v>0.29876315188117619</v>
      </c>
      <c r="G13" s="76"/>
      <c r="H13" s="70"/>
      <c r="I13" s="68"/>
      <c r="J13" s="76"/>
    </row>
    <row r="14" spans="2:12" x14ac:dyDescent="0.2">
      <c r="B14" s="69">
        <v>2015</v>
      </c>
      <c r="C14" s="74">
        <v>236654.59150447318</v>
      </c>
      <c r="D14" s="74">
        <v>219646.49686922599</v>
      </c>
      <c r="E14" s="74">
        <v>17008.094635247253</v>
      </c>
      <c r="F14" s="75">
        <v>0.38678230804842784</v>
      </c>
      <c r="G14" s="76"/>
      <c r="H14" s="70"/>
      <c r="I14" s="68"/>
      <c r="J14" s="76"/>
    </row>
    <row r="15" spans="2:12" x14ac:dyDescent="0.2">
      <c r="B15" s="69" t="s">
        <v>267</v>
      </c>
      <c r="C15" s="74">
        <v>216746.15764314291</v>
      </c>
      <c r="D15" s="74">
        <v>194905.68248431478</v>
      </c>
      <c r="E15" s="74">
        <v>21840.475158828311</v>
      </c>
      <c r="F15" s="75">
        <v>0.49476216988277866</v>
      </c>
      <c r="G15" s="76"/>
      <c r="H15" s="70"/>
      <c r="I15" s="68"/>
      <c r="J15" s="76"/>
    </row>
    <row r="16" spans="2:12" x14ac:dyDescent="0.2">
      <c r="B16" s="69">
        <v>2017</v>
      </c>
      <c r="C16" s="74">
        <v>226685.09084255405</v>
      </c>
      <c r="D16" s="74">
        <v>287460.44274636265</v>
      </c>
      <c r="E16" s="74">
        <v>-60775.351903808303</v>
      </c>
      <c r="F16" s="75">
        <v>-1.3699933478769855</v>
      </c>
      <c r="G16" s="76"/>
      <c r="H16" s="70"/>
      <c r="I16" s="68"/>
      <c r="J16" s="76"/>
    </row>
    <row r="17" spans="2:9" x14ac:dyDescent="0.2">
      <c r="B17" s="69">
        <v>2018</v>
      </c>
      <c r="C17" s="74">
        <v>223445.65099237364</v>
      </c>
      <c r="D17" s="74">
        <v>177244.28044611495</v>
      </c>
      <c r="E17" s="74">
        <v>46201.370546258986</v>
      </c>
      <c r="F17" s="75">
        <v>1.0559339970469095</v>
      </c>
      <c r="G17" s="76"/>
      <c r="H17" s="70"/>
      <c r="I17" s="68"/>
    </row>
    <row r="18" spans="2:9" ht="153.75" customHeight="1" x14ac:dyDescent="0.2">
      <c r="B18" s="105" t="s">
        <v>286</v>
      </c>
      <c r="C18" s="106"/>
      <c r="D18" s="106"/>
      <c r="E18" s="106"/>
      <c r="F18" s="106"/>
    </row>
    <row r="19" spans="2:9" x14ac:dyDescent="0.2">
      <c r="E19" s="76"/>
    </row>
    <row r="20" spans="2:9" x14ac:dyDescent="0.2">
      <c r="E20" s="76"/>
    </row>
    <row r="21" spans="2:9" x14ac:dyDescent="0.2">
      <c r="E21" s="76"/>
      <c r="G21" s="77"/>
    </row>
    <row r="31" spans="2:9" x14ac:dyDescent="0.2">
      <c r="B31" s="68"/>
    </row>
  </sheetData>
  <mergeCells count="2">
    <mergeCell ref="B2:F2"/>
    <mergeCell ref="B18:F18"/>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5"/>
  <dimension ref="A1:I16"/>
  <sheetViews>
    <sheetView showGridLines="0" topLeftCell="A13" zoomScaleNormal="100" workbookViewId="0">
      <selection activeCell="A22" sqref="A22"/>
    </sheetView>
  </sheetViews>
  <sheetFormatPr baseColWidth="10" defaultColWidth="10.85546875" defaultRowHeight="10.5" x14ac:dyDescent="0.15"/>
  <cols>
    <col min="1" max="1" width="33" style="65" customWidth="1"/>
    <col min="2" max="3" width="15.140625" style="65" customWidth="1"/>
    <col min="4" max="4" width="18" style="65" customWidth="1"/>
    <col min="5" max="16384" width="10.85546875" style="65"/>
  </cols>
  <sheetData>
    <row r="1" spans="1:9" ht="11.25" x14ac:dyDescent="0.2">
      <c r="A1" s="3"/>
      <c r="B1" s="3"/>
      <c r="C1" s="3"/>
      <c r="D1" s="3"/>
      <c r="E1" s="3"/>
    </row>
    <row r="2" spans="1:9" ht="11.25" x14ac:dyDescent="0.2">
      <c r="A2" s="81" t="s">
        <v>71</v>
      </c>
      <c r="B2" s="81"/>
      <c r="C2" s="81"/>
      <c r="D2" s="81"/>
      <c r="E2" s="3"/>
    </row>
    <row r="3" spans="1:9" ht="11.25" x14ac:dyDescent="0.2">
      <c r="E3" s="3"/>
    </row>
    <row r="4" spans="1:9" ht="67.5" x14ac:dyDescent="0.15">
      <c r="A4" s="32"/>
      <c r="B4" s="33" t="s">
        <v>36</v>
      </c>
      <c r="C4" s="33" t="s">
        <v>88</v>
      </c>
      <c r="D4" s="34" t="s">
        <v>35</v>
      </c>
      <c r="E4" s="34" t="s">
        <v>75</v>
      </c>
    </row>
    <row r="5" spans="1:9" ht="11.25" x14ac:dyDescent="0.15">
      <c r="A5" s="39" t="s">
        <v>32</v>
      </c>
      <c r="B5" s="129">
        <v>3356</v>
      </c>
      <c r="C5" s="129">
        <v>1065</v>
      </c>
      <c r="D5" s="129">
        <v>4422</v>
      </c>
      <c r="E5" s="129">
        <v>16377</v>
      </c>
      <c r="G5" s="66"/>
      <c r="H5" s="66"/>
      <c r="I5" s="66"/>
    </row>
    <row r="6" spans="1:9" ht="22.5" x14ac:dyDescent="0.15">
      <c r="A6" s="35" t="s">
        <v>10</v>
      </c>
      <c r="B6" s="130"/>
      <c r="C6" s="130"/>
      <c r="D6" s="130"/>
      <c r="E6" s="130"/>
      <c r="G6" s="67"/>
      <c r="H6" s="67"/>
      <c r="I6" s="67"/>
    </row>
    <row r="7" spans="1:9" ht="11.25" x14ac:dyDescent="0.15">
      <c r="A7" s="36" t="s">
        <v>37</v>
      </c>
      <c r="B7" s="131">
        <v>86</v>
      </c>
      <c r="C7" s="131">
        <v>95</v>
      </c>
      <c r="D7" s="131">
        <v>88</v>
      </c>
      <c r="E7" s="131">
        <v>52</v>
      </c>
    </row>
    <row r="8" spans="1:9" ht="11.25" x14ac:dyDescent="0.15">
      <c r="A8" s="37" t="s">
        <v>38</v>
      </c>
      <c r="B8" s="131" t="s">
        <v>263</v>
      </c>
      <c r="C8" s="131" t="s">
        <v>264</v>
      </c>
      <c r="D8" s="131" t="s">
        <v>258</v>
      </c>
      <c r="E8" s="131" t="s">
        <v>261</v>
      </c>
    </row>
    <row r="9" spans="1:9" ht="18" customHeight="1" x14ac:dyDescent="0.15">
      <c r="A9" s="36" t="s">
        <v>11</v>
      </c>
      <c r="B9" s="131">
        <v>96</v>
      </c>
      <c r="C9" s="131">
        <v>52</v>
      </c>
      <c r="D9" s="131">
        <v>85</v>
      </c>
      <c r="E9" s="131">
        <v>93</v>
      </c>
    </row>
    <row r="10" spans="1:9" ht="16.5" customHeight="1" x14ac:dyDescent="0.15">
      <c r="A10" s="36" t="s">
        <v>12</v>
      </c>
      <c r="B10" s="131">
        <v>4</v>
      </c>
      <c r="C10" s="131">
        <v>48</v>
      </c>
      <c r="D10" s="131">
        <v>15</v>
      </c>
      <c r="E10" s="131">
        <v>6</v>
      </c>
    </row>
    <row r="11" spans="1:9" ht="11.25" x14ac:dyDescent="0.15">
      <c r="A11" s="37" t="s">
        <v>13</v>
      </c>
      <c r="B11" s="131">
        <v>0</v>
      </c>
      <c r="C11" s="131">
        <v>21</v>
      </c>
      <c r="D11" s="131">
        <v>5</v>
      </c>
      <c r="E11" s="131">
        <v>2</v>
      </c>
    </row>
    <row r="12" spans="1:9" ht="11.25" x14ac:dyDescent="0.15">
      <c r="A12" s="37" t="s">
        <v>14</v>
      </c>
      <c r="B12" s="131">
        <v>4</v>
      </c>
      <c r="C12" s="131">
        <v>16</v>
      </c>
      <c r="D12" s="131">
        <v>7</v>
      </c>
      <c r="E12" s="131">
        <v>14</v>
      </c>
    </row>
    <row r="13" spans="1:9" ht="11.25" x14ac:dyDescent="0.15">
      <c r="A13" s="37" t="s">
        <v>15</v>
      </c>
      <c r="B13" s="131">
        <v>28</v>
      </c>
      <c r="C13" s="131">
        <v>16</v>
      </c>
      <c r="D13" s="131">
        <v>25</v>
      </c>
      <c r="E13" s="131">
        <v>44</v>
      </c>
    </row>
    <row r="14" spans="1:9" ht="11.25" x14ac:dyDescent="0.15">
      <c r="A14" s="37" t="s">
        <v>16</v>
      </c>
      <c r="B14" s="131">
        <v>34</v>
      </c>
      <c r="C14" s="131">
        <v>23</v>
      </c>
      <c r="D14" s="131">
        <v>32</v>
      </c>
      <c r="E14" s="131">
        <v>26</v>
      </c>
    </row>
    <row r="15" spans="1:9" ht="11.25" x14ac:dyDescent="0.15">
      <c r="A15" s="38" t="s">
        <v>17</v>
      </c>
      <c r="B15" s="132">
        <v>34</v>
      </c>
      <c r="C15" s="132">
        <v>23</v>
      </c>
      <c r="D15" s="132">
        <v>31</v>
      </c>
      <c r="E15" s="132">
        <v>14</v>
      </c>
    </row>
    <row r="16" spans="1:9" ht="93" customHeight="1" x14ac:dyDescent="0.2">
      <c r="A16" s="102" t="s">
        <v>287</v>
      </c>
      <c r="B16" s="102"/>
      <c r="C16" s="102"/>
      <c r="D16" s="102"/>
    </row>
  </sheetData>
  <mergeCells count="2">
    <mergeCell ref="A2:D2"/>
    <mergeCell ref="A16:D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dimension ref="A2:I16"/>
  <sheetViews>
    <sheetView showGridLines="0" topLeftCell="A16" zoomScaleNormal="100" workbookViewId="0">
      <selection activeCell="B22" sqref="B22"/>
    </sheetView>
  </sheetViews>
  <sheetFormatPr baseColWidth="10" defaultColWidth="10.85546875" defaultRowHeight="11.25" x14ac:dyDescent="0.2"/>
  <cols>
    <col min="1" max="1" width="2.85546875" style="3" customWidth="1"/>
    <col min="2" max="2" width="13.7109375" style="3" customWidth="1"/>
    <col min="3" max="3" width="18.7109375" style="3" customWidth="1"/>
    <col min="4" max="4" width="16.28515625" style="3" bestFit="1" customWidth="1"/>
    <col min="5" max="5" width="16.28515625" style="3" customWidth="1"/>
    <col min="6" max="6" width="12.42578125" style="3" customWidth="1"/>
    <col min="7" max="7" width="16.42578125" style="3" bestFit="1" customWidth="1"/>
    <col min="8" max="16384" width="10.85546875" style="3"/>
  </cols>
  <sheetData>
    <row r="2" spans="1:9" ht="19.5" customHeight="1" x14ac:dyDescent="0.2">
      <c r="B2" s="107" t="s">
        <v>77</v>
      </c>
      <c r="C2" s="108"/>
      <c r="D2" s="108"/>
      <c r="E2" s="108"/>
      <c r="F2" s="108"/>
      <c r="G2" s="108"/>
    </row>
    <row r="3" spans="1:9" x14ac:dyDescent="0.2">
      <c r="B3" s="5"/>
      <c r="C3" s="5"/>
      <c r="D3" s="5"/>
      <c r="E3" s="5"/>
      <c r="F3" s="5"/>
      <c r="G3" s="5"/>
    </row>
    <row r="4" spans="1:9" ht="32.25" customHeight="1" x14ac:dyDescent="0.2">
      <c r="B4" s="8" t="s">
        <v>18</v>
      </c>
      <c r="C4" s="9" t="s">
        <v>275</v>
      </c>
      <c r="D4" s="9" t="s">
        <v>272</v>
      </c>
      <c r="E4" s="9" t="s">
        <v>276</v>
      </c>
      <c r="F4" s="9" t="s">
        <v>277</v>
      </c>
      <c r="G4" s="9" t="s">
        <v>273</v>
      </c>
      <c r="H4" s="9" t="s">
        <v>274</v>
      </c>
      <c r="I4" s="78"/>
    </row>
    <row r="5" spans="1:9" x14ac:dyDescent="0.2">
      <c r="A5" s="71"/>
      <c r="B5" s="23" t="s">
        <v>34</v>
      </c>
      <c r="C5" s="24">
        <v>-7.1037655612919649E-3</v>
      </c>
      <c r="D5" s="25">
        <v>-7.1711144388537937E-3</v>
      </c>
      <c r="E5" s="25">
        <v>-8.7650143615194986E-4</v>
      </c>
      <c r="F5" s="24">
        <v>1.5375201224872889E-3</v>
      </c>
      <c r="G5" s="24">
        <v>1.5738836640840936E-3</v>
      </c>
      <c r="H5" s="25">
        <v>2.9697270451025859E-3</v>
      </c>
      <c r="I5" s="78"/>
    </row>
    <row r="6" spans="1:9" x14ac:dyDescent="0.2">
      <c r="B6" s="6" t="s">
        <v>19</v>
      </c>
      <c r="C6" s="22">
        <v>-8.2591685068683224E-3</v>
      </c>
      <c r="D6" s="21">
        <v>-8.4128316620511543E-3</v>
      </c>
      <c r="E6" s="21">
        <v>-1.3781854482521946E-3</v>
      </c>
      <c r="F6" s="22">
        <v>1.4194301761791218E-3</v>
      </c>
      <c r="G6" s="22">
        <v>1.4437450831677042E-3</v>
      </c>
      <c r="H6" s="21">
        <v>2.284979364114364E-3</v>
      </c>
      <c r="I6" s="78"/>
    </row>
    <row r="7" spans="1:9" x14ac:dyDescent="0.2">
      <c r="B7" s="6" t="s">
        <v>20</v>
      </c>
      <c r="C7" s="22">
        <v>-2.9659718840156724E-2</v>
      </c>
      <c r="D7" s="21">
        <v>-3.0599964846735668E-2</v>
      </c>
      <c r="E7" s="21">
        <v>-5.1435480454598056E-3</v>
      </c>
      <c r="F7" s="22">
        <v>3.3081861566774885E-3</v>
      </c>
      <c r="G7" s="22">
        <v>3.5243544037823512E-3</v>
      </c>
      <c r="H7" s="21">
        <v>7.25876449110482E-3</v>
      </c>
      <c r="I7" s="78"/>
    </row>
    <row r="8" spans="1:9" x14ac:dyDescent="0.2">
      <c r="B8" s="6" t="s">
        <v>72</v>
      </c>
      <c r="C8" s="22">
        <v>-3.5406723884900536E-2</v>
      </c>
      <c r="D8" s="21">
        <v>-6.0362865558967256E-2</v>
      </c>
      <c r="E8" s="21">
        <v>-6.5828911182605782E-2</v>
      </c>
      <c r="F8" s="22">
        <v>3.1196085334425326E-3</v>
      </c>
      <c r="G8" s="22">
        <v>8.7170258308299116E-3</v>
      </c>
      <c r="H8" s="21">
        <v>7.2883582730893473E-2</v>
      </c>
      <c r="I8" s="78"/>
    </row>
    <row r="9" spans="1:9" x14ac:dyDescent="0.2">
      <c r="B9" s="6" t="s">
        <v>21</v>
      </c>
      <c r="C9" s="22">
        <v>-1.9296066318930577E-2</v>
      </c>
      <c r="D9" s="21">
        <v>-9.593649650947024E-2</v>
      </c>
      <c r="E9" s="21">
        <v>-0.11999058995409095</v>
      </c>
      <c r="F9" s="22">
        <v>5.7003317260990202E-4</v>
      </c>
      <c r="G9" s="22">
        <v>1.5668052194733457E-2</v>
      </c>
      <c r="H9" s="21">
        <v>0.11412428497154666</v>
      </c>
      <c r="I9" s="78"/>
    </row>
    <row r="10" spans="1:9" x14ac:dyDescent="0.2">
      <c r="B10" s="6" t="s">
        <v>73</v>
      </c>
      <c r="C10" s="22">
        <v>-1.8987742276306084E-2</v>
      </c>
      <c r="D10" s="21">
        <v>-0.11759936363858421</v>
      </c>
      <c r="E10" s="21">
        <v>-0.10587219722909341</v>
      </c>
      <c r="F10" s="22">
        <v>2.20214298279626E-4</v>
      </c>
      <c r="G10" s="22">
        <v>1.8756659871209846E-2</v>
      </c>
      <c r="H10" s="21">
        <v>0.10192183606930319</v>
      </c>
      <c r="I10" s="78"/>
    </row>
    <row r="11" spans="1:9" x14ac:dyDescent="0.2">
      <c r="B11" s="6" t="s">
        <v>74</v>
      </c>
      <c r="C11" s="22">
        <v>-2.4234675498506074E-2</v>
      </c>
      <c r="D11" s="21">
        <v>-0.12368079178199423</v>
      </c>
      <c r="E11" s="21">
        <v>-7.2913569029966249E-2</v>
      </c>
      <c r="F11" s="22">
        <v>3.1420277531447031E-4</v>
      </c>
      <c r="G11" s="22">
        <v>1.7437182176113182E-2</v>
      </c>
      <c r="H11" s="21">
        <v>6.9126655301022036E-2</v>
      </c>
      <c r="I11" s="78"/>
    </row>
    <row r="12" spans="1:9" x14ac:dyDescent="0.2">
      <c r="B12" s="6" t="s">
        <v>24</v>
      </c>
      <c r="C12" s="22">
        <v>-3.1703683243418129E-2</v>
      </c>
      <c r="D12" s="21">
        <v>-0.15546202580640672</v>
      </c>
      <c r="E12" s="21">
        <v>-6.5983271818213771E-2</v>
      </c>
      <c r="F12" s="22">
        <v>2.431409857125033E-4</v>
      </c>
      <c r="G12" s="22">
        <v>2.0595594022610544E-2</v>
      </c>
      <c r="H12" s="21">
        <v>5.5721895572930516E-2</v>
      </c>
      <c r="I12" s="78"/>
    </row>
    <row r="13" spans="1:9" x14ac:dyDescent="0.2">
      <c r="B13" s="6" t="s">
        <v>44</v>
      </c>
      <c r="C13" s="22">
        <v>-2.742822294595831E-2</v>
      </c>
      <c r="D13" s="21">
        <v>-0.15095471111183367</v>
      </c>
      <c r="E13" s="21">
        <v>-5.0310799142013508E-2</v>
      </c>
      <c r="F13" s="22">
        <v>5.788263298202133E-4</v>
      </c>
      <c r="G13" s="22">
        <v>1.9412544787028724E-2</v>
      </c>
      <c r="H13" s="21">
        <v>3.4234402160206144E-2</v>
      </c>
      <c r="I13" s="78"/>
    </row>
    <row r="14" spans="1:9" x14ac:dyDescent="0.2">
      <c r="A14" s="71"/>
      <c r="B14" s="7" t="s">
        <v>45</v>
      </c>
      <c r="C14" s="26">
        <v>-2.7331136707995671E-2</v>
      </c>
      <c r="D14" s="27">
        <v>-0.1280651023717552</v>
      </c>
      <c r="E14" s="27">
        <v>-3.4653126725382982E-2</v>
      </c>
      <c r="F14" s="26">
        <v>7.0180080149411409E-5</v>
      </c>
      <c r="G14" s="26">
        <v>1.4212769938053258E-2</v>
      </c>
      <c r="H14" s="27">
        <v>1.6523172282545639E-2</v>
      </c>
      <c r="I14" s="78"/>
    </row>
    <row r="15" spans="1:9" ht="3" customHeight="1" x14ac:dyDescent="0.2">
      <c r="A15" s="71"/>
      <c r="B15" s="20"/>
      <c r="C15" s="20"/>
      <c r="D15" s="20"/>
      <c r="E15" s="20"/>
      <c r="F15" s="20"/>
      <c r="G15" s="20"/>
      <c r="H15" s="78"/>
      <c r="I15" s="78"/>
    </row>
    <row r="16" spans="1:9" ht="54.95" customHeight="1" x14ac:dyDescent="0.2">
      <c r="B16" s="109" t="s">
        <v>288</v>
      </c>
      <c r="C16" s="110"/>
      <c r="D16" s="110"/>
      <c r="E16" s="110"/>
      <c r="F16" s="110"/>
      <c r="G16" s="110"/>
      <c r="H16" s="78"/>
      <c r="I16" s="78"/>
    </row>
  </sheetData>
  <mergeCells count="2">
    <mergeCell ref="B2:G2"/>
    <mergeCell ref="B16:G1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dimension ref="B1:N12"/>
  <sheetViews>
    <sheetView showGridLines="0" tabSelected="1" topLeftCell="B4" workbookViewId="0">
      <selection activeCell="B17" sqref="B17"/>
    </sheetView>
  </sheetViews>
  <sheetFormatPr baseColWidth="10" defaultRowHeight="12.75" x14ac:dyDescent="0.2"/>
  <cols>
    <col min="1" max="1" width="3.42578125" customWidth="1"/>
    <col min="2" max="10" width="14.7109375" customWidth="1"/>
    <col min="12" max="12" width="20.140625" bestFit="1" customWidth="1"/>
    <col min="13" max="13" width="19" bestFit="1" customWidth="1"/>
    <col min="14" max="14" width="26.85546875" bestFit="1" customWidth="1"/>
    <col min="15" max="15" width="13.7109375" bestFit="1" customWidth="1"/>
  </cols>
  <sheetData>
    <row r="1" spans="2:14" x14ac:dyDescent="0.2">
      <c r="B1" s="1"/>
      <c r="E1" s="1"/>
      <c r="H1" s="1"/>
    </row>
    <row r="2" spans="2:14" ht="21" customHeight="1" x14ac:dyDescent="0.2">
      <c r="B2" s="94" t="s">
        <v>268</v>
      </c>
      <c r="C2" s="94"/>
      <c r="D2" s="94"/>
      <c r="E2" s="94"/>
      <c r="F2" s="94"/>
      <c r="G2" s="94"/>
      <c r="H2" s="94"/>
      <c r="I2" s="94"/>
      <c r="J2" s="94"/>
    </row>
    <row r="3" spans="2:14" ht="15" customHeight="1" x14ac:dyDescent="0.2">
      <c r="B3" s="15"/>
      <c r="C3" s="10"/>
      <c r="D3" s="10"/>
      <c r="E3" s="10"/>
      <c r="F3" s="10"/>
      <c r="G3" s="113" t="s">
        <v>25</v>
      </c>
      <c r="H3" s="113"/>
      <c r="I3" s="113"/>
      <c r="J3" s="113"/>
      <c r="K3" s="2"/>
    </row>
    <row r="4" spans="2:14" ht="15" customHeight="1" x14ac:dyDescent="0.2">
      <c r="B4" s="14" t="s">
        <v>26</v>
      </c>
      <c r="C4" s="13" t="s">
        <v>27</v>
      </c>
      <c r="D4" s="13" t="s">
        <v>28</v>
      </c>
      <c r="E4" s="13" t="s">
        <v>29</v>
      </c>
      <c r="F4" s="13" t="s">
        <v>14</v>
      </c>
      <c r="G4" s="13" t="s">
        <v>30</v>
      </c>
      <c r="H4" s="13" t="s">
        <v>22</v>
      </c>
      <c r="I4" s="13" t="s">
        <v>23</v>
      </c>
      <c r="J4" s="13" t="s">
        <v>31</v>
      </c>
      <c r="K4" s="2"/>
    </row>
    <row r="5" spans="2:14" ht="15" customHeight="1" x14ac:dyDescent="0.2">
      <c r="B5" s="11" t="s">
        <v>54</v>
      </c>
      <c r="C5" s="19">
        <v>2.2119098815259428</v>
      </c>
      <c r="D5" s="19">
        <v>5.6082283126549921</v>
      </c>
      <c r="E5" s="19">
        <v>11.802040812415438</v>
      </c>
      <c r="F5" s="19">
        <v>18.177463386495262</v>
      </c>
      <c r="G5" s="19">
        <v>26.084039539902111</v>
      </c>
      <c r="H5" s="19">
        <v>35.445430929739636</v>
      </c>
      <c r="I5" s="19">
        <v>45.79072617582915</v>
      </c>
      <c r="J5" s="19">
        <v>57.795066423662618</v>
      </c>
      <c r="K5" s="2"/>
    </row>
    <row r="6" spans="2:14" ht="15" customHeight="1" x14ac:dyDescent="0.2">
      <c r="B6" s="11" t="s">
        <v>55</v>
      </c>
      <c r="C6" s="19">
        <v>1.9666980803889407</v>
      </c>
      <c r="D6" s="19">
        <v>5.0918124190572795</v>
      </c>
      <c r="E6" s="19">
        <v>9.927703333708024</v>
      </c>
      <c r="F6" s="19">
        <v>15.136276776025131</v>
      </c>
      <c r="G6" s="19">
        <v>21.826489172920553</v>
      </c>
      <c r="H6" s="19">
        <v>29.601723190945176</v>
      </c>
      <c r="I6" s="19">
        <v>39.06513188702354</v>
      </c>
      <c r="J6" s="19"/>
      <c r="K6" s="2"/>
    </row>
    <row r="7" spans="2:14" ht="15" customHeight="1" x14ac:dyDescent="0.2">
      <c r="B7" s="11" t="s">
        <v>56</v>
      </c>
      <c r="C7" s="19">
        <v>1.7685785243123722</v>
      </c>
      <c r="D7" s="19">
        <v>4.5978691993550154</v>
      </c>
      <c r="E7" s="19">
        <v>8.8509679904278116</v>
      </c>
      <c r="F7" s="19">
        <v>13.782760080688409</v>
      </c>
      <c r="G7" s="19">
        <v>19.123311414164117</v>
      </c>
      <c r="H7" s="19">
        <v>26.066371623644354</v>
      </c>
      <c r="I7" s="19"/>
      <c r="J7" s="19"/>
      <c r="K7" s="2"/>
    </row>
    <row r="8" spans="2:14" ht="15" customHeight="1" x14ac:dyDescent="0.2">
      <c r="B8" s="11" t="s">
        <v>57</v>
      </c>
      <c r="C8" s="19">
        <v>1.4775969853796365</v>
      </c>
      <c r="D8" s="19">
        <v>3.25612075701296</v>
      </c>
      <c r="E8" s="19">
        <v>7.4736518477966847</v>
      </c>
      <c r="F8" s="19">
        <v>11.528780096158467</v>
      </c>
      <c r="G8" s="19">
        <v>16.088570258032156</v>
      </c>
      <c r="H8" s="19"/>
      <c r="I8" s="19"/>
      <c r="J8" s="19"/>
      <c r="K8" s="2"/>
    </row>
    <row r="9" spans="2:14" ht="15" customHeight="1" x14ac:dyDescent="0.2">
      <c r="B9" s="12" t="s">
        <v>58</v>
      </c>
      <c r="C9" s="19">
        <v>1.3574152491505014</v>
      </c>
      <c r="D9" s="19">
        <v>2.8560602212171875</v>
      </c>
      <c r="E9" s="19">
        <v>7.2303845711563426</v>
      </c>
      <c r="F9" s="19">
        <v>10.921426323910184</v>
      </c>
      <c r="G9" s="19"/>
      <c r="H9" s="19"/>
      <c r="I9" s="19"/>
      <c r="J9" s="19"/>
    </row>
    <row r="10" spans="2:14" ht="15" customHeight="1" x14ac:dyDescent="0.2">
      <c r="B10" s="12" t="s">
        <v>59</v>
      </c>
      <c r="C10" s="19">
        <v>1.2997303325816212</v>
      </c>
      <c r="D10" s="19">
        <v>3.1829930305391159</v>
      </c>
      <c r="E10" s="19">
        <v>6.3426873271555753</v>
      </c>
      <c r="F10" s="19"/>
      <c r="G10" s="19"/>
      <c r="H10" s="19"/>
      <c r="I10" s="19"/>
      <c r="J10" s="19"/>
    </row>
    <row r="11" spans="2:14" ht="15" customHeight="1" x14ac:dyDescent="0.2">
      <c r="B11" s="12" t="s">
        <v>60</v>
      </c>
      <c r="C11" s="16">
        <v>0.3274998832004084</v>
      </c>
      <c r="D11" s="16">
        <v>0.47429781382470082</v>
      </c>
      <c r="E11" s="16"/>
      <c r="F11" s="16"/>
      <c r="G11" s="16"/>
      <c r="H11" s="16"/>
      <c r="I11" s="16"/>
      <c r="J11" s="16"/>
    </row>
    <row r="12" spans="2:14" ht="74.25" customHeight="1" x14ac:dyDescent="0.2">
      <c r="B12" s="111" t="s">
        <v>289</v>
      </c>
      <c r="C12" s="112"/>
      <c r="D12" s="112"/>
      <c r="E12" s="112"/>
      <c r="F12" s="112"/>
      <c r="G12" s="112"/>
      <c r="H12" s="112"/>
      <c r="I12" s="112"/>
      <c r="J12" s="112"/>
      <c r="N12" s="18"/>
    </row>
  </sheetData>
  <mergeCells count="3">
    <mergeCell ref="B2:J2"/>
    <mergeCell ref="B12:J12"/>
    <mergeCell ref="G3:J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F03-Tableau1</vt:lpstr>
      <vt:lpstr>F03_Tableau 1 complémentaire</vt:lpstr>
      <vt:lpstr>F03-Tableau 2</vt:lpstr>
      <vt:lpstr>F03-Tableau 2 complem</vt:lpstr>
      <vt:lpstr>F03-Graphique 1</vt:lpstr>
      <vt:lpstr>F03-Tableau 3</vt:lpstr>
      <vt:lpstr>F03-Graphique 2</vt:lpstr>
      <vt:lpstr>F03-Graphique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JEANDET, Stéphane</dc:creator>
  <cp:lastModifiedBy>Mathilde D</cp:lastModifiedBy>
  <dcterms:created xsi:type="dcterms:W3CDTF">2015-03-20T15:46:58Z</dcterms:created>
  <dcterms:modified xsi:type="dcterms:W3CDTF">2020-06-09T08:32:50Z</dcterms:modified>
</cp:coreProperties>
</file>