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hidePivotFieldList="1" defaultThemeVersion="124226"/>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0787A035-F4EC-47F0-AFFA-6A821920BE0E}" xr6:coauthVersionLast="45" xr6:coauthVersionMax="45" xr10:uidLastSave="{00000000-0000-0000-0000-000000000000}"/>
  <bookViews>
    <workbookView xWindow="-120" yWindow="-120" windowWidth="29040" windowHeight="15840" tabRatio="823" firstSheet="3" activeTab="12" xr2:uid="{00000000-000D-0000-FFFF-FFFF00000000}"/>
  </bookViews>
  <sheets>
    <sheet name="F05-Tableau 1" sheetId="18" r:id="rId1"/>
    <sheet name="F05-Graphique 1" sheetId="23" r:id="rId2"/>
    <sheet name="F05-Tableau 2" sheetId="17" r:id="rId3"/>
    <sheet name="F05-Tableau 3" sheetId="33" r:id="rId4"/>
    <sheet name="F05-Tableau 3 compl" sheetId="6" r:id="rId5"/>
    <sheet name="F05-Tableau 4" sheetId="7" r:id="rId6"/>
    <sheet name="F05-Tableau 5" sheetId="34" r:id="rId7"/>
    <sheet name="F05-Tableau 5 compl" sheetId="4" r:id="rId8"/>
    <sheet name="F05_Graphique 2" sheetId="26" r:id="rId9"/>
    <sheet name="F05-Carte 1" sheetId="22" r:id="rId10"/>
    <sheet name="F05_Graphique 3a" sheetId="30" r:id="rId11"/>
    <sheet name="F05-Graphique 3b" sheetId="29" r:id="rId12"/>
    <sheet name="F05-Tableau 4 compl" sheetId="28" r:id="rId13"/>
    <sheet name="Feuil1" sheetId="35" r:id="rId14"/>
  </sheets>
  <externalReferences>
    <externalReference r:id="rId15"/>
    <externalReference r:id="rId16"/>
    <externalReference r:id="rId17"/>
    <externalReference r:id="rId18"/>
    <externalReference r:id="rId19"/>
  </externalReferences>
  <definedNames>
    <definedName name="_55" localSheetId="2">[1]Macro1!$B$29:$C$29</definedName>
    <definedName name="_55">[1]Macro1!$B$29:$C$29</definedName>
    <definedName name="_55_F" localSheetId="2">[2]Macro1!$B$159:$C$159</definedName>
    <definedName name="_55_F">[2]Macro1!$B$159:$C$159</definedName>
    <definedName name="_55_H" localSheetId="2">[2]Macro1!$B$94:$C$94</definedName>
    <definedName name="_55_H">[2]Macro1!$B$94:$C$94</definedName>
    <definedName name="_56" localSheetId="8">[3]Macro1!#REF!</definedName>
    <definedName name="_56" localSheetId="2">[3]Macro1!#REF!</definedName>
    <definedName name="_56" localSheetId="3">[3]Macro1!#REF!</definedName>
    <definedName name="_56" localSheetId="6">[3]Macro1!#REF!</definedName>
    <definedName name="_56">[3]Macro1!#REF!</definedName>
    <definedName name="_56_59" localSheetId="8">[3]Macro1!#REF!</definedName>
    <definedName name="_56_59" localSheetId="2">[3]Macro1!#REF!</definedName>
    <definedName name="_56_59" localSheetId="3">[3]Macro1!#REF!</definedName>
    <definedName name="_56_59" localSheetId="6">[3]Macro1!#REF!</definedName>
    <definedName name="_56_59">[3]Macro1!#REF!</definedName>
    <definedName name="_56_a_59" localSheetId="2">[1]Macro1!$B$31:$C$31</definedName>
    <definedName name="_56_a_59">[1]Macro1!$B$31:$C$31</definedName>
    <definedName name="_56_a_59_F" localSheetId="2">[2]Macro1!$B$161:$C$161</definedName>
    <definedName name="_56_a_59_F">[2]Macro1!$B$161:$C$161</definedName>
    <definedName name="_56_a_59_H" localSheetId="2">[2]Macro1!$B$96:$C$96</definedName>
    <definedName name="_56_a_59_H">[2]Macro1!$B$96:$C$96</definedName>
    <definedName name="_57" localSheetId="8">[3]Macro1!#REF!</definedName>
    <definedName name="_57" localSheetId="2">[3]Macro1!#REF!</definedName>
    <definedName name="_57" localSheetId="3">[3]Macro1!#REF!</definedName>
    <definedName name="_57" localSheetId="6">[3]Macro1!#REF!</definedName>
    <definedName name="_57">[3]Macro1!#REF!</definedName>
    <definedName name="_58" localSheetId="8">[3]Macro1!#REF!</definedName>
    <definedName name="_58" localSheetId="2">[3]Macro1!#REF!</definedName>
    <definedName name="_58" localSheetId="3">[3]Macro1!#REF!</definedName>
    <definedName name="_58" localSheetId="6">[3]Macro1!#REF!</definedName>
    <definedName name="_58">[3]Macro1!#REF!</definedName>
    <definedName name="_59" localSheetId="8">[3]Macro1!#REF!</definedName>
    <definedName name="_59" localSheetId="2">[3]Macro1!#REF!</definedName>
    <definedName name="_59" localSheetId="3">[3]Macro1!#REF!</definedName>
    <definedName name="_59" localSheetId="6">[3]Macro1!#REF!</definedName>
    <definedName name="_59">[3]Macro1!#REF!</definedName>
    <definedName name="_60" localSheetId="2">[1]Macro1!$B$34:$C$34</definedName>
    <definedName name="_60">[1]Macro1!$B$34:$C$34</definedName>
    <definedName name="_60_F" localSheetId="2">[2]Macro1!$B$164:$C$164</definedName>
    <definedName name="_60_F">[2]Macro1!$B$164:$C$164</definedName>
    <definedName name="_60_H" localSheetId="2">[2]Macro1!$B$99:$C$99</definedName>
    <definedName name="_60_H">[2]Macro1!$B$99:$C$99</definedName>
    <definedName name="_61" localSheetId="8">[3]Macro1!#REF!</definedName>
    <definedName name="_61" localSheetId="2">[3]Macro1!#REF!</definedName>
    <definedName name="_61" localSheetId="3">[3]Macro1!#REF!</definedName>
    <definedName name="_61" localSheetId="6">[3]Macro1!#REF!</definedName>
    <definedName name="_61">[3]Macro1!#REF!</definedName>
    <definedName name="_61_64" localSheetId="8">[3]Macro1!#REF!</definedName>
    <definedName name="_61_64" localSheetId="2">[3]Macro1!#REF!</definedName>
    <definedName name="_61_64" localSheetId="3">[3]Macro1!#REF!</definedName>
    <definedName name="_61_64" localSheetId="6">[3]Macro1!#REF!</definedName>
    <definedName name="_61_64">[3]Macro1!#REF!</definedName>
    <definedName name="_61_a_64" localSheetId="2">[1]Macro1!$B$36:$C$36</definedName>
    <definedName name="_61_a_64">[1]Macro1!$B$36:$C$36</definedName>
    <definedName name="_61_a_64_F" localSheetId="2">[2]Macro1!$B$166:$C$166</definedName>
    <definedName name="_61_a_64_F">[2]Macro1!$B$166:$C$166</definedName>
    <definedName name="_61_a_64_H" localSheetId="2">[2]Macro1!$B$101:$C$101</definedName>
    <definedName name="_61_a_64_H">[2]Macro1!$B$101:$C$101</definedName>
    <definedName name="_62" localSheetId="8">[3]Macro1!#REF!</definedName>
    <definedName name="_62" localSheetId="2">[3]Macro1!#REF!</definedName>
    <definedName name="_62" localSheetId="3">[3]Macro1!#REF!</definedName>
    <definedName name="_62" localSheetId="6">[3]Macro1!#REF!</definedName>
    <definedName name="_62">[3]Macro1!#REF!</definedName>
    <definedName name="_63" localSheetId="8">[3]Macro1!#REF!</definedName>
    <definedName name="_63" localSheetId="2">[3]Macro1!#REF!</definedName>
    <definedName name="_63" localSheetId="3">[3]Macro1!#REF!</definedName>
    <definedName name="_63" localSheetId="6">[3]Macro1!#REF!</definedName>
    <definedName name="_63">[3]Macro1!#REF!</definedName>
    <definedName name="_64" localSheetId="8">[3]Macro1!#REF!</definedName>
    <definedName name="_64" localSheetId="2">[3]Macro1!#REF!</definedName>
    <definedName name="_64" localSheetId="3">[3]Macro1!#REF!</definedName>
    <definedName name="_64" localSheetId="6">[3]Macro1!#REF!</definedName>
    <definedName name="_64">[3]Macro1!#REF!</definedName>
    <definedName name="_65" localSheetId="2">[1]Macro1!$B$39:$C$39</definedName>
    <definedName name="_65">[1]Macro1!$B$39:$C$39</definedName>
    <definedName name="_65_et_plus" localSheetId="8">[3]Macro1!#REF!</definedName>
    <definedName name="_65_et_plus" localSheetId="2">[3]Macro1!#REF!</definedName>
    <definedName name="_65_et_plus" localSheetId="3">[3]Macro1!#REF!</definedName>
    <definedName name="_65_et_plus" localSheetId="6">[3]Macro1!#REF!</definedName>
    <definedName name="_65_et_plus">[3]Macro1!#REF!</definedName>
    <definedName name="_65_F" localSheetId="2">[2]Macro1!$B$169:$C$169</definedName>
    <definedName name="_65_F">[2]Macro1!$B$169:$C$169</definedName>
    <definedName name="_65_H" localSheetId="2">[2]Macro1!$B$104:$C$104</definedName>
    <definedName name="_65_H">[2]Macro1!$B$104:$C$104</definedName>
    <definedName name="_66_et_plus" localSheetId="2">[1]Macro1!$B$41:$C$41</definedName>
    <definedName name="_66_et_plus">[1]Macro1!$B$41:$C$41</definedName>
    <definedName name="_66_et_plus_F" localSheetId="2">[2]Macro1!$B$171:$C$171</definedName>
    <definedName name="_66_et_plus_F">[2]Macro1!$B$171:$C$171</definedName>
    <definedName name="_66_et_plus_H" localSheetId="2">[2]Macro1!$B$106:$C$106</definedName>
    <definedName name="_66_et_plus_H">[2]Macro1!$B$106:$C$106</definedName>
    <definedName name="_xlnm._FilterDatabase" localSheetId="9" hidden="1">'F05-Carte 1'!$B$27:$E$127</definedName>
    <definedName name="_t1" localSheetId="8">#REF!</definedName>
    <definedName name="_t1" localSheetId="3">#REF!</definedName>
    <definedName name="_t1" localSheetId="6">#REF!</definedName>
    <definedName name="_t1">#REF!</definedName>
    <definedName name="_t11" localSheetId="8">#REF!</definedName>
    <definedName name="_t11" localSheetId="3">#REF!</definedName>
    <definedName name="_t11" localSheetId="6">#REF!</definedName>
    <definedName name="_t11">#REF!</definedName>
    <definedName name="ancetre" localSheetId="8">#REF!</definedName>
    <definedName name="ancetre" localSheetId="3">#REF!</definedName>
    <definedName name="ancetre" localSheetId="6">#REF!</definedName>
    <definedName name="ancetre">#REF!</definedName>
    <definedName name="ANCETRE_2009_control" localSheetId="8">#REF!</definedName>
    <definedName name="ANCETRE_2009_control" localSheetId="2">#REF!</definedName>
    <definedName name="ANCETRE_2009_control" localSheetId="3">#REF!</definedName>
    <definedName name="ANCETRE_2009_control" localSheetId="6">#REF!</definedName>
    <definedName name="ANCETRE_2009_control">#REF!</definedName>
    <definedName name="ANCETRE_2010_control" localSheetId="8">#REF!</definedName>
    <definedName name="ANCETRE_2010_control" localSheetId="2">#REF!</definedName>
    <definedName name="ANCETRE_2010_control" localSheetId="3">#REF!</definedName>
    <definedName name="ANCETRE_2010_control" localSheetId="6">#REF!</definedName>
    <definedName name="ANCETRE_2010_control">#REF!</definedName>
    <definedName name="ANCETRE_2011" localSheetId="8">#REF!</definedName>
    <definedName name="ANCETRE_2011" localSheetId="3">#REF!</definedName>
    <definedName name="ANCETRE_2011" localSheetId="6">#REF!</definedName>
    <definedName name="ANCETRE_2011">#REF!</definedName>
    <definedName name="ANCETRE_2011_control" localSheetId="8">#REF!</definedName>
    <definedName name="ANCETRE_2011_control" localSheetId="2">#REF!</definedName>
    <definedName name="ANCETRE_2011_control" localSheetId="3">#REF!</definedName>
    <definedName name="ANCETRE_2011_control" localSheetId="6">#REF!</definedName>
    <definedName name="ANCETRE_2011_control">#REF!</definedName>
    <definedName name="ANCETRE_2012_control" localSheetId="8">#REF!</definedName>
    <definedName name="ANCETRE_2012_control" localSheetId="2">#REF!</definedName>
    <definedName name="ANCETRE_2012_control" localSheetId="3">#REF!</definedName>
    <definedName name="ANCETRE_2012_control" localSheetId="6">#REF!</definedName>
    <definedName name="ANCETRE_2012_control">#REF!</definedName>
    <definedName name="ANCETRE_control" localSheetId="8">#REF!</definedName>
    <definedName name="ANCETRE_control" localSheetId="2">#REF!</definedName>
    <definedName name="ANCETRE_control" localSheetId="3">#REF!</definedName>
    <definedName name="ANCETRE_control" localSheetId="6">#REF!</definedName>
    <definedName name="ANCETRE_control">#REF!</definedName>
    <definedName name="ancetre_t3_1" localSheetId="8">#REF!</definedName>
    <definedName name="ancetre_t3_1" localSheetId="2">#REF!</definedName>
    <definedName name="ancetre_t3_1" localSheetId="3">#REF!</definedName>
    <definedName name="ancetre_t3_1" localSheetId="6">#REF!</definedName>
    <definedName name="ancetre_t3_1">#REF!</definedName>
    <definedName name="ancetre_t3_2" localSheetId="8">#REF!</definedName>
    <definedName name="ancetre_t3_2" localSheetId="2">#REF!</definedName>
    <definedName name="ancetre_t3_2" localSheetId="3">#REF!</definedName>
    <definedName name="ancetre_t3_2" localSheetId="6">#REF!</definedName>
    <definedName name="ancetre_t3_2">#REF!</definedName>
    <definedName name="ancetre2" localSheetId="8">#REF!</definedName>
    <definedName name="ancetre2" localSheetId="3">#REF!</definedName>
    <definedName name="ancetre2" localSheetId="6">#REF!</definedName>
    <definedName name="ancetre2">#REF!</definedName>
    <definedName name="b__ANCETRE_2012_control" localSheetId="8">#REF!</definedName>
    <definedName name="b__ANCETRE_2012_control" localSheetId="2">#REF!</definedName>
    <definedName name="b__ANCETRE_2012_control" localSheetId="3">#REF!</definedName>
    <definedName name="b__ANCETRE_2012_control" localSheetId="6">#REF!</definedName>
    <definedName name="b__ANCETRE_2012_control">#REF!</definedName>
    <definedName name="carrières_longues" localSheetId="2">[4]Macro1!$B$35:$C$35</definedName>
    <definedName name="carrières_longues">[4]Macro1!$B$35:$C$35</definedName>
    <definedName name="carrières_longues_F_M" localSheetId="2">[5]Macro1!$B$206:$C$206</definedName>
    <definedName name="carrières_longues_F_M">[5]Macro1!$B$206:$C$206</definedName>
    <definedName name="carrières_longues_F_P" localSheetId="2">[5]Macro1!$B$181:$C$181</definedName>
    <definedName name="carrières_longues_F_P">[5]Macro1!$B$181:$C$181</definedName>
    <definedName name="carrières_longues_H_M" localSheetId="2">[5]Macro1!$B$121:$C$121</definedName>
    <definedName name="carrières_longues_H_M">[5]Macro1!$B$121:$C$121</definedName>
    <definedName name="carrières_longues_H_P" localSheetId="2">[5]Macro1!$B$96:$C$96</definedName>
    <definedName name="carrières_longues_H_P">[5]Macro1!$B$96:$C$96</definedName>
    <definedName name="CC_10" localSheetId="8">#REF!</definedName>
    <definedName name="CC_10" localSheetId="2">#REF!</definedName>
    <definedName name="CC_10" localSheetId="3">#REF!</definedName>
    <definedName name="CC_10" localSheetId="6">#REF!</definedName>
    <definedName name="CC_10">#REF!</definedName>
    <definedName name="cc_10_2" localSheetId="8">#REF!</definedName>
    <definedName name="cc_10_2" localSheetId="3">#REF!</definedName>
    <definedName name="cc_10_2" localSheetId="6">#REF!</definedName>
    <definedName name="cc_10_2">#REF!</definedName>
    <definedName name="D1_liq" localSheetId="8">#REF!</definedName>
    <definedName name="D1_liq" localSheetId="2">#REF!</definedName>
    <definedName name="D1_liq" localSheetId="3">#REF!</definedName>
    <definedName name="D1_liq" localSheetId="6">#REF!</definedName>
    <definedName name="D1_liq">#REF!</definedName>
    <definedName name="Data_regimes" localSheetId="8">#REF!</definedName>
    <definedName name="Data_regimes" localSheetId="3">#REF!</definedName>
    <definedName name="Data_regimes" localSheetId="6">#REF!</definedName>
    <definedName name="Data_regimes">#REF!</definedName>
    <definedName name="décote" localSheetId="2">[4]Macro1!$B$23:$C$23</definedName>
    <definedName name="décote">[4]Macro1!$B$23:$C$23</definedName>
    <definedName name="décote_F_M" localSheetId="2">[5]Macro1!$B$194:$C$194</definedName>
    <definedName name="décote_F_M">[5]Macro1!$B$194:$C$194</definedName>
    <definedName name="décote_F_P" localSheetId="2">[5]Macro1!$B$169:$C$169</definedName>
    <definedName name="décote_F_P">[5]Macro1!$B$169:$C$169</definedName>
    <definedName name="décote_H_M" localSheetId="2">[5]Macro1!$B$109:$C$109</definedName>
    <definedName name="décote_H_M">[5]Macro1!$B$109:$C$109</definedName>
    <definedName name="décote_H_P" localSheetId="2">[5]Macro1!$B$84:$C$84</definedName>
    <definedName name="décote_H_P">[5]Macro1!$B$84:$C$84</definedName>
    <definedName name="départs_normaux" localSheetId="2">[4]Macro1!$B$38:$C$38</definedName>
    <definedName name="départs_normaux">[4]Macro1!$B$38:$C$38</definedName>
    <definedName name="départs_normaux_F_M" localSheetId="2">[5]Macro1!$B$209:$C$209</definedName>
    <definedName name="départs_normaux_F_M">[5]Macro1!$B$209:$C$209</definedName>
    <definedName name="départs_normaux_F_P" localSheetId="2">[5]Macro1!$B$184:$C$184</definedName>
    <definedName name="départs_normaux_F_P">[5]Macro1!$B$184:$C$184</definedName>
    <definedName name="départs_normaux_H_M" localSheetId="2">[5]Macro1!$B$124:$C$124</definedName>
    <definedName name="départs_normaux_H_M">[5]Macro1!$B$124:$C$124</definedName>
    <definedName name="départs_normaux_H_P" localSheetId="2">[5]Macro1!$B$99:$C$99</definedName>
    <definedName name="départs_normaux_H_P">[5]Macro1!$B$99:$C$99</definedName>
    <definedName name="EACR_2" localSheetId="8">#REF!</definedName>
    <definedName name="EACR_2" localSheetId="2">#REF!</definedName>
    <definedName name="EACR_2" localSheetId="3">#REF!</definedName>
    <definedName name="EACR_2" localSheetId="6">#REF!</definedName>
    <definedName name="EACR_2">#REF!</definedName>
    <definedName name="EACR_b" localSheetId="8">#REF!</definedName>
    <definedName name="EACR_b" localSheetId="3">#REF!</definedName>
    <definedName name="EACR_b" localSheetId="6">#REF!</definedName>
    <definedName name="EACR_b">#REF!</definedName>
    <definedName name="eacr_graph" localSheetId="8">#REF!</definedName>
    <definedName name="eacr_graph" localSheetId="3">#REF!</definedName>
    <definedName name="eacr_graph" localSheetId="6">#REF!</definedName>
    <definedName name="eacr_graph">#REF!</definedName>
    <definedName name="eacr2" localSheetId="8">#REF!</definedName>
    <definedName name="eacr2" localSheetId="2">#REF!</definedName>
    <definedName name="eacr2" localSheetId="3">#REF!</definedName>
    <definedName name="eacr2" localSheetId="6">#REF!</definedName>
    <definedName name="eacr2">#REF!</definedName>
    <definedName name="eacr3" localSheetId="8">#REF!</definedName>
    <definedName name="eacr3" localSheetId="2">#REF!</definedName>
    <definedName name="eacr3" localSheetId="3">#REF!</definedName>
    <definedName name="eacr3" localSheetId="6">#REF!</definedName>
    <definedName name="eacr3">#REF!</definedName>
    <definedName name="effectif" localSheetId="8">[4]Macro1!#REF!</definedName>
    <definedName name="effectif" localSheetId="2">[4]Macro1!#REF!</definedName>
    <definedName name="effectif" localSheetId="3">[4]Macro1!#REF!</definedName>
    <definedName name="effectif" localSheetId="6">[4]Macro1!#REF!</definedName>
    <definedName name="effectif">[4]Macro1!#REF!</definedName>
    <definedName name="effectifE" localSheetId="8">[4]Macro1!#REF!</definedName>
    <definedName name="effectifE" localSheetId="2">[4]Macro1!#REF!</definedName>
    <definedName name="effectifE" localSheetId="3">[4]Macro1!#REF!</definedName>
    <definedName name="effectifE" localSheetId="6">[4]Macro1!#REF!</definedName>
    <definedName name="effectifE">[4]Macro1!#REF!</definedName>
    <definedName name="effectifE2005" localSheetId="8">[4]Macro1!#REF!</definedName>
    <definedName name="effectifE2005" localSheetId="2">[4]Macro1!#REF!</definedName>
    <definedName name="effectifE2005" localSheetId="3">[4]Macro1!#REF!</definedName>
    <definedName name="effectifE2005" localSheetId="6">[4]Macro1!#REF!</definedName>
    <definedName name="effectifE2005">[4]Macro1!#REF!</definedName>
    <definedName name="effectifE2006" localSheetId="8">[4]Macro1!#REF!</definedName>
    <definedName name="effectifE2006" localSheetId="2">[4]Macro1!#REF!</definedName>
    <definedName name="effectifE2006" localSheetId="3">[4]Macro1!#REF!</definedName>
    <definedName name="effectifE2006" localSheetId="6">[4]Macro1!#REF!</definedName>
    <definedName name="effectifE2006">[4]Macro1!#REF!</definedName>
    <definedName name="effectifF" localSheetId="8">[4]Macro1!#REF!</definedName>
    <definedName name="effectifF" localSheetId="2">[4]Macro1!#REF!</definedName>
    <definedName name="effectifF" localSheetId="3">[4]Macro1!#REF!</definedName>
    <definedName name="effectifF" localSheetId="6">[4]Macro1!#REF!</definedName>
    <definedName name="effectifF">[4]Macro1!#REF!</definedName>
    <definedName name="effectifF2005" localSheetId="8">[4]Macro1!#REF!</definedName>
    <definedName name="effectifF2005" localSheetId="2">[4]Macro1!#REF!</definedName>
    <definedName name="effectifF2005" localSheetId="3">[4]Macro1!#REF!</definedName>
    <definedName name="effectifF2005" localSheetId="6">[4]Macro1!#REF!</definedName>
    <definedName name="effectifF2005">[4]Macro1!#REF!</definedName>
    <definedName name="effectifF2006" localSheetId="8">[4]Macro1!#REF!</definedName>
    <definedName name="effectifF2006" localSheetId="2">[4]Macro1!#REF!</definedName>
    <definedName name="effectifF2006" localSheetId="3">[4]Macro1!#REF!</definedName>
    <definedName name="effectifF2006" localSheetId="6">[4]Macro1!#REF!</definedName>
    <definedName name="effectifF2006">[4]Macro1!#REF!</definedName>
    <definedName name="effectifH" localSheetId="8">[4]Macro1!#REF!</definedName>
    <definedName name="effectifH" localSheetId="2">[4]Macro1!#REF!</definedName>
    <definedName name="effectifH" localSheetId="3">[4]Macro1!#REF!</definedName>
    <definedName name="effectifH" localSheetId="6">[4]Macro1!#REF!</definedName>
    <definedName name="effectifH">[4]Macro1!#REF!</definedName>
    <definedName name="effectifH2005" localSheetId="8">[4]Macro1!#REF!</definedName>
    <definedName name="effectifH2005" localSheetId="2">[4]Macro1!#REF!</definedName>
    <definedName name="effectifH2005" localSheetId="3">[4]Macro1!#REF!</definedName>
    <definedName name="effectifH2005" localSheetId="6">[4]Macro1!#REF!</definedName>
    <definedName name="effectifH2005">[4]Macro1!#REF!</definedName>
    <definedName name="effectifH2006" localSheetId="8">[4]Macro1!#REF!</definedName>
    <definedName name="effectifH2006" localSheetId="2">[4]Macro1!#REF!</definedName>
    <definedName name="effectifH2006" localSheetId="3">[4]Macro1!#REF!</definedName>
    <definedName name="effectifH2006" localSheetId="6">[4]Macro1!#REF!</definedName>
    <definedName name="effectifH2006">[4]Macro1!#REF!</definedName>
    <definedName name="ex_invalide" localSheetId="2">[4]Macro1!$B$26:$C$26</definedName>
    <definedName name="ex_invalide">[4]Macro1!$B$26:$C$26</definedName>
    <definedName name="ex_invalide_F_M" localSheetId="2">[5]Macro1!$B$197:$C$197</definedName>
    <definedName name="ex_invalide_F_M">[5]Macro1!$B$197:$C$197</definedName>
    <definedName name="ex_invalide_F_P" localSheetId="2">[5]Macro1!$B$172:$C$172</definedName>
    <definedName name="ex_invalide_F_P">[5]Macro1!$B$172:$C$172</definedName>
    <definedName name="ex_invalide_H_M" localSheetId="2">[5]Macro1!$B$112:$C$112</definedName>
    <definedName name="ex_invalide_H_M">[5]Macro1!$B$112:$C$112</definedName>
    <definedName name="ex_invalide_H_P" localSheetId="2">[5]Macro1!$B$87:$C$87</definedName>
    <definedName name="ex_invalide_H_P">[5]Macro1!$B$87:$C$87</definedName>
    <definedName name="FEA" localSheetId="8">[4]Macro1!#REF!</definedName>
    <definedName name="FEA" localSheetId="2">[4]Macro1!#REF!</definedName>
    <definedName name="FEA" localSheetId="3">[4]Macro1!#REF!</definedName>
    <definedName name="FEA" localSheetId="6">[4]Macro1!#REF!</definedName>
    <definedName name="FEA">[4]Macro1!#REF!</definedName>
    <definedName name="FEB" localSheetId="8">[4]Macro1!#REF!</definedName>
    <definedName name="FEB" localSheetId="2">[4]Macro1!#REF!</definedName>
    <definedName name="FEB" localSheetId="3">[4]Macro1!#REF!</definedName>
    <definedName name="FEB" localSheetId="6">[4]Macro1!#REF!</definedName>
    <definedName name="FEB">[4]Macro1!#REF!</definedName>
    <definedName name="g" localSheetId="8">[3]Macro1!#REF!</definedName>
    <definedName name="g" localSheetId="3">[3]Macro1!#REF!</definedName>
    <definedName name="g" localSheetId="6">[3]Macro1!#REF!</definedName>
    <definedName name="g">[3]Macro1!#REF!</definedName>
    <definedName name="gain_surcote_FP_1" localSheetId="8">[3]Macro1!#REF!</definedName>
    <definedName name="gain_surcote_FP_1" localSheetId="2">[3]Macro1!#REF!</definedName>
    <definedName name="gain_surcote_FP_1" localSheetId="3">[3]Macro1!#REF!</definedName>
    <definedName name="gain_surcote_FP_1" localSheetId="6">[3]Macro1!#REF!</definedName>
    <definedName name="gain_surcote_FP_1">[3]Macro1!#REF!</definedName>
    <definedName name="gain_surcote_FP_2" localSheetId="8">[3]Macro1!#REF!</definedName>
    <definedName name="gain_surcote_FP_2" localSheetId="2">[3]Macro1!#REF!</definedName>
    <definedName name="gain_surcote_FP_2" localSheetId="3">[3]Macro1!#REF!</definedName>
    <definedName name="gain_surcote_FP_2" localSheetId="6">[3]Macro1!#REF!</definedName>
    <definedName name="gain_surcote_FP_2">[3]Macro1!#REF!</definedName>
    <definedName name="handicap" localSheetId="2">[4]Macro1!$B$32:$C$32</definedName>
    <definedName name="handicap">[4]Macro1!$B$32:$C$32</definedName>
    <definedName name="handicap_F_M" localSheetId="2">[5]Macro1!$B$203:$C$203</definedName>
    <definedName name="handicap_F_M">[5]Macro1!$B$203:$C$203</definedName>
    <definedName name="handicap_F_P" localSheetId="2">[5]Macro1!$B$178:$C$178</definedName>
    <definedName name="handicap_F_P">[5]Macro1!$B$178:$C$178</definedName>
    <definedName name="handicap_H_M" localSheetId="2">[5]Macro1!$B$118:$C$118</definedName>
    <definedName name="handicap_H_M">[5]Macro1!$B$118:$C$118</definedName>
    <definedName name="handicap_H_P" localSheetId="2">[5]Macro1!$B$93:$C$93</definedName>
    <definedName name="handicap_H_P">[5]Macro1!$B$93:$C$93</definedName>
    <definedName name="inaptitude" localSheetId="2">[4]Macro1!$B$29:$C$29</definedName>
    <definedName name="inaptitude">[4]Macro1!$B$29:$C$29</definedName>
    <definedName name="inaptitude_F_M" localSheetId="2">[5]Macro1!$B$200:$C$200</definedName>
    <definedName name="inaptitude_F_M">[5]Macro1!$B$200:$C$200</definedName>
    <definedName name="inaptitude_F_P" localSheetId="2">[5]Macro1!$B$175:$C$175</definedName>
    <definedName name="inaptitude_F_P">[5]Macro1!$B$175:$C$175</definedName>
    <definedName name="inaptitude_H_M" localSheetId="2">[5]Macro1!$B$115:$C$115</definedName>
    <definedName name="inaptitude_H_M">[5]Macro1!$B$115:$C$115</definedName>
    <definedName name="inaptitude_H_P" localSheetId="2">[5]Macro1!$B$90:$C$90</definedName>
    <definedName name="inaptitude_H_P">[5]Macro1!$B$90:$C$90</definedName>
    <definedName name="m" localSheetId="8">#REF!</definedName>
    <definedName name="m" localSheetId="3">#REF!</definedName>
    <definedName name="m" localSheetId="6">#REF!</definedName>
    <definedName name="m">#REF!</definedName>
    <definedName name="moins_de_50" localSheetId="2">[1]Macro1!$B$23:$C$23</definedName>
    <definedName name="moins_de_50">[1]Macro1!$B$23:$C$23</definedName>
    <definedName name="moins_de_50_F" localSheetId="2">[2]Macro1!$B$153:$C$153</definedName>
    <definedName name="moins_de_50_F">[2]Macro1!$B$153:$C$153</definedName>
    <definedName name="moins_de_50_H" localSheetId="2">[2]Macro1!$B$88:$C$88</definedName>
    <definedName name="moins_de_50_H">[2]Macro1!$B$88:$C$88</definedName>
    <definedName name="moins_de_55" localSheetId="2">[1]Macro1!$B$26:$C$26</definedName>
    <definedName name="moins_de_55">[1]Macro1!$B$26:$C$26</definedName>
    <definedName name="moins_de_55_F" localSheetId="2">[2]Macro1!$B$156:$C$156</definedName>
    <definedName name="moins_de_55_F">[2]Macro1!$B$156:$C$156</definedName>
    <definedName name="moins_de_55_H" localSheetId="2">[2]Macro1!$B$91:$C$91</definedName>
    <definedName name="moins_de_55_H">[2]Macro1!$B$91:$C$91</definedName>
    <definedName name="montant" localSheetId="8">[4]Macro1!#REF!</definedName>
    <definedName name="montant" localSheetId="2">[4]Macro1!#REF!</definedName>
    <definedName name="montant" localSheetId="3">[4]Macro1!#REF!</definedName>
    <definedName name="montant" localSheetId="6">[4]Macro1!#REF!</definedName>
    <definedName name="montant">[4]Macro1!#REF!</definedName>
    <definedName name="montantE" localSheetId="8">[4]Macro1!#REF!</definedName>
    <definedName name="montantE" localSheetId="2">[4]Macro1!#REF!</definedName>
    <definedName name="montantE" localSheetId="3">[4]Macro1!#REF!</definedName>
    <definedName name="montantE" localSheetId="6">[4]Macro1!#REF!</definedName>
    <definedName name="montantE">[4]Macro1!#REF!</definedName>
    <definedName name="montantE2005" localSheetId="8">[4]Macro1!#REF!</definedName>
    <definedName name="montantE2005" localSheetId="2">[4]Macro1!#REF!</definedName>
    <definedName name="montantE2005" localSheetId="3">[4]Macro1!#REF!</definedName>
    <definedName name="montantE2005" localSheetId="6">[4]Macro1!#REF!</definedName>
    <definedName name="montantE2005">[4]Macro1!#REF!</definedName>
    <definedName name="montantE2005B" localSheetId="8">#REF!</definedName>
    <definedName name="montantE2005B" localSheetId="2">#REF!</definedName>
    <definedName name="montantE2005B" localSheetId="3">#REF!</definedName>
    <definedName name="montantE2005B" localSheetId="6">#REF!</definedName>
    <definedName name="montantE2005B">#REF!</definedName>
    <definedName name="montantE2006" localSheetId="8">[4]Macro1!#REF!</definedName>
    <definedName name="montantE2006" localSheetId="2">[4]Macro1!#REF!</definedName>
    <definedName name="montantE2006" localSheetId="3">[4]Macro1!#REF!</definedName>
    <definedName name="montantE2006" localSheetId="6">[4]Macro1!#REF!</definedName>
    <definedName name="montantE2006">[4]Macro1!#REF!</definedName>
    <definedName name="montantE2006B" localSheetId="8">#REF!</definedName>
    <definedName name="montantE2006B" localSheetId="2">#REF!</definedName>
    <definedName name="montantE2006B" localSheetId="3">#REF!</definedName>
    <definedName name="montantE2006B" localSheetId="6">#REF!</definedName>
    <definedName name="montantE2006B">#REF!</definedName>
    <definedName name="montantF" localSheetId="8">[4]Macro1!#REF!</definedName>
    <definedName name="montantF" localSheetId="2">[4]Macro1!#REF!</definedName>
    <definedName name="montantF" localSheetId="3">[4]Macro1!#REF!</definedName>
    <definedName name="montantF" localSheetId="6">[4]Macro1!#REF!</definedName>
    <definedName name="montantF">[4]Macro1!#REF!</definedName>
    <definedName name="montantF2005" localSheetId="8">[4]Macro1!#REF!</definedName>
    <definedName name="montantF2005" localSheetId="2">[4]Macro1!#REF!</definedName>
    <definedName name="montantF2005" localSheetId="3">[4]Macro1!#REF!</definedName>
    <definedName name="montantF2005" localSheetId="6">[4]Macro1!#REF!</definedName>
    <definedName name="montantF2005">[4]Macro1!#REF!</definedName>
    <definedName name="montantF2005B" localSheetId="8">#REF!</definedName>
    <definedName name="montantF2005B" localSheetId="2">#REF!</definedName>
    <definedName name="montantF2005B" localSheetId="3">#REF!</definedName>
    <definedName name="montantF2005B" localSheetId="6">#REF!</definedName>
    <definedName name="montantF2005B">#REF!</definedName>
    <definedName name="montantF2006" localSheetId="8">[4]Macro1!#REF!</definedName>
    <definedName name="montantF2006" localSheetId="2">[4]Macro1!#REF!</definedName>
    <definedName name="montantF2006" localSheetId="3">[4]Macro1!#REF!</definedName>
    <definedName name="montantF2006" localSheetId="6">[4]Macro1!#REF!</definedName>
    <definedName name="montantF2006">[4]Macro1!#REF!</definedName>
    <definedName name="montantF2006B" localSheetId="8">#REF!</definedName>
    <definedName name="montantF2006B" localSheetId="2">#REF!</definedName>
    <definedName name="montantF2006B" localSheetId="3">#REF!</definedName>
    <definedName name="montantF2006B" localSheetId="6">#REF!</definedName>
    <definedName name="montantF2006B">#REF!</definedName>
    <definedName name="montantH" localSheetId="8">[4]Macro1!#REF!</definedName>
    <definedName name="montantH" localSheetId="2">[4]Macro1!#REF!</definedName>
    <definedName name="montantH" localSheetId="3">[4]Macro1!#REF!</definedName>
    <definedName name="montantH" localSheetId="6">[4]Macro1!#REF!</definedName>
    <definedName name="montantH">[4]Macro1!#REF!</definedName>
    <definedName name="montantH2005" localSheetId="8">[4]Macro1!#REF!</definedName>
    <definedName name="montantH2005" localSheetId="2">[4]Macro1!#REF!</definedName>
    <definedName name="montantH2005" localSheetId="3">[4]Macro1!#REF!</definedName>
    <definedName name="montantH2005" localSheetId="6">[4]Macro1!#REF!</definedName>
    <definedName name="montantH2005">[4]Macro1!#REF!</definedName>
    <definedName name="montantH2005B" localSheetId="8">#REF!</definedName>
    <definedName name="montantH2005B" localSheetId="2">#REF!</definedName>
    <definedName name="montantH2005B" localSheetId="3">#REF!</definedName>
    <definedName name="montantH2005B" localSheetId="6">#REF!</definedName>
    <definedName name="montantH2005B">#REF!</definedName>
    <definedName name="montantH2006" localSheetId="8">[4]Macro1!#REF!</definedName>
    <definedName name="montantH2006" localSheetId="2">[4]Macro1!#REF!</definedName>
    <definedName name="montantH2006" localSheetId="3">[4]Macro1!#REF!</definedName>
    <definedName name="montantH2006" localSheetId="6">[4]Macro1!#REF!</definedName>
    <definedName name="montantH2006">[4]Macro1!#REF!</definedName>
    <definedName name="montantH2006B" localSheetId="8">#REF!</definedName>
    <definedName name="montantH2006B" localSheetId="2">#REF!</definedName>
    <definedName name="montantH2006B" localSheetId="3">#REF!</definedName>
    <definedName name="montantH2006B" localSheetId="6">#REF!</definedName>
    <definedName name="montantH2006B">#REF!</definedName>
    <definedName name="primo" localSheetId="8">#REF!</definedName>
    <definedName name="primo" localSheetId="3">#REF!</definedName>
    <definedName name="primo" localSheetId="6">#REF!</definedName>
    <definedName name="primo">#REF!</definedName>
    <definedName name="surcote" localSheetId="2">[4]Macro1!$B$41:$C$41</definedName>
    <definedName name="surcote">[4]Macro1!$B$41:$C$41</definedName>
    <definedName name="surcote_F_M" localSheetId="2">[5]Macro1!$B$212:$C$212</definedName>
    <definedName name="surcote_F_M">[5]Macro1!$B$212:$C$212</definedName>
    <definedName name="surcote_F_P" localSheetId="2">[5]Macro1!$B$187:$C$187</definedName>
    <definedName name="surcote_F_P">[5]Macro1!$B$187:$C$187</definedName>
    <definedName name="surcote_H_M" localSheetId="2">[5]Macro1!$B$127:$C$127</definedName>
    <definedName name="surcote_H_M">[5]Macro1!$B$127:$C$127</definedName>
    <definedName name="surcote_H_P" localSheetId="2">[5]Macro1!$B$102:$C$102</definedName>
    <definedName name="surcote_H_P">[5]Macro1!$B$102:$C$102</definedName>
    <definedName name="Tab_1" localSheetId="8">#REF!</definedName>
    <definedName name="Tab_1" localSheetId="2">#REF!</definedName>
    <definedName name="Tab_1" localSheetId="3">#REF!</definedName>
    <definedName name="Tab_1" localSheetId="6">#REF!</definedName>
    <definedName name="Tab_1">#REF!</definedName>
    <definedName name="Tab_1b" localSheetId="8">#REF!</definedName>
    <definedName name="Tab_1b" localSheetId="2">#REF!</definedName>
    <definedName name="Tab_1b" localSheetId="3">#REF!</definedName>
    <definedName name="Tab_1b" localSheetId="6">#REF!</definedName>
    <definedName name="Tab_1b">#REF!</definedName>
    <definedName name="Tab_2" localSheetId="8">#REF!</definedName>
    <definedName name="Tab_2" localSheetId="2">#REF!</definedName>
    <definedName name="Tab_2" localSheetId="3">#REF!</definedName>
    <definedName name="Tab_2" localSheetId="6">#REF!</definedName>
    <definedName name="Tab_2">#REF!</definedName>
    <definedName name="Tab_2bis" localSheetId="8">#REF!</definedName>
    <definedName name="Tab_2bis" localSheetId="2">#REF!</definedName>
    <definedName name="Tab_2bis" localSheetId="3">#REF!</definedName>
    <definedName name="Tab_2bis" localSheetId="6">#REF!</definedName>
    <definedName name="Tab_2bis">#REF!</definedName>
    <definedName name="Tab_3" localSheetId="8">#REF!</definedName>
    <definedName name="Tab_3" localSheetId="3">#REF!</definedName>
    <definedName name="Tab_3" localSheetId="6">#REF!</definedName>
    <definedName name="Tab_3">#REF!</definedName>
    <definedName name="Tab_lag" localSheetId="8">#REF!</definedName>
    <definedName name="Tab_lag" localSheetId="2">#REF!</definedName>
    <definedName name="Tab_lag" localSheetId="3">#REF!</definedName>
    <definedName name="Tab_lag" localSheetId="6">#REF!</definedName>
    <definedName name="Tab_lag">#REF!</definedName>
    <definedName name="tt" localSheetId="8">#REF!</definedName>
    <definedName name="tt" localSheetId="3">#REF!</definedName>
    <definedName name="tt" localSheetId="6">#REF!</definedName>
    <definedName name="tt">#REF!</definedName>
    <definedName name="valeur" localSheetId="8">[4]Macro1!#REF!</definedName>
    <definedName name="valeur" localSheetId="2">[4]Macro1!#REF!</definedName>
    <definedName name="valeur" localSheetId="3">[4]Macro1!#REF!</definedName>
    <definedName name="valeur" localSheetId="6">[4]Macro1!#REF!</definedName>
    <definedName name="valeur">[4]Macro1!#REF!</definedName>
    <definedName name="_xlnm.Print_Area" localSheetId="7">'F05-Tableau 5 compl'!$B$4:$H$33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2" i="28" l="1"/>
  <c r="M22" i="28"/>
  <c r="K22" i="28"/>
  <c r="I22" i="28"/>
  <c r="G22" i="28"/>
  <c r="E22" i="28"/>
  <c r="C22" i="28"/>
  <c r="O21" i="28"/>
  <c r="M21" i="28"/>
  <c r="K21" i="28"/>
  <c r="I21" i="28"/>
  <c r="G21" i="28"/>
  <c r="E21" i="28"/>
  <c r="C21" i="28"/>
  <c r="P18" i="28"/>
  <c r="N18" i="28"/>
  <c r="L18" i="28"/>
  <c r="J18" i="28"/>
  <c r="H18" i="28"/>
  <c r="F18" i="28"/>
  <c r="D18" i="28"/>
  <c r="P17" i="28"/>
  <c r="N17" i="28"/>
  <c r="L17" i="28"/>
  <c r="J17" i="28"/>
  <c r="H17" i="28"/>
  <c r="F17" i="28"/>
  <c r="D17" i="28"/>
  <c r="P16" i="28"/>
  <c r="N16" i="28"/>
  <c r="L16" i="28"/>
  <c r="J16" i="28"/>
  <c r="H16" i="28"/>
  <c r="F16" i="28"/>
  <c r="D16" i="28"/>
  <c r="P13" i="28"/>
  <c r="N13" i="28"/>
  <c r="L13" i="28"/>
  <c r="J13" i="28"/>
  <c r="H13" i="28"/>
  <c r="F13" i="28"/>
  <c r="D13" i="28"/>
  <c r="P12" i="28"/>
  <c r="N12" i="28"/>
  <c r="L12" i="28"/>
  <c r="J12" i="28"/>
  <c r="H12" i="28"/>
  <c r="F12" i="28"/>
  <c r="D12" i="28"/>
  <c r="P11" i="28"/>
  <c r="N11" i="28"/>
  <c r="L11" i="28"/>
  <c r="J11" i="28"/>
  <c r="H11" i="28"/>
  <c r="F11" i="28"/>
  <c r="D11" i="28"/>
  <c r="P8" i="28"/>
  <c r="N8" i="28"/>
  <c r="L8" i="28"/>
  <c r="J8" i="28"/>
  <c r="H8" i="28"/>
  <c r="F8" i="28"/>
  <c r="D8" i="28"/>
  <c r="P7" i="28"/>
  <c r="N7" i="28"/>
  <c r="L7" i="28"/>
  <c r="J7" i="28"/>
  <c r="H7" i="28"/>
  <c r="F7" i="28"/>
  <c r="D7" i="28"/>
  <c r="P6" i="28"/>
  <c r="N6" i="28"/>
  <c r="L6" i="28"/>
  <c r="J6" i="28"/>
  <c r="H6" i="28"/>
  <c r="F6" i="28"/>
  <c r="D6" i="28"/>
</calcChain>
</file>

<file path=xl/sharedStrings.xml><?xml version="1.0" encoding="utf-8"?>
<sst xmlns="http://schemas.openxmlformats.org/spreadsheetml/2006/main" count="746" uniqueCount="357">
  <si>
    <t>Tous retraités de droit direct</t>
  </si>
  <si>
    <t>Ensemble</t>
  </si>
  <si>
    <t>Hommes</t>
  </si>
  <si>
    <t>Femmes</t>
  </si>
  <si>
    <t>-</t>
  </si>
  <si>
    <t>dont anciens salariés</t>
  </si>
  <si>
    <t>Salariés du régime général</t>
  </si>
  <si>
    <t>Fonctionnaires civils d’État</t>
  </si>
  <si>
    <t>Fonctionnaires militaires d’État</t>
  </si>
  <si>
    <t xml:space="preserve">Fonctionnaires CNRACL </t>
  </si>
  <si>
    <t xml:space="preserve">Professions libérales </t>
  </si>
  <si>
    <t>CRPCEN</t>
  </si>
  <si>
    <t>nd</t>
  </si>
  <si>
    <t>Tous retraités</t>
  </si>
  <si>
    <t>Tous retraités de droit dérivé</t>
  </si>
  <si>
    <t>Composition (en %)</t>
  </si>
  <si>
    <t>Effectifs (en milliers)</t>
  </si>
  <si>
    <t>Droit direct</t>
  </si>
  <si>
    <t>Montant mensuel moyen par retraité, tous régimes (en euros courants)</t>
  </si>
  <si>
    <t>Retraités de droit direct d'un régime de base</t>
  </si>
  <si>
    <t>Unipensionnés d'un régime de base</t>
  </si>
  <si>
    <t>MSA salariés</t>
  </si>
  <si>
    <t>MSA non-salariés</t>
  </si>
  <si>
    <t xml:space="preserve">En euros </t>
  </si>
  <si>
    <t>CNAV</t>
  </si>
  <si>
    <t>CNIEG</t>
  </si>
  <si>
    <t>SNCF</t>
  </si>
  <si>
    <t>RATP</t>
  </si>
  <si>
    <t>dont anciens non-salariés</t>
  </si>
  <si>
    <t>FSPOEIE</t>
  </si>
  <si>
    <t>MSA non-salariés complémentaire</t>
  </si>
  <si>
    <t>brute</t>
  </si>
  <si>
    <t>En %</t>
  </si>
  <si>
    <t>Année</t>
  </si>
  <si>
    <t>Brute</t>
  </si>
  <si>
    <t>Nette</t>
  </si>
  <si>
    <r>
      <t>Corrigée de la revalorisation annuelle légale</t>
    </r>
    <r>
      <rPr>
        <b/>
        <vertAlign val="superscript"/>
        <sz val="8"/>
        <rFont val="Arial Narrow"/>
        <family val="2"/>
      </rPr>
      <t>2</t>
    </r>
  </si>
  <si>
    <t>Montant moyen
(en euros)</t>
  </si>
  <si>
    <t>Retraités de droit direct
d’un régime de base résidant en France</t>
  </si>
  <si>
    <t>Retraités de droit direct
d’un régime de base</t>
  </si>
  <si>
    <t xml:space="preserve">Graphique 2. Évolution de l’écart de pension entre les femmes et les hommes </t>
  </si>
  <si>
    <t>Ensemble, tous régimes3</t>
  </si>
  <si>
    <t>SSI</t>
  </si>
  <si>
    <t>Cavimac</t>
  </si>
  <si>
    <t>Ircantec</t>
  </si>
  <si>
    <t>Arrco</t>
  </si>
  <si>
    <t>Agirc</t>
  </si>
  <si>
    <t>Total</t>
  </si>
  <si>
    <t>Tous retraités de droit dérivé résidant en France</t>
  </si>
  <si>
    <t>Tous retraités de droit direct résidant en France</t>
  </si>
  <si>
    <t>Droit dérivé</t>
  </si>
  <si>
    <t xml:space="preserve">Droit dérivé </t>
  </si>
  <si>
    <t>Écart femmes/hommes (en %)</t>
  </si>
  <si>
    <t xml:space="preserve">Droit direct </t>
  </si>
  <si>
    <t>Montant
de pension
(en euros)</t>
  </si>
  <si>
    <t>&lt; 100</t>
  </si>
  <si>
    <t>&gt;4 500</t>
  </si>
  <si>
    <t>montant de pension (en euros)</t>
  </si>
  <si>
    <t>Droits direct + dérivé</t>
  </si>
  <si>
    <t>DR</t>
  </si>
  <si>
    <t>Departement</t>
  </si>
  <si>
    <t>00</t>
  </si>
  <si>
    <t>NR</t>
  </si>
  <si>
    <t>01</t>
  </si>
  <si>
    <t>Ain</t>
  </si>
  <si>
    <t>02</t>
  </si>
  <si>
    <t>Aisne</t>
  </si>
  <si>
    <t>03</t>
  </si>
  <si>
    <t>Allier</t>
  </si>
  <si>
    <t>04</t>
  </si>
  <si>
    <t>Alpes de Haute-Provence</t>
  </si>
  <si>
    <t>05</t>
  </si>
  <si>
    <t>Hautes-Alpes</t>
  </si>
  <si>
    <t>06</t>
  </si>
  <si>
    <t>Alpes-Maritimes</t>
  </si>
  <si>
    <t>07</t>
  </si>
  <si>
    <t>Ardèche</t>
  </si>
  <si>
    <t>08</t>
  </si>
  <si>
    <t>Ardennes</t>
  </si>
  <si>
    <t>09</t>
  </si>
  <si>
    <t>Ariège</t>
  </si>
  <si>
    <t>10</t>
  </si>
  <si>
    <t>Aube</t>
  </si>
  <si>
    <t>11</t>
  </si>
  <si>
    <t>Aude</t>
  </si>
  <si>
    <t>12</t>
  </si>
  <si>
    <t>Aveyron</t>
  </si>
  <si>
    <t>13</t>
  </si>
  <si>
    <t>Bouches du Rhône</t>
  </si>
  <si>
    <t>14</t>
  </si>
  <si>
    <t>Calvados</t>
  </si>
  <si>
    <t>15</t>
  </si>
  <si>
    <t>Cantal</t>
  </si>
  <si>
    <t>16</t>
  </si>
  <si>
    <t>Charente</t>
  </si>
  <si>
    <t>17</t>
  </si>
  <si>
    <t>Charente Maritime</t>
  </si>
  <si>
    <t>18</t>
  </si>
  <si>
    <t>Cher</t>
  </si>
  <si>
    <t>19</t>
  </si>
  <si>
    <t>Corrèze</t>
  </si>
  <si>
    <t>21</t>
  </si>
  <si>
    <t>Côte d'Or</t>
  </si>
  <si>
    <t>22</t>
  </si>
  <si>
    <t>Côtes d'Armor</t>
  </si>
  <si>
    <t>23</t>
  </si>
  <si>
    <t>Creuse</t>
  </si>
  <si>
    <t>24</t>
  </si>
  <si>
    <t>Dordogne</t>
  </si>
  <si>
    <t>25</t>
  </si>
  <si>
    <t>Doubs</t>
  </si>
  <si>
    <t>26</t>
  </si>
  <si>
    <t>Drôme</t>
  </si>
  <si>
    <t>27</t>
  </si>
  <si>
    <t>Eure</t>
  </si>
  <si>
    <t>28</t>
  </si>
  <si>
    <t>Eure-et-Loir</t>
  </si>
  <si>
    <t>29</t>
  </si>
  <si>
    <t>Finistère</t>
  </si>
  <si>
    <t>2A</t>
  </si>
  <si>
    <t>Corse</t>
  </si>
  <si>
    <t>2B</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</si>
  <si>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</si>
  <si>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</si>
  <si>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</si>
  <si>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</si>
  <si>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</si>
  <si>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</si>
  <si>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</si>
  <si>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</si>
  <si>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</si>
  <si>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</si>
  <si>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</si>
  <si>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</si>
  <si>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</si>
  <si>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</si>
  <si>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</si>
  <si>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</si>
  <si>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</si>
  <si>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</si>
  <si>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</si>
  <si>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</si>
  <si>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</si>
  <si>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</si>
  <si>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</si>
  <si>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</si>
  <si>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</si>
  <si>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</si>
  <si>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</si>
  <si>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</si>
  <si>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</si>
  <si>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</si>
  <si>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</si>
  <si>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</si>
  <si>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</si>
  <si>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</si>
  <si>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</si>
  <si>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</si>
  <si>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</si>
  <si>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</si>
  <si>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</si>
  <si>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</si>
  <si>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</si>
  <si>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</si>
  <si>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</si>
  <si>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</si>
  <si>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</si>
  <si>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</si>
  <si>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</si>
  <si>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</si>
  <si>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</si>
  <si>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</si>
  <si>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</si>
  <si>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</si>
  <si>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</si>
  <si>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</si>
  <si>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</si>
  <si>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</si>
  <si>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</si>
  <si>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</si>
  <si>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</si>
  <si>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</si>
  <si>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</si>
  <si>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</si>
  <si>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</si>
  <si>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</si>
  <si>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</si>
  <si>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</si>
  <si>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</si>
  <si>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</si>
  <si>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</si>
  <si>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</si>
  <si>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</si>
  <si>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</si>
  <si>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</si>
  <si>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</si>
  <si>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</si>
  <si>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</si>
  <si>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</si>
  <si>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</si>
  <si>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</si>
  <si>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</si>
  <si>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</si>
  <si>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</si>
  <si>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</si>
  <si>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</si>
  <si>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</si>
  <si>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</si>
  <si>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</si>
  <si>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</si>
  <si>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</si>
  <si>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</si>
  <si>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</si>
  <si>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</si>
  <si>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</si>
  <si>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</si>
  <si>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</si>
  <si>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</si>
  <si>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</si>
  <si>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</si>
  <si>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</si>
  <si>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</si>
  <si>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</si>
  <si>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</si>
  <si>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</si>
  <si>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</si>
  <si>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</si>
  <si>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</si>
  <si>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</si>
  <si>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</si>
  <si>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</si>
  <si>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</si>
  <si>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</si>
  <si>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</si>
  <si>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</si>
  <si>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</si>
  <si>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</si>
  <si>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</si>
  <si>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</si>
  <si>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</si>
  <si>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</si>
  <si>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</si>
  <si>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</si>
  <si>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</si>
  <si>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</si>
  <si>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</si>
  <si>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</si>
  <si>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</si>
  <si>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</si>
  <si>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</si>
  <si>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</si>
  <si>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</si>
  <si>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</si>
  <si>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</si>
  <si>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97</t>
  </si>
  <si>
    <t>DOM</t>
  </si>
  <si>
    <t>98</t>
  </si>
  <si>
    <t>TOM/COM</t>
  </si>
  <si>
    <t>99</t>
  </si>
  <si>
    <t>Étranger</t>
  </si>
  <si>
    <t>tranches</t>
  </si>
  <si>
    <t>b-1300 à 1399 euros</t>
  </si>
  <si>
    <t>c-1400 à 1599 euros</t>
  </si>
  <si>
    <t>d-1600 à 2300 euros</t>
  </si>
  <si>
    <t>Montant moyen</t>
  </si>
  <si>
    <t xml:space="preserve"> 2017-2018
</t>
  </si>
  <si>
    <t xml:space="preserve">2013-2018
</t>
  </si>
  <si>
    <t xml:space="preserve"> 2008-2018
</t>
  </si>
  <si>
    <t>ERAFP</t>
  </si>
  <si>
    <t>Banque de France</t>
  </si>
  <si>
    <r>
      <t>SSI base</t>
    </r>
    <r>
      <rPr>
        <vertAlign val="superscript"/>
        <sz val="8"/>
        <rFont val="Arial"/>
        <family val="2"/>
      </rPr>
      <t>2</t>
    </r>
  </si>
  <si>
    <r>
      <t>CNRACL</t>
    </r>
    <r>
      <rPr>
        <vertAlign val="superscript"/>
        <sz val="8"/>
        <rFont val="Arial"/>
        <family val="2"/>
      </rPr>
      <t>1</t>
    </r>
  </si>
  <si>
    <t xml:space="preserve"> </t>
  </si>
  <si>
    <r>
      <t>Régimes spéciaux</t>
    </r>
    <r>
      <rPr>
        <vertAlign val="superscript"/>
        <sz val="8"/>
        <rFont val="Arial"/>
        <family val="2"/>
      </rPr>
      <t>1</t>
    </r>
  </si>
  <si>
    <t>SSI base</t>
  </si>
  <si>
    <r>
      <t>Polypensionnés de régimes de base ayant un régime principal</t>
    </r>
    <r>
      <rPr>
        <b/>
        <vertAlign val="superscript"/>
        <sz val="8"/>
        <rFont val="Arial"/>
        <family val="2"/>
      </rPr>
      <t>2</t>
    </r>
  </si>
  <si>
    <r>
      <t>Autres retraités de droit direct</t>
    </r>
    <r>
      <rPr>
        <b/>
        <vertAlign val="superscript"/>
        <sz val="8"/>
        <rFont val="Arial"/>
        <family val="2"/>
      </rPr>
      <t>4</t>
    </r>
  </si>
  <si>
    <t>a-1100 à 1299 euros</t>
  </si>
  <si>
    <t>Tableau 2. Montant mensuel moyen de pension par retraité</t>
  </si>
  <si>
    <t>Ensemble, tous régimes</t>
  </si>
  <si>
    <r>
      <t>dont anciens salariés à titre principal</t>
    </r>
    <r>
      <rPr>
        <b/>
        <vertAlign val="superscript"/>
        <sz val="8"/>
        <rFont val="Arial"/>
        <family val="2"/>
      </rPr>
      <t>2</t>
    </r>
  </si>
  <si>
    <t>dont anciens non-salariés à titre principal2</t>
  </si>
  <si>
    <r>
      <t>dont : aucun régime principal</t>
    </r>
    <r>
      <rPr>
        <b/>
        <vertAlign val="superscript"/>
        <sz val="8"/>
        <rFont val="Arial"/>
        <family val="2"/>
      </rPr>
      <t>3</t>
    </r>
  </si>
  <si>
    <t>Droit direct   (résidents en France)</t>
  </si>
  <si>
    <t>Droit direct +droit dérivé (résidents en France)</t>
  </si>
  <si>
    <t>3b. Ensemble des retraités ayant effectué une carrière complète, fin 2016</t>
  </si>
  <si>
    <t>Droit direct (y compris résidents à l'étranger)</t>
  </si>
  <si>
    <t xml:space="preserve">Droit direct +droit dérivé (y compris résidents à l'étranger) </t>
  </si>
  <si>
    <t>3a. Ensemble des retraités, fin 2016</t>
  </si>
  <si>
    <t>Écart entre la
pension des femmes
et celle des hommes
(en %)</t>
  </si>
  <si>
    <t>Tableau 4 complémentaire. Montants mensuels moyens bruts des éléments composant la pension de retraite totale, fin 2016</t>
  </si>
  <si>
    <r>
      <t>Retraités de droit direct 
à carrières complètes</t>
    </r>
    <r>
      <rPr>
        <b/>
        <vertAlign val="superscript"/>
        <sz val="8"/>
        <rFont val="Arial"/>
        <family val="2"/>
      </rPr>
      <t>5</t>
    </r>
  </si>
  <si>
    <r>
      <t>Polypensionnés de régimes de base ayant un ancien régime principal</t>
    </r>
    <r>
      <rPr>
        <b/>
        <vertAlign val="superscript"/>
        <sz val="8"/>
        <rFont val="Arial"/>
        <family val="2"/>
      </rPr>
      <t>2</t>
    </r>
  </si>
  <si>
    <r>
      <t>Autres polypensionnés de régime de base</t>
    </r>
    <r>
      <rPr>
        <b/>
        <vertAlign val="superscript"/>
        <sz val="8"/>
        <rFont val="Arial"/>
        <family val="2"/>
      </rPr>
      <t>3</t>
    </r>
  </si>
  <si>
    <r>
      <t>Corrigée de l'inflation annuelle</t>
    </r>
    <r>
      <rPr>
        <b/>
        <vertAlign val="superscript"/>
        <sz val="8"/>
        <rFont val="Arial"/>
        <family val="2"/>
      </rPr>
      <t>1</t>
    </r>
  </si>
  <si>
    <r>
      <t>Corrigée de la revalorisation annuelle légale</t>
    </r>
    <r>
      <rPr>
        <b/>
        <vertAlign val="superscript"/>
        <sz val="8"/>
        <rFont val="Arial"/>
        <family val="2"/>
      </rPr>
      <t>2</t>
    </r>
  </si>
  <si>
    <t>Pension brute de droit direct, hors majoration pour 3 enfants
ou plus (en euros)</t>
  </si>
  <si>
    <t xml:space="preserve">nd : non déterminé.
1. Y compris les fonctionnaires ayant liquidé une pension d’invalidité et ayant atteint l’âge minimum de départ à la retraite (voir fiche 24). 
2. Les régimes complémentaires du RSI artisans et du RSI commerçants ont été fusionnés en 2013 et les régimes de base du RSI artisans et du RSI commerçants ont été fusionnés en 2017. Afin de pouvoir analyser les évolutions, les données des deux régimes ont été additionnées avant 2013 pour le regime complémentaire et avant 2017 pour le régime de base. Il s’agit d’une approximation, car une faible proportion de retraités possédait une pension dans chacun des deux régimes (5 %).                                                              3. Évolution corrigée de l’évolution de l’indice des prix à la consommation, y compris tabac, pour la France, en glissement annuel au 31 décembre de l’année. 
4. Les données de la CNAVPL, de l’Enim et  de la CANSSM sont issues du rapport CCSS de septembre 2017.
Note &gt; Ces données excluent les personnes ayant perçu un versement forfaitaire unique. 
Champ &gt; Retraités ayant perçu un droit direct en 2017, résidant en France ou à l’étranger, vivants au 31 décembre de l’année. 
Sources &gt; DREES, EACR, EIR, modèle ANCETRE ; rapport CCSS 2017. </t>
  </si>
  <si>
    <t>Fonctionnaires civils de l’État</t>
  </si>
  <si>
    <t>Fonctionnaires militaires de l’État</t>
  </si>
  <si>
    <t>Note &gt; Les droits incluent systématiquement les éventuelles majorations pour 3 enfants ou plus associées.                                                                                                                                                                                                    Champ &gt; Bénéficiaires d’un avantage principal de droit direct ou de droit dérivé, résidant en France ou à l’étranger, vivants au 31 décembre 2016.
Source &gt; DREES, EIR 2016.</t>
  </si>
  <si>
    <t>Pension de droit direct,
hors majoration
pour 3 enfants ou plus</t>
  </si>
  <si>
    <t>Pension brute de droit direct, hors majoration pour 3 enfants ou plus
(en euros)</t>
  </si>
  <si>
    <t>Tableau 5 complémentaire. Montant mensuel brut moyen de la pension de droit direct (y compris majoration pour 3 enfants ou plus), selon le régime principal d’affiliation au cours de la carrière, fin 2018</t>
  </si>
  <si>
    <t>Tableau 3 complémentaire : Montant brut moyen de l’avantage principal de droit direct (hors majoration pour 3 enfants ou plus) par régime de retraite en 2018</t>
  </si>
  <si>
    <t>Tableau 1. Montant mensuel moyen par retraité pour les résidents en France</t>
  </si>
  <si>
    <t>Graphique 1. Pension nette moyenne totale (droit direct, droit dérivé et majoration pour 3 enfants ou plus) de l’ensemble des retraités résidant en France rapportée au revenu d’activité net moyen</t>
  </si>
  <si>
    <r>
      <t>Évolution en euros constants</t>
    </r>
    <r>
      <rPr>
        <vertAlign val="superscript"/>
        <sz val="8"/>
        <rFont val="Arial"/>
        <family val="2"/>
      </rPr>
      <t xml:space="preserve">5 </t>
    </r>
    <r>
      <rPr>
        <sz val="8"/>
        <rFont val="Arial"/>
        <family val="2"/>
      </rPr>
      <t>(en %)</t>
    </r>
  </si>
  <si>
    <r>
      <t>Fonction publique d’État civile</t>
    </r>
    <r>
      <rPr>
        <vertAlign val="superscript"/>
        <sz val="8"/>
        <rFont val="Arial"/>
        <family val="2"/>
      </rPr>
      <t>1</t>
    </r>
  </si>
  <si>
    <r>
      <t>Fonction publique d’État militaire</t>
    </r>
    <r>
      <rPr>
        <vertAlign val="superscript"/>
        <sz val="8"/>
        <rFont val="Arial"/>
        <family val="2"/>
      </rPr>
      <t>1</t>
    </r>
  </si>
  <si>
    <r>
      <t>SSI complémentaire</t>
    </r>
    <r>
      <rPr>
        <vertAlign val="superscript"/>
        <sz val="8"/>
        <rFont val="Arial"/>
        <family val="2"/>
      </rPr>
      <t>2</t>
    </r>
  </si>
  <si>
    <r>
      <t>CNAVPL</t>
    </r>
    <r>
      <rPr>
        <vertAlign val="superscript"/>
        <sz val="8"/>
        <rFont val="Arial"/>
        <family val="2"/>
      </rPr>
      <t>4</t>
    </r>
  </si>
  <si>
    <r>
      <t>Enim</t>
    </r>
    <r>
      <rPr>
        <vertAlign val="superscript"/>
        <sz val="8"/>
        <rFont val="Arial"/>
        <family val="2"/>
      </rPr>
      <t>4</t>
    </r>
  </si>
  <si>
    <r>
      <t>CANSSM</t>
    </r>
    <r>
      <rPr>
        <vertAlign val="superscript"/>
        <sz val="8"/>
        <rFont val="Arial"/>
        <family val="2"/>
      </rPr>
      <t>4</t>
    </r>
  </si>
  <si>
    <r>
      <t>Évolution en euros constants</t>
    </r>
    <r>
      <rPr>
        <vertAlign val="superscript"/>
        <sz val="8"/>
        <rFont val="Arial"/>
        <family val="2"/>
      </rPr>
      <t xml:space="preserve">3 </t>
    </r>
    <r>
      <rPr>
        <sz val="8"/>
        <rFont val="Arial"/>
        <family val="2"/>
      </rPr>
      <t>(en %)</t>
    </r>
  </si>
  <si>
    <t>Tableau 4. Montants mensuels moyens bruts des éléments composant la pension de retraite totale, fin 2016</t>
  </si>
  <si>
    <t>1 840 </t>
  </si>
  <si>
    <t>1 382</t>
  </si>
  <si>
    <t>1 397</t>
  </si>
  <si>
    <t>1 544</t>
  </si>
  <si>
    <t>1 469</t>
  </si>
  <si>
    <t>1 457</t>
  </si>
  <si>
    <t>1 318</t>
  </si>
  <si>
    <t>Rapport entre la
pension des femmes
et celle des hommes
(en %)</t>
  </si>
  <si>
    <t>1 528</t>
  </si>
  <si>
    <t>Pension de droit direct,
hors majoration pour 3 enfants ou plus</t>
  </si>
  <si>
    <t>Pension de droit direct, y compris majoration pour 3 enfants ou plus</t>
  </si>
  <si>
    <t>Pension totale (droit direct, droit dérivé et majoration  pour 3 enfants ou plus)</t>
  </si>
  <si>
    <t>Évolution de la pension 
de droit direct, y compris majoration pour 
3 enfants ou plus (en %)</t>
  </si>
  <si>
    <r>
      <t>Corrigée de l’inflation annuelle</t>
    </r>
    <r>
      <rPr>
        <b/>
        <vertAlign val="superscript"/>
        <sz val="8"/>
        <rFont val="Arial Narrow"/>
        <family val="2"/>
      </rPr>
      <t>1</t>
    </r>
  </si>
  <si>
    <r>
      <rPr>
        <b/>
        <sz val="8"/>
        <color theme="1"/>
        <rFont val="Arial"/>
        <family val="2"/>
      </rPr>
      <t xml:space="preserve">Lecture &gt; </t>
    </r>
    <r>
      <rPr>
        <sz val="8"/>
        <color theme="1"/>
        <rFont val="Arial"/>
        <family val="2"/>
      </rPr>
      <t xml:space="preserve">La pension nette moyenne des femmes fin 2018 représente 54,6 % du revenu d’activité net moyen des personnes en emploi au cours de l’année.
</t>
    </r>
    <r>
      <rPr>
        <b/>
        <sz val="8"/>
        <color theme="1"/>
        <rFont val="Arial"/>
        <family val="2"/>
      </rPr>
      <t>Champ &gt;</t>
    </r>
    <r>
      <rPr>
        <sz val="8"/>
        <color theme="1"/>
        <rFont val="Arial"/>
        <family val="2"/>
      </rPr>
      <t xml:space="preserve"> Retraités ayant perçu un droit direct (y compris majoration pour 3 enfants ou plus) et personnes en emploi au cours de l’année et résidant en France. 
</t>
    </r>
    <r>
      <rPr>
        <b/>
        <sz val="8"/>
        <color theme="1"/>
        <rFont val="Arial"/>
        <family val="2"/>
      </rPr>
      <t xml:space="preserve">Sources &gt; </t>
    </r>
    <r>
      <rPr>
        <sz val="8"/>
        <color theme="1"/>
        <rFont val="Arial"/>
        <family val="2"/>
      </rPr>
      <t>DREES, EACR, EIR, modèle ANCETRE ; Insee, comptes nationaux.</t>
    </r>
  </si>
  <si>
    <r>
      <t xml:space="preserve">nd : non déterminé.
1. Évolution corrigée de l’évolution de l’indice des prix à la consommation, y compris tabac, pour la France, en glissement annuel au 31 décembre de l’année. 
2. Évolution corrigée de la revalorisation annuelle légale au régime général en glissement annuel au 31 décembre de l’année.
</t>
    </r>
    <r>
      <rPr>
        <b/>
        <sz val="8"/>
        <rFont val="Arial"/>
        <family val="2"/>
      </rPr>
      <t>Note &gt;</t>
    </r>
    <r>
      <rPr>
        <sz val="8"/>
        <rFont val="Arial"/>
        <family val="2"/>
      </rPr>
      <t xml:space="preserve"> Ces données excluent les personnes ayant perçu un versement forfaitaire unique. Les fonctionnaires liquidant une pension d’invalidité et ayant atteint l’âge minimum légal de départ à la retraite sont inclus (voir fiche 24). La pension nette est calculée après déduction de la CSG, de la CRDS et de la Casa. Pension en décembre de chaque année. 
</t>
    </r>
    <r>
      <rPr>
        <b/>
        <sz val="8"/>
        <rFont val="Arial"/>
        <family val="2"/>
      </rPr>
      <t>Champ &gt;</t>
    </r>
    <r>
      <rPr>
        <sz val="8"/>
        <rFont val="Arial"/>
        <family val="2"/>
      </rPr>
      <t xml:space="preserve"> Retraités ayant perçu un droit direct au cours de l’année</t>
    </r>
    <r>
      <rPr>
        <i/>
        <sz val="8"/>
        <rFont val="Arial"/>
        <family val="2"/>
      </rPr>
      <t xml:space="preserve"> n</t>
    </r>
    <r>
      <rPr>
        <sz val="8"/>
        <rFont val="Arial"/>
        <family val="2"/>
      </rPr>
      <t xml:space="preserve">, résidant en France ou à l’étranger, vivants au 31 décembre de l’année. 
</t>
    </r>
    <r>
      <rPr>
        <b/>
        <sz val="8"/>
        <rFont val="Arial"/>
        <family val="2"/>
      </rPr>
      <t>Sources &gt;</t>
    </r>
    <r>
      <rPr>
        <sz val="8"/>
        <rFont val="Arial"/>
        <family val="2"/>
      </rPr>
      <t xml:space="preserve"> DREES, EACR, EIR, modèle ANCETRE.</t>
    </r>
  </si>
  <si>
    <t>Pension de droit direct, y compris majoration 
pour 3 enfants ou plus</t>
  </si>
  <si>
    <t>Évolution de la pension 
de droit direct, y compris majoration
 pour 3 enfants ou plus (en %)</t>
  </si>
  <si>
    <t>Tableau 3. Montant brut mensuel moyen de l’avantage principal de droit direct (hors majoration pour 3 enfants ou plus) par régime de retraite en 2018</t>
  </si>
  <si>
    <r>
      <t xml:space="preserve">1. Y compris les fonctionnaires ayant liquidé une pension d’invalidité et ayant atteint l’âge minimum légal de départ à la retraite (voir fiche 24). 
2.  Voir annexe 5, note sur la fusion de la SSI.
3. Régimes spéciaux : FSPOEIE, SNCF, RATP, CNIEG, Enim, CANSSM, Cavimac, CRPCEN, Caisse de réserve des employés de la Banque de France, Altadis, Retrep.
4. Professions libérales : CNAVPL, CNBF.
5. Évolution corrigée de l’évolution de l’indice des prix à la consommation, y compris tabac, pour la France, en glissement annuel au 31 décembre de l’année. 
</t>
    </r>
    <r>
      <rPr>
        <b/>
        <sz val="8"/>
        <rFont val="Arial"/>
        <family val="2"/>
      </rPr>
      <t>Notes &gt;</t>
    </r>
    <r>
      <rPr>
        <sz val="8"/>
        <rFont val="Arial"/>
        <family val="2"/>
      </rPr>
      <t xml:space="preserve"> Des données complémentaires ventilées régime par régime sont disponibles dans l’espace data.drees : http://www.data.drees.sante.gouv.fr/ReportFolders/reportFolders.aspx. Ces données excluent les personnes ayant perçu un versement forfaitaire unique. À la MSA non-salariés, les données de l’EACR excluent les résidents des DROM avant 2016.
</t>
    </r>
    <r>
      <rPr>
        <b/>
        <sz val="8"/>
        <rFont val="Arial"/>
        <family val="2"/>
      </rPr>
      <t>Champ &gt;</t>
    </r>
    <r>
      <rPr>
        <sz val="8"/>
        <rFont val="Arial"/>
        <family val="2"/>
      </rPr>
      <t xml:space="preserve"> Retraités ayant perçu un droit direct en 2018, résidant en France ou à l’étranger, vivants au 31 décembre de l’année. 
</t>
    </r>
    <r>
      <rPr>
        <b/>
        <sz val="8"/>
        <rFont val="Arial"/>
        <family val="2"/>
      </rPr>
      <t>Sources &gt;</t>
    </r>
    <r>
      <rPr>
        <sz val="8"/>
        <rFont val="Arial"/>
        <family val="2"/>
      </rPr>
      <t xml:space="preserve"> DREES, EACR, EIR, modèle ANCETRE.  </t>
    </r>
  </si>
  <si>
    <r>
      <t>Fonction publique civile de l’État</t>
    </r>
    <r>
      <rPr>
        <vertAlign val="superscript"/>
        <sz val="8"/>
        <color theme="1"/>
        <rFont val="Arial"/>
        <family val="2"/>
      </rPr>
      <t>1</t>
    </r>
  </si>
  <si>
    <r>
      <t>SSI base</t>
    </r>
    <r>
      <rPr>
        <vertAlign val="superscript"/>
        <sz val="8"/>
        <color theme="1"/>
        <rFont val="Arial"/>
        <family val="2"/>
      </rPr>
      <t>2</t>
    </r>
  </si>
  <si>
    <r>
      <t>CNRACL</t>
    </r>
    <r>
      <rPr>
        <vertAlign val="superscript"/>
        <sz val="8"/>
        <color theme="1"/>
        <rFont val="Arial"/>
        <family val="2"/>
      </rPr>
      <t>1</t>
    </r>
  </si>
  <si>
    <r>
      <t>Régimes spéciaux</t>
    </r>
    <r>
      <rPr>
        <vertAlign val="superscript"/>
        <sz val="8"/>
        <color theme="1"/>
        <rFont val="Arial"/>
        <family val="2"/>
      </rPr>
      <t>3</t>
    </r>
  </si>
  <si>
    <r>
      <t>Professions libérales</t>
    </r>
    <r>
      <rPr>
        <vertAlign val="superscript"/>
        <sz val="8"/>
        <color theme="1"/>
        <rFont val="Arial"/>
        <family val="2"/>
      </rPr>
      <t>4</t>
    </r>
  </si>
  <si>
    <r>
      <rPr>
        <b/>
        <sz val="8"/>
        <rFont val="Arial"/>
        <family val="2"/>
      </rPr>
      <t>Note &gt;</t>
    </r>
    <r>
      <rPr>
        <sz val="8"/>
        <rFont val="Arial"/>
        <family val="2"/>
      </rPr>
      <t xml:space="preserve"> Les droits incluent systématiquement les éventuelles majorations pour 3 enfants ou plus associées. 
</t>
    </r>
    <r>
      <rPr>
        <b/>
        <sz val="8"/>
        <rFont val="Arial"/>
        <family val="2"/>
      </rPr>
      <t>Champ &gt;</t>
    </r>
    <r>
      <rPr>
        <sz val="8"/>
        <rFont val="Arial"/>
        <family val="2"/>
      </rPr>
      <t xml:space="preserve"> Bénéficiaires d’un avantage principal de droit direct ou de droit dérivé, résidant en France ou à l’étranger, vivants au 31 décembre 2016.
</t>
    </r>
    <r>
      <rPr>
        <b/>
        <sz val="8"/>
        <rFont val="Arial"/>
        <family val="2"/>
      </rPr>
      <t>Source &gt;</t>
    </r>
    <r>
      <rPr>
        <sz val="8"/>
        <rFont val="Arial"/>
        <family val="2"/>
      </rPr>
      <t xml:space="preserve"> DREES, EIR 2016.</t>
    </r>
  </si>
  <si>
    <t>Droit direct </t>
  </si>
  <si>
    <t>Droit dérivé </t>
  </si>
  <si>
    <r>
      <t xml:space="preserve">2016 </t>
    </r>
    <r>
      <rPr>
        <vertAlign val="superscript"/>
        <sz val="8"/>
        <color theme="1"/>
        <rFont val="Arial"/>
        <family val="2"/>
      </rPr>
      <t>3</t>
    </r>
  </si>
  <si>
    <t>Composition
 (en %)</t>
  </si>
  <si>
    <r>
      <t xml:space="preserve">1. Régimes spéciaux : FSPOEIE, SNCF, RATP, CNIEG, Enim, CANSSM, Cavimac, CRPCEN, Caisse de réserve des employés de la Banque de France, Altadis, Retrep. 
2. Pour les retraités polypensionnés, le régime indiqué correspond au régime principal, c’est-à-dire celui représentant plus de la moitié de la carrière. 
3. Retraités bénéficiant d’un avantage de droit direct dans au moins trois régimes de base différents, dont aucun ne représente plus de la moitié de la carrière. 
4. Retraités percevant un droit direct dans au moins un régime complémentaire (mais dans aucun régime de base). 
5. Sont sélectionnés ici les seuls retraités ayant effectué une carrière complète dans les régimes de retraite français. 
</t>
    </r>
    <r>
      <rPr>
        <b/>
        <sz val="8"/>
        <rFont val="Arial"/>
        <family val="2"/>
      </rPr>
      <t xml:space="preserve">Notes &gt; </t>
    </r>
    <r>
      <rPr>
        <sz val="8"/>
        <rFont val="Arial"/>
        <family val="2"/>
      </rPr>
      <t xml:space="preserve">Des données complémentaires ventilées selon le régime principal des polypensionnés et des monopensionnés sont disponibles dans l’espace data.drees : http://www.data.drees.sante.gouv.fr/ReportFolders/reportFolders.aspx. Ces données excluent les personnes ayant perçu un versement forfaitaire unique. Certains des résultats présentés peuvent varier sensiblement d’une année à l’autre, notamment pour les catégories à faibles effectifs (voir fiche 1). Le tableau vise à fournir des ordres de grandeur et non à donner une évolution annuelle. 
</t>
    </r>
    <r>
      <rPr>
        <b/>
        <sz val="8"/>
        <rFont val="Arial"/>
        <family val="2"/>
      </rPr>
      <t>Champ &gt;</t>
    </r>
    <r>
      <rPr>
        <sz val="8"/>
        <rFont val="Arial"/>
        <family val="2"/>
      </rPr>
      <t xml:space="preserve"> Retraités ayant perçu un droit direct (y compris majoration pour 3 enfants ou plus) au cours de l’année 2018, résidant en France entière ou à l’étranger, vivants au 31 décembre 2018. 
</t>
    </r>
    <r>
      <rPr>
        <b/>
        <sz val="8"/>
        <rFont val="Arial"/>
        <family val="2"/>
      </rPr>
      <t>Sources &gt;</t>
    </r>
    <r>
      <rPr>
        <sz val="8"/>
        <rFont val="Arial"/>
        <family val="2"/>
      </rPr>
      <t xml:space="preserve"> DREES, EACR, EIR, modèle ANCETRE.</t>
    </r>
  </si>
  <si>
    <t>Tableau 5. Montant mensuel brut moyen de la pension de droit direct (y compris majoration pour 3 enfants ou plus), selon le régime principal d’affiliation au cours de la carrière, fin 2018</t>
  </si>
  <si>
    <r>
      <rPr>
        <b/>
        <sz val="8"/>
        <rFont val="Arial"/>
        <family val="2"/>
      </rPr>
      <t>Note &gt;</t>
    </r>
    <r>
      <rPr>
        <sz val="8"/>
        <rFont val="Arial"/>
        <family val="2"/>
      </rPr>
      <t xml:space="preserve"> Fin 2016, la pension de droit direct (y compris majoration pour 3 enfants ou plus) moyenne brute des résidents en France s’élève à 1 471 euros.							
</t>
    </r>
    <r>
      <rPr>
        <b/>
        <sz val="8"/>
        <rFont val="Arial"/>
        <family val="2"/>
      </rPr>
      <t>Champ &gt;</t>
    </r>
    <r>
      <rPr>
        <sz val="8"/>
        <rFont val="Arial"/>
        <family val="2"/>
      </rPr>
      <t xml:space="preserve"> Retraités ayant perçu un droit direct (y compris majoration pour 3 enfants ou plus) et résidant en France. 
</t>
    </r>
    <r>
      <rPr>
        <b/>
        <sz val="8"/>
        <rFont val="Arial"/>
        <family val="2"/>
      </rPr>
      <t>Source &gt;</t>
    </r>
    <r>
      <rPr>
        <sz val="8"/>
        <rFont val="Arial"/>
        <family val="2"/>
      </rPr>
      <t xml:space="preserve"> DREES, EIR 2016.</t>
    </r>
  </si>
  <si>
    <t xml:space="preserve">Carte 1. Montant mensuel brut moyen de la pension de droit direct (y compris majoration pour 3 enfants ou plus) par département </t>
  </si>
  <si>
    <t>Graphique 3. Distribution de la pension mensuelle brute de droit direct (y compris majoration pour 3 enfants ou plus) des retraités résidant en France</t>
  </si>
  <si>
    <r>
      <rPr>
        <b/>
        <sz val="8"/>
        <color theme="1"/>
        <rFont val="Arial"/>
        <family val="2"/>
      </rPr>
      <t>Lecture &gt;</t>
    </r>
    <r>
      <rPr>
        <sz val="8"/>
        <color theme="1"/>
        <rFont val="Arial"/>
        <family val="2"/>
      </rPr>
      <t xml:space="preserve"> 3,5 % des hommes ayant effectué une carrière complète ont une pension mensuelle supérieure à 4 500 euros.
</t>
    </r>
    <r>
      <rPr>
        <b/>
        <sz val="8"/>
        <color theme="1"/>
        <rFont val="Arial"/>
        <family val="2"/>
      </rPr>
      <t>Champ &gt;</t>
    </r>
    <r>
      <rPr>
        <sz val="8"/>
        <color theme="1"/>
        <rFont val="Arial"/>
        <family val="2"/>
      </rPr>
      <t xml:space="preserve"> Bénéficiaires d’un avantage principal de droit direct dans au moins un régime de base, à carrière complète 
et dont toutes les composantes de la carrière sont connues dans l’EIR, résidant en France, vivants au 31 décembre 2016.
</t>
    </r>
    <r>
      <rPr>
        <b/>
        <sz val="8"/>
        <color theme="1"/>
        <rFont val="Arial"/>
        <family val="2"/>
      </rPr>
      <t>Source &gt;</t>
    </r>
    <r>
      <rPr>
        <sz val="8"/>
        <color theme="1"/>
        <rFont val="Arial"/>
        <family val="2"/>
      </rPr>
      <t xml:space="preserve"> DREES, EIR 2016.</t>
    </r>
  </si>
  <si>
    <r>
      <t xml:space="preserve">nd : non déterminé.
1. Évolution corrigée de l’évolution de l’indice des prix à la consommation, y compris tabac, pour la France, en glissement annuel au 31 décembre de l’année. 
2. Évolution corrigée de la revalorisation annuelle légale au régime général en glissement annuel au 31 décembre de l’année.
</t>
    </r>
    <r>
      <rPr>
        <b/>
        <sz val="8"/>
        <rFont val="Arial"/>
        <family val="2"/>
      </rPr>
      <t>Note &gt;</t>
    </r>
    <r>
      <rPr>
        <sz val="8"/>
        <rFont val="Arial"/>
        <family val="2"/>
      </rPr>
      <t xml:space="preserve"> Ces données excluent les personnes ayant perçu un versement forfaitaire unique. Les fonctionnaires liquidant une pension d’invalidité et ayant atteint l’âge minimum légal de départ à la retraite sont inclus (voir fiche 24). La pension nette est calculée après déduction de la CSG, de la CRDS et de la Casa. Pension en décembre de chaque année.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vivants au 31 décembre de l’année.
</t>
    </r>
    <r>
      <rPr>
        <b/>
        <sz val="8"/>
        <rFont val="Arial"/>
        <family val="2"/>
      </rPr>
      <t>Sources &gt;</t>
    </r>
    <r>
      <rPr>
        <sz val="8"/>
        <rFont val="Arial"/>
        <family val="2"/>
      </rPr>
      <t xml:space="preserve"> DREES, EACR, EIR, modèle ANCETRE.</t>
    </r>
  </si>
  <si>
    <t>Pension totale (droit direct, droit dérivé et majoration pour 3 enfants ou plus)</t>
  </si>
  <si>
    <r>
      <t xml:space="preserve">1. Régimes spéciaux : FSPOEIE, SNCF, RATP, CNIEG, Enim, CANSSM, Cavimac, CRPCEN, Caisse de réserve des employés
de la Banque de France, Altadis, Retrep. 
2. Pour les retraités polypensionnés, le régime indiqué correspond au régime principal, c’est-à-dire celui représentant plus de la moitié de la carrière. 
3. Retraités bénéficiant d’un avantage de droit direct dans au moins trois régimes de base différents, dont aucun ne représente plus de la moitié de la carrière. 
4. Retraités percevant un droit direct dans au moins un régime complémentaire (mais dans aucun régime de base). 
5. Sont sélectionnés ici les seuls retraités ayant effectué une carrière complète dans les régimes de retraite français. 
</t>
    </r>
    <r>
      <rPr>
        <b/>
        <sz val="8"/>
        <rFont val="Arial"/>
        <family val="2"/>
      </rPr>
      <t xml:space="preserve">Note &gt; </t>
    </r>
    <r>
      <rPr>
        <sz val="8"/>
        <rFont val="Arial"/>
        <family val="2"/>
      </rPr>
      <t xml:space="preserve">Ces données excluent les personnes ayant perçu un versement forfaitaire unique. Certains des résultats présentés peuvent varier sensiblement d’une année à l’autre, notamment pour les catégories à faibles effectifs (voir fiche 1). Le tableau vise à fournir des ordres de grandeur et non à donner une évolution annuelle. 
</t>
    </r>
    <r>
      <rPr>
        <b/>
        <sz val="8"/>
        <rFont val="Arial"/>
        <family val="2"/>
      </rPr>
      <t>Champ &gt;</t>
    </r>
    <r>
      <rPr>
        <sz val="8"/>
        <rFont val="Arial"/>
        <family val="2"/>
      </rPr>
      <t xml:space="preserve"> Retraités ayant perçu un droit direct (y compris majoration pour enfants) au cours de l’année 2018, résidant en France entière ou à l’étranger, vivants au 31 décembre 20187. 
</t>
    </r>
    <r>
      <rPr>
        <b/>
        <sz val="8"/>
        <rFont val="Arial"/>
        <family val="2"/>
      </rPr>
      <t xml:space="preserve">Sources &gt; </t>
    </r>
    <r>
      <rPr>
        <sz val="8"/>
        <rFont val="Arial"/>
        <family val="2"/>
      </rPr>
      <t>DREES, EACR, EIR, modèle ANCETRE.</t>
    </r>
  </si>
  <si>
    <r>
      <rPr>
        <b/>
        <sz val="8"/>
        <rFont val="Arial"/>
        <family val="2"/>
      </rPr>
      <t xml:space="preserve">Note &gt; </t>
    </r>
    <r>
      <rPr>
        <sz val="8"/>
        <rFont val="Arial"/>
        <family val="2"/>
      </rPr>
      <t xml:space="preserve">Ces données excluent les personnes ayant perçu un versement forfaitaire unique. Les fonctionnaires liquidant une pension d’invalidité et ayant atteint l’âge minimum de départ à la retraite sont inclus (voir fiche 24). Les droits incluent systématiquement les éventuelles majorations pour 3 enfants ou plus associées.
</t>
    </r>
    <r>
      <rPr>
        <b/>
        <sz val="8"/>
        <rFont val="Arial"/>
        <family val="2"/>
      </rPr>
      <t>Lecture &gt;</t>
    </r>
    <r>
      <rPr>
        <sz val="8"/>
        <rFont val="Arial"/>
        <family val="2"/>
      </rPr>
      <t xml:space="preserve"> En 2018, sur le champ des résidents en France, la pension de droit direct des femmes est, en moyenne, inférieure de 41,1 % à celle des hommes. Une fois pris en compte la pension de réversion et la majoration pour 3 enfants ou plus, l’écart est de 28,4 %.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EACR, EIR, modèle ANCETRE.</t>
    </r>
  </si>
  <si>
    <r>
      <rPr>
        <b/>
        <sz val="8"/>
        <color theme="1"/>
        <rFont val="Arial"/>
        <family val="2"/>
      </rPr>
      <t>Lecture &gt;</t>
    </r>
    <r>
      <rPr>
        <sz val="8"/>
        <color theme="1"/>
        <rFont val="Arial"/>
        <family val="2"/>
      </rPr>
      <t xml:space="preserve"> 3 % des hommes ont une pension mensuelle supérieure à 4 500 euros.
</t>
    </r>
    <r>
      <rPr>
        <b/>
        <sz val="8"/>
        <color theme="1"/>
        <rFont val="Arial"/>
        <family val="2"/>
      </rPr>
      <t>Champ &gt;</t>
    </r>
    <r>
      <rPr>
        <sz val="8"/>
        <color theme="1"/>
        <rFont val="Arial"/>
        <family val="2"/>
      </rPr>
      <t xml:space="preserve"> Bénéficiaires d’un avantage principal de droit direct dans au moins un régime de base, à carrière complète 
et dont toutes les composantes de la carrière sont connues dans l’EIR, résidant en France, vivants au 31 décembre 2016.
</t>
    </r>
    <r>
      <rPr>
        <b/>
        <sz val="8"/>
        <color theme="1"/>
        <rFont val="Arial"/>
        <family val="2"/>
      </rPr>
      <t xml:space="preserve">Source &gt; </t>
    </r>
    <r>
      <rPr>
        <sz val="8"/>
        <color theme="1"/>
        <rFont val="Arial"/>
        <family val="2"/>
      </rPr>
      <t>DREES, EIR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</si>
</sst>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quot;       &quot;"/>
    <numFmt numFmtId="165" formatCode="0.0"/>
    <numFmt numFmtId="166" formatCode="0.0%"/>
    <numFmt numFmtId="167" formatCode="0.0000000"/>
  </numFmts>
  <fonts count="20" x14ac:knownFonts="1">
    <font>
      <sz val="11"/>
      <color theme="1"/>
      <name val="Calibri"/>
      <family val="2"/>
      <scheme val="minor"/>
    </font>
    <font>
      <sz val="10"/>
      <name val="Arial"/>
      <family val="2"/>
    </font>
    <font>
      <b/>
      <sz val="8"/>
      <name val="Arial"/>
      <family val="2"/>
    </font>
    <font>
      <sz val="10"/>
      <name val="MS Sans Serif"/>
      <family val="2"/>
    </font>
    <font>
      <sz val="8"/>
      <name val="Arial"/>
      <family val="2"/>
    </font>
    <font>
      <b/>
      <sz val="10"/>
      <name val="Arial"/>
      <family val="2"/>
    </font>
    <font>
      <sz val="8"/>
      <name val="Arial Narrow"/>
      <family val="2"/>
    </font>
    <font>
      <b/>
      <sz val="8"/>
      <name val="Arial Narrow"/>
      <family val="2"/>
    </font>
    <font>
      <b/>
      <vertAlign val="superscript"/>
      <sz val="8"/>
      <name val="Arial Narrow"/>
      <family val="2"/>
    </font>
    <font>
      <vertAlign val="superscript"/>
      <sz val="8"/>
      <name val="Arial"/>
      <family val="2"/>
    </font>
    <font>
      <sz val="11"/>
      <color theme="1"/>
      <name val="Calibri"/>
      <family val="2"/>
      <scheme val="minor"/>
    </font>
    <font>
      <b/>
      <vertAlign val="superscript"/>
      <sz val="8"/>
      <name val="Arial"/>
      <family val="2"/>
    </font>
    <font>
      <sz val="8"/>
      <color theme="1"/>
      <name val="Arial"/>
      <family val="2"/>
    </font>
    <font>
      <sz val="8"/>
      <color theme="1"/>
      <name val="Calibri"/>
      <family val="2"/>
      <scheme val="minor"/>
    </font>
    <font>
      <b/>
      <sz val="8"/>
      <color theme="1"/>
      <name val="Arial"/>
      <family val="2"/>
    </font>
    <font>
      <i/>
      <sz val="8"/>
      <name val="Arial"/>
      <family val="2"/>
    </font>
    <font>
      <vertAlign val="superscript"/>
      <sz val="8"/>
      <color theme="1"/>
      <name val="Arial"/>
      <family val="2"/>
    </font>
    <font>
      <sz val="12"/>
      <color theme="1"/>
      <name val="Arial"/>
      <family val="2"/>
    </font>
    <font>
      <b/>
      <sz val="8"/>
      <color rgb="FF000000"/>
      <name val="Arial"/>
      <family val="2"/>
    </font>
    <font>
      <sz val="8"/>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4">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rgb="FFC1C1C1"/>
      </left>
      <right style="hair">
        <color rgb="FFC1C1C1"/>
      </right>
      <top/>
      <bottom/>
      <diagonal/>
    </border>
    <border>
      <left style="hair">
        <color rgb="FFC1C1C1"/>
      </left>
      <right style="hair">
        <color indexed="64"/>
      </right>
      <top/>
      <bottom/>
      <diagonal/>
    </border>
    <border>
      <left/>
      <right/>
      <top style="hair">
        <color rgb="FFC1C1C1"/>
      </top>
      <bottom/>
      <diagonal/>
    </border>
    <border>
      <left/>
      <right/>
      <top/>
      <bottom style="hair">
        <color rgb="FFC1C1C1"/>
      </bottom>
      <diagonal/>
    </border>
    <border>
      <left style="hair">
        <color rgb="FFC1C1C1"/>
      </left>
      <right style="hair">
        <color indexed="64"/>
      </right>
      <top style="hair">
        <color rgb="FFC1C1C1"/>
      </top>
      <bottom style="hair">
        <color rgb="FFC1C1C1"/>
      </bottom>
      <diagonal/>
    </border>
    <border>
      <left style="hair">
        <color rgb="FFC1C1C1"/>
      </left>
      <right style="hair">
        <color rgb="FFC1C1C1"/>
      </right>
      <top style="hair">
        <color rgb="FFC1C1C1"/>
      </top>
      <bottom style="hair">
        <color rgb="FFC1C1C1"/>
      </bottom>
      <diagonal/>
    </border>
    <border>
      <left style="hair">
        <color rgb="FFC1C1C1"/>
      </left>
      <right style="hair">
        <color indexed="64"/>
      </right>
      <top/>
      <bottom style="hair">
        <color rgb="FFC1C1C1"/>
      </bottom>
      <diagonal/>
    </border>
    <border>
      <left style="hair">
        <color rgb="FFC1C1C1"/>
      </left>
      <right style="hair">
        <color rgb="FFC1C1C1"/>
      </right>
      <top/>
      <bottom style="hair">
        <color rgb="FFC1C1C1"/>
      </bottom>
      <diagonal/>
    </border>
  </borders>
  <cellStyleXfs count="13">
    <xf numFmtId="0" fontId="0" fillId="0" borderId="0"/>
    <xf numFmtId="44" fontId="1" fillId="0" borderId="0" applyFont="0" applyFill="0" applyBorder="0" applyAlignment="0" applyProtection="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9" fontId="10"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72">
    <xf numFmtId="0" fontId="0" fillId="0" borderId="0" xfId="0"/>
    <xf numFmtId="0" fontId="4" fillId="2" borderId="0" xfId="2" applyFont="1" applyFill="1"/>
    <xf numFmtId="3" fontId="4" fillId="2" borderId="0" xfId="2" applyNumberFormat="1" applyFont="1" applyFill="1"/>
    <xf numFmtId="0" fontId="4" fillId="3" borderId="0" xfId="2" applyFont="1" applyFill="1" applyBorder="1" applyAlignment="1">
      <alignment vertical="center"/>
    </xf>
    <xf numFmtId="3" fontId="7" fillId="0" borderId="1" xfId="1" applyNumberFormat="1" applyFont="1" applyBorder="1" applyAlignment="1">
      <alignment horizontal="center" vertical="center" wrapText="1"/>
    </xf>
    <xf numFmtId="3" fontId="7" fillId="0" borderId="2" xfId="1" applyNumberFormat="1" applyFont="1" applyBorder="1" applyAlignment="1">
      <alignment horizontal="center" vertical="center" wrapText="1"/>
    </xf>
    <xf numFmtId="3" fontId="7" fillId="0" borderId="3" xfId="1" applyNumberFormat="1" applyFont="1" applyBorder="1" applyAlignment="1">
      <alignment horizontal="center" vertical="center" wrapText="1"/>
    </xf>
    <xf numFmtId="3" fontId="7" fillId="0" borderId="4" xfId="1"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0" xfId="2" applyFill="1"/>
    <xf numFmtId="0" fontId="4" fillId="0" borderId="0" xfId="2" applyFont="1" applyFill="1"/>
    <xf numFmtId="3" fontId="6" fillId="0" borderId="7" xfId="2" applyNumberFormat="1" applyFont="1" applyFill="1" applyBorder="1" applyAlignment="1">
      <alignment horizontal="center" vertical="center"/>
    </xf>
    <xf numFmtId="3" fontId="4" fillId="0" borderId="0" xfId="2" applyNumberFormat="1" applyFont="1" applyFill="1"/>
    <xf numFmtId="0" fontId="7" fillId="3" borderId="3" xfId="2" applyFont="1" applyFill="1" applyBorder="1" applyAlignment="1">
      <alignment horizontal="center" vertical="center" wrapText="1"/>
    </xf>
    <xf numFmtId="0" fontId="1" fillId="3" borderId="0" xfId="2" applyFill="1"/>
    <xf numFmtId="0" fontId="4" fillId="3" borderId="0" xfId="2" applyFont="1" applyFill="1"/>
    <xf numFmtId="0" fontId="6" fillId="2" borderId="0" xfId="2" applyFont="1" applyFill="1" applyBorder="1" applyAlignment="1">
      <alignment horizontal="left"/>
    </xf>
    <xf numFmtId="0" fontId="2" fillId="3" borderId="0" xfId="0" applyFont="1" applyFill="1" applyAlignment="1">
      <alignment horizontal="left" readingOrder="1"/>
    </xf>
    <xf numFmtId="0" fontId="4" fillId="3" borderId="0" xfId="2" applyFont="1" applyFill="1" applyAlignment="1">
      <alignment vertical="center"/>
    </xf>
    <xf numFmtId="165" fontId="4" fillId="3" borderId="0" xfId="2" applyNumberFormat="1" applyFont="1" applyFill="1" applyAlignment="1">
      <alignment vertical="center"/>
    </xf>
    <xf numFmtId="0" fontId="2" fillId="3" borderId="3" xfId="2" applyFont="1" applyFill="1" applyBorder="1" applyAlignment="1">
      <alignment horizontal="center" vertical="center" wrapText="1"/>
    </xf>
    <xf numFmtId="0" fontId="4" fillId="3" borderId="1" xfId="2" applyFont="1" applyFill="1" applyBorder="1" applyAlignment="1">
      <alignment horizontal="right" wrapText="1" indent="2"/>
    </xf>
    <xf numFmtId="3" fontId="4" fillId="3" borderId="7" xfId="2" applyNumberFormat="1" applyFont="1" applyFill="1" applyBorder="1" applyAlignment="1">
      <alignment horizontal="center" vertical="center"/>
    </xf>
    <xf numFmtId="1" fontId="4" fillId="3" borderId="7" xfId="11" applyNumberFormat="1" applyFont="1" applyFill="1" applyBorder="1" applyAlignment="1">
      <alignment horizontal="center" vertical="center"/>
    </xf>
    <xf numFmtId="0" fontId="4" fillId="3" borderId="5" xfId="2" applyFont="1" applyFill="1" applyBorder="1"/>
    <xf numFmtId="3" fontId="4" fillId="3" borderId="8" xfId="2" applyNumberFormat="1" applyFont="1" applyFill="1" applyBorder="1" applyAlignment="1">
      <alignment horizontal="center" vertical="center"/>
    </xf>
    <xf numFmtId="1" fontId="4" fillId="3" borderId="8" xfId="2" applyNumberFormat="1" applyFont="1" applyFill="1" applyBorder="1" applyAlignment="1">
      <alignment horizontal="center" vertical="center"/>
    </xf>
    <xf numFmtId="1" fontId="4" fillId="3" borderId="7" xfId="2" applyNumberFormat="1" applyFont="1" applyFill="1" applyBorder="1" applyAlignment="1">
      <alignment horizontal="center" vertical="center"/>
    </xf>
    <xf numFmtId="0" fontId="4" fillId="3" borderId="1" xfId="2" applyFont="1" applyFill="1" applyBorder="1" applyAlignment="1">
      <alignment horizontal="center" vertical="center" wrapText="1"/>
    </xf>
    <xf numFmtId="3" fontId="4" fillId="3" borderId="1" xfId="2" applyNumberFormat="1" applyFont="1" applyFill="1" applyBorder="1" applyAlignment="1">
      <alignment horizontal="center" vertical="center"/>
    </xf>
    <xf numFmtId="1" fontId="4" fillId="3" borderId="1" xfId="2" applyNumberFormat="1" applyFont="1" applyFill="1" applyBorder="1" applyAlignment="1">
      <alignment horizontal="center" vertical="center"/>
    </xf>
    <xf numFmtId="1" fontId="4" fillId="3" borderId="7" xfId="11" quotePrefix="1" applyNumberFormat="1" applyFont="1" applyFill="1" applyBorder="1" applyAlignment="1">
      <alignment horizontal="center" vertical="center"/>
    </xf>
    <xf numFmtId="9" fontId="4" fillId="3" borderId="7" xfId="2" applyNumberFormat="1" applyFont="1" applyFill="1" applyBorder="1" applyAlignment="1">
      <alignment horizontal="center" vertical="center"/>
    </xf>
    <xf numFmtId="0" fontId="4" fillId="3" borderId="8" xfId="2" applyFont="1" applyFill="1" applyBorder="1"/>
    <xf numFmtId="1" fontId="4" fillId="3" borderId="8" xfId="2" quotePrefix="1" applyNumberFormat="1" applyFont="1" applyFill="1" applyBorder="1" applyAlignment="1">
      <alignment horizontal="center" vertical="center"/>
    </xf>
    <xf numFmtId="0" fontId="2" fillId="3" borderId="7" xfId="6" applyFont="1" applyFill="1" applyBorder="1" applyAlignment="1">
      <alignment horizontal="left" vertical="center" wrapText="1" indent="1"/>
    </xf>
    <xf numFmtId="0" fontId="4" fillId="0" borderId="7" xfId="6" applyFont="1" applyFill="1" applyBorder="1" applyAlignment="1">
      <alignment horizontal="left" vertical="center" wrapText="1" indent="2"/>
    </xf>
    <xf numFmtId="0" fontId="2" fillId="0" borderId="1" xfId="6" applyFont="1" applyFill="1" applyBorder="1" applyAlignment="1">
      <alignment horizontal="left" vertical="center" wrapText="1"/>
    </xf>
    <xf numFmtId="0" fontId="2" fillId="3" borderId="8" xfId="6" applyFont="1" applyFill="1" applyBorder="1" applyAlignment="1">
      <alignment horizontal="left" vertical="center" wrapText="1" indent="1"/>
    </xf>
    <xf numFmtId="0" fontId="2" fillId="0" borderId="7" xfId="6" applyFont="1" applyFill="1" applyBorder="1" applyAlignment="1">
      <alignment horizontal="left" vertical="center" wrapText="1"/>
    </xf>
    <xf numFmtId="0" fontId="2" fillId="0" borderId="8" xfId="6" applyFont="1" applyFill="1" applyBorder="1" applyAlignment="1">
      <alignment horizontal="left" vertical="center" wrapText="1"/>
    </xf>
    <xf numFmtId="0" fontId="2" fillId="0" borderId="3" xfId="6" applyFont="1" applyFill="1" applyBorder="1" applyAlignment="1">
      <alignment horizontal="left" vertical="center" wrapText="1"/>
    </xf>
    <xf numFmtId="0" fontId="2" fillId="3" borderId="3" xfId="5" applyFont="1" applyFill="1" applyBorder="1" applyAlignment="1">
      <alignment horizontal="center" vertical="center"/>
    </xf>
    <xf numFmtId="0" fontId="2" fillId="3" borderId="2" xfId="5" applyFont="1" applyFill="1" applyBorder="1" applyAlignment="1">
      <alignment horizontal="left" vertical="center"/>
    </xf>
    <xf numFmtId="164" fontId="2" fillId="3" borderId="1" xfId="5" applyNumberFormat="1" applyFont="1" applyFill="1" applyBorder="1" applyAlignment="1">
      <alignment vertical="center"/>
    </xf>
    <xf numFmtId="164" fontId="2" fillId="3" borderId="1" xfId="5" quotePrefix="1" applyNumberFormat="1" applyFont="1" applyFill="1" applyBorder="1" applyAlignment="1">
      <alignment horizontal="center" vertical="center"/>
    </xf>
    <xf numFmtId="0" fontId="2" fillId="3" borderId="13" xfId="5" applyFont="1" applyFill="1" applyBorder="1" applyAlignment="1">
      <alignment horizontal="left" vertical="center"/>
    </xf>
    <xf numFmtId="0" fontId="2" fillId="3" borderId="5" xfId="5" applyFont="1" applyFill="1" applyBorder="1" applyAlignment="1">
      <alignment horizontal="left" vertical="center"/>
    </xf>
    <xf numFmtId="164" fontId="2" fillId="3" borderId="7" xfId="5" applyNumberFormat="1" applyFont="1" applyFill="1" applyBorder="1" applyAlignment="1">
      <alignment vertical="center"/>
    </xf>
    <xf numFmtId="0" fontId="4" fillId="3" borderId="5" xfId="5" applyFont="1" applyFill="1" applyBorder="1" applyAlignment="1">
      <alignment horizontal="left" vertical="center"/>
    </xf>
    <xf numFmtId="0" fontId="2" fillId="3" borderId="6" xfId="5" applyFont="1" applyFill="1" applyBorder="1" applyAlignment="1">
      <alignment horizontal="left" vertical="center"/>
    </xf>
    <xf numFmtId="0" fontId="2" fillId="3" borderId="0" xfId="2" applyFont="1" applyFill="1" applyBorder="1" applyAlignment="1">
      <alignment vertical="center"/>
    </xf>
    <xf numFmtId="0" fontId="4" fillId="0" borderId="0" xfId="5" applyFont="1"/>
    <xf numFmtId="0" fontId="4" fillId="3" borderId="0" xfId="5" applyFont="1" applyFill="1"/>
    <xf numFmtId="0" fontId="4" fillId="0" borderId="0" xfId="5" applyFont="1" applyFill="1"/>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165" fontId="12" fillId="0" borderId="3" xfId="0" applyNumberFormat="1" applyFont="1" applyBorder="1" applyAlignment="1">
      <alignment horizontal="center"/>
    </xf>
    <xf numFmtId="3" fontId="2" fillId="0" borderId="1" xfId="1" applyNumberFormat="1" applyFont="1" applyBorder="1" applyAlignment="1">
      <alignment horizontal="center" vertical="center" wrapText="1"/>
    </xf>
    <xf numFmtId="3" fontId="2" fillId="0" borderId="2"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3" applyFont="1"/>
    <xf numFmtId="165" fontId="4" fillId="0" borderId="0" xfId="3" applyNumberFormat="1" applyFont="1"/>
    <xf numFmtId="164" fontId="4" fillId="3" borderId="7" xfId="5" applyNumberFormat="1" applyFont="1" applyFill="1" applyBorder="1" applyAlignment="1">
      <alignment vertical="center"/>
    </xf>
    <xf numFmtId="164" fontId="4" fillId="3" borderId="8" xfId="5" applyNumberFormat="1" applyFont="1" applyFill="1" applyBorder="1" applyAlignment="1">
      <alignment vertical="center"/>
    </xf>
    <xf numFmtId="0" fontId="2" fillId="3" borderId="2" xfId="2" applyFont="1" applyFill="1" applyBorder="1"/>
    <xf numFmtId="0" fontId="4" fillId="3" borderId="6" xfId="2" applyFont="1" applyFill="1" applyBorder="1"/>
    <xf numFmtId="0" fontId="2" fillId="3" borderId="5" xfId="2" applyFont="1" applyFill="1" applyBorder="1"/>
    <xf numFmtId="9" fontId="4" fillId="3" borderId="8" xfId="2" applyNumberFormat="1" applyFont="1" applyFill="1" applyBorder="1" applyAlignment="1">
      <alignment horizontal="center" vertical="center"/>
    </xf>
    <xf numFmtId="0" fontId="13" fillId="0" borderId="0" xfId="0" applyFont="1"/>
    <xf numFmtId="165" fontId="13" fillId="0" borderId="0" xfId="0" applyNumberFormat="1" applyFont="1"/>
    <xf numFmtId="0" fontId="12" fillId="0" borderId="0" xfId="0" applyFont="1"/>
    <xf numFmtId="166" fontId="12" fillId="0" borderId="0" xfId="0" applyNumberFormat="1" applyFont="1" applyAlignment="1">
      <alignment horizontal="right"/>
    </xf>
    <xf numFmtId="0" fontId="2" fillId="0" borderId="0" xfId="0" applyFont="1" applyAlignment="1">
      <alignment horizontal="left"/>
    </xf>
    <xf numFmtId="0" fontId="14" fillId="0" borderId="0" xfId="0" applyFont="1"/>
    <xf numFmtId="0" fontId="12" fillId="0" borderId="0" xfId="0" applyFont="1" applyFill="1"/>
    <xf numFmtId="166" fontId="12" fillId="0" borderId="0" xfId="0" applyNumberFormat="1" applyFont="1"/>
    <xf numFmtId="0" fontId="12" fillId="0" borderId="3" xfId="0" applyFont="1" applyBorder="1" applyAlignment="1">
      <alignment horizontal="center" vertical="center"/>
    </xf>
    <xf numFmtId="0" fontId="4" fillId="0" borderId="9" xfId="0" applyFont="1" applyFill="1" applyBorder="1" applyAlignment="1">
      <alignment horizontal="center" vertical="center" wrapText="1"/>
    </xf>
    <xf numFmtId="0" fontId="2" fillId="0" borderId="3" xfId="5" applyFont="1" applyFill="1" applyBorder="1" applyAlignment="1">
      <alignment horizontal="center" vertical="center" wrapText="1"/>
    </xf>
    <xf numFmtId="0" fontId="4" fillId="0" borderId="0" xfId="8" applyNumberFormat="1" applyFont="1" applyFill="1" applyBorder="1" applyAlignment="1">
      <alignment vertical="center" wrapText="1"/>
    </xf>
    <xf numFmtId="3" fontId="2" fillId="0" borderId="0" xfId="0" applyNumberFormat="1" applyFont="1" applyFill="1" applyBorder="1" applyAlignment="1">
      <alignment horizontal="right" vertical="center" indent="6"/>
    </xf>
    <xf numFmtId="165" fontId="2" fillId="0" borderId="0" xfId="0" applyNumberFormat="1" applyFont="1" applyFill="1" applyBorder="1" applyAlignment="1">
      <alignment horizontal="right" vertical="center" indent="6"/>
    </xf>
    <xf numFmtId="1" fontId="2" fillId="0" borderId="0" xfId="0" applyNumberFormat="1" applyFont="1" applyFill="1" applyBorder="1" applyAlignment="1">
      <alignment horizontal="right" vertical="center" indent="6"/>
    </xf>
    <xf numFmtId="0" fontId="2" fillId="0" borderId="0" xfId="5" applyFont="1" applyAlignment="1">
      <alignment horizontal="left" vertical="top"/>
    </xf>
    <xf numFmtId="0" fontId="4" fillId="0" borderId="0" xfId="5" applyFont="1" applyBorder="1"/>
    <xf numFmtId="1" fontId="4" fillId="0" borderId="0" xfId="5" applyNumberFormat="1" applyFont="1" applyBorder="1"/>
    <xf numFmtId="1" fontId="4" fillId="0" borderId="0" xfId="5" applyNumberFormat="1" applyFont="1"/>
    <xf numFmtId="0" fontId="4" fillId="3" borderId="1" xfId="4" applyFont="1" applyFill="1" applyBorder="1" applyAlignment="1">
      <alignment vertical="center" wrapText="1"/>
    </xf>
    <xf numFmtId="3" fontId="4" fillId="0" borderId="1" xfId="0" applyNumberFormat="1" applyFont="1" applyFill="1" applyBorder="1" applyAlignment="1">
      <alignment horizontal="right" vertical="center" indent="6"/>
    </xf>
    <xf numFmtId="165" fontId="4" fillId="0" borderId="1" xfId="0" applyNumberFormat="1" applyFont="1" applyFill="1" applyBorder="1" applyAlignment="1">
      <alignment horizontal="right" vertical="center" indent="6"/>
    </xf>
    <xf numFmtId="1" fontId="4" fillId="0" borderId="1" xfId="0" applyNumberFormat="1" applyFont="1" applyFill="1" applyBorder="1" applyAlignment="1">
      <alignment horizontal="right" vertical="center" indent="6"/>
    </xf>
    <xf numFmtId="0" fontId="4" fillId="3" borderId="3" xfId="4" applyFont="1" applyFill="1" applyBorder="1" applyAlignment="1">
      <alignment vertical="center" wrapText="1"/>
    </xf>
    <xf numFmtId="0" fontId="4" fillId="0" borderId="3" xfId="8" applyNumberFormat="1" applyFont="1" applyFill="1" applyBorder="1" applyAlignment="1">
      <alignment vertical="center" wrapText="1"/>
    </xf>
    <xf numFmtId="3" fontId="2" fillId="0" borderId="3" xfId="0" applyNumberFormat="1" applyFont="1" applyFill="1" applyBorder="1" applyAlignment="1">
      <alignment horizontal="right" vertical="center" indent="6"/>
    </xf>
    <xf numFmtId="165" fontId="2" fillId="0" borderId="3" xfId="0" applyNumberFormat="1" applyFont="1" applyFill="1" applyBorder="1" applyAlignment="1">
      <alignment horizontal="right" vertical="center" indent="6"/>
    </xf>
    <xf numFmtId="1" fontId="2" fillId="0" borderId="3" xfId="0" applyNumberFormat="1" applyFont="1" applyFill="1" applyBorder="1" applyAlignment="1">
      <alignment horizontal="right" vertical="center" indent="6"/>
    </xf>
    <xf numFmtId="167" fontId="4" fillId="0" borderId="0" xfId="5" applyNumberFormat="1" applyFont="1"/>
    <xf numFmtId="166" fontId="4" fillId="0" borderId="0" xfId="9" applyNumberFormat="1" applyFont="1"/>
    <xf numFmtId="0" fontId="2" fillId="2" borderId="0" xfId="2" applyFont="1" applyFill="1" applyAlignment="1">
      <alignment horizontal="left" vertical="top"/>
    </xf>
    <xf numFmtId="0" fontId="2" fillId="3" borderId="1" xfId="5" applyFont="1" applyFill="1" applyBorder="1" applyAlignment="1">
      <alignment horizontal="left" vertical="center"/>
    </xf>
    <xf numFmtId="0" fontId="2" fillId="3" borderId="1" xfId="5" applyFont="1" applyFill="1" applyBorder="1" applyAlignment="1">
      <alignment horizontal="center" vertical="center"/>
    </xf>
    <xf numFmtId="0" fontId="14" fillId="0" borderId="3" xfId="0" applyFont="1" applyBorder="1" applyAlignment="1">
      <alignment horizontal="center" vertical="center" wrapText="1"/>
    </xf>
    <xf numFmtId="165" fontId="12" fillId="0" borderId="3" xfId="0" applyNumberFormat="1" applyFont="1" applyBorder="1" applyAlignment="1">
      <alignment horizontal="center" vertical="center"/>
    </xf>
    <xf numFmtId="165" fontId="12" fillId="0" borderId="3" xfId="0" applyNumberFormat="1" applyFont="1" applyFill="1" applyBorder="1" applyAlignment="1">
      <alignment horizontal="center" vertical="center"/>
    </xf>
    <xf numFmtId="0" fontId="14" fillId="0" borderId="0" xfId="0" applyFont="1" applyAlignment="1">
      <alignment horizontal="left"/>
    </xf>
    <xf numFmtId="0" fontId="14" fillId="0" borderId="3" xfId="0" applyFont="1" applyBorder="1"/>
    <xf numFmtId="0" fontId="12" fillId="0" borderId="3" xfId="0" applyFont="1" applyBorder="1"/>
    <xf numFmtId="0" fontId="12" fillId="0" borderId="1"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3" fontId="12" fillId="0" borderId="1" xfId="0" applyNumberFormat="1" applyFont="1" applyBorder="1" applyAlignment="1">
      <alignment horizontal="right" vertical="center" indent="3"/>
    </xf>
    <xf numFmtId="0" fontId="12" fillId="0" borderId="1" xfId="0" applyFont="1" applyBorder="1" applyAlignment="1">
      <alignment horizontal="right" vertical="center" indent="3"/>
    </xf>
    <xf numFmtId="3" fontId="12" fillId="0" borderId="7" xfId="0" applyNumberFormat="1" applyFont="1" applyBorder="1" applyAlignment="1">
      <alignment horizontal="right" vertical="center" indent="3"/>
    </xf>
    <xf numFmtId="0" fontId="12" fillId="0" borderId="7" xfId="0" applyFont="1" applyBorder="1" applyAlignment="1">
      <alignment horizontal="right" vertical="center" indent="3"/>
    </xf>
    <xf numFmtId="3" fontId="12" fillId="0" borderId="8" xfId="0" applyNumberFormat="1" applyFont="1" applyBorder="1" applyAlignment="1">
      <alignment horizontal="right" vertical="center" indent="3"/>
    </xf>
    <xf numFmtId="0" fontId="12" fillId="0" borderId="8" xfId="0" applyFont="1" applyBorder="1" applyAlignment="1">
      <alignment horizontal="right" vertical="center" indent="3"/>
    </xf>
    <xf numFmtId="3" fontId="12" fillId="0" borderId="1" xfId="0" applyNumberFormat="1" applyFont="1" applyBorder="1" applyAlignment="1">
      <alignment horizontal="right" vertical="center" indent="6"/>
    </xf>
    <xf numFmtId="3" fontId="12" fillId="0" borderId="7" xfId="0" applyNumberFormat="1" applyFont="1" applyBorder="1" applyAlignment="1">
      <alignment horizontal="right" vertical="center" indent="6"/>
    </xf>
    <xf numFmtId="3" fontId="12" fillId="0" borderId="8" xfId="0" applyNumberFormat="1" applyFont="1" applyBorder="1" applyAlignment="1">
      <alignment horizontal="right" vertical="center" indent="6"/>
    </xf>
    <xf numFmtId="0" fontId="12" fillId="0" borderId="3" xfId="0" applyFont="1" applyBorder="1" applyAlignment="1">
      <alignment horizontal="left"/>
    </xf>
    <xf numFmtId="3" fontId="12" fillId="0" borderId="3" xfId="0" applyNumberFormat="1" applyFont="1" applyBorder="1" applyAlignment="1">
      <alignment horizontal="right" vertical="center" indent="3"/>
    </xf>
    <xf numFmtId="0" fontId="12" fillId="0" borderId="3" xfId="0" applyFont="1" applyBorder="1" applyAlignment="1">
      <alignment horizontal="right" vertical="center" indent="3"/>
    </xf>
    <xf numFmtId="3" fontId="12" fillId="0" borderId="3" xfId="0" applyNumberFormat="1" applyFont="1" applyBorder="1" applyAlignment="1">
      <alignment horizontal="right" vertical="center" indent="7"/>
    </xf>
    <xf numFmtId="0" fontId="12" fillId="0" borderId="3" xfId="0" applyFont="1" applyBorder="1" applyAlignment="1">
      <alignment horizontal="right" vertical="center" indent="4"/>
    </xf>
    <xf numFmtId="0" fontId="12" fillId="0" borderId="3" xfId="0" applyFont="1" applyBorder="1" applyAlignment="1">
      <alignment horizontal="right" vertical="center" indent="5"/>
    </xf>
    <xf numFmtId="0" fontId="12" fillId="0" borderId="3" xfId="0" applyFont="1" applyBorder="1" applyAlignment="1">
      <alignment horizontal="right" indent="5"/>
    </xf>
    <xf numFmtId="0" fontId="14" fillId="0" borderId="3" xfId="0" applyFont="1" applyBorder="1" applyAlignment="1">
      <alignment horizontal="right" indent="5"/>
    </xf>
    <xf numFmtId="0" fontId="12" fillId="0" borderId="3" xfId="0" applyFont="1" applyBorder="1" applyAlignment="1">
      <alignment horizontal="right" indent="9"/>
    </xf>
    <xf numFmtId="0" fontId="14" fillId="0" borderId="3" xfId="0" applyFont="1" applyBorder="1" applyAlignment="1">
      <alignment horizontal="right" indent="9"/>
    </xf>
    <xf numFmtId="3" fontId="12" fillId="0" borderId="3" xfId="0" applyNumberFormat="1" applyFont="1" applyBorder="1" applyAlignment="1">
      <alignment horizontal="right" indent="9"/>
    </xf>
    <xf numFmtId="3" fontId="14" fillId="0" borderId="3" xfId="0" applyNumberFormat="1" applyFont="1" applyBorder="1" applyAlignment="1">
      <alignment horizontal="right" indent="9"/>
    </xf>
    <xf numFmtId="0" fontId="14" fillId="0" borderId="1" xfId="0" applyFont="1" applyBorder="1"/>
    <xf numFmtId="0" fontId="12" fillId="0" borderId="7" xfId="0" applyFont="1" applyBorder="1"/>
    <xf numFmtId="0" fontId="14" fillId="0" borderId="7" xfId="0" applyFont="1" applyBorder="1"/>
    <xf numFmtId="0" fontId="12" fillId="0" borderId="8" xfId="0" applyFont="1" applyBorder="1"/>
    <xf numFmtId="0" fontId="17" fillId="0" borderId="1" xfId="0" applyFont="1" applyBorder="1" applyAlignment="1">
      <alignment horizontal="right" indent="3"/>
    </xf>
    <xf numFmtId="3" fontId="12" fillId="0" borderId="7" xfId="0" applyNumberFormat="1" applyFont="1" applyBorder="1" applyAlignment="1">
      <alignment horizontal="right" indent="3"/>
    </xf>
    <xf numFmtId="0" fontId="12" fillId="0" borderId="7" xfId="0" applyFont="1" applyBorder="1" applyAlignment="1">
      <alignment horizontal="right" indent="3"/>
    </xf>
    <xf numFmtId="3" fontId="12" fillId="0" borderId="8" xfId="0" applyNumberFormat="1" applyFont="1" applyBorder="1" applyAlignment="1">
      <alignment horizontal="right" indent="3"/>
    </xf>
    <xf numFmtId="0" fontId="12" fillId="0" borderId="8" xfId="0" applyFont="1" applyBorder="1" applyAlignment="1">
      <alignment horizontal="right" indent="3"/>
    </xf>
    <xf numFmtId="0" fontId="17" fillId="0" borderId="7" xfId="0" applyFont="1" applyBorder="1" applyAlignment="1">
      <alignment horizontal="right" indent="3"/>
    </xf>
    <xf numFmtId="0" fontId="12" fillId="0" borderId="7" xfId="0" applyFont="1" applyBorder="1" applyAlignment="1">
      <alignment horizontal="right" indent="4"/>
    </xf>
    <xf numFmtId="0" fontId="12" fillId="0" borderId="8" xfId="0" applyFont="1" applyBorder="1" applyAlignment="1">
      <alignment horizontal="right" indent="4"/>
    </xf>
    <xf numFmtId="0" fontId="17" fillId="0" borderId="7" xfId="0" applyFont="1" applyBorder="1" applyAlignment="1">
      <alignment horizontal="right" indent="4"/>
    </xf>
    <xf numFmtId="0" fontId="17" fillId="0" borderId="1" xfId="0" applyFont="1" applyBorder="1" applyAlignment="1">
      <alignment horizontal="right" indent="4"/>
    </xf>
    <xf numFmtId="3" fontId="14" fillId="0" borderId="5" xfId="0" applyNumberFormat="1" applyFont="1" applyBorder="1" applyAlignment="1">
      <alignment horizontal="right" vertical="center" indent="3"/>
    </xf>
    <xf numFmtId="3" fontId="14" fillId="0" borderId="7" xfId="0" applyNumberFormat="1" applyFont="1" applyBorder="1" applyAlignment="1">
      <alignment horizontal="right" vertical="center" indent="3"/>
    </xf>
    <xf numFmtId="3" fontId="14" fillId="0" borderId="11" xfId="0" applyNumberFormat="1" applyFont="1" applyBorder="1" applyAlignment="1">
      <alignment horizontal="right" vertical="center" indent="3"/>
    </xf>
    <xf numFmtId="0" fontId="14" fillId="0" borderId="11" xfId="0" applyFont="1" applyBorder="1" applyAlignment="1">
      <alignment horizontal="right" vertical="center" indent="3"/>
    </xf>
    <xf numFmtId="3" fontId="12" fillId="0" borderId="5" xfId="0" applyNumberFormat="1" applyFont="1" applyBorder="1" applyAlignment="1">
      <alignment horizontal="right" vertical="center" indent="3"/>
    </xf>
    <xf numFmtId="3" fontId="12" fillId="0" borderId="11" xfId="0" applyNumberFormat="1" applyFont="1" applyBorder="1" applyAlignment="1">
      <alignment horizontal="right" vertical="center" indent="3"/>
    </xf>
    <xf numFmtId="0" fontId="14" fillId="0" borderId="7" xfId="0" applyFont="1" applyBorder="1" applyAlignment="1">
      <alignment horizontal="right" vertical="center" indent="3"/>
    </xf>
    <xf numFmtId="0" fontId="12" fillId="0" borderId="5" xfId="0" applyFont="1" applyBorder="1" applyAlignment="1">
      <alignment horizontal="right" vertical="center" indent="3"/>
    </xf>
    <xf numFmtId="0" fontId="12" fillId="0" borderId="11" xfId="0" applyFont="1" applyBorder="1" applyAlignment="1">
      <alignment horizontal="right" vertical="center" indent="3"/>
    </xf>
    <xf numFmtId="3" fontId="14" fillId="0" borderId="6" xfId="0" applyNumberFormat="1" applyFont="1" applyBorder="1" applyAlignment="1">
      <alignment horizontal="right" vertical="center" indent="3"/>
    </xf>
    <xf numFmtId="3" fontId="14" fillId="0" borderId="8" xfId="0" applyNumberFormat="1" applyFont="1" applyBorder="1" applyAlignment="1">
      <alignment horizontal="right" vertical="center" indent="3"/>
    </xf>
    <xf numFmtId="3" fontId="14" fillId="0" borderId="10" xfId="0" applyNumberFormat="1" applyFont="1" applyBorder="1" applyAlignment="1">
      <alignment horizontal="right" vertical="center" indent="3"/>
    </xf>
    <xf numFmtId="3" fontId="14" fillId="0" borderId="3" xfId="0" applyNumberFormat="1" applyFont="1" applyBorder="1" applyAlignment="1">
      <alignment horizontal="right" vertical="center" indent="3"/>
    </xf>
    <xf numFmtId="0" fontId="14" fillId="0" borderId="3" xfId="0" applyFont="1" applyBorder="1" applyAlignment="1">
      <alignment horizontal="right" vertical="center" indent="3"/>
    </xf>
    <xf numFmtId="0" fontId="12" fillId="0" borderId="0" xfId="0" applyFont="1" applyBorder="1" applyAlignment="1">
      <alignment horizontal="left"/>
    </xf>
    <xf numFmtId="0" fontId="12" fillId="0" borderId="0" xfId="0" applyFont="1" applyBorder="1" applyAlignment="1"/>
    <xf numFmtId="0" fontId="12" fillId="3" borderId="0" xfId="0" applyFont="1" applyFill="1" applyAlignment="1">
      <alignment vertical="center"/>
    </xf>
    <xf numFmtId="0" fontId="18" fillId="3" borderId="21" xfId="0" applyFont="1" applyFill="1" applyBorder="1" applyAlignment="1">
      <alignment horizontal="center" vertical="center" wrapText="1"/>
    </xf>
    <xf numFmtId="0" fontId="2" fillId="3" borderId="21" xfId="2" applyFont="1" applyFill="1" applyBorder="1" applyAlignment="1">
      <alignment horizontal="center" vertical="center"/>
    </xf>
    <xf numFmtId="0" fontId="2" fillId="3" borderId="20" xfId="2" applyFont="1" applyFill="1" applyBorder="1" applyAlignment="1">
      <alignment horizontal="center" vertical="center"/>
    </xf>
    <xf numFmtId="0" fontId="12" fillId="3" borderId="16" xfId="0" applyFont="1" applyFill="1" applyBorder="1" applyAlignment="1">
      <alignment horizontal="center" vertical="center" wrapText="1"/>
    </xf>
    <xf numFmtId="165" fontId="4" fillId="3" borderId="16" xfId="2" applyNumberFormat="1" applyFont="1" applyFill="1" applyBorder="1" applyAlignment="1">
      <alignment horizontal="center" vertical="center"/>
    </xf>
    <xf numFmtId="165" fontId="4" fillId="3" borderId="17" xfId="2" applyNumberFormat="1" applyFont="1" applyFill="1" applyBorder="1" applyAlignment="1">
      <alignment horizontal="center" vertical="center"/>
    </xf>
    <xf numFmtId="3" fontId="12" fillId="3" borderId="16" xfId="0" applyNumberFormat="1" applyFont="1" applyFill="1" applyBorder="1" applyAlignment="1">
      <alignment horizontal="center" vertical="center" wrapText="1"/>
    </xf>
    <xf numFmtId="0" fontId="4" fillId="3" borderId="18" xfId="2" applyFont="1" applyFill="1" applyBorder="1" applyAlignment="1"/>
    <xf numFmtId="0" fontId="19" fillId="3" borderId="0" xfId="0" applyFont="1" applyFill="1"/>
    <xf numFmtId="0" fontId="4" fillId="3" borderId="0" xfId="2" applyFont="1" applyFill="1" applyAlignment="1">
      <alignment horizontal="left" vertical="top"/>
    </xf>
    <xf numFmtId="0" fontId="4" fillId="0" borderId="15" xfId="0" applyFont="1" applyFill="1" applyBorder="1" applyAlignment="1">
      <alignment horizontal="center" vertical="center"/>
    </xf>
    <xf numFmtId="3" fontId="14" fillId="0" borderId="13" xfId="0" applyNumberFormat="1" applyFont="1" applyBorder="1" applyAlignment="1">
      <alignment horizontal="right" vertical="center" indent="3"/>
    </xf>
    <xf numFmtId="3" fontId="14" fillId="0" borderId="15" xfId="0" applyNumberFormat="1" applyFont="1" applyBorder="1" applyAlignment="1">
      <alignment horizontal="right" vertical="center" indent="3"/>
    </xf>
    <xf numFmtId="0" fontId="14" fillId="0" borderId="15" xfId="0" applyFont="1" applyBorder="1" applyAlignment="1">
      <alignment horizontal="right" vertical="center" indent="3"/>
    </xf>
    <xf numFmtId="0" fontId="4" fillId="0" borderId="12" xfId="3" applyFont="1" applyBorder="1" applyAlignment="1">
      <alignment horizontal="left" wrapText="1"/>
    </xf>
    <xf numFmtId="0" fontId="4" fillId="0" borderId="12" xfId="3" applyFont="1" applyBorder="1" applyAlignment="1">
      <alignment horizontal="left"/>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3" fontId="7" fillId="0" borderId="13" xfId="1" applyNumberFormat="1" applyFont="1" applyBorder="1" applyAlignment="1">
      <alignment horizontal="center" vertical="center" wrapText="1"/>
    </xf>
    <xf numFmtId="3" fontId="7" fillId="0" borderId="14" xfId="1" applyNumberFormat="1" applyFont="1" applyBorder="1" applyAlignment="1">
      <alignment horizontal="center" vertical="center" wrapText="1"/>
    </xf>
    <xf numFmtId="0" fontId="7" fillId="0" borderId="15" xfId="0" applyFont="1" applyBorder="1" applyAlignment="1">
      <alignment horizontal="center" vertical="center" wrapText="1"/>
    </xf>
    <xf numFmtId="3" fontId="7" fillId="0" borderId="15" xfId="1" applyNumberFormat="1" applyFont="1" applyBorder="1" applyAlignment="1">
      <alignment horizontal="center" vertical="center" wrapText="1"/>
    </xf>
    <xf numFmtId="0" fontId="2" fillId="0" borderId="0" xfId="3" applyFont="1" applyBorder="1" applyAlignment="1">
      <alignment horizontal="left" vertical="top"/>
    </xf>
    <xf numFmtId="0" fontId="2" fillId="0" borderId="9" xfId="3" applyFont="1" applyBorder="1" applyAlignment="1">
      <alignment horizontal="left" vertical="top"/>
    </xf>
    <xf numFmtId="0" fontId="6"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2" fillId="0" borderId="0" xfId="0" applyFont="1" applyBorder="1" applyAlignment="1">
      <alignment horizontal="left" wrapText="1"/>
    </xf>
    <xf numFmtId="0" fontId="12" fillId="0" borderId="12" xfId="0" applyFont="1" applyBorder="1" applyAlignment="1">
      <alignment horizontal="left"/>
    </xf>
    <xf numFmtId="0" fontId="2" fillId="0" borderId="0" xfId="3" applyFont="1" applyAlignment="1">
      <alignment horizontal="left" vertical="top"/>
    </xf>
    <xf numFmtId="0" fontId="4"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3" fontId="2" fillId="0" borderId="13" xfId="1" applyNumberFormat="1" applyFont="1" applyBorder="1" applyAlignment="1">
      <alignment horizontal="center" vertical="center" wrapText="1"/>
    </xf>
    <xf numFmtId="3" fontId="2" fillId="0" borderId="14" xfId="1" applyNumberFormat="1" applyFont="1" applyBorder="1" applyAlignment="1">
      <alignment horizontal="center" vertical="center" wrapText="1"/>
    </xf>
    <xf numFmtId="0" fontId="2" fillId="0" borderId="15" xfId="0" applyFont="1" applyBorder="1" applyAlignment="1">
      <alignment horizontal="center" vertical="center" wrapText="1"/>
    </xf>
    <xf numFmtId="3" fontId="2" fillId="0" borderId="15" xfId="1" applyNumberFormat="1"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5" applyFont="1" applyAlignment="1">
      <alignment horizontal="left" vertical="top" wrapText="1"/>
    </xf>
    <xf numFmtId="0" fontId="2" fillId="0" borderId="3" xfId="5" applyFont="1" applyFill="1" applyBorder="1" applyAlignment="1">
      <alignment horizontal="center" vertical="center" wrapText="1"/>
    </xf>
    <xf numFmtId="0" fontId="4" fillId="0" borderId="3" xfId="5" applyFont="1" applyBorder="1" applyAlignment="1">
      <alignment horizontal="center" vertical="top"/>
    </xf>
    <xf numFmtId="1" fontId="2" fillId="0" borderId="3" xfId="5" applyNumberFormat="1" applyFont="1" applyFill="1" applyBorder="1" applyAlignment="1">
      <alignment horizontal="center" vertical="center" wrapText="1"/>
    </xf>
    <xf numFmtId="0" fontId="4" fillId="0" borderId="0" xfId="5" applyFont="1" applyBorder="1" applyAlignment="1">
      <alignment horizontal="left" wrapText="1"/>
    </xf>
    <xf numFmtId="0" fontId="4" fillId="0" borderId="0" xfId="5" applyFont="1" applyBorder="1" applyAlignment="1">
      <alignment horizontal="left"/>
    </xf>
    <xf numFmtId="0" fontId="4" fillId="0" borderId="12" xfId="5" applyFont="1" applyBorder="1" applyAlignment="1">
      <alignment horizontal="left" wrapText="1"/>
    </xf>
    <xf numFmtId="0" fontId="4" fillId="0" borderId="12" xfId="5" applyFont="1" applyBorder="1" applyAlignment="1">
      <alignment horizontal="left"/>
    </xf>
    <xf numFmtId="0" fontId="4" fillId="2" borderId="12" xfId="2" applyFont="1" applyFill="1" applyBorder="1" applyAlignment="1">
      <alignment horizontal="left" wrapText="1"/>
    </xf>
    <xf numFmtId="0" fontId="4" fillId="0" borderId="12" xfId="0" applyFont="1" applyBorder="1" applyAlignment="1"/>
    <xf numFmtId="0" fontId="4" fillId="0" borderId="0" xfId="0" applyFont="1" applyAlignment="1"/>
    <xf numFmtId="0" fontId="2" fillId="3" borderId="1" xfId="2" applyFont="1" applyFill="1" applyBorder="1" applyAlignment="1">
      <alignment horizontal="center" vertical="center" wrapText="1"/>
    </xf>
    <xf numFmtId="0" fontId="4" fillId="2" borderId="11" xfId="2" applyFont="1" applyFill="1" applyBorder="1" applyAlignment="1">
      <alignment horizontal="center"/>
    </xf>
    <xf numFmtId="0" fontId="4" fillId="2" borderId="10" xfId="2" applyFont="1" applyFill="1" applyBorder="1" applyAlignment="1">
      <alignment horizontal="center"/>
    </xf>
    <xf numFmtId="0" fontId="4" fillId="3" borderId="0" xfId="5" applyFont="1" applyFill="1" applyBorder="1" applyAlignment="1">
      <alignment horizontal="left" wrapText="1"/>
    </xf>
    <xf numFmtId="0" fontId="2" fillId="3" borderId="0" xfId="2" applyFont="1" applyFill="1" applyBorder="1" applyAlignment="1">
      <alignment horizontal="left" vertical="center" wrapText="1"/>
    </xf>
    <xf numFmtId="0" fontId="4" fillId="3" borderId="0" xfId="2" applyFont="1" applyFill="1" applyBorder="1" applyAlignment="1">
      <alignment horizontal="center" vertical="center"/>
    </xf>
    <xf numFmtId="0" fontId="4" fillId="3" borderId="0" xfId="5" applyFont="1" applyFill="1" applyBorder="1" applyAlignment="1">
      <alignment horizontal="right"/>
    </xf>
    <xf numFmtId="0" fontId="4" fillId="3" borderId="0" xfId="5" applyFont="1" applyFill="1" applyBorder="1" applyAlignment="1">
      <alignment horizontal="center" vertical="center"/>
    </xf>
    <xf numFmtId="2" fontId="2" fillId="3" borderId="1" xfId="5" applyNumberFormat="1" applyFont="1" applyFill="1" applyBorder="1" applyAlignment="1">
      <alignment horizontal="center" vertical="center" wrapText="1"/>
    </xf>
    <xf numFmtId="0" fontId="4" fillId="3" borderId="12" xfId="5" applyFont="1" applyFill="1" applyBorder="1" applyAlignment="1">
      <alignment horizontal="left" wrapText="1"/>
    </xf>
    <xf numFmtId="0" fontId="4" fillId="3" borderId="9" xfId="5" applyFont="1" applyFill="1" applyBorder="1" applyAlignment="1">
      <alignment horizontal="right"/>
    </xf>
    <xf numFmtId="0" fontId="4" fillId="3" borderId="11" xfId="5" applyFont="1" applyFill="1" applyBorder="1" applyAlignment="1">
      <alignment horizontal="center" vertical="center"/>
    </xf>
    <xf numFmtId="0" fontId="4" fillId="3" borderId="10" xfId="5" applyFont="1" applyFill="1" applyBorder="1" applyAlignment="1">
      <alignment horizontal="center" vertical="center"/>
    </xf>
    <xf numFmtId="0" fontId="4" fillId="3" borderId="9" xfId="2" applyFont="1" applyFill="1" applyBorder="1" applyAlignment="1">
      <alignment horizontal="center" vertical="center"/>
    </xf>
    <xf numFmtId="2" fontId="2" fillId="3" borderId="13" xfId="5" applyNumberFormat="1" applyFont="1" applyFill="1" applyBorder="1" applyAlignment="1">
      <alignment horizontal="center" vertical="center" wrapText="1"/>
    </xf>
    <xf numFmtId="2" fontId="2" fillId="3" borderId="14" xfId="5" applyNumberFormat="1" applyFont="1" applyFill="1" applyBorder="1" applyAlignment="1">
      <alignment horizontal="center" vertical="center" wrapText="1"/>
    </xf>
    <xf numFmtId="2" fontId="2" fillId="3" borderId="15" xfId="5" applyNumberFormat="1" applyFont="1" applyFill="1" applyBorder="1" applyAlignment="1">
      <alignment horizontal="center" vertical="center" wrapText="1"/>
    </xf>
    <xf numFmtId="0" fontId="2" fillId="0" borderId="0" xfId="0" applyFont="1" applyAlignment="1">
      <alignment horizontal="left"/>
    </xf>
    <xf numFmtId="0" fontId="14" fillId="0" borderId="9" xfId="0" applyFont="1" applyBorder="1" applyAlignment="1">
      <alignment horizontal="left" vertical="top" wrapText="1"/>
    </xf>
    <xf numFmtId="0" fontId="14" fillId="0" borderId="9" xfId="0" applyFont="1" applyBorder="1" applyAlignment="1">
      <alignment horizontal="left" vertical="top"/>
    </xf>
    <xf numFmtId="0" fontId="4" fillId="0" borderId="12" xfId="0" applyFont="1" applyBorder="1" applyAlignment="1">
      <alignment horizontal="left" wrapText="1"/>
    </xf>
    <xf numFmtId="0" fontId="4" fillId="0" borderId="12" xfId="0" applyFont="1" applyBorder="1" applyAlignment="1">
      <alignment horizontal="left"/>
    </xf>
    <xf numFmtId="0" fontId="4" fillId="0" borderId="0" xfId="5" applyFont="1" applyAlignment="1">
      <alignment wrapText="1"/>
    </xf>
    <xf numFmtId="0" fontId="4" fillId="0" borderId="0" xfId="5" applyFont="1" applyAlignment="1"/>
    <xf numFmtId="0" fontId="14" fillId="0" borderId="19" xfId="0" applyFont="1" applyBorder="1" applyAlignment="1">
      <alignment horizontal="justify" vertical="center"/>
    </xf>
    <xf numFmtId="0" fontId="12" fillId="0" borderId="19" xfId="0" applyFont="1" applyBorder="1" applyAlignment="1">
      <alignment vertical="center"/>
    </xf>
    <xf numFmtId="0" fontId="2" fillId="3" borderId="0" xfId="2" applyFont="1" applyFill="1" applyAlignment="1">
      <alignment horizontal="left" vertical="top" wrapText="1"/>
    </xf>
    <xf numFmtId="0" fontId="12" fillId="0" borderId="0" xfId="0" applyFont="1" applyAlignment="1"/>
    <xf numFmtId="0" fontId="12" fillId="3" borderId="0" xfId="0" applyFont="1" applyFill="1" applyAlignment="1">
      <alignment horizontal="left" vertical="center" wrapText="1"/>
    </xf>
    <xf numFmtId="0" fontId="12" fillId="3" borderId="0" xfId="0" applyFont="1" applyFill="1" applyAlignment="1">
      <alignment horizontal="left" vertical="center"/>
    </xf>
    <xf numFmtId="0" fontId="2" fillId="3" borderId="0" xfId="2" applyFont="1" applyFill="1" applyAlignment="1">
      <alignment horizontal="left" vertical="top"/>
    </xf>
    <xf numFmtId="0" fontId="7" fillId="3" borderId="1" xfId="2" applyFont="1" applyFill="1" applyBorder="1" applyAlignment="1">
      <alignment horizontal="center" vertical="center" wrapText="1"/>
    </xf>
    <xf numFmtId="0" fontId="4" fillId="3" borderId="0" xfId="2" applyFont="1" applyFill="1" applyBorder="1" applyAlignment="1">
      <alignment horizontal="left" wrapText="1"/>
    </xf>
    <xf numFmtId="0" fontId="4" fillId="3" borderId="0" xfId="2" applyFont="1" applyFill="1" applyBorder="1" applyAlignment="1">
      <alignment horizontal="left"/>
    </xf>
    <xf numFmtId="0" fontId="5" fillId="3" borderId="0" xfId="2" applyFont="1" applyFill="1" applyAlignment="1">
      <alignment horizontal="left" vertical="top"/>
    </xf>
    <xf numFmtId="0" fontId="6" fillId="3" borderId="11" xfId="2" applyFont="1" applyFill="1" applyBorder="1" applyAlignment="1">
      <alignment horizontal="center"/>
    </xf>
    <xf numFmtId="0" fontId="6" fillId="3" borderId="10" xfId="2" applyFont="1" applyFill="1" applyBorder="1" applyAlignment="1">
      <alignment horizontal="center"/>
    </xf>
    <xf numFmtId="0" fontId="14" fillId="3" borderId="3" xfId="0" applyFont="1" applyFill="1" applyBorder="1"/>
    <xf numFmtId="0" fontId="12" fillId="3" borderId="3" xfId="0" applyFont="1" applyFill="1" applyBorder="1"/>
    <xf numFmtId="0" fontId="4" fillId="3" borderId="0" xfId="2" applyFont="1" applyFill="1" applyBorder="1" applyAlignment="1"/>
    <xf numFmtId="3" fontId="12" fillId="3" borderId="23" xfId="0" applyNumberFormat="1" applyFont="1" applyFill="1" applyBorder="1" applyAlignment="1">
      <alignment horizontal="center" vertical="center" wrapText="1"/>
    </xf>
    <xf numFmtId="165" fontId="4" fillId="3" borderId="23" xfId="2" applyNumberFormat="1" applyFont="1" applyFill="1" applyBorder="1" applyAlignment="1">
      <alignment horizontal="center" vertical="center"/>
    </xf>
    <xf numFmtId="165" fontId="4" fillId="3" borderId="22" xfId="2" applyNumberFormat="1" applyFont="1" applyFill="1" applyBorder="1" applyAlignment="1">
      <alignment horizontal="center" vertical="center"/>
    </xf>
  </cellXfs>
  <cellStyles count="13">
    <cellStyle name="Euro" xfId="1" xr:uid="{00000000-0005-0000-0000-000000000000}"/>
    <cellStyle name="Euro 2" xfId="12" xr:uid="{00000000-0005-0000-0000-000001000000}"/>
    <cellStyle name="Normal" xfId="0" builtinId="0"/>
    <cellStyle name="Normal 2" xfId="2" xr:uid="{00000000-0005-0000-0000-000003000000}"/>
    <cellStyle name="Normal 2 2" xfId="3" xr:uid="{00000000-0005-0000-0000-000004000000}"/>
    <cellStyle name="Normal 2 3" xfId="4" xr:uid="{00000000-0005-0000-0000-000005000000}"/>
    <cellStyle name="Normal 3" xfId="5" xr:uid="{00000000-0005-0000-0000-000006000000}"/>
    <cellStyle name="Normal 3 2" xfId="6" xr:uid="{00000000-0005-0000-0000-000007000000}"/>
    <cellStyle name="Normal 4" xfId="7" xr:uid="{00000000-0005-0000-0000-000008000000}"/>
    <cellStyle name="Normal_Tab1-cadrage" xfId="8" xr:uid="{00000000-0005-0000-0000-000009000000}"/>
    <cellStyle name="Pourcentage" xfId="9" builtinId="5"/>
    <cellStyle name="Pourcentage 2" xfId="10" xr:uid="{00000000-0005-0000-0000-00000B000000}"/>
    <cellStyle name="Pourcentage 3" xfId="11"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Graphique%203%20ER%20retraites%20en%202007%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eloffre/Mes%20documents/1-Travaux/ER%20retraites%20en%202007/Donn&#233;es%20caisses/2%20-%20Traitements%20donn&#233;es/Ventil&#233;s%20par%20sexe/Graphique%203%20ER%20retraites%20en%202007%20par%20sexe%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Tableau%204%20ER%20retraites%20en%202007%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Graphique%202%20ER%20retraites%20en%202007%20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deloffre/Mes%20documents/1-Travaux/ER%20retraites%20en%202007/Donn&#233;es%20caisses/2%20-%20Traitements%20donn&#233;es/Ventil&#233;s%20par%20sexe/Graphique%202%20ER%20retraites%20en%202007%20par%20sexe%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2"/>
  <sheetViews>
    <sheetView showGridLines="0" zoomScaleNormal="100" workbookViewId="0">
      <selection activeCell="Q19" sqref="Q19"/>
    </sheetView>
  </sheetViews>
  <sheetFormatPr baseColWidth="10" defaultColWidth="10.85546875" defaultRowHeight="11.25" x14ac:dyDescent="0.2"/>
  <cols>
    <col min="1" max="1" width="2.85546875" style="73" customWidth="1"/>
    <col min="2" max="2" width="10.85546875" style="73"/>
    <col min="3" max="3" width="16.140625" style="73" customWidth="1"/>
    <col min="4" max="12" width="9.7109375" style="73" customWidth="1"/>
    <col min="13" max="16384" width="10.85546875" style="73"/>
  </cols>
  <sheetData>
    <row r="1" spans="2:14" ht="27.75" customHeight="1" x14ac:dyDescent="0.2">
      <c r="B1" s="193" t="s">
        <v>305</v>
      </c>
      <c r="C1" s="194"/>
      <c r="D1" s="194"/>
      <c r="E1" s="194"/>
      <c r="F1" s="194"/>
      <c r="G1" s="194"/>
      <c r="H1" s="194"/>
      <c r="I1" s="194"/>
      <c r="J1" s="194"/>
      <c r="K1" s="194"/>
      <c r="L1" s="194"/>
      <c r="M1" s="194"/>
      <c r="N1" s="194"/>
    </row>
    <row r="2" spans="2:14" ht="25.5" customHeight="1" x14ac:dyDescent="0.2">
      <c r="B2" s="195"/>
      <c r="C2" s="196" t="s">
        <v>18</v>
      </c>
      <c r="D2" s="197"/>
      <c r="E2" s="197"/>
      <c r="F2" s="197"/>
      <c r="G2" s="197"/>
      <c r="H2" s="197"/>
      <c r="I2" s="197"/>
      <c r="J2" s="197"/>
      <c r="K2" s="198"/>
      <c r="L2" s="183" t="s">
        <v>328</v>
      </c>
      <c r="M2" s="184"/>
      <c r="N2" s="185"/>
    </row>
    <row r="3" spans="2:14" ht="34.5" customHeight="1" x14ac:dyDescent="0.2">
      <c r="B3" s="195"/>
      <c r="C3" s="4" t="s">
        <v>325</v>
      </c>
      <c r="D3" s="189" t="s">
        <v>326</v>
      </c>
      <c r="E3" s="190"/>
      <c r="F3" s="190"/>
      <c r="G3" s="191"/>
      <c r="H3" s="189" t="s">
        <v>327</v>
      </c>
      <c r="I3" s="190"/>
      <c r="J3" s="190"/>
      <c r="K3" s="192"/>
      <c r="L3" s="186"/>
      <c r="M3" s="187"/>
      <c r="N3" s="188"/>
    </row>
    <row r="4" spans="2:14" ht="12.75" x14ac:dyDescent="0.2">
      <c r="B4" s="195"/>
      <c r="C4" s="4" t="s">
        <v>34</v>
      </c>
      <c r="D4" s="5" t="s">
        <v>34</v>
      </c>
      <c r="E4" s="6" t="s">
        <v>34</v>
      </c>
      <c r="F4" s="7" t="s">
        <v>34</v>
      </c>
      <c r="G4" s="4" t="s">
        <v>35</v>
      </c>
      <c r="H4" s="4" t="s">
        <v>34</v>
      </c>
      <c r="I4" s="4" t="s">
        <v>34</v>
      </c>
      <c r="J4" s="4" t="s">
        <v>34</v>
      </c>
      <c r="K4" s="4" t="s">
        <v>35</v>
      </c>
      <c r="L4" s="4" t="s">
        <v>34</v>
      </c>
      <c r="M4" s="4" t="s">
        <v>34</v>
      </c>
      <c r="N4" s="4" t="s">
        <v>34</v>
      </c>
    </row>
    <row r="5" spans="2:14" ht="46.5" customHeight="1" x14ac:dyDescent="0.2">
      <c r="B5" s="195"/>
      <c r="C5" s="8" t="s">
        <v>1</v>
      </c>
      <c r="D5" s="8" t="s">
        <v>1</v>
      </c>
      <c r="E5" s="8" t="s">
        <v>3</v>
      </c>
      <c r="F5" s="8" t="s">
        <v>2</v>
      </c>
      <c r="G5" s="8" t="s">
        <v>1</v>
      </c>
      <c r="H5" s="8" t="s">
        <v>1</v>
      </c>
      <c r="I5" s="8" t="s">
        <v>3</v>
      </c>
      <c r="J5" s="8" t="s">
        <v>2</v>
      </c>
      <c r="K5" s="8" t="s">
        <v>1</v>
      </c>
      <c r="L5" s="9"/>
      <c r="M5" s="8" t="s">
        <v>329</v>
      </c>
      <c r="N5" s="8" t="s">
        <v>36</v>
      </c>
    </row>
    <row r="6" spans="2:14" ht="15" customHeight="1" x14ac:dyDescent="0.2">
      <c r="B6" s="112">
        <v>2004</v>
      </c>
      <c r="C6" s="121">
        <v>1088</v>
      </c>
      <c r="D6" s="115">
        <v>1127</v>
      </c>
      <c r="E6" s="116">
        <v>767</v>
      </c>
      <c r="F6" s="115">
        <v>1535</v>
      </c>
      <c r="G6" s="116" t="s">
        <v>12</v>
      </c>
      <c r="H6" s="115">
        <v>1257</v>
      </c>
      <c r="I6" s="115">
        <v>1000</v>
      </c>
      <c r="J6" s="115">
        <v>1547</v>
      </c>
      <c r="K6" s="116" t="s">
        <v>12</v>
      </c>
      <c r="L6" s="116" t="s">
        <v>4</v>
      </c>
      <c r="M6" s="116" t="s">
        <v>4</v>
      </c>
      <c r="N6" s="116" t="s">
        <v>4</v>
      </c>
    </row>
    <row r="7" spans="2:14" ht="15" customHeight="1" x14ac:dyDescent="0.2">
      <c r="B7" s="113">
        <v>2005</v>
      </c>
      <c r="C7" s="122">
        <v>1123</v>
      </c>
      <c r="D7" s="117">
        <v>1163</v>
      </c>
      <c r="E7" s="118">
        <v>794</v>
      </c>
      <c r="F7" s="117">
        <v>1581</v>
      </c>
      <c r="G7" s="118" t="s">
        <v>12</v>
      </c>
      <c r="H7" s="117">
        <v>1295</v>
      </c>
      <c r="I7" s="117">
        <v>1031</v>
      </c>
      <c r="J7" s="117">
        <v>1593</v>
      </c>
      <c r="K7" s="118" t="s">
        <v>12</v>
      </c>
      <c r="L7" s="118">
        <v>3.2</v>
      </c>
      <c r="M7" s="118">
        <v>1.6</v>
      </c>
      <c r="N7" s="118">
        <v>1.2</v>
      </c>
    </row>
    <row r="8" spans="2:14" ht="15" customHeight="1" x14ac:dyDescent="0.2">
      <c r="B8" s="113">
        <v>2006</v>
      </c>
      <c r="C8" s="122">
        <v>1161</v>
      </c>
      <c r="D8" s="117">
        <v>1202</v>
      </c>
      <c r="E8" s="118">
        <v>827</v>
      </c>
      <c r="F8" s="117">
        <v>1625</v>
      </c>
      <c r="G8" s="118" t="s">
        <v>12</v>
      </c>
      <c r="H8" s="117">
        <v>1334</v>
      </c>
      <c r="I8" s="117">
        <v>1064</v>
      </c>
      <c r="J8" s="117">
        <v>1638</v>
      </c>
      <c r="K8" s="118" t="s">
        <v>12</v>
      </c>
      <c r="L8" s="118">
        <v>3.4</v>
      </c>
      <c r="M8" s="118">
        <v>1.8</v>
      </c>
      <c r="N8" s="118">
        <v>1.5</v>
      </c>
    </row>
    <row r="9" spans="2:14" ht="15" customHeight="1" x14ac:dyDescent="0.2">
      <c r="B9" s="113">
        <v>2007</v>
      </c>
      <c r="C9" s="122">
        <v>1198</v>
      </c>
      <c r="D9" s="117">
        <v>1240</v>
      </c>
      <c r="E9" s="118">
        <v>861</v>
      </c>
      <c r="F9" s="117">
        <v>1667</v>
      </c>
      <c r="G9" s="118" t="s">
        <v>12</v>
      </c>
      <c r="H9" s="117">
        <v>1373</v>
      </c>
      <c r="I9" s="117">
        <v>1100</v>
      </c>
      <c r="J9" s="117">
        <v>1682</v>
      </c>
      <c r="K9" s="118" t="s">
        <v>12</v>
      </c>
      <c r="L9" s="118">
        <v>3.1</v>
      </c>
      <c r="M9" s="118">
        <v>0.5</v>
      </c>
      <c r="N9" s="118">
        <v>1.3</v>
      </c>
    </row>
    <row r="10" spans="2:14" ht="15" customHeight="1" x14ac:dyDescent="0.2">
      <c r="B10" s="113">
        <v>2008</v>
      </c>
      <c r="C10" s="122">
        <v>1240</v>
      </c>
      <c r="D10" s="117">
        <v>1282</v>
      </c>
      <c r="E10" s="118">
        <v>901</v>
      </c>
      <c r="F10" s="117">
        <v>1711</v>
      </c>
      <c r="G10" s="117">
        <v>1196</v>
      </c>
      <c r="H10" s="117">
        <v>1420</v>
      </c>
      <c r="I10" s="117">
        <v>1148</v>
      </c>
      <c r="J10" s="117">
        <v>1726</v>
      </c>
      <c r="K10" s="117">
        <v>1327</v>
      </c>
      <c r="L10" s="118">
        <v>3.4</v>
      </c>
      <c r="M10" s="118">
        <v>2.4</v>
      </c>
      <c r="N10" s="118">
        <v>1.5</v>
      </c>
    </row>
    <row r="11" spans="2:14" ht="15" customHeight="1" x14ac:dyDescent="0.2">
      <c r="B11" s="113">
        <v>2009</v>
      </c>
      <c r="C11" s="122">
        <v>1262</v>
      </c>
      <c r="D11" s="117">
        <v>1304</v>
      </c>
      <c r="E11" s="118">
        <v>922</v>
      </c>
      <c r="F11" s="117">
        <v>1740</v>
      </c>
      <c r="G11" s="117">
        <v>1216</v>
      </c>
      <c r="H11" s="117">
        <v>1444</v>
      </c>
      <c r="I11" s="117">
        <v>1171</v>
      </c>
      <c r="J11" s="117">
        <v>1756</v>
      </c>
      <c r="K11" s="117">
        <v>1350</v>
      </c>
      <c r="L11" s="118">
        <v>1.7</v>
      </c>
      <c r="M11" s="118">
        <v>0.8</v>
      </c>
      <c r="N11" s="118">
        <v>0.7</v>
      </c>
    </row>
    <row r="12" spans="2:14" ht="15" customHeight="1" x14ac:dyDescent="0.2">
      <c r="B12" s="113">
        <v>2010</v>
      </c>
      <c r="C12" s="122">
        <v>1285</v>
      </c>
      <c r="D12" s="117">
        <v>1329</v>
      </c>
      <c r="E12" s="118">
        <v>945</v>
      </c>
      <c r="F12" s="117">
        <v>1770</v>
      </c>
      <c r="G12" s="117">
        <v>1239</v>
      </c>
      <c r="H12" s="117">
        <v>1472</v>
      </c>
      <c r="I12" s="117">
        <v>1199</v>
      </c>
      <c r="J12" s="117">
        <v>1787</v>
      </c>
      <c r="K12" s="117">
        <v>1375</v>
      </c>
      <c r="L12" s="118">
        <v>1.9</v>
      </c>
      <c r="M12" s="118">
        <v>0.1</v>
      </c>
      <c r="N12" s="118">
        <v>1</v>
      </c>
    </row>
    <row r="13" spans="2:14" ht="15" customHeight="1" x14ac:dyDescent="0.2">
      <c r="B13" s="113">
        <v>2011</v>
      </c>
      <c r="C13" s="122">
        <v>1332</v>
      </c>
      <c r="D13" s="117">
        <v>1377</v>
      </c>
      <c r="E13" s="118">
        <v>981</v>
      </c>
      <c r="F13" s="117">
        <v>1843</v>
      </c>
      <c r="G13" s="117">
        <v>1285</v>
      </c>
      <c r="H13" s="117">
        <v>1520</v>
      </c>
      <c r="I13" s="117">
        <v>1231</v>
      </c>
      <c r="J13" s="117">
        <v>1859</v>
      </c>
      <c r="K13" s="117">
        <v>1421</v>
      </c>
      <c r="L13" s="118">
        <v>3.7</v>
      </c>
      <c r="M13" s="118">
        <v>1.2</v>
      </c>
      <c r="N13" s="118">
        <v>1.5</v>
      </c>
    </row>
    <row r="14" spans="2:14" ht="15" customHeight="1" x14ac:dyDescent="0.2">
      <c r="B14" s="113">
        <v>2012</v>
      </c>
      <c r="C14" s="122">
        <v>1350</v>
      </c>
      <c r="D14" s="117">
        <v>1393</v>
      </c>
      <c r="E14" s="117">
        <v>1015</v>
      </c>
      <c r="F14" s="117">
        <v>1837</v>
      </c>
      <c r="G14" s="117">
        <v>1305</v>
      </c>
      <c r="H14" s="117">
        <v>1544</v>
      </c>
      <c r="I14" s="117">
        <v>1279</v>
      </c>
      <c r="J14" s="117">
        <v>1856</v>
      </c>
      <c r="K14" s="117">
        <v>1445</v>
      </c>
      <c r="L14" s="118">
        <v>1.1000000000000001</v>
      </c>
      <c r="M14" s="118">
        <v>-0.2</v>
      </c>
      <c r="N14" s="118">
        <v>-0.9</v>
      </c>
    </row>
    <row r="15" spans="2:14" ht="15" customHeight="1" x14ac:dyDescent="0.2">
      <c r="B15" s="113">
        <v>2013</v>
      </c>
      <c r="C15" s="122">
        <v>1380</v>
      </c>
      <c r="D15" s="117">
        <v>1424</v>
      </c>
      <c r="E15" s="117">
        <v>1045</v>
      </c>
      <c r="F15" s="117">
        <v>1864</v>
      </c>
      <c r="G15" s="117">
        <v>1323</v>
      </c>
      <c r="H15" s="117">
        <v>1578</v>
      </c>
      <c r="I15" s="117">
        <v>1314</v>
      </c>
      <c r="J15" s="117">
        <v>1884</v>
      </c>
      <c r="K15" s="117">
        <v>1468</v>
      </c>
      <c r="L15" s="118">
        <v>2.2000000000000002</v>
      </c>
      <c r="M15" s="118">
        <v>1.5</v>
      </c>
      <c r="N15" s="118">
        <v>0.9</v>
      </c>
    </row>
    <row r="16" spans="2:14" ht="15" customHeight="1" x14ac:dyDescent="0.2">
      <c r="B16" s="113">
        <v>2014</v>
      </c>
      <c r="C16" s="122">
        <v>1395</v>
      </c>
      <c r="D16" s="117">
        <v>1439</v>
      </c>
      <c r="E16" s="117">
        <v>1061</v>
      </c>
      <c r="F16" s="117">
        <v>1878</v>
      </c>
      <c r="G16" s="117">
        <v>1336</v>
      </c>
      <c r="H16" s="117">
        <v>1591</v>
      </c>
      <c r="I16" s="117">
        <v>1328</v>
      </c>
      <c r="J16" s="117">
        <v>1898</v>
      </c>
      <c r="K16" s="117">
        <v>1479</v>
      </c>
      <c r="L16" s="118">
        <v>1.1000000000000001</v>
      </c>
      <c r="M16" s="118">
        <v>1</v>
      </c>
      <c r="N16" s="118">
        <v>1.1000000000000001</v>
      </c>
    </row>
    <row r="17" spans="2:16" ht="15" customHeight="1" x14ac:dyDescent="0.2">
      <c r="B17" s="113">
        <v>2015</v>
      </c>
      <c r="C17" s="122">
        <v>1406</v>
      </c>
      <c r="D17" s="117">
        <v>1449</v>
      </c>
      <c r="E17" s="117">
        <v>1075</v>
      </c>
      <c r="F17" s="117">
        <v>1885</v>
      </c>
      <c r="G17" s="117">
        <v>1345</v>
      </c>
      <c r="H17" s="117">
        <v>1601</v>
      </c>
      <c r="I17" s="117">
        <v>1340</v>
      </c>
      <c r="J17" s="117">
        <v>1906</v>
      </c>
      <c r="K17" s="117">
        <v>1487</v>
      </c>
      <c r="L17" s="118">
        <v>0.7</v>
      </c>
      <c r="M17" s="118">
        <v>0.5</v>
      </c>
      <c r="N17" s="118">
        <v>0.6</v>
      </c>
    </row>
    <row r="18" spans="2:16" ht="15" customHeight="1" x14ac:dyDescent="0.2">
      <c r="B18" s="113">
        <v>2016</v>
      </c>
      <c r="C18" s="122">
        <v>1428</v>
      </c>
      <c r="D18" s="117">
        <v>1471</v>
      </c>
      <c r="E18" s="117">
        <v>1099</v>
      </c>
      <c r="F18" s="117">
        <v>1906</v>
      </c>
      <c r="G18" s="117">
        <v>1376</v>
      </c>
      <c r="H18" s="117">
        <v>1625</v>
      </c>
      <c r="I18" s="117">
        <v>1365</v>
      </c>
      <c r="J18" s="117">
        <v>1928</v>
      </c>
      <c r="K18" s="117">
        <v>1521</v>
      </c>
      <c r="L18" s="118">
        <v>1.5</v>
      </c>
      <c r="M18" s="118">
        <v>0.9</v>
      </c>
      <c r="N18" s="118">
        <v>1.5</v>
      </c>
    </row>
    <row r="19" spans="2:16" ht="15" customHeight="1" x14ac:dyDescent="0.2">
      <c r="B19" s="113">
        <v>2017</v>
      </c>
      <c r="C19" s="122">
        <v>1453</v>
      </c>
      <c r="D19" s="117">
        <v>1496</v>
      </c>
      <c r="E19" s="117">
        <v>1123</v>
      </c>
      <c r="F19" s="117">
        <v>1933</v>
      </c>
      <c r="G19" s="118" t="s">
        <v>318</v>
      </c>
      <c r="H19" s="117">
        <v>1649</v>
      </c>
      <c r="I19" s="117">
        <v>1388</v>
      </c>
      <c r="J19" s="117">
        <v>1955</v>
      </c>
      <c r="K19" s="118" t="s">
        <v>319</v>
      </c>
      <c r="L19" s="118">
        <v>1.7</v>
      </c>
      <c r="M19" s="118">
        <v>0.5</v>
      </c>
      <c r="N19" s="118">
        <v>0.9</v>
      </c>
    </row>
    <row r="20" spans="2:16" ht="15" customHeight="1" x14ac:dyDescent="0.2">
      <c r="B20" s="114">
        <v>2018</v>
      </c>
      <c r="C20" s="123">
        <v>1460</v>
      </c>
      <c r="D20" s="119">
        <v>1504</v>
      </c>
      <c r="E20" s="119">
        <v>1137</v>
      </c>
      <c r="F20" s="119">
        <v>1932</v>
      </c>
      <c r="G20" s="120" t="s">
        <v>317</v>
      </c>
      <c r="H20" s="119">
        <v>1655</v>
      </c>
      <c r="I20" s="119">
        <v>1398</v>
      </c>
      <c r="J20" s="119">
        <v>1954</v>
      </c>
      <c r="K20" s="120" t="s">
        <v>324</v>
      </c>
      <c r="L20" s="120">
        <v>0.5</v>
      </c>
      <c r="M20" s="120">
        <v>-1.1000000000000001</v>
      </c>
      <c r="N20" s="120">
        <v>0.5</v>
      </c>
      <c r="P20" s="74"/>
    </row>
    <row r="21" spans="2:16" hidden="1" x14ac:dyDescent="0.2"/>
    <row r="22" spans="2:16" ht="118.5" customHeight="1" x14ac:dyDescent="0.2">
      <c r="B22" s="181" t="s">
        <v>352</v>
      </c>
      <c r="C22" s="182"/>
      <c r="D22" s="182"/>
      <c r="E22" s="182"/>
      <c r="F22" s="182"/>
      <c r="G22" s="182"/>
      <c r="H22" s="182"/>
      <c r="I22" s="182"/>
      <c r="J22" s="182"/>
      <c r="K22" s="182"/>
      <c r="L22" s="182"/>
      <c r="M22" s="182"/>
      <c r="N22" s="182"/>
    </row>
  </sheetData>
  <mergeCells count="7">
    <mergeCell ref="B22:N22"/>
    <mergeCell ref="L2:N3"/>
    <mergeCell ref="D3:G3"/>
    <mergeCell ref="H3:K3"/>
    <mergeCell ref="B1:N1"/>
    <mergeCell ref="B2:B5"/>
    <mergeCell ref="C2:K2"/>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132"/>
  <sheetViews>
    <sheetView showGridLines="0" topLeftCell="A91" workbookViewId="0">
      <selection activeCell="G25" sqref="G25"/>
    </sheetView>
  </sheetViews>
  <sheetFormatPr baseColWidth="10" defaultColWidth="10.85546875" defaultRowHeight="11.25" x14ac:dyDescent="0.2"/>
  <cols>
    <col min="1" max="1" width="2.42578125" style="75" customWidth="1"/>
    <col min="2" max="2" width="10.7109375" style="75" bestFit="1" customWidth="1"/>
    <col min="3" max="3" width="23.7109375" style="75" bestFit="1" customWidth="1"/>
    <col min="4" max="4" width="18" style="75" customWidth="1"/>
    <col min="5" max="5" width="18.140625" style="75" bestFit="1" customWidth="1"/>
    <col min="6" max="6" width="10.85546875" style="75"/>
    <col min="7" max="7" width="18.28515625" style="75" bestFit="1" customWidth="1"/>
    <col min="8" max="16384" width="10.85546875" style="75"/>
  </cols>
  <sheetData>
    <row r="2" spans="1:8" x14ac:dyDescent="0.2">
      <c r="A2" s="193" t="s">
        <v>349</v>
      </c>
      <c r="B2" s="193"/>
      <c r="C2" s="193"/>
      <c r="D2" s="193"/>
      <c r="E2" s="193"/>
      <c r="F2" s="193"/>
      <c r="G2" s="193"/>
      <c r="H2" s="193"/>
    </row>
    <row r="3" spans="1:8" x14ac:dyDescent="0.2">
      <c r="A3" s="53"/>
      <c r="B3" s="53"/>
      <c r="C3" s="53"/>
      <c r="D3" s="53"/>
    </row>
    <row r="4" spans="1:8" x14ac:dyDescent="0.2">
      <c r="A4" s="53"/>
      <c r="B4" s="53"/>
      <c r="C4" s="53"/>
      <c r="D4" s="53"/>
    </row>
    <row r="5" spans="1:8" x14ac:dyDescent="0.2">
      <c r="A5" s="53"/>
      <c r="B5" s="266" t="s">
        <v>59</v>
      </c>
      <c r="C5" s="266" t="s">
        <v>60</v>
      </c>
      <c r="D5" s="266" t="s">
        <v>264</v>
      </c>
      <c r="E5" s="266" t="s">
        <v>260</v>
      </c>
    </row>
    <row r="6" spans="1:8" x14ac:dyDescent="0.2">
      <c r="A6" s="53"/>
      <c r="B6" s="267" t="s">
        <v>61</v>
      </c>
      <c r="C6" s="267" t="s">
        <v>62</v>
      </c>
      <c r="D6" s="267">
        <v>254</v>
      </c>
      <c r="E6" s="267"/>
    </row>
    <row r="7" spans="1:8" x14ac:dyDescent="0.2">
      <c r="A7" s="53"/>
      <c r="B7" s="267" t="s">
        <v>63</v>
      </c>
      <c r="C7" s="267" t="s">
        <v>64</v>
      </c>
      <c r="D7" s="267">
        <v>1397</v>
      </c>
      <c r="E7" s="267" t="s">
        <v>261</v>
      </c>
    </row>
    <row r="8" spans="1:8" x14ac:dyDescent="0.2">
      <c r="A8" s="53"/>
      <c r="B8" s="267" t="s">
        <v>65</v>
      </c>
      <c r="C8" s="267" t="s">
        <v>66</v>
      </c>
      <c r="D8" s="267">
        <v>1314</v>
      </c>
      <c r="E8" s="267" t="s">
        <v>261</v>
      </c>
    </row>
    <row r="9" spans="1:8" x14ac:dyDescent="0.2">
      <c r="A9" s="53"/>
      <c r="B9" s="267" t="s">
        <v>67</v>
      </c>
      <c r="C9" s="267" t="s">
        <v>68</v>
      </c>
      <c r="D9" s="267">
        <v>1305</v>
      </c>
      <c r="E9" s="267" t="s">
        <v>261</v>
      </c>
    </row>
    <row r="10" spans="1:8" x14ac:dyDescent="0.2">
      <c r="A10" s="53"/>
      <c r="B10" s="267" t="s">
        <v>69</v>
      </c>
      <c r="C10" s="267" t="s">
        <v>70</v>
      </c>
      <c r="D10" s="267">
        <v>1424</v>
      </c>
      <c r="E10" s="267" t="s">
        <v>262</v>
      </c>
    </row>
    <row r="11" spans="1:8" x14ac:dyDescent="0.2">
      <c r="A11" s="53"/>
      <c r="B11" s="267" t="s">
        <v>71</v>
      </c>
      <c r="C11" s="267" t="s">
        <v>72</v>
      </c>
      <c r="D11" s="267">
        <v>1423</v>
      </c>
      <c r="E11" s="267" t="s">
        <v>262</v>
      </c>
    </row>
    <row r="12" spans="1:8" x14ac:dyDescent="0.2">
      <c r="A12" s="53"/>
      <c r="B12" s="267" t="s">
        <v>73</v>
      </c>
      <c r="C12" s="267" t="s">
        <v>74</v>
      </c>
      <c r="D12" s="267">
        <v>1417</v>
      </c>
      <c r="E12" s="267" t="s">
        <v>262</v>
      </c>
    </row>
    <row r="13" spans="1:8" x14ac:dyDescent="0.2">
      <c r="A13" s="53"/>
      <c r="B13" s="267" t="s">
        <v>75</v>
      </c>
      <c r="C13" s="267" t="s">
        <v>76</v>
      </c>
      <c r="D13" s="267">
        <v>1339</v>
      </c>
      <c r="E13" s="267" t="s">
        <v>261</v>
      </c>
    </row>
    <row r="14" spans="1:8" x14ac:dyDescent="0.2">
      <c r="A14" s="53"/>
      <c r="B14" s="267" t="s">
        <v>77</v>
      </c>
      <c r="C14" s="267" t="s">
        <v>78</v>
      </c>
      <c r="D14" s="267">
        <v>1265</v>
      </c>
      <c r="E14" s="267" t="s">
        <v>277</v>
      </c>
      <c r="F14" s="164"/>
      <c r="G14" s="164"/>
    </row>
    <row r="15" spans="1:8" x14ac:dyDescent="0.2">
      <c r="A15" s="53"/>
      <c r="B15" s="267" t="s">
        <v>79</v>
      </c>
      <c r="C15" s="267" t="s">
        <v>80</v>
      </c>
      <c r="D15" s="267">
        <v>1280</v>
      </c>
      <c r="E15" s="267" t="s">
        <v>277</v>
      </c>
      <c r="F15" s="165"/>
      <c r="G15" s="165"/>
    </row>
    <row r="16" spans="1:8" x14ac:dyDescent="0.2">
      <c r="A16" s="53"/>
      <c r="B16" s="267" t="s">
        <v>81</v>
      </c>
      <c r="C16" s="267" t="s">
        <v>82</v>
      </c>
      <c r="D16" s="267">
        <v>1377</v>
      </c>
      <c r="E16" s="267" t="s">
        <v>261</v>
      </c>
      <c r="F16" s="165"/>
      <c r="G16" s="165"/>
    </row>
    <row r="17" spans="1:7" x14ac:dyDescent="0.2">
      <c r="A17" s="53"/>
      <c r="B17" s="267" t="s">
        <v>83</v>
      </c>
      <c r="C17" s="267" t="s">
        <v>84</v>
      </c>
      <c r="D17" s="267">
        <v>1285</v>
      </c>
      <c r="E17" s="267" t="s">
        <v>277</v>
      </c>
    </row>
    <row r="18" spans="1:7" x14ac:dyDescent="0.2">
      <c r="A18" s="53"/>
      <c r="B18" s="267" t="s">
        <v>85</v>
      </c>
      <c r="C18" s="267" t="s">
        <v>86</v>
      </c>
      <c r="D18" s="267">
        <v>1240</v>
      </c>
      <c r="E18" s="267" t="s">
        <v>277</v>
      </c>
    </row>
    <row r="19" spans="1:7" x14ac:dyDescent="0.2">
      <c r="A19" s="53"/>
      <c r="B19" s="267" t="s">
        <v>87</v>
      </c>
      <c r="C19" s="267" t="s">
        <v>88</v>
      </c>
      <c r="D19" s="267">
        <v>1451</v>
      </c>
      <c r="E19" s="267" t="s">
        <v>262</v>
      </c>
    </row>
    <row r="20" spans="1:7" x14ac:dyDescent="0.2">
      <c r="A20" s="53"/>
      <c r="B20" s="267" t="s">
        <v>89</v>
      </c>
      <c r="C20" s="267" t="s">
        <v>90</v>
      </c>
      <c r="D20" s="267">
        <v>1405</v>
      </c>
      <c r="E20" s="267" t="s">
        <v>262</v>
      </c>
    </row>
    <row r="21" spans="1:7" x14ac:dyDescent="0.2">
      <c r="A21" s="53"/>
      <c r="B21" s="267" t="s">
        <v>91</v>
      </c>
      <c r="C21" s="267" t="s">
        <v>92</v>
      </c>
      <c r="D21" s="267">
        <v>1242</v>
      </c>
      <c r="E21" s="267" t="s">
        <v>277</v>
      </c>
    </row>
    <row r="22" spans="1:7" x14ac:dyDescent="0.2">
      <c r="A22" s="53"/>
      <c r="B22" s="267" t="s">
        <v>93</v>
      </c>
      <c r="C22" s="267" t="s">
        <v>94</v>
      </c>
      <c r="D22" s="267">
        <v>1317</v>
      </c>
      <c r="E22" s="267" t="s">
        <v>261</v>
      </c>
    </row>
    <row r="23" spans="1:7" x14ac:dyDescent="0.2">
      <c r="A23" s="53"/>
      <c r="B23" s="267" t="s">
        <v>95</v>
      </c>
      <c r="C23" s="267" t="s">
        <v>96</v>
      </c>
      <c r="D23" s="267">
        <v>1408</v>
      </c>
      <c r="E23" s="267" t="s">
        <v>262</v>
      </c>
    </row>
    <row r="24" spans="1:7" x14ac:dyDescent="0.2">
      <c r="A24" s="53"/>
      <c r="B24" s="267" t="s">
        <v>97</v>
      </c>
      <c r="C24" s="267" t="s">
        <v>98</v>
      </c>
      <c r="D24" s="267">
        <v>1375</v>
      </c>
      <c r="E24" s="267" t="s">
        <v>261</v>
      </c>
    </row>
    <row r="25" spans="1:7" x14ac:dyDescent="0.2">
      <c r="A25" s="53"/>
      <c r="B25" s="267" t="s">
        <v>99</v>
      </c>
      <c r="C25" s="267" t="s">
        <v>100</v>
      </c>
      <c r="D25" s="267">
        <v>1334</v>
      </c>
      <c r="E25" s="267" t="s">
        <v>261</v>
      </c>
    </row>
    <row r="26" spans="1:7" x14ac:dyDescent="0.2">
      <c r="A26" s="53"/>
      <c r="B26" s="267" t="s">
        <v>101</v>
      </c>
      <c r="C26" s="267" t="s">
        <v>102</v>
      </c>
      <c r="D26" s="267">
        <v>1478</v>
      </c>
      <c r="E26" s="267" t="s">
        <v>262</v>
      </c>
    </row>
    <row r="27" spans="1:7" x14ac:dyDescent="0.2">
      <c r="B27" s="267" t="s">
        <v>103</v>
      </c>
      <c r="C27" s="267" t="s">
        <v>104</v>
      </c>
      <c r="D27" s="267">
        <v>1360</v>
      </c>
      <c r="E27" s="267" t="s">
        <v>261</v>
      </c>
      <c r="G27" s="78"/>
    </row>
    <row r="28" spans="1:7" x14ac:dyDescent="0.2">
      <c r="B28" s="267" t="s">
        <v>105</v>
      </c>
      <c r="C28" s="267" t="s">
        <v>106</v>
      </c>
      <c r="D28" s="267">
        <v>1222</v>
      </c>
      <c r="E28" s="267" t="s">
        <v>277</v>
      </c>
      <c r="G28" s="78"/>
    </row>
    <row r="29" spans="1:7" x14ac:dyDescent="0.2">
      <c r="B29" s="267" t="s">
        <v>107</v>
      </c>
      <c r="C29" s="267" t="s">
        <v>108</v>
      </c>
      <c r="D29" s="267">
        <v>1286</v>
      </c>
      <c r="E29" s="267" t="s">
        <v>277</v>
      </c>
      <c r="G29" s="78"/>
    </row>
    <row r="30" spans="1:7" x14ac:dyDescent="0.2">
      <c r="B30" s="267" t="s">
        <v>109</v>
      </c>
      <c r="C30" s="267" t="s">
        <v>110</v>
      </c>
      <c r="D30" s="267">
        <v>1315</v>
      </c>
      <c r="E30" s="267" t="s">
        <v>261</v>
      </c>
      <c r="G30" s="78"/>
    </row>
    <row r="31" spans="1:7" x14ac:dyDescent="0.2">
      <c r="B31" s="267" t="s">
        <v>111</v>
      </c>
      <c r="C31" s="267" t="s">
        <v>112</v>
      </c>
      <c r="D31" s="267">
        <v>1407</v>
      </c>
      <c r="E31" s="267" t="s">
        <v>262</v>
      </c>
      <c r="G31" s="78"/>
    </row>
    <row r="32" spans="1:7" x14ac:dyDescent="0.2">
      <c r="B32" s="267" t="s">
        <v>113</v>
      </c>
      <c r="C32" s="267" t="s">
        <v>114</v>
      </c>
      <c r="D32" s="267">
        <v>1430</v>
      </c>
      <c r="E32" s="267" t="s">
        <v>262</v>
      </c>
    </row>
    <row r="33" spans="2:5" x14ac:dyDescent="0.2">
      <c r="B33" s="267" t="s">
        <v>115</v>
      </c>
      <c r="C33" s="267" t="s">
        <v>116</v>
      </c>
      <c r="D33" s="267">
        <v>1417</v>
      </c>
      <c r="E33" s="267" t="s">
        <v>262</v>
      </c>
    </row>
    <row r="34" spans="2:5" x14ac:dyDescent="0.2">
      <c r="B34" s="267" t="s">
        <v>117</v>
      </c>
      <c r="C34" s="267" t="s">
        <v>118</v>
      </c>
      <c r="D34" s="267">
        <v>1398</v>
      </c>
      <c r="E34" s="267" t="s">
        <v>261</v>
      </c>
    </row>
    <row r="35" spans="2:5" x14ac:dyDescent="0.2">
      <c r="B35" s="267" t="s">
        <v>119</v>
      </c>
      <c r="C35" s="267" t="s">
        <v>120</v>
      </c>
      <c r="D35" s="267">
        <v>1336</v>
      </c>
      <c r="E35" s="267" t="s">
        <v>261</v>
      </c>
    </row>
    <row r="36" spans="2:5" x14ac:dyDescent="0.2">
      <c r="B36" s="267" t="s">
        <v>121</v>
      </c>
      <c r="C36" s="267" t="s">
        <v>120</v>
      </c>
      <c r="D36" s="267">
        <v>1336</v>
      </c>
      <c r="E36" s="267" t="s">
        <v>261</v>
      </c>
    </row>
    <row r="37" spans="2:5" x14ac:dyDescent="0.2">
      <c r="B37" s="267" t="s">
        <v>122</v>
      </c>
      <c r="C37" s="267" t="s">
        <v>123</v>
      </c>
      <c r="D37" s="267">
        <v>1365</v>
      </c>
      <c r="E37" s="267" t="s">
        <v>261</v>
      </c>
    </row>
    <row r="38" spans="2:5" x14ac:dyDescent="0.2">
      <c r="B38" s="267" t="s">
        <v>124</v>
      </c>
      <c r="C38" s="267" t="s">
        <v>125</v>
      </c>
      <c r="D38" s="267">
        <v>1495</v>
      </c>
      <c r="E38" s="267" t="s">
        <v>262</v>
      </c>
    </row>
    <row r="39" spans="2:5" x14ac:dyDescent="0.2">
      <c r="B39" s="267" t="s">
        <v>126</v>
      </c>
      <c r="C39" s="267" t="s">
        <v>127</v>
      </c>
      <c r="D39" s="267">
        <v>1256</v>
      </c>
      <c r="E39" s="267" t="s">
        <v>277</v>
      </c>
    </row>
    <row r="40" spans="2:5" x14ac:dyDescent="0.2">
      <c r="B40" s="267" t="s">
        <v>128</v>
      </c>
      <c r="C40" s="267" t="s">
        <v>129</v>
      </c>
      <c r="D40" s="267">
        <v>1513</v>
      </c>
      <c r="E40" s="267" t="s">
        <v>262</v>
      </c>
    </row>
    <row r="41" spans="2:5" x14ac:dyDescent="0.2">
      <c r="B41" s="267" t="s">
        <v>130</v>
      </c>
      <c r="C41" s="267" t="s">
        <v>131</v>
      </c>
      <c r="D41" s="267">
        <v>1399</v>
      </c>
      <c r="E41" s="267" t="s">
        <v>261</v>
      </c>
    </row>
    <row r="42" spans="2:5" x14ac:dyDescent="0.2">
      <c r="B42" s="267" t="s">
        <v>132</v>
      </c>
      <c r="C42" s="267" t="s">
        <v>133</v>
      </c>
      <c r="D42" s="267">
        <v>1386</v>
      </c>
      <c r="E42" s="267" t="s">
        <v>261</v>
      </c>
    </row>
    <row r="43" spans="2:5" x14ac:dyDescent="0.2">
      <c r="B43" s="267" t="s">
        <v>134</v>
      </c>
      <c r="C43" s="267" t="s">
        <v>135</v>
      </c>
      <c r="D43" s="267">
        <v>1302</v>
      </c>
      <c r="E43" s="267" t="s">
        <v>261</v>
      </c>
    </row>
    <row r="44" spans="2:5" x14ac:dyDescent="0.2">
      <c r="B44" s="267" t="s">
        <v>136</v>
      </c>
      <c r="C44" s="267" t="s">
        <v>137</v>
      </c>
      <c r="D44" s="267">
        <v>1454</v>
      </c>
      <c r="E44" s="267" t="s">
        <v>262</v>
      </c>
    </row>
    <row r="45" spans="2:5" x14ac:dyDescent="0.2">
      <c r="B45" s="267" t="s">
        <v>138</v>
      </c>
      <c r="C45" s="267" t="s">
        <v>139</v>
      </c>
      <c r="D45" s="267">
        <v>1464</v>
      </c>
      <c r="E45" s="267" t="s">
        <v>262</v>
      </c>
    </row>
    <row r="46" spans="2:5" x14ac:dyDescent="0.2">
      <c r="B46" s="267" t="s">
        <v>140</v>
      </c>
      <c r="C46" s="267" t="s">
        <v>141</v>
      </c>
      <c r="D46" s="267">
        <v>1354</v>
      </c>
      <c r="E46" s="267" t="s">
        <v>261</v>
      </c>
    </row>
    <row r="47" spans="2:5" x14ac:dyDescent="0.2">
      <c r="B47" s="267" t="s">
        <v>142</v>
      </c>
      <c r="C47" s="267" t="s">
        <v>143</v>
      </c>
      <c r="D47" s="267">
        <v>1339</v>
      </c>
      <c r="E47" s="267" t="s">
        <v>261</v>
      </c>
    </row>
    <row r="48" spans="2:5" x14ac:dyDescent="0.2">
      <c r="B48" s="267" t="s">
        <v>144</v>
      </c>
      <c r="C48" s="267" t="s">
        <v>145</v>
      </c>
      <c r="D48" s="267">
        <v>1360</v>
      </c>
      <c r="E48" s="267" t="s">
        <v>261</v>
      </c>
    </row>
    <row r="49" spans="2:5" x14ac:dyDescent="0.2">
      <c r="B49" s="267" t="s">
        <v>146</v>
      </c>
      <c r="C49" s="267" t="s">
        <v>147</v>
      </c>
      <c r="D49" s="267">
        <v>1290</v>
      </c>
      <c r="E49" s="267" t="s">
        <v>277</v>
      </c>
    </row>
    <row r="50" spans="2:5" x14ac:dyDescent="0.2">
      <c r="B50" s="267" t="s">
        <v>148</v>
      </c>
      <c r="C50" s="267" t="s">
        <v>149</v>
      </c>
      <c r="D50" s="267">
        <v>1266</v>
      </c>
      <c r="E50" s="267" t="s">
        <v>277</v>
      </c>
    </row>
    <row r="51" spans="2:5" x14ac:dyDescent="0.2">
      <c r="B51" s="267" t="s">
        <v>150</v>
      </c>
      <c r="C51" s="267" t="s">
        <v>151</v>
      </c>
      <c r="D51" s="267">
        <v>1433</v>
      </c>
      <c r="E51" s="267" t="s">
        <v>262</v>
      </c>
    </row>
    <row r="52" spans="2:5" x14ac:dyDescent="0.2">
      <c r="B52" s="267" t="s">
        <v>152</v>
      </c>
      <c r="C52" s="267" t="s">
        <v>153</v>
      </c>
      <c r="D52" s="267">
        <v>1477</v>
      </c>
      <c r="E52" s="267" t="s">
        <v>262</v>
      </c>
    </row>
    <row r="53" spans="2:5" x14ac:dyDescent="0.2">
      <c r="B53" s="267" t="s">
        <v>154</v>
      </c>
      <c r="C53" s="267" t="s">
        <v>155</v>
      </c>
      <c r="D53" s="267">
        <v>1328</v>
      </c>
      <c r="E53" s="267" t="s">
        <v>261</v>
      </c>
    </row>
    <row r="54" spans="2:5" x14ac:dyDescent="0.2">
      <c r="B54" s="267" t="s">
        <v>156</v>
      </c>
      <c r="C54" s="267" t="s">
        <v>157</v>
      </c>
      <c r="D54" s="267">
        <v>1228</v>
      </c>
      <c r="E54" s="267" t="s">
        <v>277</v>
      </c>
    </row>
    <row r="55" spans="2:5" x14ac:dyDescent="0.2">
      <c r="B55" s="267" t="s">
        <v>158</v>
      </c>
      <c r="C55" s="267" t="s">
        <v>159</v>
      </c>
      <c r="D55" s="267">
        <v>1264</v>
      </c>
      <c r="E55" s="267" t="s">
        <v>277</v>
      </c>
    </row>
    <row r="56" spans="2:5" x14ac:dyDescent="0.2">
      <c r="B56" s="267" t="s">
        <v>160</v>
      </c>
      <c r="C56" s="267" t="s">
        <v>161</v>
      </c>
      <c r="D56" s="267">
        <v>1323</v>
      </c>
      <c r="E56" s="267" t="s">
        <v>261</v>
      </c>
    </row>
    <row r="57" spans="2:5" x14ac:dyDescent="0.2">
      <c r="B57" s="267" t="s">
        <v>162</v>
      </c>
      <c r="C57" s="267" t="s">
        <v>163</v>
      </c>
      <c r="D57" s="267">
        <v>1302</v>
      </c>
      <c r="E57" s="267" t="s">
        <v>261</v>
      </c>
    </row>
    <row r="58" spans="2:5" x14ac:dyDescent="0.2">
      <c r="B58" s="267" t="s">
        <v>164</v>
      </c>
      <c r="C58" s="267" t="s">
        <v>165</v>
      </c>
      <c r="D58" s="267">
        <v>1428</v>
      </c>
      <c r="E58" s="267" t="s">
        <v>262</v>
      </c>
    </row>
    <row r="59" spans="2:5" x14ac:dyDescent="0.2">
      <c r="B59" s="267" t="s">
        <v>166</v>
      </c>
      <c r="C59" s="267" t="s">
        <v>167</v>
      </c>
      <c r="D59" s="267">
        <v>1286</v>
      </c>
      <c r="E59" s="267" t="s">
        <v>277</v>
      </c>
    </row>
    <row r="60" spans="2:5" x14ac:dyDescent="0.2">
      <c r="B60" s="267" t="s">
        <v>168</v>
      </c>
      <c r="C60" s="267" t="s">
        <v>169</v>
      </c>
      <c r="D60" s="267">
        <v>1234</v>
      </c>
      <c r="E60" s="267" t="s">
        <v>277</v>
      </c>
    </row>
    <row r="61" spans="2:5" x14ac:dyDescent="0.2">
      <c r="B61" s="267" t="s">
        <v>170</v>
      </c>
      <c r="C61" s="267" t="s">
        <v>171</v>
      </c>
      <c r="D61" s="267">
        <v>1354</v>
      </c>
      <c r="E61" s="267" t="s">
        <v>261</v>
      </c>
    </row>
    <row r="62" spans="2:5" x14ac:dyDescent="0.2">
      <c r="B62" s="267" t="s">
        <v>172</v>
      </c>
      <c r="C62" s="267" t="s">
        <v>173</v>
      </c>
      <c r="D62" s="267">
        <v>1277</v>
      </c>
      <c r="E62" s="267" t="s">
        <v>277</v>
      </c>
    </row>
    <row r="63" spans="2:5" x14ac:dyDescent="0.2">
      <c r="B63" s="267" t="s">
        <v>174</v>
      </c>
      <c r="C63" s="267" t="s">
        <v>175</v>
      </c>
      <c r="D63" s="267">
        <v>1401</v>
      </c>
      <c r="E63" s="267" t="s">
        <v>262</v>
      </c>
    </row>
    <row r="64" spans="2:5" x14ac:dyDescent="0.2">
      <c r="B64" s="267" t="s">
        <v>176</v>
      </c>
      <c r="C64" s="267" t="s">
        <v>177</v>
      </c>
      <c r="D64" s="267">
        <v>1303</v>
      </c>
      <c r="E64" s="267" t="s">
        <v>261</v>
      </c>
    </row>
    <row r="65" spans="2:5" x14ac:dyDescent="0.2">
      <c r="B65" s="267" t="s">
        <v>178</v>
      </c>
      <c r="C65" s="267" t="s">
        <v>179</v>
      </c>
      <c r="D65" s="267">
        <v>1318</v>
      </c>
      <c r="E65" s="267" t="s">
        <v>261</v>
      </c>
    </row>
    <row r="66" spans="2:5" x14ac:dyDescent="0.2">
      <c r="B66" s="267" t="s">
        <v>180</v>
      </c>
      <c r="C66" s="267" t="s">
        <v>181</v>
      </c>
      <c r="D66" s="267">
        <v>1330</v>
      </c>
      <c r="E66" s="267" t="s">
        <v>261</v>
      </c>
    </row>
    <row r="67" spans="2:5" x14ac:dyDescent="0.2">
      <c r="B67" s="267" t="s">
        <v>182</v>
      </c>
      <c r="C67" s="267" t="s">
        <v>183</v>
      </c>
      <c r="D67" s="267">
        <v>1469</v>
      </c>
      <c r="E67" s="267" t="s">
        <v>262</v>
      </c>
    </row>
    <row r="68" spans="2:5" x14ac:dyDescent="0.2">
      <c r="B68" s="267" t="s">
        <v>184</v>
      </c>
      <c r="C68" s="267" t="s">
        <v>185</v>
      </c>
      <c r="D68" s="267">
        <v>1268</v>
      </c>
      <c r="E68" s="267" t="s">
        <v>277</v>
      </c>
    </row>
    <row r="69" spans="2:5" x14ac:dyDescent="0.2">
      <c r="B69" s="267" t="s">
        <v>186</v>
      </c>
      <c r="C69" s="267" t="s">
        <v>187</v>
      </c>
      <c r="D69" s="267">
        <v>1250</v>
      </c>
      <c r="E69" s="267" t="s">
        <v>277</v>
      </c>
    </row>
    <row r="70" spans="2:5" x14ac:dyDescent="0.2">
      <c r="B70" s="267" t="s">
        <v>188</v>
      </c>
      <c r="C70" s="267" t="s">
        <v>189</v>
      </c>
      <c r="D70" s="267">
        <v>1419</v>
      </c>
      <c r="E70" s="267" t="s">
        <v>262</v>
      </c>
    </row>
    <row r="71" spans="2:5" x14ac:dyDescent="0.2">
      <c r="B71" s="267" t="s">
        <v>190</v>
      </c>
      <c r="C71" s="267" t="s">
        <v>191</v>
      </c>
      <c r="D71" s="267">
        <v>1425</v>
      </c>
      <c r="E71" s="267" t="s">
        <v>262</v>
      </c>
    </row>
    <row r="72" spans="2:5" x14ac:dyDescent="0.2">
      <c r="B72" s="267" t="s">
        <v>192</v>
      </c>
      <c r="C72" s="267" t="s">
        <v>193</v>
      </c>
      <c r="D72" s="267">
        <v>1322</v>
      </c>
      <c r="E72" s="267" t="s">
        <v>261</v>
      </c>
    </row>
    <row r="73" spans="2:5" x14ac:dyDescent="0.2">
      <c r="B73" s="267" t="s">
        <v>194</v>
      </c>
      <c r="C73" s="267" t="s">
        <v>195</v>
      </c>
      <c r="D73" s="267">
        <v>1346</v>
      </c>
      <c r="E73" s="267" t="s">
        <v>261</v>
      </c>
    </row>
    <row r="74" spans="2:5" x14ac:dyDescent="0.2">
      <c r="B74" s="267" t="s">
        <v>196</v>
      </c>
      <c r="C74" s="267" t="s">
        <v>197</v>
      </c>
      <c r="D74" s="267">
        <v>1401</v>
      </c>
      <c r="E74" s="267" t="s">
        <v>262</v>
      </c>
    </row>
    <row r="75" spans="2:5" x14ac:dyDescent="0.2">
      <c r="B75" s="267" t="s">
        <v>198</v>
      </c>
      <c r="C75" s="267" t="s">
        <v>199</v>
      </c>
      <c r="D75" s="267">
        <v>1341</v>
      </c>
      <c r="E75" s="267" t="s">
        <v>261</v>
      </c>
    </row>
    <row r="76" spans="2:5" x14ac:dyDescent="0.2">
      <c r="B76" s="267" t="s">
        <v>200</v>
      </c>
      <c r="C76" s="267" t="s">
        <v>201</v>
      </c>
      <c r="D76" s="267">
        <v>1549</v>
      </c>
      <c r="E76" s="267" t="s">
        <v>262</v>
      </c>
    </row>
    <row r="77" spans="2:5" x14ac:dyDescent="0.2">
      <c r="B77" s="267" t="s">
        <v>202</v>
      </c>
      <c r="C77" s="267" t="s">
        <v>203</v>
      </c>
      <c r="D77" s="267">
        <v>1262</v>
      </c>
      <c r="E77" s="267" t="s">
        <v>277</v>
      </c>
    </row>
    <row r="78" spans="2:5" x14ac:dyDescent="0.2">
      <c r="B78" s="267" t="s">
        <v>204</v>
      </c>
      <c r="C78" s="267" t="s">
        <v>205</v>
      </c>
      <c r="D78" s="267">
        <v>1316</v>
      </c>
      <c r="E78" s="267" t="s">
        <v>261</v>
      </c>
    </row>
    <row r="79" spans="2:5" x14ac:dyDescent="0.2">
      <c r="B79" s="267" t="s">
        <v>206</v>
      </c>
      <c r="C79" s="267" t="s">
        <v>207</v>
      </c>
      <c r="D79" s="267">
        <v>1355</v>
      </c>
      <c r="E79" s="267" t="s">
        <v>261</v>
      </c>
    </row>
    <row r="80" spans="2:5" x14ac:dyDescent="0.2">
      <c r="B80" s="267" t="s">
        <v>208</v>
      </c>
      <c r="C80" s="267" t="s">
        <v>209</v>
      </c>
      <c r="D80" s="267">
        <v>1461</v>
      </c>
      <c r="E80" s="267" t="s">
        <v>262</v>
      </c>
    </row>
    <row r="81" spans="2:5" x14ac:dyDescent="0.2">
      <c r="B81" s="267" t="s">
        <v>210</v>
      </c>
      <c r="C81" s="267" t="s">
        <v>211</v>
      </c>
      <c r="D81" s="267">
        <v>1355</v>
      </c>
      <c r="E81" s="267" t="s">
        <v>261</v>
      </c>
    </row>
    <row r="82" spans="2:5" x14ac:dyDescent="0.2">
      <c r="B82" s="267" t="s">
        <v>212</v>
      </c>
      <c r="C82" s="267" t="s">
        <v>213</v>
      </c>
      <c r="D82" s="267">
        <v>2016</v>
      </c>
      <c r="E82" s="267" t="s">
        <v>263</v>
      </c>
    </row>
    <row r="83" spans="2:5" x14ac:dyDescent="0.2">
      <c r="B83" s="267" t="s">
        <v>214</v>
      </c>
      <c r="C83" s="267" t="s">
        <v>215</v>
      </c>
      <c r="D83" s="267">
        <v>1402</v>
      </c>
      <c r="E83" s="267" t="s">
        <v>262</v>
      </c>
    </row>
    <row r="84" spans="2:5" x14ac:dyDescent="0.2">
      <c r="B84" s="267" t="s">
        <v>216</v>
      </c>
      <c r="C84" s="267" t="s">
        <v>217</v>
      </c>
      <c r="D84" s="267">
        <v>1603</v>
      </c>
      <c r="E84" s="267" t="s">
        <v>263</v>
      </c>
    </row>
    <row r="85" spans="2:5" x14ac:dyDescent="0.2">
      <c r="B85" s="267" t="s">
        <v>218</v>
      </c>
      <c r="C85" s="267" t="s">
        <v>219</v>
      </c>
      <c r="D85" s="267">
        <v>1957</v>
      </c>
      <c r="E85" s="267" t="s">
        <v>263</v>
      </c>
    </row>
    <row r="86" spans="2:5" x14ac:dyDescent="0.2">
      <c r="B86" s="267" t="s">
        <v>220</v>
      </c>
      <c r="C86" s="267" t="s">
        <v>221</v>
      </c>
      <c r="D86" s="267">
        <v>1253</v>
      </c>
      <c r="E86" s="267" t="s">
        <v>277</v>
      </c>
    </row>
    <row r="87" spans="2:5" x14ac:dyDescent="0.2">
      <c r="B87" s="267" t="s">
        <v>222</v>
      </c>
      <c r="C87" s="267" t="s">
        <v>223</v>
      </c>
      <c r="D87" s="267">
        <v>1341</v>
      </c>
      <c r="E87" s="267" t="s">
        <v>261</v>
      </c>
    </row>
    <row r="88" spans="2:5" x14ac:dyDescent="0.2">
      <c r="B88" s="267" t="s">
        <v>224</v>
      </c>
      <c r="C88" s="267" t="s">
        <v>225</v>
      </c>
      <c r="D88" s="267">
        <v>1295</v>
      </c>
      <c r="E88" s="267" t="s">
        <v>277</v>
      </c>
    </row>
    <row r="89" spans="2:5" x14ac:dyDescent="0.2">
      <c r="B89" s="267" t="s">
        <v>226</v>
      </c>
      <c r="C89" s="267" t="s">
        <v>227</v>
      </c>
      <c r="D89" s="267">
        <v>1226</v>
      </c>
      <c r="E89" s="267" t="s">
        <v>277</v>
      </c>
    </row>
    <row r="90" spans="2:5" x14ac:dyDescent="0.2">
      <c r="B90" s="267" t="s">
        <v>228</v>
      </c>
      <c r="C90" s="267" t="s">
        <v>229</v>
      </c>
      <c r="D90" s="267">
        <v>1448</v>
      </c>
      <c r="E90" s="267" t="s">
        <v>262</v>
      </c>
    </row>
    <row r="91" spans="2:5" x14ac:dyDescent="0.2">
      <c r="B91" s="267" t="s">
        <v>230</v>
      </c>
      <c r="C91" s="267" t="s">
        <v>231</v>
      </c>
      <c r="D91" s="267">
        <v>1328</v>
      </c>
      <c r="E91" s="267" t="s">
        <v>261</v>
      </c>
    </row>
    <row r="92" spans="2:5" x14ac:dyDescent="0.2">
      <c r="B92" s="267" t="s">
        <v>232</v>
      </c>
      <c r="C92" s="267" t="s">
        <v>233</v>
      </c>
      <c r="D92" s="267">
        <v>1306</v>
      </c>
      <c r="E92" s="267" t="s">
        <v>261</v>
      </c>
    </row>
    <row r="93" spans="2:5" x14ac:dyDescent="0.2">
      <c r="B93" s="267" t="s">
        <v>234</v>
      </c>
      <c r="C93" s="267" t="s">
        <v>235</v>
      </c>
      <c r="D93" s="267">
        <v>1354</v>
      </c>
      <c r="E93" s="267" t="s">
        <v>261</v>
      </c>
    </row>
    <row r="94" spans="2:5" x14ac:dyDescent="0.2">
      <c r="B94" s="267" t="s">
        <v>236</v>
      </c>
      <c r="C94" s="267" t="s">
        <v>237</v>
      </c>
      <c r="D94" s="267">
        <v>1396</v>
      </c>
      <c r="E94" s="267" t="s">
        <v>261</v>
      </c>
    </row>
    <row r="95" spans="2:5" x14ac:dyDescent="0.2">
      <c r="B95" s="267" t="s">
        <v>238</v>
      </c>
      <c r="C95" s="267" t="s">
        <v>239</v>
      </c>
      <c r="D95" s="267">
        <v>1308</v>
      </c>
      <c r="E95" s="267" t="s">
        <v>261</v>
      </c>
    </row>
    <row r="96" spans="2:5" x14ac:dyDescent="0.2">
      <c r="B96" s="267" t="s">
        <v>240</v>
      </c>
      <c r="C96" s="267" t="s">
        <v>241</v>
      </c>
      <c r="D96" s="267">
        <v>1374</v>
      </c>
      <c r="E96" s="267" t="s">
        <v>261</v>
      </c>
    </row>
    <row r="97" spans="2:5" x14ac:dyDescent="0.2">
      <c r="B97" s="267" t="s">
        <v>242</v>
      </c>
      <c r="C97" s="267" t="s">
        <v>243</v>
      </c>
      <c r="D97" s="267">
        <v>1400</v>
      </c>
      <c r="E97" s="267" t="s">
        <v>262</v>
      </c>
    </row>
    <row r="98" spans="2:5" x14ac:dyDescent="0.2">
      <c r="B98" s="267" t="s">
        <v>244</v>
      </c>
      <c r="C98" s="267" t="s">
        <v>245</v>
      </c>
      <c r="D98" s="267">
        <v>1772</v>
      </c>
      <c r="E98" s="267" t="s">
        <v>263</v>
      </c>
    </row>
    <row r="99" spans="2:5" x14ac:dyDescent="0.2">
      <c r="B99" s="267" t="s">
        <v>246</v>
      </c>
      <c r="C99" s="267" t="s">
        <v>247</v>
      </c>
      <c r="D99" s="267">
        <v>1955</v>
      </c>
      <c r="E99" s="267" t="s">
        <v>263</v>
      </c>
    </row>
    <row r="100" spans="2:5" x14ac:dyDescent="0.2">
      <c r="B100" s="267" t="s">
        <v>248</v>
      </c>
      <c r="C100" s="267" t="s">
        <v>249</v>
      </c>
      <c r="D100" s="267">
        <v>1426</v>
      </c>
      <c r="E100" s="267" t="s">
        <v>262</v>
      </c>
    </row>
    <row r="101" spans="2:5" x14ac:dyDescent="0.2">
      <c r="B101" s="267" t="s">
        <v>250</v>
      </c>
      <c r="C101" s="267" t="s">
        <v>251</v>
      </c>
      <c r="D101" s="267">
        <v>1698</v>
      </c>
      <c r="E101" s="267" t="s">
        <v>263</v>
      </c>
    </row>
    <row r="102" spans="2:5" x14ac:dyDescent="0.2">
      <c r="B102" s="267" t="s">
        <v>252</v>
      </c>
      <c r="C102" s="267" t="s">
        <v>253</v>
      </c>
      <c r="D102" s="267">
        <v>1653</v>
      </c>
      <c r="E102" s="267" t="s">
        <v>263</v>
      </c>
    </row>
    <row r="103" spans="2:5" x14ac:dyDescent="0.2">
      <c r="B103" s="267" t="s">
        <v>254</v>
      </c>
      <c r="C103" s="267" t="s">
        <v>255</v>
      </c>
      <c r="D103" s="267">
        <v>1121</v>
      </c>
      <c r="E103" s="267" t="s">
        <v>277</v>
      </c>
    </row>
    <row r="104" spans="2:5" x14ac:dyDescent="0.2">
      <c r="B104" s="267" t="s">
        <v>256</v>
      </c>
      <c r="C104" s="267" t="s">
        <v>257</v>
      </c>
      <c r="D104" s="267">
        <v>1487</v>
      </c>
      <c r="E104" s="266"/>
    </row>
    <row r="105" spans="2:5" x14ac:dyDescent="0.2">
      <c r="B105" s="267" t="s">
        <v>258</v>
      </c>
      <c r="C105" s="267" t="s">
        <v>259</v>
      </c>
      <c r="D105" s="267">
        <v>351</v>
      </c>
      <c r="E105" s="267"/>
    </row>
    <row r="106" spans="2:5" x14ac:dyDescent="0.2">
      <c r="B106" s="267" t="s">
        <v>216</v>
      </c>
      <c r="C106" s="267" t="s">
        <v>217</v>
      </c>
      <c r="D106" s="267">
        <v>1603</v>
      </c>
      <c r="E106" s="267" t="s">
        <v>263</v>
      </c>
    </row>
    <row r="107" spans="2:5" x14ac:dyDescent="0.2">
      <c r="B107" s="267" t="s">
        <v>218</v>
      </c>
      <c r="C107" s="267" t="s">
        <v>219</v>
      </c>
      <c r="D107" s="267">
        <v>1957</v>
      </c>
      <c r="E107" s="267" t="s">
        <v>263</v>
      </c>
    </row>
    <row r="108" spans="2:5" x14ac:dyDescent="0.2">
      <c r="B108" s="267" t="s">
        <v>220</v>
      </c>
      <c r="C108" s="267" t="s">
        <v>221</v>
      </c>
      <c r="D108" s="267">
        <v>1253</v>
      </c>
      <c r="E108" s="267" t="s">
        <v>277</v>
      </c>
    </row>
    <row r="109" spans="2:5" x14ac:dyDescent="0.2">
      <c r="B109" s="267" t="s">
        <v>222</v>
      </c>
      <c r="C109" s="267" t="s">
        <v>223</v>
      </c>
      <c r="D109" s="267">
        <v>1341</v>
      </c>
      <c r="E109" s="267" t="s">
        <v>261</v>
      </c>
    </row>
    <row r="110" spans="2:5" x14ac:dyDescent="0.2">
      <c r="B110" s="267" t="s">
        <v>224</v>
      </c>
      <c r="C110" s="267" t="s">
        <v>225</v>
      </c>
      <c r="D110" s="267">
        <v>1295</v>
      </c>
      <c r="E110" s="267" t="s">
        <v>277</v>
      </c>
    </row>
    <row r="111" spans="2:5" x14ac:dyDescent="0.2">
      <c r="B111" s="267" t="s">
        <v>226</v>
      </c>
      <c r="C111" s="267" t="s">
        <v>227</v>
      </c>
      <c r="D111" s="267">
        <v>1226</v>
      </c>
      <c r="E111" s="267" t="s">
        <v>277</v>
      </c>
    </row>
    <row r="112" spans="2:5" x14ac:dyDescent="0.2">
      <c r="B112" s="267" t="s">
        <v>228</v>
      </c>
      <c r="C112" s="267" t="s">
        <v>229</v>
      </c>
      <c r="D112" s="267">
        <v>1448</v>
      </c>
      <c r="E112" s="267" t="s">
        <v>262</v>
      </c>
    </row>
    <row r="113" spans="2:5" x14ac:dyDescent="0.2">
      <c r="B113" s="267" t="s">
        <v>230</v>
      </c>
      <c r="C113" s="267" t="s">
        <v>231</v>
      </c>
      <c r="D113" s="267">
        <v>1328</v>
      </c>
      <c r="E113" s="267" t="s">
        <v>261</v>
      </c>
    </row>
    <row r="114" spans="2:5" x14ac:dyDescent="0.2">
      <c r="B114" s="267" t="s">
        <v>232</v>
      </c>
      <c r="C114" s="267" t="s">
        <v>233</v>
      </c>
      <c r="D114" s="267">
        <v>1306</v>
      </c>
      <c r="E114" s="267" t="s">
        <v>261</v>
      </c>
    </row>
    <row r="115" spans="2:5" x14ac:dyDescent="0.2">
      <c r="B115" s="267" t="s">
        <v>234</v>
      </c>
      <c r="C115" s="267" t="s">
        <v>235</v>
      </c>
      <c r="D115" s="267">
        <v>1354</v>
      </c>
      <c r="E115" s="267" t="s">
        <v>261</v>
      </c>
    </row>
    <row r="116" spans="2:5" x14ac:dyDescent="0.2">
      <c r="B116" s="267" t="s">
        <v>236</v>
      </c>
      <c r="C116" s="267" t="s">
        <v>237</v>
      </c>
      <c r="D116" s="267">
        <v>1396</v>
      </c>
      <c r="E116" s="267" t="s">
        <v>261</v>
      </c>
    </row>
    <row r="117" spans="2:5" x14ac:dyDescent="0.2">
      <c r="B117" s="267" t="s">
        <v>238</v>
      </c>
      <c r="C117" s="267" t="s">
        <v>239</v>
      </c>
      <c r="D117" s="267">
        <v>1308</v>
      </c>
      <c r="E117" s="267" t="s">
        <v>261</v>
      </c>
    </row>
    <row r="118" spans="2:5" x14ac:dyDescent="0.2">
      <c r="B118" s="267" t="s">
        <v>240</v>
      </c>
      <c r="C118" s="267" t="s">
        <v>241</v>
      </c>
      <c r="D118" s="267">
        <v>1374</v>
      </c>
      <c r="E118" s="267" t="s">
        <v>261</v>
      </c>
    </row>
    <row r="119" spans="2:5" x14ac:dyDescent="0.2">
      <c r="B119" s="267" t="s">
        <v>242</v>
      </c>
      <c r="C119" s="267" t="s">
        <v>243</v>
      </c>
      <c r="D119" s="267">
        <v>1400</v>
      </c>
      <c r="E119" s="267" t="s">
        <v>262</v>
      </c>
    </row>
    <row r="120" spans="2:5" x14ac:dyDescent="0.2">
      <c r="B120" s="267" t="s">
        <v>244</v>
      </c>
      <c r="C120" s="267" t="s">
        <v>245</v>
      </c>
      <c r="D120" s="267">
        <v>1772</v>
      </c>
      <c r="E120" s="267" t="s">
        <v>263</v>
      </c>
    </row>
    <row r="121" spans="2:5" x14ac:dyDescent="0.2">
      <c r="B121" s="267" t="s">
        <v>246</v>
      </c>
      <c r="C121" s="267" t="s">
        <v>247</v>
      </c>
      <c r="D121" s="267">
        <v>1955</v>
      </c>
      <c r="E121" s="267" t="s">
        <v>263</v>
      </c>
    </row>
    <row r="122" spans="2:5" x14ac:dyDescent="0.2">
      <c r="B122" s="267" t="s">
        <v>248</v>
      </c>
      <c r="C122" s="267" t="s">
        <v>249</v>
      </c>
      <c r="D122" s="267">
        <v>1426</v>
      </c>
      <c r="E122" s="267" t="s">
        <v>262</v>
      </c>
    </row>
    <row r="123" spans="2:5" x14ac:dyDescent="0.2">
      <c r="B123" s="267" t="s">
        <v>250</v>
      </c>
      <c r="C123" s="267" t="s">
        <v>251</v>
      </c>
      <c r="D123" s="267">
        <v>1698</v>
      </c>
      <c r="E123" s="267" t="s">
        <v>263</v>
      </c>
    </row>
    <row r="124" spans="2:5" x14ac:dyDescent="0.2">
      <c r="B124" s="267" t="s">
        <v>252</v>
      </c>
      <c r="C124" s="267" t="s">
        <v>253</v>
      </c>
      <c r="D124" s="267">
        <v>1653</v>
      </c>
      <c r="E124" s="267" t="s">
        <v>263</v>
      </c>
    </row>
    <row r="125" spans="2:5" x14ac:dyDescent="0.2">
      <c r="B125" s="267" t="s">
        <v>254</v>
      </c>
      <c r="C125" s="267" t="s">
        <v>255</v>
      </c>
      <c r="D125" s="267">
        <v>1121</v>
      </c>
      <c r="E125" s="267" t="s">
        <v>277</v>
      </c>
    </row>
    <row r="126" spans="2:5" x14ac:dyDescent="0.2">
      <c r="B126" s="267" t="s">
        <v>256</v>
      </c>
      <c r="C126" s="267" t="s">
        <v>257</v>
      </c>
      <c r="D126" s="267">
        <v>1487</v>
      </c>
      <c r="E126" s="266"/>
    </row>
    <row r="127" spans="2:5" x14ac:dyDescent="0.2">
      <c r="B127" s="267" t="s">
        <v>258</v>
      </c>
      <c r="C127" s="267" t="s">
        <v>259</v>
      </c>
      <c r="D127" s="267">
        <v>351</v>
      </c>
      <c r="E127" s="267"/>
    </row>
    <row r="129" spans="2:8" x14ac:dyDescent="0.2">
      <c r="B129" s="251" t="s">
        <v>348</v>
      </c>
      <c r="C129" s="252"/>
      <c r="D129" s="252"/>
      <c r="E129" s="252"/>
      <c r="F129" s="252"/>
      <c r="G129" s="252"/>
      <c r="H129" s="252"/>
    </row>
    <row r="130" spans="2:8" x14ac:dyDescent="0.2">
      <c r="B130" s="252"/>
      <c r="C130" s="252"/>
      <c r="D130" s="252"/>
      <c r="E130" s="252"/>
      <c r="F130" s="252"/>
      <c r="G130" s="252"/>
      <c r="H130" s="252"/>
    </row>
    <row r="131" spans="2:8" x14ac:dyDescent="0.2">
      <c r="B131" s="252"/>
      <c r="C131" s="252"/>
      <c r="D131" s="252"/>
      <c r="E131" s="252"/>
      <c r="F131" s="252"/>
      <c r="G131" s="252"/>
      <c r="H131" s="252"/>
    </row>
    <row r="132" spans="2:8" x14ac:dyDescent="0.2">
      <c r="B132" s="252"/>
      <c r="C132" s="252"/>
      <c r="D132" s="252"/>
      <c r="E132" s="252"/>
      <c r="F132" s="252"/>
      <c r="G132" s="252"/>
      <c r="H132" s="252"/>
    </row>
  </sheetData>
  <autoFilter ref="B27:E127" xr:uid="{00000000-0009-0000-0000-000009000000}">
    <sortState xmlns:xlrd2="http://schemas.microsoft.com/office/spreadsheetml/2017/richdata2" ref="B28:F127">
      <sortCondition ref="B27"/>
    </sortState>
  </autoFilter>
  <mergeCells count="2">
    <mergeCell ref="A2:H2"/>
    <mergeCell ref="B129:H132"/>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59"/>
  <sheetViews>
    <sheetView topLeftCell="A37" workbookViewId="0">
      <selection activeCell="I68" sqref="I68"/>
    </sheetView>
  </sheetViews>
  <sheetFormatPr baseColWidth="10" defaultColWidth="11.42578125" defaultRowHeight="11.25" x14ac:dyDescent="0.25"/>
  <cols>
    <col min="1" max="1" width="3" style="19" customWidth="1"/>
    <col min="2" max="4" width="13.7109375" style="19" customWidth="1"/>
    <col min="5" max="5" width="10.28515625" style="19" customWidth="1"/>
    <col min="6" max="8" width="4" style="19" bestFit="1" customWidth="1"/>
    <col min="9" max="246" width="11.42578125" style="19"/>
    <col min="247" max="247" width="3.7109375" style="19" customWidth="1"/>
    <col min="248" max="248" width="8" style="19" customWidth="1"/>
    <col min="249" max="249" width="11.85546875" style="19" customWidth="1"/>
    <col min="250" max="250" width="12.140625" style="19" customWidth="1"/>
    <col min="251" max="251" width="12" style="19" customWidth="1"/>
    <col min="252" max="252" width="10.28515625" style="19" customWidth="1"/>
    <col min="253" max="253" width="17.42578125" style="19" customWidth="1"/>
    <col min="254" max="254" width="26.28515625" style="19" customWidth="1"/>
    <col min="255" max="16384" width="11.42578125" style="19"/>
  </cols>
  <sheetData>
    <row r="2" spans="2:9" ht="31.5" customHeight="1" x14ac:dyDescent="0.2">
      <c r="B2" s="255" t="s">
        <v>350</v>
      </c>
      <c r="C2" s="255"/>
      <c r="D2" s="255"/>
      <c r="E2" s="256"/>
      <c r="F2" s="256"/>
      <c r="G2" s="256"/>
      <c r="H2" s="256"/>
      <c r="I2" s="256"/>
    </row>
    <row r="3" spans="2:9" ht="30.75" customHeight="1" x14ac:dyDescent="0.25">
      <c r="B3" s="253" t="s">
        <v>288</v>
      </c>
      <c r="C3" s="254"/>
      <c r="D3" s="254"/>
      <c r="E3" s="254"/>
    </row>
    <row r="4" spans="2:9" ht="46.5" customHeight="1" x14ac:dyDescent="0.25">
      <c r="B4" s="167" t="s">
        <v>54</v>
      </c>
      <c r="C4" s="168" t="s">
        <v>3</v>
      </c>
      <c r="D4" s="168" t="s">
        <v>2</v>
      </c>
      <c r="E4" s="169" t="s">
        <v>1</v>
      </c>
    </row>
    <row r="5" spans="2:9" ht="15" customHeight="1" x14ac:dyDescent="0.25">
      <c r="B5" s="170" t="s">
        <v>55</v>
      </c>
      <c r="C5" s="171">
        <v>1.8998249841508119</v>
      </c>
      <c r="D5" s="171">
        <v>0.71186370199102744</v>
      </c>
      <c r="E5" s="172">
        <v>1.3516879623783491</v>
      </c>
      <c r="F5" s="20"/>
      <c r="G5" s="20"/>
      <c r="H5" s="20"/>
      <c r="I5" s="20"/>
    </row>
    <row r="6" spans="2:9" ht="15" customHeight="1" x14ac:dyDescent="0.25">
      <c r="B6" s="170">
        <v>200</v>
      </c>
      <c r="C6" s="171">
        <v>4.8212744880645166</v>
      </c>
      <c r="D6" s="171">
        <v>0.69519840611491979</v>
      </c>
      <c r="E6" s="172">
        <v>2.9174623913396633</v>
      </c>
    </row>
    <row r="7" spans="2:9" ht="15" customHeight="1" x14ac:dyDescent="0.25">
      <c r="B7" s="170">
        <v>300</v>
      </c>
      <c r="C7" s="171">
        <v>5.938045153091168</v>
      </c>
      <c r="D7" s="171">
        <v>0.69257452146167453</v>
      </c>
      <c r="E7" s="172">
        <v>3.5177334652075656</v>
      </c>
    </row>
    <row r="8" spans="2:9" ht="15" customHeight="1" x14ac:dyDescent="0.25">
      <c r="B8" s="170">
        <v>400</v>
      </c>
      <c r="C8" s="171">
        <v>5.7799460263302986</v>
      </c>
      <c r="D8" s="171">
        <v>0.77888728202352386</v>
      </c>
      <c r="E8" s="172">
        <v>3.4724083209486145</v>
      </c>
    </row>
    <row r="9" spans="2:9" ht="15" customHeight="1" x14ac:dyDescent="0.25">
      <c r="B9" s="170">
        <v>500</v>
      </c>
      <c r="C9" s="171">
        <v>5.0515527102477407</v>
      </c>
      <c r="D9" s="171">
        <v>0.85441365603654473</v>
      </c>
      <c r="E9" s="172">
        <v>3.1149515263972671</v>
      </c>
    </row>
    <row r="10" spans="2:9" ht="15" customHeight="1" x14ac:dyDescent="0.25">
      <c r="B10" s="170">
        <v>600</v>
      </c>
      <c r="C10" s="171">
        <v>5.2489318722157243</v>
      </c>
      <c r="D10" s="171">
        <v>0.99469630499816519</v>
      </c>
      <c r="E10" s="172">
        <v>3.285985728709147</v>
      </c>
    </row>
    <row r="11" spans="2:9" ht="15" customHeight="1" x14ac:dyDescent="0.25">
      <c r="B11" s="170">
        <v>700</v>
      </c>
      <c r="C11" s="171">
        <v>5.5903438100048195</v>
      </c>
      <c r="D11" s="171">
        <v>1.2976224285012412</v>
      </c>
      <c r="E11" s="172">
        <v>3.6096400008583704</v>
      </c>
    </row>
    <row r="12" spans="2:9" ht="15" customHeight="1" x14ac:dyDescent="0.25">
      <c r="B12" s="170">
        <v>800</v>
      </c>
      <c r="C12" s="171">
        <v>6.2688899481211573</v>
      </c>
      <c r="D12" s="171">
        <v>1.9667570785410877</v>
      </c>
      <c r="E12" s="172">
        <v>4.2838435200293192</v>
      </c>
    </row>
    <row r="13" spans="2:9" ht="15" customHeight="1" x14ac:dyDescent="0.25">
      <c r="B13" s="170">
        <v>900</v>
      </c>
      <c r="C13" s="171">
        <v>7.668448511179859</v>
      </c>
      <c r="D13" s="171">
        <v>3.7803956615917791</v>
      </c>
      <c r="E13" s="172">
        <v>5.8744626818406056</v>
      </c>
    </row>
    <row r="14" spans="2:9" ht="15" customHeight="1" x14ac:dyDescent="0.25">
      <c r="B14" s="173">
        <v>1000</v>
      </c>
      <c r="C14" s="171">
        <v>5.9289555839078307</v>
      </c>
      <c r="D14" s="171">
        <v>3.9526147227251314</v>
      </c>
      <c r="E14" s="172">
        <v>5.017052474518354</v>
      </c>
    </row>
    <row r="15" spans="2:9" ht="15" customHeight="1" x14ac:dyDescent="0.25">
      <c r="B15" s="173">
        <v>1100</v>
      </c>
      <c r="C15" s="171">
        <v>4.4618345330510252</v>
      </c>
      <c r="D15" s="171">
        <v>3.7808940295298528</v>
      </c>
      <c r="E15" s="172">
        <v>4.1476418929844927</v>
      </c>
    </row>
    <row r="16" spans="2:9" ht="15" customHeight="1" x14ac:dyDescent="0.25">
      <c r="B16" s="173">
        <v>1200</v>
      </c>
      <c r="C16" s="171">
        <v>4.5264773803138771</v>
      </c>
      <c r="D16" s="171">
        <v>4.1896614619753327</v>
      </c>
      <c r="E16" s="172">
        <v>4.3710672103025905</v>
      </c>
    </row>
    <row r="17" spans="2:5" ht="15" customHeight="1" x14ac:dyDescent="0.25">
      <c r="B17" s="173">
        <v>1300</v>
      </c>
      <c r="C17" s="171">
        <v>4.1204951035099153</v>
      </c>
      <c r="D17" s="171">
        <v>4.6916959745527373</v>
      </c>
      <c r="E17" s="172">
        <v>4.3840528145458437</v>
      </c>
    </row>
    <row r="18" spans="2:5" ht="15" customHeight="1" x14ac:dyDescent="0.25">
      <c r="B18" s="173">
        <v>1400</v>
      </c>
      <c r="C18" s="171">
        <v>3.9429743559817725</v>
      </c>
      <c r="D18" s="171">
        <v>5.1352611811628153</v>
      </c>
      <c r="E18" s="172">
        <v>4.4931072376308574</v>
      </c>
    </row>
    <row r="19" spans="2:5" ht="15" customHeight="1" x14ac:dyDescent="0.25">
      <c r="B19" s="173">
        <v>1500</v>
      </c>
      <c r="C19" s="171">
        <v>3.4155365279267236</v>
      </c>
      <c r="D19" s="171">
        <v>5.6335606245480694</v>
      </c>
      <c r="E19" s="172">
        <v>4.4389546792165726</v>
      </c>
    </row>
    <row r="20" spans="2:5" ht="15" customHeight="1" x14ac:dyDescent="0.25">
      <c r="B20" s="173">
        <v>1600</v>
      </c>
      <c r="C20" s="171">
        <v>3.064392538076532</v>
      </c>
      <c r="D20" s="171">
        <v>5.6276373609105743</v>
      </c>
      <c r="E20" s="172">
        <v>4.247098928842381</v>
      </c>
    </row>
    <row r="21" spans="2:5" ht="15" customHeight="1" x14ac:dyDescent="0.25">
      <c r="B21" s="173">
        <v>1700</v>
      </c>
      <c r="C21" s="171">
        <v>2.540519200542247</v>
      </c>
      <c r="D21" s="171">
        <v>5.3245133153871542</v>
      </c>
      <c r="E21" s="172">
        <v>3.825081485847587</v>
      </c>
    </row>
    <row r="22" spans="2:5" ht="15" customHeight="1" x14ac:dyDescent="0.25">
      <c r="B22" s="173">
        <v>1800</v>
      </c>
      <c r="C22" s="171">
        <v>2.3903586056741153</v>
      </c>
      <c r="D22" s="171">
        <v>4.8755669856920001</v>
      </c>
      <c r="E22" s="172">
        <v>3.537058145358285</v>
      </c>
    </row>
    <row r="23" spans="2:5" ht="15" customHeight="1" x14ac:dyDescent="0.25">
      <c r="B23" s="173">
        <v>1900</v>
      </c>
      <c r="C23" s="171">
        <v>2.3451134589317801</v>
      </c>
      <c r="D23" s="171">
        <v>4.6174702725088261</v>
      </c>
      <c r="E23" s="172">
        <v>3.393601258325623</v>
      </c>
    </row>
    <row r="24" spans="2:5" ht="15" customHeight="1" x14ac:dyDescent="0.25">
      <c r="B24" s="173">
        <v>2000</v>
      </c>
      <c r="C24" s="171">
        <v>2.235123803877872</v>
      </c>
      <c r="D24" s="171">
        <v>4.1634804941821129</v>
      </c>
      <c r="E24" s="172">
        <v>3.1248865610751331</v>
      </c>
    </row>
    <row r="25" spans="2:5" ht="15" customHeight="1" x14ac:dyDescent="0.25">
      <c r="B25" s="173">
        <v>2100</v>
      </c>
      <c r="C25" s="171">
        <v>2.0200206111547052</v>
      </c>
      <c r="D25" s="171">
        <v>3.7656793377337827</v>
      </c>
      <c r="E25" s="172">
        <v>2.8254847296360399</v>
      </c>
    </row>
    <row r="26" spans="2:5" ht="15" customHeight="1" x14ac:dyDescent="0.25">
      <c r="B26" s="173">
        <v>2200</v>
      </c>
      <c r="C26" s="171">
        <v>1.7919565068119974</v>
      </c>
      <c r="D26" s="171">
        <v>3.5765262372316005</v>
      </c>
      <c r="E26" s="172">
        <v>2.6153745449059058</v>
      </c>
    </row>
    <row r="27" spans="2:5" ht="15" customHeight="1" x14ac:dyDescent="0.25">
      <c r="B27" s="173">
        <v>2300</v>
      </c>
      <c r="C27" s="171">
        <v>1.4916847771692907</v>
      </c>
      <c r="D27" s="171">
        <v>3.1275633292041025</v>
      </c>
      <c r="E27" s="172">
        <v>2.2464951746720274</v>
      </c>
    </row>
    <row r="28" spans="2:5" ht="15" customHeight="1" x14ac:dyDescent="0.25">
      <c r="B28" s="173">
        <v>2400</v>
      </c>
      <c r="C28" s="171">
        <v>1.3212926369288207</v>
      </c>
      <c r="D28" s="171">
        <v>2.7690336244456022</v>
      </c>
      <c r="E28" s="172">
        <v>1.9892945104719852</v>
      </c>
    </row>
    <row r="29" spans="2:5" ht="15" customHeight="1" x14ac:dyDescent="0.25">
      <c r="B29" s="173">
        <v>2500</v>
      </c>
      <c r="C29" s="171">
        <v>1.0669419255839754</v>
      </c>
      <c r="D29" s="171">
        <v>2.4344993106663977</v>
      </c>
      <c r="E29" s="172">
        <v>1.6979463625136457</v>
      </c>
    </row>
    <row r="30" spans="2:5" ht="15" customHeight="1" x14ac:dyDescent="0.25">
      <c r="B30" s="173">
        <v>2600</v>
      </c>
      <c r="C30" s="171">
        <v>0.83103883245873589</v>
      </c>
      <c r="D30" s="171">
        <v>2.2477790077236084</v>
      </c>
      <c r="E30" s="172">
        <v>1.484736759381849</v>
      </c>
    </row>
    <row r="31" spans="2:5" ht="15" customHeight="1" x14ac:dyDescent="0.25">
      <c r="B31" s="173">
        <v>2700</v>
      </c>
      <c r="C31" s="171">
        <v>0.73978807446255712</v>
      </c>
      <c r="D31" s="171">
        <v>1.9502914497729389</v>
      </c>
      <c r="E31" s="172">
        <v>1.2983262451513509</v>
      </c>
    </row>
    <row r="32" spans="2:5" ht="15" customHeight="1" x14ac:dyDescent="0.25">
      <c r="B32" s="173">
        <v>2800</v>
      </c>
      <c r="C32" s="171">
        <v>0.64734167788234498</v>
      </c>
      <c r="D32" s="171">
        <v>1.6900453703438538</v>
      </c>
      <c r="E32" s="172">
        <v>1.1284554235034101</v>
      </c>
    </row>
    <row r="33" spans="2:9" ht="15" customHeight="1" x14ac:dyDescent="0.25">
      <c r="B33" s="173">
        <v>2900</v>
      </c>
      <c r="C33" s="171">
        <v>0.48332565383362663</v>
      </c>
      <c r="D33" s="171">
        <v>1.5321825633239183</v>
      </c>
      <c r="E33" s="172">
        <v>0.9672784869116442</v>
      </c>
    </row>
    <row r="34" spans="2:9" ht="15" customHeight="1" x14ac:dyDescent="0.25">
      <c r="B34" s="173">
        <v>3000</v>
      </c>
      <c r="C34" s="171">
        <v>0.40530254312526159</v>
      </c>
      <c r="D34" s="171">
        <v>1.3156708517362703</v>
      </c>
      <c r="E34" s="172">
        <v>0.8253554399180284</v>
      </c>
      <c r="F34" s="20"/>
      <c r="G34" s="20"/>
      <c r="H34" s="20"/>
      <c r="I34" s="20"/>
    </row>
    <row r="35" spans="2:9" ht="15" customHeight="1" x14ac:dyDescent="0.25">
      <c r="B35" s="173">
        <v>3100</v>
      </c>
      <c r="C35" s="171">
        <v>0.31737433232066181</v>
      </c>
      <c r="D35" s="171">
        <v>1.1729274838134147</v>
      </c>
      <c r="E35" s="172">
        <v>0.71213490893921672</v>
      </c>
    </row>
    <row r="36" spans="2:9" ht="15" customHeight="1" x14ac:dyDescent="0.25">
      <c r="B36" s="173">
        <v>3200</v>
      </c>
      <c r="C36" s="171">
        <v>0.27342548853413184</v>
      </c>
      <c r="D36" s="171">
        <v>1.0457995961422262</v>
      </c>
      <c r="E36" s="172">
        <v>0.62980650280123673</v>
      </c>
    </row>
    <row r="37" spans="2:9" ht="15" customHeight="1" x14ac:dyDescent="0.25">
      <c r="B37" s="173">
        <v>3300</v>
      </c>
      <c r="C37" s="171">
        <v>0.20093007276532834</v>
      </c>
      <c r="D37" s="171">
        <v>0.93184101215826265</v>
      </c>
      <c r="E37" s="172">
        <v>0.53817957305807074</v>
      </c>
    </row>
    <row r="38" spans="2:9" ht="15" customHeight="1" x14ac:dyDescent="0.25">
      <c r="B38" s="173">
        <v>3400</v>
      </c>
      <c r="C38" s="171">
        <v>0.16099023741847812</v>
      </c>
      <c r="D38" s="171">
        <v>0.83687581635289543</v>
      </c>
      <c r="E38" s="172">
        <v>0.47285042774392894</v>
      </c>
    </row>
    <row r="39" spans="2:9" ht="15" customHeight="1" x14ac:dyDescent="0.25">
      <c r="B39" s="173">
        <v>3500</v>
      </c>
      <c r="C39" s="171">
        <v>0.11607586283833998</v>
      </c>
      <c r="D39" s="171">
        <v>0.69577006773282735</v>
      </c>
      <c r="E39" s="172">
        <v>0.38355247363028588</v>
      </c>
    </row>
    <row r="40" spans="2:9" ht="15" customHeight="1" x14ac:dyDescent="0.25">
      <c r="B40" s="173">
        <v>3600</v>
      </c>
      <c r="C40" s="171">
        <v>0.1187717493987126</v>
      </c>
      <c r="D40" s="171">
        <v>0.61840189916605426</v>
      </c>
      <c r="E40" s="172">
        <v>0.34930601729849076</v>
      </c>
    </row>
    <row r="41" spans="2:9" ht="15" customHeight="1" x14ac:dyDescent="0.25">
      <c r="B41" s="173">
        <v>3700</v>
      </c>
      <c r="C41" s="171">
        <v>0.10335938624035522</v>
      </c>
      <c r="D41" s="171">
        <v>0.56292730897017784</v>
      </c>
      <c r="E41" s="172">
        <v>0.31540854832585741</v>
      </c>
    </row>
    <row r="42" spans="2:9" ht="15" customHeight="1" x14ac:dyDescent="0.25">
      <c r="B42" s="173">
        <v>3800</v>
      </c>
      <c r="C42" s="171">
        <v>0.10858309471070335</v>
      </c>
      <c r="D42" s="171">
        <v>0.5361544656275089</v>
      </c>
      <c r="E42" s="172">
        <v>0.30586873294148559</v>
      </c>
    </row>
    <row r="43" spans="2:9" ht="15" customHeight="1" x14ac:dyDescent="0.25">
      <c r="B43" s="173">
        <v>3900</v>
      </c>
      <c r="C43" s="171">
        <v>8.052962864857191E-2</v>
      </c>
      <c r="D43" s="171">
        <v>0.46523497749433951</v>
      </c>
      <c r="E43" s="172">
        <v>0.25803646242071532</v>
      </c>
    </row>
    <row r="44" spans="2:9" ht="15" customHeight="1" x14ac:dyDescent="0.25">
      <c r="B44" s="173">
        <v>4000</v>
      </c>
      <c r="C44" s="171">
        <v>6.8026814671366245E-2</v>
      </c>
      <c r="D44" s="171">
        <v>0.41294938949105953</v>
      </c>
      <c r="E44" s="172">
        <v>0.22717748500449925</v>
      </c>
    </row>
    <row r="45" spans="2:9" ht="15" customHeight="1" x14ac:dyDescent="0.25">
      <c r="B45" s="173">
        <v>4100</v>
      </c>
      <c r="C45" s="171">
        <v>4.8585011195890183E-2</v>
      </c>
      <c r="D45" s="171">
        <v>0.37680324429587547</v>
      </c>
      <c r="E45" s="172">
        <v>0.20002813384309243</v>
      </c>
    </row>
    <row r="46" spans="2:9" ht="15" customHeight="1" x14ac:dyDescent="0.25">
      <c r="B46" s="173">
        <v>4200</v>
      </c>
      <c r="C46" s="171">
        <v>4.2627997660873961E-2</v>
      </c>
      <c r="D46" s="171">
        <v>0.32656929763206149</v>
      </c>
      <c r="E46" s="172">
        <v>0.17364130764794508</v>
      </c>
    </row>
    <row r="47" spans="2:9" ht="15" customHeight="1" x14ac:dyDescent="0.25">
      <c r="B47" s="173">
        <v>4300</v>
      </c>
      <c r="C47" s="171">
        <v>3.900345735397806E-2</v>
      </c>
      <c r="D47" s="171">
        <v>0.27200477062745082</v>
      </c>
      <c r="E47" s="172">
        <v>0.14651248910178602</v>
      </c>
    </row>
    <row r="48" spans="2:9" ht="15" customHeight="1" x14ac:dyDescent="0.25">
      <c r="B48" s="173">
        <v>4400</v>
      </c>
      <c r="C48" s="171">
        <v>3.876736950186354E-2</v>
      </c>
      <c r="D48" s="171">
        <v>0.28984203826105481</v>
      </c>
      <c r="E48" s="172">
        <v>0.15461569241931392</v>
      </c>
    </row>
    <row r="49" spans="2:13" ht="15" customHeight="1" x14ac:dyDescent="0.25">
      <c r="B49" s="173">
        <v>4500</v>
      </c>
      <c r="C49" s="171">
        <v>2.7386813768376924E-2</v>
      </c>
      <c r="D49" s="171">
        <v>0.2477656490779146</v>
      </c>
      <c r="E49" s="172">
        <v>0.12907177705012141</v>
      </c>
    </row>
    <row r="50" spans="2:13" ht="15" customHeight="1" x14ac:dyDescent="0.25">
      <c r="B50" s="170" t="s">
        <v>56</v>
      </c>
      <c r="C50" s="171">
        <v>0.21783084836126468</v>
      </c>
      <c r="D50" s="171">
        <v>3.0340964365402523</v>
      </c>
      <c r="E50" s="172">
        <v>1.5172835043514199</v>
      </c>
    </row>
    <row r="51" spans="2:13" ht="15" customHeight="1" x14ac:dyDescent="0.25">
      <c r="B51" s="269" t="s">
        <v>47</v>
      </c>
      <c r="C51" s="270">
        <v>99.999999999999943</v>
      </c>
      <c r="D51" s="270">
        <v>99.999999999999986</v>
      </c>
      <c r="E51" s="271">
        <v>100.00001686318764</v>
      </c>
    </row>
    <row r="52" spans="2:13" x14ac:dyDescent="0.2">
      <c r="B52" s="166"/>
      <c r="C52" s="268"/>
      <c r="D52" s="268"/>
    </row>
    <row r="53" spans="2:13" ht="12.95" customHeight="1" x14ac:dyDescent="0.25">
      <c r="B53" s="257" t="s">
        <v>356</v>
      </c>
      <c r="C53" s="258"/>
      <c r="D53" s="258"/>
      <c r="E53" s="258"/>
      <c r="F53" s="258"/>
      <c r="G53" s="258"/>
      <c r="H53" s="258"/>
      <c r="I53" s="258"/>
      <c r="J53" s="258"/>
      <c r="K53" s="258"/>
      <c r="L53" s="258"/>
      <c r="M53" s="258"/>
    </row>
    <row r="54" spans="2:13" ht="12.95" customHeight="1" x14ac:dyDescent="0.25">
      <c r="B54" s="258"/>
      <c r="C54" s="258"/>
      <c r="D54" s="258"/>
      <c r="E54" s="258"/>
      <c r="F54" s="258"/>
      <c r="G54" s="258"/>
      <c r="H54" s="258"/>
      <c r="I54" s="258"/>
      <c r="J54" s="258"/>
      <c r="K54" s="258"/>
      <c r="L54" s="258"/>
      <c r="M54" s="258"/>
    </row>
    <row r="55" spans="2:13" x14ac:dyDescent="0.25">
      <c r="B55" s="258"/>
      <c r="C55" s="258"/>
      <c r="D55" s="258"/>
      <c r="E55" s="258"/>
      <c r="F55" s="258"/>
      <c r="G55" s="258"/>
      <c r="H55" s="258"/>
      <c r="I55" s="258"/>
      <c r="J55" s="258"/>
      <c r="K55" s="258"/>
      <c r="L55" s="258"/>
      <c r="M55" s="258"/>
    </row>
    <row r="56" spans="2:13" x14ac:dyDescent="0.25">
      <c r="B56" s="258"/>
      <c r="C56" s="258"/>
      <c r="D56" s="258"/>
      <c r="E56" s="258"/>
      <c r="F56" s="258"/>
      <c r="G56" s="258"/>
      <c r="H56" s="258"/>
      <c r="I56" s="258"/>
      <c r="J56" s="258"/>
      <c r="K56" s="258"/>
      <c r="L56" s="258"/>
      <c r="M56" s="258"/>
    </row>
    <row r="57" spans="2:13" x14ac:dyDescent="0.25">
      <c r="B57" s="258"/>
      <c r="C57" s="258"/>
      <c r="D57" s="258"/>
      <c r="E57" s="258"/>
      <c r="F57" s="258"/>
      <c r="G57" s="258"/>
      <c r="H57" s="258"/>
      <c r="I57" s="258"/>
      <c r="J57" s="258"/>
      <c r="K57" s="258"/>
      <c r="L57" s="258"/>
      <c r="M57" s="258"/>
    </row>
    <row r="58" spans="2:13" x14ac:dyDescent="0.25">
      <c r="B58" s="258"/>
      <c r="C58" s="258"/>
      <c r="D58" s="258"/>
      <c r="E58" s="258"/>
      <c r="F58" s="258"/>
      <c r="G58" s="258"/>
      <c r="H58" s="258"/>
      <c r="I58" s="258"/>
      <c r="J58" s="258"/>
      <c r="K58" s="258"/>
      <c r="L58" s="258"/>
      <c r="M58" s="258"/>
    </row>
    <row r="59" spans="2:13" x14ac:dyDescent="0.25">
      <c r="B59" s="258"/>
      <c r="C59" s="258"/>
      <c r="D59" s="258"/>
      <c r="E59" s="258"/>
      <c r="F59" s="258"/>
      <c r="G59" s="258"/>
      <c r="H59" s="258"/>
      <c r="I59" s="258"/>
      <c r="J59" s="258"/>
      <c r="K59" s="258"/>
      <c r="L59" s="258"/>
      <c r="M59" s="258"/>
    </row>
  </sheetData>
  <mergeCells count="3">
    <mergeCell ref="B3:E3"/>
    <mergeCell ref="B2:I2"/>
    <mergeCell ref="B53:M59"/>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8"/>
  <sheetViews>
    <sheetView topLeftCell="A30" workbookViewId="0">
      <selection activeCell="O45" sqref="O45"/>
    </sheetView>
  </sheetViews>
  <sheetFormatPr baseColWidth="10" defaultColWidth="11.42578125" defaultRowHeight="11.25" x14ac:dyDescent="0.25"/>
  <cols>
    <col min="1" max="1" width="2.85546875" style="19" customWidth="1"/>
    <col min="2" max="5" width="13.7109375" style="19" customWidth="1"/>
    <col min="6" max="8" width="4" style="19" bestFit="1" customWidth="1"/>
    <col min="9" max="239" width="11.42578125" style="19"/>
    <col min="240" max="240" width="3.7109375" style="19" customWidth="1"/>
    <col min="241" max="241" width="8" style="19" customWidth="1"/>
    <col min="242" max="242" width="11.85546875" style="19" customWidth="1"/>
    <col min="243" max="243" width="12.140625" style="19" customWidth="1"/>
    <col min="244" max="244" width="12" style="19" customWidth="1"/>
    <col min="245" max="245" width="10.28515625" style="19" customWidth="1"/>
    <col min="246" max="246" width="17.42578125" style="19" customWidth="1"/>
    <col min="247" max="247" width="26.28515625" style="19" customWidth="1"/>
    <col min="248" max="16384" width="11.42578125" style="19"/>
  </cols>
  <sheetData>
    <row r="1" spans="1:8" x14ac:dyDescent="0.2">
      <c r="A1" s="18"/>
    </row>
    <row r="2" spans="1:8" ht="57" customHeight="1" x14ac:dyDescent="0.25">
      <c r="B2" s="255" t="s">
        <v>285</v>
      </c>
      <c r="C2" s="259"/>
      <c r="D2" s="259"/>
      <c r="E2" s="259"/>
    </row>
    <row r="3" spans="1:8" ht="11.25" customHeight="1" x14ac:dyDescent="0.25">
      <c r="B3" s="176"/>
      <c r="C3" s="176"/>
      <c r="D3" s="176"/>
      <c r="E3" s="176"/>
    </row>
    <row r="4" spans="1:8" ht="33.75" x14ac:dyDescent="0.2">
      <c r="A4" s="175"/>
      <c r="B4" s="167" t="s">
        <v>57</v>
      </c>
      <c r="C4" s="168" t="s">
        <v>3</v>
      </c>
      <c r="D4" s="168" t="s">
        <v>2</v>
      </c>
      <c r="E4" s="169" t="s">
        <v>1</v>
      </c>
    </row>
    <row r="5" spans="1:8" ht="15" customHeight="1" x14ac:dyDescent="0.2">
      <c r="A5" s="175"/>
      <c r="B5" s="170" t="s">
        <v>55</v>
      </c>
      <c r="C5" s="171">
        <v>0.39857897863776159</v>
      </c>
      <c r="D5" s="171">
        <v>0.17114381608319515</v>
      </c>
      <c r="E5" s="172">
        <v>0.26961163850015307</v>
      </c>
      <c r="F5" s="20"/>
      <c r="G5" s="20"/>
      <c r="H5" s="20"/>
    </row>
    <row r="6" spans="1:8" ht="15" customHeight="1" x14ac:dyDescent="0.2">
      <c r="A6" s="175"/>
      <c r="B6" s="170">
        <v>200</v>
      </c>
      <c r="C6" s="171">
        <v>0.1843941311718568</v>
      </c>
      <c r="D6" s="171">
        <v>0.12583338847906231</v>
      </c>
      <c r="E6" s="172">
        <v>0.15118722893417996</v>
      </c>
    </row>
    <row r="7" spans="1:8" ht="15" customHeight="1" x14ac:dyDescent="0.2">
      <c r="A7" s="175"/>
      <c r="B7" s="170">
        <v>300</v>
      </c>
      <c r="C7" s="171">
        <v>0.2825461112710192</v>
      </c>
      <c r="D7" s="171">
        <v>0.10202115802345599</v>
      </c>
      <c r="E7" s="172">
        <v>0.18017933393068741</v>
      </c>
    </row>
    <row r="8" spans="1:8" ht="15" customHeight="1" x14ac:dyDescent="0.2">
      <c r="A8" s="175"/>
      <c r="B8" s="170">
        <v>400</v>
      </c>
      <c r="C8" s="171">
        <v>0.61877047124856754</v>
      </c>
      <c r="D8" s="171">
        <v>0.1110872742088299</v>
      </c>
      <c r="E8" s="172">
        <v>0.33088842546679448</v>
      </c>
    </row>
    <row r="9" spans="1:8" ht="15" customHeight="1" x14ac:dyDescent="0.2">
      <c r="A9" s="175"/>
      <c r="B9" s="170">
        <v>500</v>
      </c>
      <c r="C9" s="171">
        <v>0.66895484016252948</v>
      </c>
      <c r="D9" s="171">
        <v>0.13433827061429765</v>
      </c>
      <c r="E9" s="172">
        <v>0.36580021020862774</v>
      </c>
    </row>
    <row r="10" spans="1:8" ht="15" customHeight="1" x14ac:dyDescent="0.2">
      <c r="A10" s="175"/>
      <c r="B10" s="170">
        <v>600</v>
      </c>
      <c r="C10" s="171">
        <v>1.8848181734050184</v>
      </c>
      <c r="D10" s="171">
        <v>0.14704116185172361</v>
      </c>
      <c r="E10" s="172">
        <v>0.89941062759933255</v>
      </c>
    </row>
    <row r="11" spans="1:8" ht="15" customHeight="1" x14ac:dyDescent="0.2">
      <c r="A11" s="175"/>
      <c r="B11" s="170">
        <v>700</v>
      </c>
      <c r="C11" s="171">
        <v>3.437743219400974</v>
      </c>
      <c r="D11" s="171">
        <v>0.39506198679833571</v>
      </c>
      <c r="E11" s="172">
        <v>1.7123890944438682</v>
      </c>
    </row>
    <row r="12" spans="1:8" ht="15" customHeight="1" x14ac:dyDescent="0.2">
      <c r="A12" s="175"/>
      <c r="B12" s="170">
        <v>800</v>
      </c>
      <c r="C12" s="171">
        <v>6.2147029173691237</v>
      </c>
      <c r="D12" s="171">
        <v>0.98583882872458306</v>
      </c>
      <c r="E12" s="172">
        <v>3.2496725600614393</v>
      </c>
    </row>
    <row r="13" spans="1:8" ht="15" customHeight="1" x14ac:dyDescent="0.2">
      <c r="A13" s="175"/>
      <c r="B13" s="170">
        <v>900</v>
      </c>
      <c r="C13" s="171">
        <v>10.705542513675436</v>
      </c>
      <c r="D13" s="171">
        <v>3.0970318215063974</v>
      </c>
      <c r="E13" s="172">
        <v>6.3911321989317109</v>
      </c>
    </row>
    <row r="14" spans="1:8" ht="15" customHeight="1" x14ac:dyDescent="0.2">
      <c r="A14" s="175"/>
      <c r="B14" s="173">
        <v>1000</v>
      </c>
      <c r="C14" s="171">
        <v>8.4368123508407944</v>
      </c>
      <c r="D14" s="171">
        <v>3.591233940878761</v>
      </c>
      <c r="E14" s="172">
        <v>5.6891244632644966</v>
      </c>
    </row>
    <row r="15" spans="1:8" ht="15" customHeight="1" x14ac:dyDescent="0.2">
      <c r="A15" s="175"/>
      <c r="B15" s="173">
        <v>1100</v>
      </c>
      <c r="C15" s="171">
        <v>6.0105736091348874</v>
      </c>
      <c r="D15" s="171">
        <v>3.5438511399000063</v>
      </c>
      <c r="E15" s="172">
        <v>4.6118172353814435</v>
      </c>
    </row>
    <row r="16" spans="1:8" ht="15" customHeight="1" x14ac:dyDescent="0.2">
      <c r="A16" s="175"/>
      <c r="B16" s="173">
        <v>1200</v>
      </c>
      <c r="C16" s="171">
        <v>5.6229912194429055</v>
      </c>
      <c r="D16" s="171">
        <v>3.9931683906706659</v>
      </c>
      <c r="E16" s="172">
        <v>4.6987992643475547</v>
      </c>
    </row>
    <row r="17" spans="1:5" ht="15" customHeight="1" x14ac:dyDescent="0.2">
      <c r="A17" s="175"/>
      <c r="B17" s="173">
        <v>1300</v>
      </c>
      <c r="C17" s="171">
        <v>5.2761233114591573</v>
      </c>
      <c r="D17" s="171">
        <v>4.6728215658057897</v>
      </c>
      <c r="E17" s="172">
        <v>4.9340207225401356</v>
      </c>
    </row>
    <row r="18" spans="1:5" ht="15" customHeight="1" x14ac:dyDescent="0.2">
      <c r="A18" s="175"/>
      <c r="B18" s="173">
        <v>1400</v>
      </c>
      <c r="C18" s="171">
        <v>5.7029792667681889</v>
      </c>
      <c r="D18" s="171">
        <v>5.3779542989722122</v>
      </c>
      <c r="E18" s="172">
        <v>5.5186736846516196</v>
      </c>
    </row>
    <row r="19" spans="1:5" ht="15" customHeight="1" x14ac:dyDescent="0.2">
      <c r="A19" s="175"/>
      <c r="B19" s="173">
        <v>1500</v>
      </c>
      <c r="C19" s="171">
        <v>5.209149701226969</v>
      </c>
      <c r="D19" s="171">
        <v>6.089180173339594</v>
      </c>
      <c r="E19" s="172">
        <v>5.7081713920093256</v>
      </c>
    </row>
    <row r="20" spans="1:5" ht="15" customHeight="1" x14ac:dyDescent="0.2">
      <c r="A20" s="175"/>
      <c r="B20" s="173">
        <v>1600</v>
      </c>
      <c r="C20" s="171">
        <v>4.8441942191238301</v>
      </c>
      <c r="D20" s="171">
        <v>6.1900785033820096</v>
      </c>
      <c r="E20" s="172">
        <v>5.6073786816296503</v>
      </c>
    </row>
    <row r="21" spans="1:5" ht="15" customHeight="1" x14ac:dyDescent="0.2">
      <c r="A21" s="175"/>
      <c r="B21" s="173">
        <v>1700</v>
      </c>
      <c r="C21" s="171">
        <v>3.9403224497771934</v>
      </c>
      <c r="D21" s="171">
        <v>5.8662433974655741</v>
      </c>
      <c r="E21" s="172">
        <v>5.0324170319528569</v>
      </c>
    </row>
    <row r="22" spans="1:5" ht="15" customHeight="1" x14ac:dyDescent="0.2">
      <c r="A22" s="175"/>
      <c r="B22" s="173">
        <v>1800</v>
      </c>
      <c r="C22" s="171">
        <v>3.7594245551464995</v>
      </c>
      <c r="D22" s="171">
        <v>5.3845552319299816</v>
      </c>
      <c r="E22" s="172">
        <v>4.6809558419216053</v>
      </c>
    </row>
    <row r="23" spans="1:5" ht="15" customHeight="1" x14ac:dyDescent="0.2">
      <c r="A23" s="175"/>
      <c r="B23" s="173">
        <v>1900</v>
      </c>
      <c r="C23" s="171">
        <v>3.5719977598821799</v>
      </c>
      <c r="D23" s="171">
        <v>5.1451431147187749</v>
      </c>
      <c r="E23" s="172">
        <v>4.4640506377176425</v>
      </c>
    </row>
    <row r="24" spans="1:5" ht="15" customHeight="1" x14ac:dyDescent="0.2">
      <c r="A24" s="175"/>
      <c r="B24" s="173">
        <v>2000</v>
      </c>
      <c r="C24" s="171">
        <v>3.4043002498087525</v>
      </c>
      <c r="D24" s="171">
        <v>4.5870947290956536</v>
      </c>
      <c r="E24" s="172">
        <v>4.0750045422542636</v>
      </c>
    </row>
    <row r="25" spans="1:5" ht="15" customHeight="1" x14ac:dyDescent="0.2">
      <c r="A25" s="175"/>
      <c r="B25" s="173">
        <v>2100</v>
      </c>
      <c r="C25" s="171">
        <v>3.0433345074026374</v>
      </c>
      <c r="D25" s="171">
        <v>4.1650091158517082</v>
      </c>
      <c r="E25" s="172">
        <v>3.6793808434555526</v>
      </c>
    </row>
    <row r="26" spans="1:5" ht="15" customHeight="1" x14ac:dyDescent="0.2">
      <c r="A26" s="175"/>
      <c r="B26" s="173">
        <v>2200</v>
      </c>
      <c r="C26" s="171">
        <v>2.5500201271043546</v>
      </c>
      <c r="D26" s="171">
        <v>3.937390471189437</v>
      </c>
      <c r="E26" s="172">
        <v>3.3367292788643801</v>
      </c>
    </row>
    <row r="27" spans="1:5" ht="15" customHeight="1" x14ac:dyDescent="0.2">
      <c r="A27" s="175"/>
      <c r="B27" s="173">
        <v>2300</v>
      </c>
      <c r="C27" s="171">
        <v>2.1976518035739798</v>
      </c>
      <c r="D27" s="171">
        <v>3.4283227571334751</v>
      </c>
      <c r="E27" s="172">
        <v>2.8955044756568462</v>
      </c>
    </row>
    <row r="28" spans="1:5" ht="15" customHeight="1" x14ac:dyDescent="0.2">
      <c r="A28" s="175"/>
      <c r="B28" s="173">
        <v>2400</v>
      </c>
      <c r="C28" s="171">
        <v>2.0296219919486118</v>
      </c>
      <c r="D28" s="171">
        <v>3.0297208032083751</v>
      </c>
      <c r="E28" s="172">
        <v>2.596728598615468</v>
      </c>
    </row>
    <row r="29" spans="1:5" ht="15" customHeight="1" x14ac:dyDescent="0.2">
      <c r="A29" s="175"/>
      <c r="B29" s="173">
        <v>2500</v>
      </c>
      <c r="C29" s="171">
        <v>1.7003535754501615</v>
      </c>
      <c r="D29" s="171">
        <v>2.6719100742041033</v>
      </c>
      <c r="E29" s="172">
        <v>2.2512752468254735</v>
      </c>
    </row>
    <row r="30" spans="1:5" ht="15" customHeight="1" x14ac:dyDescent="0.2">
      <c r="A30" s="175"/>
      <c r="B30" s="173">
        <v>2600</v>
      </c>
      <c r="C30" s="171">
        <v>1.3244597160915468</v>
      </c>
      <c r="D30" s="171">
        <v>2.4718435408881345</v>
      </c>
      <c r="E30" s="172">
        <v>1.9750843724252478</v>
      </c>
    </row>
    <row r="31" spans="1:5" ht="15" customHeight="1" x14ac:dyDescent="0.2">
      <c r="A31" s="175"/>
      <c r="B31" s="173">
        <v>2700</v>
      </c>
      <c r="C31" s="171">
        <v>1.178248918636545</v>
      </c>
      <c r="D31" s="171">
        <v>2.1531865793323393</v>
      </c>
      <c r="E31" s="172">
        <v>1.7310878787580042</v>
      </c>
    </row>
    <row r="32" spans="1:5" ht="15" customHeight="1" x14ac:dyDescent="0.2">
      <c r="A32" s="175"/>
      <c r="B32" s="173">
        <v>2800</v>
      </c>
      <c r="C32" s="171">
        <v>1.0396709228572176</v>
      </c>
      <c r="D32" s="171">
        <v>1.8501437644475038</v>
      </c>
      <c r="E32" s="172">
        <v>1.4992500130232753</v>
      </c>
    </row>
    <row r="33" spans="1:9" ht="15" customHeight="1" x14ac:dyDescent="0.2">
      <c r="A33" s="175"/>
      <c r="B33" s="173">
        <v>2900</v>
      </c>
      <c r="C33" s="171">
        <v>0.75921359786623399</v>
      </c>
      <c r="D33" s="171">
        <v>1.7156552436145893</v>
      </c>
      <c r="E33" s="172">
        <v>1.3015642792500437</v>
      </c>
    </row>
    <row r="34" spans="1:9" ht="15" customHeight="1" x14ac:dyDescent="0.2">
      <c r="A34" s="175"/>
      <c r="B34" s="173">
        <v>3000</v>
      </c>
      <c r="C34" s="171">
        <v>0.67700855713732888</v>
      </c>
      <c r="D34" s="171">
        <v>1.45524516351564</v>
      </c>
      <c r="E34" s="172">
        <v>1.1183081729972286</v>
      </c>
      <c r="F34" s="20"/>
      <c r="G34" s="20"/>
      <c r="H34" s="20"/>
      <c r="I34" s="20"/>
    </row>
    <row r="35" spans="1:9" ht="15" customHeight="1" x14ac:dyDescent="0.2">
      <c r="A35" s="175"/>
      <c r="B35" s="173">
        <v>3100</v>
      </c>
      <c r="C35" s="171">
        <v>0.52419108634505629</v>
      </c>
      <c r="D35" s="171">
        <v>1.2903134292256264</v>
      </c>
      <c r="E35" s="172">
        <v>0.95862119981757976</v>
      </c>
    </row>
    <row r="36" spans="1:9" ht="15" customHeight="1" x14ac:dyDescent="0.2">
      <c r="A36" s="175"/>
      <c r="B36" s="173">
        <v>3200</v>
      </c>
      <c r="C36" s="171">
        <v>0.4303349875854498</v>
      </c>
      <c r="D36" s="171">
        <v>1.1586201022801286</v>
      </c>
      <c r="E36" s="172">
        <v>0.84330947899800257</v>
      </c>
    </row>
    <row r="37" spans="1:9" ht="15" customHeight="1" x14ac:dyDescent="0.2">
      <c r="A37" s="175"/>
      <c r="B37" s="173">
        <v>3300</v>
      </c>
      <c r="C37" s="171">
        <v>0.33594225717068815</v>
      </c>
      <c r="D37" s="171">
        <v>1.0520106444668413</v>
      </c>
      <c r="E37" s="172">
        <v>0.7419892461368861</v>
      </c>
    </row>
    <row r="38" spans="1:9" ht="15" customHeight="1" x14ac:dyDescent="0.2">
      <c r="A38" s="175"/>
      <c r="B38" s="173">
        <v>3400</v>
      </c>
      <c r="C38" s="171">
        <v>0.27146680044954324</v>
      </c>
      <c r="D38" s="171">
        <v>0.93628828596897062</v>
      </c>
      <c r="E38" s="172">
        <v>0.64845420434183088</v>
      </c>
    </row>
    <row r="39" spans="1:9" ht="15" customHeight="1" x14ac:dyDescent="0.2">
      <c r="A39" s="175"/>
      <c r="B39" s="173">
        <v>3500</v>
      </c>
      <c r="C39" s="171">
        <v>0.19467285449550129</v>
      </c>
      <c r="D39" s="171">
        <v>0.78632147345318693</v>
      </c>
      <c r="E39" s="172">
        <v>0.5301675424257507</v>
      </c>
    </row>
    <row r="40" spans="1:9" ht="15" customHeight="1" x14ac:dyDescent="0.2">
      <c r="A40" s="175"/>
      <c r="B40" s="173">
        <v>3600</v>
      </c>
      <c r="C40" s="171">
        <v>0.20434612910500716</v>
      </c>
      <c r="D40" s="171">
        <v>0.70348088046354629</v>
      </c>
      <c r="E40" s="172">
        <v>0.48738077555718523</v>
      </c>
    </row>
    <row r="41" spans="1:9" ht="15" customHeight="1" x14ac:dyDescent="0.2">
      <c r="A41" s="175"/>
      <c r="B41" s="173">
        <v>3700</v>
      </c>
      <c r="C41" s="171">
        <v>0.1796636653913232</v>
      </c>
      <c r="D41" s="171">
        <v>0.6325379455037744</v>
      </c>
      <c r="E41" s="172">
        <v>0.43646628513315799</v>
      </c>
    </row>
    <row r="42" spans="1:9" ht="15" customHeight="1" x14ac:dyDescent="0.2">
      <c r="A42" s="175"/>
      <c r="B42" s="173">
        <v>3800</v>
      </c>
      <c r="C42" s="171">
        <v>0.18982761505837545</v>
      </c>
      <c r="D42" s="171">
        <v>0.60860623463480112</v>
      </c>
      <c r="E42" s="172">
        <v>0.42729627102683954</v>
      </c>
    </row>
    <row r="43" spans="1:9" ht="15" customHeight="1" x14ac:dyDescent="0.2">
      <c r="A43" s="175"/>
      <c r="B43" s="173">
        <v>3900</v>
      </c>
      <c r="C43" s="171">
        <v>0.13745476939879603</v>
      </c>
      <c r="D43" s="171">
        <v>0.52859736343003694</v>
      </c>
      <c r="E43" s="172">
        <v>0.35925240117979007</v>
      </c>
    </row>
    <row r="44" spans="1:9" ht="15" customHeight="1" x14ac:dyDescent="0.2">
      <c r="A44" s="175"/>
      <c r="B44" s="173">
        <v>4000</v>
      </c>
      <c r="C44" s="171">
        <v>0.11908485679768643</v>
      </c>
      <c r="D44" s="171">
        <v>0.46827343014864836</v>
      </c>
      <c r="E44" s="172">
        <v>0.3170924371358857</v>
      </c>
    </row>
    <row r="45" spans="1:9" ht="15" customHeight="1" x14ac:dyDescent="0.2">
      <c r="A45" s="175"/>
      <c r="B45" s="173">
        <v>4100</v>
      </c>
      <c r="C45" s="171">
        <v>8.6389683534761674E-2</v>
      </c>
      <c r="D45" s="171">
        <v>0.43327466605116516</v>
      </c>
      <c r="E45" s="172">
        <v>0.28309101130690056</v>
      </c>
    </row>
    <row r="46" spans="1:9" ht="15" customHeight="1" x14ac:dyDescent="0.2">
      <c r="A46" s="175"/>
      <c r="B46" s="173">
        <v>4200</v>
      </c>
      <c r="C46" s="171">
        <v>7.3280505148133487E-2</v>
      </c>
      <c r="D46" s="171">
        <v>0.37889830220204002</v>
      </c>
      <c r="E46" s="172">
        <v>0.24658125179101278</v>
      </c>
    </row>
    <row r="47" spans="1:9" ht="15" customHeight="1" x14ac:dyDescent="0.2">
      <c r="A47" s="175"/>
      <c r="B47" s="173">
        <v>4300</v>
      </c>
      <c r="C47" s="171">
        <v>6.6484349223798742E-2</v>
      </c>
      <c r="D47" s="171">
        <v>0.31444293775964416</v>
      </c>
      <c r="E47" s="172">
        <v>0.20708940870788686</v>
      </c>
    </row>
    <row r="48" spans="1:9" ht="15" customHeight="1" x14ac:dyDescent="0.2">
      <c r="A48" s="175"/>
      <c r="B48" s="173">
        <v>4400</v>
      </c>
      <c r="C48" s="171">
        <v>6.9887022845726995E-2</v>
      </c>
      <c r="D48" s="171">
        <v>0.33111009554359228</v>
      </c>
      <c r="E48" s="172">
        <v>0.21801371566206432</v>
      </c>
    </row>
    <row r="49" spans="1:12" ht="15" customHeight="1" x14ac:dyDescent="0.2">
      <c r="A49" s="175"/>
      <c r="B49" s="173">
        <v>4500</v>
      </c>
      <c r="C49" s="171">
        <v>4.8482796428138235E-2</v>
      </c>
      <c r="D49" s="171">
        <v>0.28441826563009309</v>
      </c>
      <c r="E49" s="172">
        <v>0.18227013918547005</v>
      </c>
    </row>
    <row r="50" spans="1:12" ht="15" customHeight="1" x14ac:dyDescent="0.2">
      <c r="A50" s="175"/>
      <c r="B50" s="170" t="s">
        <v>56</v>
      </c>
      <c r="C50" s="171">
        <v>0.3939868539997734</v>
      </c>
      <c r="D50" s="171">
        <v>3.5036562374037246</v>
      </c>
      <c r="E50" s="172">
        <v>2.1573266559748507</v>
      </c>
    </row>
    <row r="51" spans="1:12" ht="15" customHeight="1" x14ac:dyDescent="0.2">
      <c r="A51" s="175"/>
      <c r="B51" s="173" t="s">
        <v>47</v>
      </c>
      <c r="C51" s="171">
        <v>99.999844097564747</v>
      </c>
      <c r="D51" s="171">
        <v>100.00007935695447</v>
      </c>
      <c r="E51" s="172">
        <v>100.00001905838519</v>
      </c>
    </row>
    <row r="52" spans="1:12" x14ac:dyDescent="0.2">
      <c r="B52" s="166"/>
      <c r="C52" s="174"/>
      <c r="D52" s="174"/>
    </row>
    <row r="53" spans="1:12" ht="12.95" customHeight="1" x14ac:dyDescent="0.25">
      <c r="B53" s="257" t="s">
        <v>351</v>
      </c>
      <c r="C53" s="258"/>
      <c r="D53" s="258"/>
      <c r="E53" s="258"/>
      <c r="F53" s="258"/>
      <c r="G53" s="258"/>
      <c r="H53" s="258"/>
      <c r="I53" s="258"/>
      <c r="J53" s="258"/>
      <c r="K53" s="258"/>
      <c r="L53" s="258"/>
    </row>
    <row r="54" spans="1:12" ht="12.95" customHeight="1" x14ac:dyDescent="0.25">
      <c r="B54" s="258"/>
      <c r="C54" s="258"/>
      <c r="D54" s="258"/>
      <c r="E54" s="258"/>
      <c r="F54" s="258"/>
      <c r="G54" s="258"/>
      <c r="H54" s="258"/>
      <c r="I54" s="258"/>
      <c r="J54" s="258"/>
      <c r="K54" s="258"/>
      <c r="L54" s="258"/>
    </row>
    <row r="55" spans="1:12" x14ac:dyDescent="0.25">
      <c r="B55" s="258"/>
      <c r="C55" s="258"/>
      <c r="D55" s="258"/>
      <c r="E55" s="258"/>
      <c r="F55" s="258"/>
      <c r="G55" s="258"/>
      <c r="H55" s="258"/>
      <c r="I55" s="258"/>
      <c r="J55" s="258"/>
      <c r="K55" s="258"/>
      <c r="L55" s="258"/>
    </row>
    <row r="56" spans="1:12" x14ac:dyDescent="0.25">
      <c r="B56" s="258"/>
      <c r="C56" s="258"/>
      <c r="D56" s="258"/>
      <c r="E56" s="258"/>
      <c r="F56" s="258"/>
      <c r="G56" s="258"/>
      <c r="H56" s="258"/>
      <c r="I56" s="258"/>
      <c r="J56" s="258"/>
      <c r="K56" s="258"/>
      <c r="L56" s="258"/>
    </row>
    <row r="57" spans="1:12" x14ac:dyDescent="0.25">
      <c r="B57" s="258"/>
      <c r="C57" s="258"/>
      <c r="D57" s="258"/>
      <c r="E57" s="258"/>
      <c r="F57" s="258"/>
      <c r="G57" s="258"/>
      <c r="H57" s="258"/>
      <c r="I57" s="258"/>
      <c r="J57" s="258"/>
      <c r="K57" s="258"/>
      <c r="L57" s="258"/>
    </row>
    <row r="58" spans="1:12" x14ac:dyDescent="0.25">
      <c r="B58" s="258"/>
      <c r="C58" s="258"/>
      <c r="D58" s="258"/>
      <c r="E58" s="258"/>
      <c r="F58" s="258"/>
      <c r="G58" s="258"/>
      <c r="H58" s="258"/>
      <c r="I58" s="258"/>
      <c r="J58" s="258"/>
      <c r="K58" s="258"/>
      <c r="L58" s="258"/>
    </row>
  </sheetData>
  <mergeCells count="2">
    <mergeCell ref="B2:E2"/>
    <mergeCell ref="B53:L5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36"/>
  <sheetViews>
    <sheetView showGridLines="0" tabSelected="1" workbookViewId="0">
      <selection activeCell="N27" sqref="N27"/>
    </sheetView>
  </sheetViews>
  <sheetFormatPr baseColWidth="10" defaultColWidth="11.42578125" defaultRowHeight="12.75" x14ac:dyDescent="0.2"/>
  <cols>
    <col min="1" max="1" width="2.7109375" style="10" customWidth="1"/>
    <col min="2" max="2" width="33.7109375" style="10" bestFit="1" customWidth="1"/>
    <col min="3" max="12" width="10.7109375" style="10" customWidth="1"/>
    <col min="13" max="16384" width="11.42578125" style="10"/>
  </cols>
  <sheetData>
    <row r="1" spans="1:18" x14ac:dyDescent="0.2">
      <c r="A1" s="15"/>
      <c r="B1" s="15"/>
      <c r="C1" s="15"/>
      <c r="D1" s="15"/>
      <c r="E1" s="15"/>
      <c r="F1" s="15"/>
      <c r="G1" s="15"/>
      <c r="H1" s="15"/>
      <c r="I1" s="15"/>
      <c r="J1" s="15"/>
      <c r="K1" s="15"/>
      <c r="L1" s="15"/>
      <c r="M1" s="15"/>
      <c r="N1" s="15"/>
      <c r="O1" s="15"/>
      <c r="P1" s="15"/>
    </row>
    <row r="2" spans="1:18" s="11" customFormat="1" ht="15.75" customHeight="1" x14ac:dyDescent="0.2">
      <c r="A2" s="16"/>
      <c r="B2" s="263" t="s">
        <v>290</v>
      </c>
      <c r="C2" s="263"/>
      <c r="D2" s="263"/>
      <c r="E2" s="263"/>
      <c r="F2" s="263"/>
      <c r="G2" s="263"/>
      <c r="H2" s="263"/>
      <c r="I2" s="263"/>
      <c r="J2" s="263"/>
      <c r="K2" s="263"/>
      <c r="L2" s="263"/>
      <c r="M2" s="16"/>
      <c r="N2" s="16"/>
      <c r="O2" s="16"/>
      <c r="P2" s="16"/>
    </row>
    <row r="3" spans="1:18" s="11" customFormat="1" ht="50.25" customHeight="1" x14ac:dyDescent="0.2">
      <c r="A3" s="16"/>
      <c r="B3" s="264"/>
      <c r="C3" s="260" t="s">
        <v>13</v>
      </c>
      <c r="D3" s="260"/>
      <c r="E3" s="260" t="s">
        <v>0</v>
      </c>
      <c r="F3" s="260"/>
      <c r="G3" s="260" t="s">
        <v>49</v>
      </c>
      <c r="H3" s="260"/>
      <c r="I3" s="260" t="s">
        <v>39</v>
      </c>
      <c r="J3" s="260"/>
      <c r="K3" s="260" t="s">
        <v>38</v>
      </c>
      <c r="L3" s="260"/>
      <c r="M3" s="260" t="s">
        <v>14</v>
      </c>
      <c r="N3" s="260"/>
      <c r="O3" s="260" t="s">
        <v>48</v>
      </c>
      <c r="P3" s="260"/>
    </row>
    <row r="4" spans="1:18" s="11" customFormat="1" ht="38.25" x14ac:dyDescent="0.2">
      <c r="A4" s="16"/>
      <c r="B4" s="265"/>
      <c r="C4" s="14" t="s">
        <v>37</v>
      </c>
      <c r="D4" s="14" t="s">
        <v>15</v>
      </c>
      <c r="E4" s="14" t="s">
        <v>37</v>
      </c>
      <c r="F4" s="14" t="s">
        <v>15</v>
      </c>
      <c r="G4" s="14" t="s">
        <v>37</v>
      </c>
      <c r="H4" s="14" t="s">
        <v>15</v>
      </c>
      <c r="I4" s="14" t="s">
        <v>37</v>
      </c>
      <c r="J4" s="14" t="s">
        <v>15</v>
      </c>
      <c r="K4" s="14" t="s">
        <v>37</v>
      </c>
      <c r="L4" s="14" t="s">
        <v>15</v>
      </c>
      <c r="M4" s="14" t="s">
        <v>37</v>
      </c>
      <c r="N4" s="14" t="s">
        <v>15</v>
      </c>
      <c r="O4" s="14" t="s">
        <v>37</v>
      </c>
      <c r="P4" s="14" t="s">
        <v>15</v>
      </c>
    </row>
    <row r="5" spans="1:18" s="11" customFormat="1" ht="15" customHeight="1" x14ac:dyDescent="0.2">
      <c r="A5" s="16"/>
      <c r="B5" s="69" t="s">
        <v>1</v>
      </c>
      <c r="C5" s="22"/>
      <c r="D5" s="22"/>
      <c r="E5" s="22"/>
      <c r="F5" s="22"/>
      <c r="G5" s="22"/>
      <c r="H5" s="22"/>
      <c r="I5" s="22"/>
      <c r="J5" s="22"/>
      <c r="K5" s="22"/>
      <c r="L5" s="22"/>
      <c r="M5" s="22"/>
      <c r="N5" s="22"/>
      <c r="O5" s="22"/>
      <c r="P5" s="22"/>
    </row>
    <row r="6" spans="1:18" s="11" customFormat="1" ht="15" customHeight="1" x14ac:dyDescent="0.2">
      <c r="A6" s="16"/>
      <c r="B6" s="25" t="s">
        <v>17</v>
      </c>
      <c r="C6" s="23">
        <v>1304</v>
      </c>
      <c r="D6" s="24">
        <f>C6/C$8*100</f>
        <v>88.58695652173914</v>
      </c>
      <c r="E6" s="23">
        <v>1393</v>
      </c>
      <c r="F6" s="24">
        <f>E6/E$8*100</f>
        <v>90.513320337881737</v>
      </c>
      <c r="G6" s="23">
        <v>1470.9</v>
      </c>
      <c r="H6" s="24">
        <f>G6/G$8*100</f>
        <v>90.519708298716878</v>
      </c>
      <c r="I6" s="23">
        <v>1398</v>
      </c>
      <c r="J6" s="24">
        <f>I6/I$8*100</f>
        <v>90.5440414507772</v>
      </c>
      <c r="K6" s="23">
        <v>1473</v>
      </c>
      <c r="L6" s="24">
        <f>K6/K$8*100</f>
        <v>90.59040590405904</v>
      </c>
      <c r="M6" s="23">
        <v>736</v>
      </c>
      <c r="N6" s="24">
        <f>M6/M$8*100</f>
        <v>53.217642805495302</v>
      </c>
      <c r="O6" s="23">
        <v>862.73</v>
      </c>
      <c r="P6" s="24">
        <f>O6/O$8*100</f>
        <v>54.518626180921991</v>
      </c>
    </row>
    <row r="7" spans="1:18" s="11" customFormat="1" ht="15" customHeight="1" x14ac:dyDescent="0.2">
      <c r="A7" s="16"/>
      <c r="B7" s="25" t="s">
        <v>50</v>
      </c>
      <c r="C7" s="23">
        <v>167</v>
      </c>
      <c r="D7" s="24">
        <f t="shared" ref="D7:H8" si="0">C7/C$8*100</f>
        <v>11.345108695652174</v>
      </c>
      <c r="E7" s="23">
        <v>146</v>
      </c>
      <c r="F7" s="24">
        <f t="shared" si="0"/>
        <v>9.4866796621182576</v>
      </c>
      <c r="G7" s="23">
        <v>154.053</v>
      </c>
      <c r="H7" s="24">
        <f t="shared" si="0"/>
        <v>9.4804763223483803</v>
      </c>
      <c r="I7" s="23">
        <v>146</v>
      </c>
      <c r="J7" s="24">
        <f>I7/I$8*100</f>
        <v>9.4559585492227978</v>
      </c>
      <c r="K7" s="23">
        <v>154</v>
      </c>
      <c r="L7" s="24">
        <f>K7/K$8*100</f>
        <v>9.4710947109471082</v>
      </c>
      <c r="M7" s="23">
        <v>647</v>
      </c>
      <c r="N7" s="24">
        <f>M7/M$8*100</f>
        <v>46.782357194504698</v>
      </c>
      <c r="O7" s="23">
        <v>719.721</v>
      </c>
      <c r="P7" s="24">
        <f>O7/O$8*100</f>
        <v>45.481437012227872</v>
      </c>
    </row>
    <row r="8" spans="1:18" s="11" customFormat="1" ht="15" customHeight="1" x14ac:dyDescent="0.2">
      <c r="A8" s="16"/>
      <c r="B8" s="25" t="s">
        <v>58</v>
      </c>
      <c r="C8" s="23">
        <v>1472</v>
      </c>
      <c r="D8" s="24">
        <f t="shared" si="0"/>
        <v>100</v>
      </c>
      <c r="E8" s="23">
        <v>1539</v>
      </c>
      <c r="F8" s="24">
        <f t="shared" si="0"/>
        <v>100</v>
      </c>
      <c r="G8" s="23">
        <v>1624.95</v>
      </c>
      <c r="H8" s="24">
        <f t="shared" si="0"/>
        <v>100</v>
      </c>
      <c r="I8" s="23">
        <v>1544</v>
      </c>
      <c r="J8" s="24">
        <f>I8/I$8*100</f>
        <v>100</v>
      </c>
      <c r="K8" s="23">
        <v>1626</v>
      </c>
      <c r="L8" s="24">
        <f>K8/K$8*100</f>
        <v>100</v>
      </c>
      <c r="M8" s="23">
        <v>1383</v>
      </c>
      <c r="N8" s="24">
        <f>M8/M$8*100</f>
        <v>100</v>
      </c>
      <c r="O8" s="23">
        <v>1582.45</v>
      </c>
      <c r="P8" s="24">
        <f>O8/O$8*100</f>
        <v>100</v>
      </c>
    </row>
    <row r="9" spans="1:18" s="11" customFormat="1" ht="15" customHeight="1" x14ac:dyDescent="0.2">
      <c r="A9" s="16"/>
      <c r="B9" s="70" t="s">
        <v>16</v>
      </c>
      <c r="C9" s="26">
        <v>17139</v>
      </c>
      <c r="D9" s="27"/>
      <c r="E9" s="26">
        <v>16051</v>
      </c>
      <c r="F9" s="27"/>
      <c r="G9" s="26"/>
      <c r="H9" s="27"/>
      <c r="I9" s="26">
        <v>15978</v>
      </c>
      <c r="J9" s="27"/>
      <c r="K9" s="26">
        <v>14898</v>
      </c>
      <c r="L9" s="27"/>
      <c r="M9" s="26">
        <v>4436</v>
      </c>
      <c r="N9" s="27"/>
      <c r="O9" s="26"/>
      <c r="P9" s="27"/>
    </row>
    <row r="10" spans="1:18" s="11" customFormat="1" ht="15" customHeight="1" x14ac:dyDescent="0.2">
      <c r="A10" s="16"/>
      <c r="B10" s="71" t="s">
        <v>3</v>
      </c>
      <c r="C10" s="23"/>
      <c r="D10" s="28"/>
      <c r="E10" s="23"/>
      <c r="F10" s="29"/>
      <c r="G10" s="23"/>
      <c r="H10" s="29"/>
      <c r="I10" s="23"/>
      <c r="J10" s="29"/>
      <c r="K10" s="23"/>
      <c r="L10" s="29"/>
      <c r="M10" s="23"/>
      <c r="N10" s="29"/>
      <c r="O10" s="23"/>
      <c r="P10" s="29"/>
    </row>
    <row r="11" spans="1:18" s="11" customFormat="1" ht="15" customHeight="1" x14ac:dyDescent="0.2">
      <c r="A11" s="16"/>
      <c r="B11" s="25" t="s">
        <v>53</v>
      </c>
      <c r="C11" s="23">
        <v>952</v>
      </c>
      <c r="D11" s="24">
        <f>C11/C$13*100</f>
        <v>76.836158192090394</v>
      </c>
      <c r="E11" s="23">
        <v>1071</v>
      </c>
      <c r="F11" s="24">
        <f>E11/E$13*100</f>
        <v>80.405405405405403</v>
      </c>
      <c r="G11" s="23">
        <v>1097.8399999999999</v>
      </c>
      <c r="H11" s="24">
        <f>G11/G$13*100</f>
        <v>80.408399434568935</v>
      </c>
      <c r="I11" s="23">
        <v>1074</v>
      </c>
      <c r="J11" s="24">
        <f>I11/I$13*100</f>
        <v>80.449438202247194</v>
      </c>
      <c r="K11" s="23">
        <v>1100</v>
      </c>
      <c r="L11" s="24">
        <f>K11/K$13*100</f>
        <v>80.468178493050473</v>
      </c>
      <c r="M11" s="23">
        <v>635</v>
      </c>
      <c r="N11" s="24">
        <f>M11/M$13*100</f>
        <v>47.888386123680242</v>
      </c>
      <c r="O11" s="23">
        <v>752.39</v>
      </c>
      <c r="P11" s="24">
        <f>O11/O$13*100</f>
        <v>49.257268555192574</v>
      </c>
    </row>
    <row r="12" spans="1:18" s="11" customFormat="1" ht="15" customHeight="1" x14ac:dyDescent="0.2">
      <c r="A12" s="16"/>
      <c r="B12" s="25" t="s">
        <v>50</v>
      </c>
      <c r="C12" s="23">
        <v>287</v>
      </c>
      <c r="D12" s="24">
        <f t="shared" ref="D12:H13" si="1">C12/C$13*100</f>
        <v>23.163841807909606</v>
      </c>
      <c r="E12" s="23">
        <v>261</v>
      </c>
      <c r="F12" s="24">
        <f t="shared" si="1"/>
        <v>19.594594594594593</v>
      </c>
      <c r="G12" s="23">
        <v>267.483</v>
      </c>
      <c r="H12" s="24">
        <f t="shared" si="1"/>
        <v>19.591087868866868</v>
      </c>
      <c r="I12" s="23">
        <v>261</v>
      </c>
      <c r="J12" s="24">
        <f>I12/I$13*100</f>
        <v>19.550561797752806</v>
      </c>
      <c r="K12" s="23">
        <v>267</v>
      </c>
      <c r="L12" s="24">
        <f>K12/K$13*100</f>
        <v>19.531821506949523</v>
      </c>
      <c r="M12" s="23">
        <v>691</v>
      </c>
      <c r="N12" s="24">
        <f>M12/M$13*100</f>
        <v>52.111613876319765</v>
      </c>
      <c r="O12" s="23">
        <v>775.08199999999999</v>
      </c>
      <c r="P12" s="24">
        <f>O12/O$13*100</f>
        <v>50.742862380275881</v>
      </c>
    </row>
    <row r="13" spans="1:18" s="11" customFormat="1" ht="15" customHeight="1" x14ac:dyDescent="0.2">
      <c r="A13" s="16"/>
      <c r="B13" s="25" t="s">
        <v>58</v>
      </c>
      <c r="C13" s="23">
        <v>1239</v>
      </c>
      <c r="D13" s="24">
        <f t="shared" si="1"/>
        <v>100</v>
      </c>
      <c r="E13" s="23">
        <v>1332</v>
      </c>
      <c r="F13" s="24">
        <f t="shared" si="1"/>
        <v>100</v>
      </c>
      <c r="G13" s="23">
        <v>1365.33</v>
      </c>
      <c r="H13" s="24">
        <f t="shared" si="1"/>
        <v>100</v>
      </c>
      <c r="I13" s="23">
        <v>1335</v>
      </c>
      <c r="J13" s="24">
        <f>I13/I$13*100</f>
        <v>100</v>
      </c>
      <c r="K13" s="23">
        <v>1367</v>
      </c>
      <c r="L13" s="24">
        <f>K13/K$13*100</f>
        <v>100</v>
      </c>
      <c r="M13" s="23">
        <v>1326</v>
      </c>
      <c r="N13" s="24">
        <f>M13/M$13*100</f>
        <v>100</v>
      </c>
      <c r="O13" s="23">
        <v>1527.47</v>
      </c>
      <c r="P13" s="24">
        <f>O13/O$13*100</f>
        <v>100</v>
      </c>
    </row>
    <row r="14" spans="1:18" s="11" customFormat="1" ht="15" customHeight="1" x14ac:dyDescent="0.2">
      <c r="A14" s="16"/>
      <c r="B14" s="25" t="s">
        <v>16</v>
      </c>
      <c r="C14" s="23">
        <v>9372</v>
      </c>
      <c r="D14" s="28"/>
      <c r="E14" s="23">
        <v>8332</v>
      </c>
      <c r="F14" s="27"/>
      <c r="G14" s="23"/>
      <c r="H14" s="27"/>
      <c r="I14" s="23">
        <v>8304</v>
      </c>
      <c r="J14" s="27"/>
      <c r="K14" s="26">
        <v>8017</v>
      </c>
      <c r="L14" s="27"/>
      <c r="M14" s="23">
        <v>3892</v>
      </c>
      <c r="N14" s="27"/>
      <c r="O14" s="23"/>
      <c r="P14" s="27"/>
    </row>
    <row r="15" spans="1:18" s="11" customFormat="1" ht="15" customHeight="1" x14ac:dyDescent="0.2">
      <c r="A15" s="16"/>
      <c r="B15" s="69" t="s">
        <v>2</v>
      </c>
      <c r="C15" s="30"/>
      <c r="D15" s="31"/>
      <c r="E15" s="30"/>
      <c r="F15" s="29"/>
      <c r="G15" s="30"/>
      <c r="H15" s="29"/>
      <c r="I15" s="30"/>
      <c r="J15" s="29"/>
      <c r="K15" s="30"/>
      <c r="L15" s="29"/>
      <c r="M15" s="30"/>
      <c r="N15" s="29"/>
      <c r="O15" s="30"/>
      <c r="P15" s="29"/>
    </row>
    <row r="16" spans="1:18" s="11" customFormat="1" ht="15" customHeight="1" x14ac:dyDescent="0.2">
      <c r="A16" s="16"/>
      <c r="B16" s="25" t="s">
        <v>53</v>
      </c>
      <c r="C16" s="23">
        <v>1730</v>
      </c>
      <c r="D16" s="24">
        <f>C16/C$18*100</f>
        <v>98.687963491158015</v>
      </c>
      <c r="E16" s="23">
        <v>1740</v>
      </c>
      <c r="F16" s="24">
        <f>E16/E$18*100</f>
        <v>99.258414147176268</v>
      </c>
      <c r="G16" s="23">
        <v>1906.36</v>
      </c>
      <c r="H16" s="24">
        <f>G16/G$18*100</f>
        <v>98.877080513067867</v>
      </c>
      <c r="I16" s="23">
        <v>1749</v>
      </c>
      <c r="J16" s="24">
        <f>I16/I$18*100</f>
        <v>98.813559322033896</v>
      </c>
      <c r="K16" s="23">
        <v>1907</v>
      </c>
      <c r="L16" s="24">
        <f>K16/K$18*100</f>
        <v>98.859512700881282</v>
      </c>
      <c r="M16" s="23">
        <v>1457</v>
      </c>
      <c r="N16" s="24">
        <f>M16/M$18*100</f>
        <v>81.396648044692739</v>
      </c>
      <c r="O16" s="23">
        <v>1612.46</v>
      </c>
      <c r="P16" s="24">
        <f>O16/O$18*100</f>
        <v>82.435340971252998</v>
      </c>
      <c r="R16" s="12"/>
    </row>
    <row r="17" spans="1:18" s="11" customFormat="1" ht="15" customHeight="1" x14ac:dyDescent="0.2">
      <c r="A17" s="16"/>
      <c r="B17" s="25" t="s">
        <v>51</v>
      </c>
      <c r="C17" s="23">
        <v>23</v>
      </c>
      <c r="D17" s="24">
        <f t="shared" ref="D17:H18" si="2">C17/C$18*100</f>
        <v>1.3120365088419852</v>
      </c>
      <c r="E17" s="23">
        <v>21</v>
      </c>
      <c r="F17" s="24">
        <f t="shared" si="2"/>
        <v>1.1979463776383343</v>
      </c>
      <c r="G17" s="23">
        <v>21.649000000000001</v>
      </c>
      <c r="H17" s="24">
        <f t="shared" si="2"/>
        <v>1.1228676199812242</v>
      </c>
      <c r="I17" s="23">
        <v>21</v>
      </c>
      <c r="J17" s="24">
        <f>I17/I$18*100</f>
        <v>1.1864406779661016</v>
      </c>
      <c r="K17" s="23">
        <v>22</v>
      </c>
      <c r="L17" s="24">
        <f>K17/K$18*100</f>
        <v>1.1404872991187145</v>
      </c>
      <c r="M17" s="23">
        <v>333</v>
      </c>
      <c r="N17" s="24">
        <f>M17/M$18*100</f>
        <v>18.603351955307261</v>
      </c>
      <c r="O17" s="23">
        <v>343.57400000000001</v>
      </c>
      <c r="P17" s="24">
        <f>O17/O$18*100</f>
        <v>17.56486352458807</v>
      </c>
      <c r="R17" s="12"/>
    </row>
    <row r="18" spans="1:18" s="11" customFormat="1" ht="15" customHeight="1" x14ac:dyDescent="0.2">
      <c r="A18" s="16"/>
      <c r="B18" s="25" t="s">
        <v>58</v>
      </c>
      <c r="C18" s="23">
        <v>1753</v>
      </c>
      <c r="D18" s="24">
        <f t="shared" si="2"/>
        <v>100</v>
      </c>
      <c r="E18" s="23">
        <v>1753</v>
      </c>
      <c r="F18" s="24">
        <f t="shared" si="2"/>
        <v>100</v>
      </c>
      <c r="G18" s="23">
        <v>1928.01</v>
      </c>
      <c r="H18" s="24">
        <f t="shared" si="2"/>
        <v>100</v>
      </c>
      <c r="I18" s="23">
        <v>1770</v>
      </c>
      <c r="J18" s="24">
        <f>I18/I$18*100</f>
        <v>100</v>
      </c>
      <c r="K18" s="23">
        <v>1929</v>
      </c>
      <c r="L18" s="24">
        <f>K18/K$18*100</f>
        <v>100</v>
      </c>
      <c r="M18" s="23">
        <v>1790</v>
      </c>
      <c r="N18" s="24">
        <f>M18/M$18*100</f>
        <v>100</v>
      </c>
      <c r="O18" s="23">
        <v>1956.03</v>
      </c>
      <c r="P18" s="24">
        <f>O18/O$18*100</f>
        <v>100</v>
      </c>
      <c r="R18" s="12"/>
    </row>
    <row r="19" spans="1:18" s="11" customFormat="1" ht="15" customHeight="1" x14ac:dyDescent="0.2">
      <c r="A19" s="16"/>
      <c r="B19" s="70" t="s">
        <v>16</v>
      </c>
      <c r="C19" s="26">
        <v>7767</v>
      </c>
      <c r="D19" s="72"/>
      <c r="E19" s="26">
        <v>7720</v>
      </c>
      <c r="F19" s="27"/>
      <c r="G19" s="26"/>
      <c r="H19" s="27"/>
      <c r="I19" s="26">
        <v>7674</v>
      </c>
      <c r="J19" s="27"/>
      <c r="K19" s="26">
        <v>6881</v>
      </c>
      <c r="L19" s="27"/>
      <c r="M19" s="26">
        <v>545</v>
      </c>
      <c r="N19" s="27"/>
      <c r="O19" s="26"/>
      <c r="P19" s="27"/>
    </row>
    <row r="20" spans="1:18" s="11" customFormat="1" ht="15" customHeight="1" x14ac:dyDescent="0.2">
      <c r="A20" s="16"/>
      <c r="B20" s="71" t="s">
        <v>52</v>
      </c>
      <c r="C20" s="33"/>
      <c r="D20" s="33"/>
      <c r="E20" s="33"/>
      <c r="F20" s="33"/>
      <c r="G20" s="33"/>
      <c r="H20" s="33"/>
      <c r="I20" s="33"/>
      <c r="J20" s="33"/>
      <c r="K20" s="33"/>
      <c r="L20" s="33"/>
      <c r="M20" s="33"/>
      <c r="N20" s="33"/>
      <c r="O20" s="33"/>
      <c r="P20" s="33"/>
    </row>
    <row r="21" spans="1:18" s="11" customFormat="1" ht="15" customHeight="1" x14ac:dyDescent="0.2">
      <c r="A21" s="16"/>
      <c r="B21" s="25" t="s">
        <v>53</v>
      </c>
      <c r="C21" s="32">
        <f>(C11-C16)/C16*100</f>
        <v>-44.971098265895954</v>
      </c>
      <c r="D21" s="32" t="s">
        <v>4</v>
      </c>
      <c r="E21" s="32">
        <f>(E11-E16)/E16*100</f>
        <v>-38.448275862068968</v>
      </c>
      <c r="F21" s="32" t="s">
        <v>4</v>
      </c>
      <c r="G21" s="32">
        <f>(G11-G16)/G16*100</f>
        <v>-42.411716569797939</v>
      </c>
      <c r="H21" s="32" t="s">
        <v>4</v>
      </c>
      <c r="I21" s="32">
        <f>(I11-I16)/I16*100</f>
        <v>-38.593481989708408</v>
      </c>
      <c r="J21" s="32" t="s">
        <v>4</v>
      </c>
      <c r="K21" s="32">
        <f>(K11-K16)/K16*100</f>
        <v>-42.317776612480337</v>
      </c>
      <c r="L21" s="32" t="s">
        <v>4</v>
      </c>
      <c r="M21" s="32">
        <f>(M11-M16)/M16*100</f>
        <v>-56.417295813315029</v>
      </c>
      <c r="N21" s="32" t="s">
        <v>4</v>
      </c>
      <c r="O21" s="32">
        <f>(O11-O16)/O16*100</f>
        <v>-53.338997556528533</v>
      </c>
      <c r="P21" s="32" t="s">
        <v>4</v>
      </c>
    </row>
    <row r="22" spans="1:18" s="11" customFormat="1" ht="15" customHeight="1" x14ac:dyDescent="0.2">
      <c r="A22" s="16"/>
      <c r="B22" s="34" t="s">
        <v>58</v>
      </c>
      <c r="C22" s="35">
        <f>(C13-C18)/C18*100</f>
        <v>-29.321163719338276</v>
      </c>
      <c r="D22" s="35" t="s">
        <v>4</v>
      </c>
      <c r="E22" s="35">
        <f>(E13-E18)/E18*100</f>
        <v>-24.015972618368512</v>
      </c>
      <c r="F22" s="35" t="s">
        <v>4</v>
      </c>
      <c r="G22" s="35">
        <f>(G13-G18)/G18*100</f>
        <v>-29.184495931037706</v>
      </c>
      <c r="H22" s="35" t="s">
        <v>4</v>
      </c>
      <c r="I22" s="35">
        <f>(I13-I18)/I18*100</f>
        <v>-24.576271186440678</v>
      </c>
      <c r="J22" s="35" t="s">
        <v>4</v>
      </c>
      <c r="K22" s="35">
        <f>(K13-K18)/K18*100</f>
        <v>-29.134266459305341</v>
      </c>
      <c r="L22" s="35" t="s">
        <v>4</v>
      </c>
      <c r="M22" s="35">
        <f>(M13-M18)/M18*100</f>
        <v>-25.921787709497206</v>
      </c>
      <c r="N22" s="35" t="s">
        <v>4</v>
      </c>
      <c r="O22" s="35">
        <f>(O13-O18)/O18*100</f>
        <v>-21.909684411793272</v>
      </c>
      <c r="P22" s="35" t="s">
        <v>4</v>
      </c>
    </row>
    <row r="23" spans="1:18" s="11" customFormat="1" ht="36.75" customHeight="1" x14ac:dyDescent="0.2">
      <c r="A23" s="16"/>
      <c r="B23" s="261" t="s">
        <v>300</v>
      </c>
      <c r="C23" s="262"/>
      <c r="D23" s="262"/>
      <c r="E23" s="262"/>
      <c r="F23" s="262"/>
      <c r="G23" s="262"/>
      <c r="H23" s="262"/>
      <c r="I23" s="262"/>
      <c r="J23" s="262"/>
      <c r="K23" s="262"/>
      <c r="L23" s="262"/>
      <c r="M23" s="16"/>
      <c r="N23" s="16"/>
      <c r="O23" s="16"/>
      <c r="P23" s="16"/>
    </row>
    <row r="24" spans="1:18" s="11" customFormat="1" ht="15" customHeight="1" x14ac:dyDescent="0.2">
      <c r="C24" s="10"/>
      <c r="D24" s="10"/>
      <c r="E24" s="10"/>
      <c r="F24" s="10"/>
      <c r="G24" s="10"/>
      <c r="H24" s="10"/>
      <c r="I24" s="10"/>
      <c r="J24" s="10"/>
      <c r="K24" s="10"/>
      <c r="L24" s="10"/>
    </row>
    <row r="25" spans="1:18" s="11" customFormat="1" ht="15" customHeight="1" x14ac:dyDescent="0.2">
      <c r="C25" s="10"/>
      <c r="D25" s="10"/>
      <c r="E25" s="10"/>
      <c r="F25" s="10"/>
      <c r="G25" s="10"/>
      <c r="H25" s="10"/>
      <c r="I25" s="10"/>
      <c r="J25" s="10"/>
      <c r="K25" s="10"/>
      <c r="L25" s="10"/>
    </row>
    <row r="26" spans="1:18" s="11" customFormat="1" ht="15" customHeight="1" x14ac:dyDescent="0.2">
      <c r="B26" s="10"/>
      <c r="C26" s="10"/>
      <c r="D26" s="10"/>
      <c r="E26" s="10"/>
      <c r="F26" s="10"/>
      <c r="G26" s="10"/>
      <c r="H26" s="10"/>
      <c r="I26" s="10"/>
      <c r="J26" s="10"/>
      <c r="K26" s="10"/>
      <c r="L26" s="10"/>
    </row>
    <row r="27" spans="1:18" s="11" customFormat="1" ht="15" customHeight="1" x14ac:dyDescent="0.2">
      <c r="B27" s="10"/>
      <c r="C27" s="10"/>
      <c r="D27" s="10"/>
      <c r="E27" s="10"/>
      <c r="F27" s="10"/>
      <c r="G27" s="10"/>
      <c r="H27" s="10"/>
      <c r="I27" s="10"/>
      <c r="J27" s="10"/>
      <c r="K27" s="10"/>
      <c r="L27" s="10"/>
      <c r="N27" s="11" t="s">
        <v>4</v>
      </c>
    </row>
    <row r="28" spans="1:18" s="11" customFormat="1" ht="15" customHeight="1" x14ac:dyDescent="0.2">
      <c r="B28" s="10"/>
      <c r="C28" s="10"/>
      <c r="D28" s="10"/>
      <c r="E28" s="10"/>
      <c r="F28" s="10"/>
      <c r="G28" s="10"/>
      <c r="H28" s="10"/>
      <c r="I28" s="10"/>
      <c r="J28" s="10"/>
      <c r="K28" s="10"/>
      <c r="L28" s="10"/>
    </row>
    <row r="29" spans="1:18" s="11" customFormat="1" ht="15" customHeight="1" x14ac:dyDescent="0.2">
      <c r="B29" s="10"/>
      <c r="C29" s="10"/>
      <c r="D29" s="10"/>
      <c r="E29" s="10"/>
      <c r="F29" s="10"/>
      <c r="G29" s="10"/>
      <c r="H29" s="10"/>
      <c r="I29" s="10"/>
      <c r="J29" s="10"/>
      <c r="K29" s="10"/>
      <c r="L29" s="10"/>
    </row>
    <row r="30" spans="1:18" s="11" customFormat="1" ht="15" customHeight="1" x14ac:dyDescent="0.2">
      <c r="B30" s="10"/>
      <c r="C30" s="10"/>
      <c r="D30" s="10"/>
      <c r="E30" s="10"/>
      <c r="F30" s="10"/>
      <c r="G30" s="10"/>
      <c r="H30" s="10"/>
      <c r="I30" s="10"/>
      <c r="J30" s="10"/>
      <c r="K30" s="10"/>
      <c r="L30" s="10"/>
      <c r="N30" s="13"/>
    </row>
    <row r="31" spans="1:18" s="11" customFormat="1" ht="15" customHeight="1" x14ac:dyDescent="0.2">
      <c r="B31" s="10"/>
      <c r="C31" s="10"/>
      <c r="D31" s="10"/>
      <c r="E31" s="10"/>
      <c r="F31" s="10"/>
      <c r="G31" s="10"/>
      <c r="H31" s="10"/>
      <c r="I31" s="10"/>
      <c r="J31" s="10"/>
      <c r="K31" s="10"/>
      <c r="L31" s="10"/>
      <c r="N31" s="13"/>
    </row>
    <row r="32" spans="1:18" s="11" customFormat="1" ht="15" customHeight="1" x14ac:dyDescent="0.2">
      <c r="B32" s="10"/>
      <c r="C32" s="10"/>
      <c r="D32" s="10"/>
      <c r="E32" s="10"/>
      <c r="F32" s="10"/>
      <c r="G32" s="10"/>
      <c r="H32" s="10"/>
      <c r="I32" s="10"/>
      <c r="J32" s="10"/>
      <c r="K32" s="10"/>
      <c r="L32" s="10"/>
    </row>
    <row r="33" spans="14:23" ht="32.25" customHeight="1" x14ac:dyDescent="0.2">
      <c r="N33" s="11"/>
      <c r="O33" s="11"/>
      <c r="P33" s="11"/>
      <c r="Q33" s="11"/>
      <c r="R33" s="11"/>
      <c r="S33" s="11"/>
      <c r="T33" s="11"/>
      <c r="U33" s="11"/>
      <c r="V33" s="11"/>
      <c r="W33" s="11"/>
    </row>
    <row r="34" spans="14:23" x14ac:dyDescent="0.2">
      <c r="N34" s="11"/>
      <c r="O34" s="11"/>
      <c r="P34" s="11"/>
      <c r="Q34" s="11"/>
      <c r="R34" s="11"/>
      <c r="S34" s="11"/>
      <c r="T34" s="11"/>
      <c r="U34" s="11"/>
      <c r="V34" s="11"/>
      <c r="W34" s="11"/>
    </row>
    <row r="35" spans="14:23" x14ac:dyDescent="0.2">
      <c r="N35" s="11"/>
      <c r="O35" s="11"/>
      <c r="P35" s="11"/>
      <c r="Q35" s="11"/>
      <c r="R35" s="11"/>
      <c r="S35" s="11"/>
      <c r="T35" s="11"/>
      <c r="U35" s="11"/>
      <c r="V35" s="11"/>
      <c r="W35" s="11"/>
    </row>
    <row r="36" spans="14:23" x14ac:dyDescent="0.2">
      <c r="N36" s="11"/>
      <c r="O36" s="11"/>
      <c r="P36" s="11"/>
      <c r="Q36" s="11"/>
      <c r="R36" s="11"/>
      <c r="S36" s="11"/>
      <c r="T36" s="11"/>
      <c r="U36" s="11"/>
      <c r="V36" s="11"/>
      <c r="W36" s="11"/>
    </row>
  </sheetData>
  <mergeCells count="10">
    <mergeCell ref="M3:N3"/>
    <mergeCell ref="O3:P3"/>
    <mergeCell ref="B23:L23"/>
    <mergeCell ref="B2:L2"/>
    <mergeCell ref="B3:B4"/>
    <mergeCell ref="C3:D3"/>
    <mergeCell ref="E3:F3"/>
    <mergeCell ref="G3:H3"/>
    <mergeCell ref="I3:J3"/>
    <mergeCell ref="K3:L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40519-039F-41CC-966B-363551B2DC3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9"/>
  <sheetViews>
    <sheetView showGridLines="0" workbookViewId="0">
      <selection activeCell="P8" sqref="P8"/>
    </sheetView>
  </sheetViews>
  <sheetFormatPr baseColWidth="10" defaultColWidth="10.85546875" defaultRowHeight="11.25" x14ac:dyDescent="0.2"/>
  <cols>
    <col min="1" max="1" width="3.140625" style="75" customWidth="1"/>
    <col min="2" max="2" width="21.28515625" style="75" customWidth="1"/>
    <col min="3" max="3" width="10.85546875" style="75"/>
    <col min="4" max="12" width="9.7109375" style="75" customWidth="1"/>
    <col min="13" max="16384" width="10.85546875" style="75"/>
  </cols>
  <sheetData>
    <row r="2" spans="2:18" s="78" customFormat="1" ht="24.75" customHeight="1" x14ac:dyDescent="0.2">
      <c r="B2" s="199" t="s">
        <v>306</v>
      </c>
      <c r="C2" s="200"/>
      <c r="D2" s="200"/>
      <c r="E2" s="200"/>
      <c r="F2" s="200"/>
      <c r="G2" s="200"/>
      <c r="H2" s="200"/>
      <c r="I2" s="200"/>
      <c r="J2" s="200"/>
      <c r="K2" s="200"/>
      <c r="L2" s="200"/>
      <c r="M2" s="77"/>
      <c r="N2" s="77"/>
      <c r="O2" s="77"/>
      <c r="P2" s="77"/>
      <c r="Q2" s="77"/>
      <c r="R2" s="77"/>
    </row>
    <row r="3" spans="2:18" ht="22.5" customHeight="1" x14ac:dyDescent="0.2">
      <c r="M3" s="76" t="s">
        <v>32</v>
      </c>
      <c r="O3" s="79"/>
    </row>
    <row r="4" spans="2:18" x14ac:dyDescent="0.2">
      <c r="B4" s="56"/>
      <c r="C4" s="57">
        <v>2008</v>
      </c>
      <c r="D4" s="57">
        <v>2009</v>
      </c>
      <c r="E4" s="57">
        <v>2010</v>
      </c>
      <c r="F4" s="57">
        <v>2011</v>
      </c>
      <c r="G4" s="57">
        <v>2012</v>
      </c>
      <c r="H4" s="57">
        <v>2013</v>
      </c>
      <c r="I4" s="57">
        <v>2014</v>
      </c>
      <c r="J4" s="57">
        <v>2015</v>
      </c>
      <c r="K4" s="57">
        <v>2016</v>
      </c>
      <c r="L4" s="57">
        <v>2017</v>
      </c>
      <c r="M4" s="57">
        <v>2018</v>
      </c>
      <c r="O4" s="79"/>
    </row>
    <row r="5" spans="2:18" ht="15" customHeight="1" x14ac:dyDescent="0.2">
      <c r="B5" s="177" t="s">
        <v>1</v>
      </c>
      <c r="C5" s="58">
        <v>62.091480930097312</v>
      </c>
      <c r="D5" s="58">
        <v>63.450691600749543</v>
      </c>
      <c r="E5" s="58">
        <v>62.908798500467434</v>
      </c>
      <c r="F5" s="58">
        <v>64.004149271961722</v>
      </c>
      <c r="G5" s="58">
        <v>64.480764780913987</v>
      </c>
      <c r="H5" s="58">
        <v>65.553778318719893</v>
      </c>
      <c r="I5" s="58">
        <v>65.858719872001643</v>
      </c>
      <c r="J5" s="58">
        <v>65.494156278234499</v>
      </c>
      <c r="K5" s="58">
        <v>66.316655175488464</v>
      </c>
      <c r="L5" s="58">
        <v>66.41612188784427</v>
      </c>
      <c r="M5" s="58">
        <v>64.206165486080451</v>
      </c>
    </row>
    <row r="6" spans="2:18" ht="15" customHeight="1" x14ac:dyDescent="0.2">
      <c r="B6" s="177" t="s">
        <v>3</v>
      </c>
      <c r="C6" s="58">
        <v>50.495900278083198</v>
      </c>
      <c r="D6" s="58">
        <v>51.7279958987219</v>
      </c>
      <c r="E6" s="58">
        <v>51.505362263908403</v>
      </c>
      <c r="F6" s="58">
        <v>52.131801827566115</v>
      </c>
      <c r="G6" s="58">
        <v>53.51686169503769</v>
      </c>
      <c r="H6" s="58">
        <v>54.8287836537937</v>
      </c>
      <c r="I6" s="58">
        <v>55.107807649730631</v>
      </c>
      <c r="J6" s="58">
        <v>54.960306633778025</v>
      </c>
      <c r="K6" s="58">
        <v>55.846878151665827</v>
      </c>
      <c r="L6" s="58">
        <v>56.174440353867347</v>
      </c>
      <c r="M6" s="58">
        <v>54.600611612109631</v>
      </c>
    </row>
    <row r="7" spans="2:18" ht="15" customHeight="1" x14ac:dyDescent="0.2">
      <c r="B7" s="177" t="s">
        <v>2</v>
      </c>
      <c r="C7" s="58">
        <v>75.097270438536441</v>
      </c>
      <c r="D7" s="58">
        <v>76.776608506901951</v>
      </c>
      <c r="E7" s="58">
        <v>76.009191133137506</v>
      </c>
      <c r="F7" s="58">
        <v>77.902393890951402</v>
      </c>
      <c r="G7" s="58">
        <v>77.155581204138983</v>
      </c>
      <c r="H7" s="58">
        <v>78.016446906337251</v>
      </c>
      <c r="I7" s="58">
        <v>78.359563793915825</v>
      </c>
      <c r="J7" s="58">
        <v>77.746346355154159</v>
      </c>
      <c r="K7" s="58">
        <v>78.52468490505241</v>
      </c>
      <c r="L7" s="58">
        <v>78.408094206131523</v>
      </c>
      <c r="M7" s="58">
        <v>75.447602253681197</v>
      </c>
    </row>
    <row r="8" spans="2:18" ht="43.5" customHeight="1" x14ac:dyDescent="0.2">
      <c r="B8" s="201" t="s">
        <v>330</v>
      </c>
      <c r="C8" s="202"/>
      <c r="D8" s="202"/>
      <c r="E8" s="202"/>
      <c r="F8" s="202"/>
      <c r="G8" s="202"/>
      <c r="H8" s="202"/>
      <c r="I8" s="202"/>
      <c r="J8" s="202"/>
      <c r="K8" s="202"/>
      <c r="L8" s="202"/>
    </row>
    <row r="9" spans="2:18" x14ac:dyDescent="0.2">
      <c r="D9" s="80"/>
      <c r="E9" s="80"/>
      <c r="F9" s="80"/>
      <c r="G9" s="80"/>
      <c r="H9" s="80"/>
      <c r="I9" s="80"/>
      <c r="J9" s="80"/>
    </row>
  </sheetData>
  <mergeCells count="2">
    <mergeCell ref="B2:L2"/>
    <mergeCell ref="B8:L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6"/>
  <sheetViews>
    <sheetView showGridLines="0" topLeftCell="B10" zoomScaleNormal="100" workbookViewId="0">
      <selection activeCell="B21" sqref="B21:N21"/>
    </sheetView>
  </sheetViews>
  <sheetFormatPr baseColWidth="10" defaultColWidth="11.42578125" defaultRowHeight="11.25" x14ac:dyDescent="0.2"/>
  <cols>
    <col min="1" max="1" width="2.28515625" style="65" customWidth="1"/>
    <col min="2" max="2" width="11.42578125" style="65"/>
    <col min="3" max="3" width="18" style="65" customWidth="1"/>
    <col min="4" max="11" width="9.7109375" style="65" customWidth="1"/>
    <col min="12" max="13" width="11.42578125" style="65"/>
    <col min="14" max="14" width="13.42578125" style="65" customWidth="1"/>
    <col min="15" max="16384" width="11.42578125" style="65"/>
  </cols>
  <sheetData>
    <row r="1" spans="2:14" ht="25.5" customHeight="1" x14ac:dyDescent="0.2">
      <c r="B1" s="203" t="s">
        <v>278</v>
      </c>
      <c r="C1" s="203"/>
      <c r="D1" s="203"/>
      <c r="E1" s="203"/>
      <c r="F1" s="203"/>
      <c r="G1" s="203"/>
      <c r="H1" s="203"/>
      <c r="I1" s="203"/>
      <c r="J1" s="203"/>
      <c r="K1" s="203"/>
      <c r="L1" s="203"/>
      <c r="M1" s="203"/>
      <c r="N1" s="203"/>
    </row>
    <row r="2" spans="2:14" ht="24.75" customHeight="1" x14ac:dyDescent="0.2">
      <c r="B2" s="204"/>
      <c r="C2" s="215" t="s">
        <v>18</v>
      </c>
      <c r="D2" s="216"/>
      <c r="E2" s="216"/>
      <c r="F2" s="216"/>
      <c r="G2" s="216"/>
      <c r="H2" s="216"/>
      <c r="I2" s="216"/>
      <c r="J2" s="216"/>
      <c r="K2" s="217"/>
      <c r="L2" s="205" t="s">
        <v>333</v>
      </c>
      <c r="M2" s="206"/>
      <c r="N2" s="207"/>
    </row>
    <row r="3" spans="2:14" ht="57" customHeight="1" x14ac:dyDescent="0.2">
      <c r="B3" s="204"/>
      <c r="C3" s="59" t="s">
        <v>301</v>
      </c>
      <c r="D3" s="211" t="s">
        <v>332</v>
      </c>
      <c r="E3" s="212"/>
      <c r="F3" s="212"/>
      <c r="G3" s="213"/>
      <c r="H3" s="211" t="s">
        <v>353</v>
      </c>
      <c r="I3" s="212"/>
      <c r="J3" s="212"/>
      <c r="K3" s="214"/>
      <c r="L3" s="208"/>
      <c r="M3" s="209"/>
      <c r="N3" s="210"/>
    </row>
    <row r="4" spans="2:14" ht="25.5" customHeight="1" x14ac:dyDescent="0.2">
      <c r="B4" s="204"/>
      <c r="C4" s="59" t="s">
        <v>34</v>
      </c>
      <c r="D4" s="60" t="s">
        <v>34</v>
      </c>
      <c r="E4" s="61" t="s">
        <v>34</v>
      </c>
      <c r="F4" s="62" t="s">
        <v>34</v>
      </c>
      <c r="G4" s="59" t="s">
        <v>35</v>
      </c>
      <c r="H4" s="59" t="s">
        <v>34</v>
      </c>
      <c r="I4" s="59" t="s">
        <v>34</v>
      </c>
      <c r="J4" s="59" t="s">
        <v>34</v>
      </c>
      <c r="K4" s="59" t="s">
        <v>35</v>
      </c>
      <c r="L4" s="59" t="s">
        <v>34</v>
      </c>
      <c r="M4" s="59" t="s">
        <v>34</v>
      </c>
      <c r="N4" s="59" t="s">
        <v>31</v>
      </c>
    </row>
    <row r="5" spans="2:14" ht="57.75" customHeight="1" x14ac:dyDescent="0.2">
      <c r="B5" s="204"/>
      <c r="C5" s="63" t="s">
        <v>1</v>
      </c>
      <c r="D5" s="63" t="s">
        <v>1</v>
      </c>
      <c r="E5" s="63" t="s">
        <v>3</v>
      </c>
      <c r="F5" s="63" t="s">
        <v>2</v>
      </c>
      <c r="G5" s="63" t="s">
        <v>1</v>
      </c>
      <c r="H5" s="63" t="s">
        <v>1</v>
      </c>
      <c r="I5" s="63" t="s">
        <v>3</v>
      </c>
      <c r="J5" s="63" t="s">
        <v>2</v>
      </c>
      <c r="K5" s="63" t="s">
        <v>1</v>
      </c>
      <c r="L5" s="64"/>
      <c r="M5" s="63" t="s">
        <v>294</v>
      </c>
      <c r="N5" s="63" t="s">
        <v>295</v>
      </c>
    </row>
    <row r="6" spans="2:14" ht="15" customHeight="1" x14ac:dyDescent="0.2">
      <c r="B6" s="124">
        <v>2004</v>
      </c>
      <c r="C6" s="127">
        <v>1029</v>
      </c>
      <c r="D6" s="125">
        <v>1066</v>
      </c>
      <c r="E6" s="126">
        <v>753</v>
      </c>
      <c r="F6" s="125">
        <v>1389</v>
      </c>
      <c r="G6" s="126" t="s">
        <v>12</v>
      </c>
      <c r="H6" s="125">
        <v>1188</v>
      </c>
      <c r="I6" s="126">
        <v>983</v>
      </c>
      <c r="J6" s="125">
        <v>1400</v>
      </c>
      <c r="K6" s="126" t="s">
        <v>12</v>
      </c>
      <c r="L6" s="128" t="s">
        <v>4</v>
      </c>
      <c r="M6" s="128" t="s">
        <v>4</v>
      </c>
      <c r="N6" s="129" t="s">
        <v>4</v>
      </c>
    </row>
    <row r="7" spans="2:14" ht="15" customHeight="1" x14ac:dyDescent="0.2">
      <c r="B7" s="124">
        <v>2005</v>
      </c>
      <c r="C7" s="127">
        <v>1062</v>
      </c>
      <c r="D7" s="125">
        <v>1100</v>
      </c>
      <c r="E7" s="126">
        <v>780</v>
      </c>
      <c r="F7" s="125">
        <v>1430</v>
      </c>
      <c r="G7" s="126" t="s">
        <v>12</v>
      </c>
      <c r="H7" s="125">
        <v>1224</v>
      </c>
      <c r="I7" s="125">
        <v>1013</v>
      </c>
      <c r="J7" s="125">
        <v>1442</v>
      </c>
      <c r="K7" s="126" t="s">
        <v>12</v>
      </c>
      <c r="L7" s="128">
        <v>3.2</v>
      </c>
      <c r="M7" s="128">
        <v>1.6</v>
      </c>
      <c r="N7" s="129">
        <v>1.2</v>
      </c>
    </row>
    <row r="8" spans="2:14" ht="15" customHeight="1" x14ac:dyDescent="0.2">
      <c r="B8" s="124">
        <v>2006</v>
      </c>
      <c r="C8" s="127">
        <v>1100</v>
      </c>
      <c r="D8" s="125">
        <v>1138</v>
      </c>
      <c r="E8" s="126">
        <v>813</v>
      </c>
      <c r="F8" s="125">
        <v>1473</v>
      </c>
      <c r="G8" s="126" t="s">
        <v>12</v>
      </c>
      <c r="H8" s="125">
        <v>1262</v>
      </c>
      <c r="I8" s="125">
        <v>1045</v>
      </c>
      <c r="J8" s="125">
        <v>1486</v>
      </c>
      <c r="K8" s="126" t="s">
        <v>12</v>
      </c>
      <c r="L8" s="128">
        <v>3.4</v>
      </c>
      <c r="M8" s="128">
        <v>1.9</v>
      </c>
      <c r="N8" s="129">
        <v>1.6</v>
      </c>
    </row>
    <row r="9" spans="2:14" ht="15" customHeight="1" x14ac:dyDescent="0.2">
      <c r="B9" s="124">
        <v>2007</v>
      </c>
      <c r="C9" s="127">
        <v>1135</v>
      </c>
      <c r="D9" s="125">
        <v>1174</v>
      </c>
      <c r="E9" s="126">
        <v>845</v>
      </c>
      <c r="F9" s="125">
        <v>1514</v>
      </c>
      <c r="G9" s="126" t="s">
        <v>12</v>
      </c>
      <c r="H9" s="125">
        <v>1300</v>
      </c>
      <c r="I9" s="125">
        <v>1080</v>
      </c>
      <c r="J9" s="125">
        <v>1528</v>
      </c>
      <c r="K9" s="126" t="s">
        <v>12</v>
      </c>
      <c r="L9" s="128">
        <v>3.2</v>
      </c>
      <c r="M9" s="128">
        <v>0.6</v>
      </c>
      <c r="N9" s="129">
        <v>1.4</v>
      </c>
    </row>
    <row r="10" spans="2:14" ht="15" customHeight="1" x14ac:dyDescent="0.2">
      <c r="B10" s="124">
        <v>2008</v>
      </c>
      <c r="C10" s="127">
        <v>1174</v>
      </c>
      <c r="D10" s="125">
        <v>1214</v>
      </c>
      <c r="E10" s="126">
        <v>883</v>
      </c>
      <c r="F10" s="125">
        <v>1554</v>
      </c>
      <c r="G10" s="125">
        <v>1133</v>
      </c>
      <c r="H10" s="125">
        <v>1343</v>
      </c>
      <c r="I10" s="125">
        <v>1125</v>
      </c>
      <c r="J10" s="125">
        <v>1568</v>
      </c>
      <c r="K10" s="125">
        <v>1256</v>
      </c>
      <c r="L10" s="128">
        <v>3.3</v>
      </c>
      <c r="M10" s="128">
        <v>2.2999999999999998</v>
      </c>
      <c r="N10" s="129">
        <v>1.4</v>
      </c>
    </row>
    <row r="11" spans="2:14" ht="15" customHeight="1" x14ac:dyDescent="0.2">
      <c r="B11" s="124">
        <v>2009</v>
      </c>
      <c r="C11" s="127">
        <v>1194</v>
      </c>
      <c r="D11" s="125">
        <v>1234</v>
      </c>
      <c r="E11" s="126">
        <v>903</v>
      </c>
      <c r="F11" s="125">
        <v>1579</v>
      </c>
      <c r="G11" s="125">
        <v>1152</v>
      </c>
      <c r="H11" s="125">
        <v>1366</v>
      </c>
      <c r="I11" s="125">
        <v>1148</v>
      </c>
      <c r="J11" s="125">
        <v>1594</v>
      </c>
      <c r="K11" s="125">
        <v>1277</v>
      </c>
      <c r="L11" s="128">
        <v>1.7</v>
      </c>
      <c r="M11" s="128">
        <v>0.8</v>
      </c>
      <c r="N11" s="129">
        <v>0.7</v>
      </c>
    </row>
    <row r="12" spans="2:14" ht="15" customHeight="1" x14ac:dyDescent="0.2">
      <c r="B12" s="124">
        <v>2010</v>
      </c>
      <c r="C12" s="127">
        <v>1216</v>
      </c>
      <c r="D12" s="125">
        <v>1257</v>
      </c>
      <c r="E12" s="126">
        <v>926</v>
      </c>
      <c r="F12" s="125">
        <v>1608</v>
      </c>
      <c r="G12" s="125">
        <v>1174</v>
      </c>
      <c r="H12" s="125">
        <v>1392</v>
      </c>
      <c r="I12" s="125">
        <v>1174</v>
      </c>
      <c r="J12" s="125">
        <v>1623</v>
      </c>
      <c r="K12" s="125">
        <v>1302</v>
      </c>
      <c r="L12" s="128">
        <v>1.9</v>
      </c>
      <c r="M12" s="128">
        <v>0.1</v>
      </c>
      <c r="N12" s="129">
        <v>1</v>
      </c>
    </row>
    <row r="13" spans="2:14" ht="15" customHeight="1" x14ac:dyDescent="0.2">
      <c r="B13" s="124">
        <v>2011</v>
      </c>
      <c r="C13" s="127">
        <v>1256</v>
      </c>
      <c r="D13" s="125">
        <v>1299</v>
      </c>
      <c r="E13" s="126">
        <v>960</v>
      </c>
      <c r="F13" s="125">
        <v>1662</v>
      </c>
      <c r="G13" s="125">
        <v>1213</v>
      </c>
      <c r="H13" s="125">
        <v>1432</v>
      </c>
      <c r="I13" s="125">
        <v>1204</v>
      </c>
      <c r="J13" s="125">
        <v>1677</v>
      </c>
      <c r="K13" s="125">
        <v>1340</v>
      </c>
      <c r="L13" s="128">
        <v>3.3</v>
      </c>
      <c r="M13" s="128">
        <v>0.8</v>
      </c>
      <c r="N13" s="129">
        <v>1.2</v>
      </c>
    </row>
    <row r="14" spans="2:14" ht="15" customHeight="1" x14ac:dyDescent="0.2">
      <c r="B14" s="124">
        <v>2012</v>
      </c>
      <c r="C14" s="127">
        <v>1282</v>
      </c>
      <c r="D14" s="125">
        <v>1323</v>
      </c>
      <c r="E14" s="126">
        <v>995</v>
      </c>
      <c r="F14" s="125">
        <v>1671</v>
      </c>
      <c r="G14" s="125">
        <v>1242</v>
      </c>
      <c r="H14" s="125">
        <v>1462</v>
      </c>
      <c r="I14" s="125">
        <v>1250</v>
      </c>
      <c r="J14" s="125">
        <v>1688</v>
      </c>
      <c r="K14" s="125">
        <v>1372</v>
      </c>
      <c r="L14" s="128">
        <v>1.9</v>
      </c>
      <c r="M14" s="128">
        <v>0.5</v>
      </c>
      <c r="N14" s="129">
        <v>-0.2</v>
      </c>
    </row>
    <row r="15" spans="2:14" ht="15" customHeight="1" x14ac:dyDescent="0.2">
      <c r="B15" s="124">
        <v>2013</v>
      </c>
      <c r="C15" s="127">
        <v>1306</v>
      </c>
      <c r="D15" s="125">
        <v>1348</v>
      </c>
      <c r="E15" s="125">
        <v>1021</v>
      </c>
      <c r="F15" s="125">
        <v>1697</v>
      </c>
      <c r="G15" s="125">
        <v>1253</v>
      </c>
      <c r="H15" s="125">
        <v>1492</v>
      </c>
      <c r="I15" s="125">
        <v>1284</v>
      </c>
      <c r="J15" s="125">
        <v>1715</v>
      </c>
      <c r="K15" s="125">
        <v>1389</v>
      </c>
      <c r="L15" s="128">
        <v>1.9</v>
      </c>
      <c r="M15" s="128">
        <v>1.1000000000000001</v>
      </c>
      <c r="N15" s="129">
        <v>0.5</v>
      </c>
    </row>
    <row r="16" spans="2:14" ht="15" customHeight="1" x14ac:dyDescent="0.2">
      <c r="B16" s="124">
        <v>2014</v>
      </c>
      <c r="C16" s="127">
        <v>1322</v>
      </c>
      <c r="D16" s="125">
        <v>1364</v>
      </c>
      <c r="E16" s="125">
        <v>1036</v>
      </c>
      <c r="F16" s="125">
        <v>1716</v>
      </c>
      <c r="G16" s="125">
        <v>1267</v>
      </c>
      <c r="H16" s="125">
        <v>1508</v>
      </c>
      <c r="I16" s="125">
        <v>1297</v>
      </c>
      <c r="J16" s="125">
        <v>1735</v>
      </c>
      <c r="K16" s="125">
        <v>1402</v>
      </c>
      <c r="L16" s="128">
        <v>1.2</v>
      </c>
      <c r="M16" s="128">
        <v>1.1000000000000001</v>
      </c>
      <c r="N16" s="129">
        <v>1.2</v>
      </c>
    </row>
    <row r="17" spans="2:14" ht="15" customHeight="1" x14ac:dyDescent="0.2">
      <c r="B17" s="124">
        <v>2015</v>
      </c>
      <c r="C17" s="127">
        <v>1334</v>
      </c>
      <c r="D17" s="125">
        <v>1376</v>
      </c>
      <c r="E17" s="125">
        <v>1050</v>
      </c>
      <c r="F17" s="125">
        <v>1728</v>
      </c>
      <c r="G17" s="125">
        <v>1277</v>
      </c>
      <c r="H17" s="125">
        <v>1520</v>
      </c>
      <c r="I17" s="125">
        <v>1309</v>
      </c>
      <c r="J17" s="125">
        <v>1747</v>
      </c>
      <c r="K17" s="125">
        <v>1412</v>
      </c>
      <c r="L17" s="128">
        <v>0.9</v>
      </c>
      <c r="M17" s="128">
        <v>0.7</v>
      </c>
      <c r="N17" s="129">
        <v>0.8</v>
      </c>
    </row>
    <row r="18" spans="2:14" ht="15" customHeight="1" x14ac:dyDescent="0.2">
      <c r="B18" s="124" t="s">
        <v>344</v>
      </c>
      <c r="C18" s="127">
        <v>1352</v>
      </c>
      <c r="D18" s="125">
        <v>1393</v>
      </c>
      <c r="E18" s="125">
        <v>1072</v>
      </c>
      <c r="F18" s="125">
        <v>1740</v>
      </c>
      <c r="G18" s="125">
        <v>1304</v>
      </c>
      <c r="H18" s="125">
        <v>1539</v>
      </c>
      <c r="I18" s="125">
        <v>1332</v>
      </c>
      <c r="J18" s="125">
        <v>1762</v>
      </c>
      <c r="K18" s="125">
        <v>1441</v>
      </c>
      <c r="L18" s="128">
        <v>1.3</v>
      </c>
      <c r="M18" s="128">
        <v>0.7</v>
      </c>
      <c r="N18" s="129">
        <v>1.3</v>
      </c>
    </row>
    <row r="19" spans="2:14" ht="15" customHeight="1" x14ac:dyDescent="0.2">
      <c r="B19" s="124">
        <v>2017</v>
      </c>
      <c r="C19" s="127">
        <v>1381</v>
      </c>
      <c r="D19" s="125">
        <v>1422</v>
      </c>
      <c r="E19" s="125">
        <v>1096</v>
      </c>
      <c r="F19" s="125">
        <v>1777</v>
      </c>
      <c r="G19" s="126">
        <v>1328</v>
      </c>
      <c r="H19" s="125">
        <v>1567</v>
      </c>
      <c r="I19" s="125">
        <v>1356</v>
      </c>
      <c r="J19" s="125">
        <v>1798</v>
      </c>
      <c r="K19" s="126" t="s">
        <v>320</v>
      </c>
      <c r="L19" s="128">
        <v>2.1</v>
      </c>
      <c r="M19" s="128">
        <v>0.9</v>
      </c>
      <c r="N19" s="129">
        <v>1.3</v>
      </c>
    </row>
    <row r="20" spans="2:14" ht="15" customHeight="1" x14ac:dyDescent="0.2">
      <c r="B20" s="124">
        <v>2018</v>
      </c>
      <c r="C20" s="127">
        <v>1390</v>
      </c>
      <c r="D20" s="125">
        <v>1432</v>
      </c>
      <c r="E20" s="125">
        <v>1110</v>
      </c>
      <c r="F20" s="125">
        <v>1784</v>
      </c>
      <c r="G20" s="126" t="s">
        <v>322</v>
      </c>
      <c r="H20" s="125">
        <v>1576</v>
      </c>
      <c r="I20" s="125">
        <v>1367</v>
      </c>
      <c r="J20" s="125">
        <v>1806</v>
      </c>
      <c r="K20" s="126" t="s">
        <v>321</v>
      </c>
      <c r="L20" s="128">
        <v>0.7</v>
      </c>
      <c r="M20" s="128">
        <v>-0.9</v>
      </c>
      <c r="N20" s="129">
        <v>0.7</v>
      </c>
    </row>
    <row r="21" spans="2:14" ht="119.25" customHeight="1" x14ac:dyDescent="0.2">
      <c r="B21" s="181" t="s">
        <v>331</v>
      </c>
      <c r="C21" s="182"/>
      <c r="D21" s="182"/>
      <c r="E21" s="182"/>
      <c r="F21" s="182"/>
      <c r="G21" s="182"/>
      <c r="H21" s="182"/>
      <c r="I21" s="182"/>
      <c r="J21" s="182"/>
      <c r="K21" s="182"/>
      <c r="L21" s="182"/>
      <c r="M21" s="182"/>
      <c r="N21" s="182"/>
    </row>
    <row r="23" spans="2:14" x14ac:dyDescent="0.2">
      <c r="L23" s="65" t="s">
        <v>272</v>
      </c>
    </row>
    <row r="26" spans="2:14" x14ac:dyDescent="0.2">
      <c r="K26" s="66"/>
    </row>
  </sheetData>
  <mergeCells count="7">
    <mergeCell ref="B1:N1"/>
    <mergeCell ref="B2:B5"/>
    <mergeCell ref="B21:N21"/>
    <mergeCell ref="L2:N3"/>
    <mergeCell ref="D3:G3"/>
    <mergeCell ref="H3:K3"/>
    <mergeCell ref="C2:K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8"/>
  <sheetViews>
    <sheetView showGridLines="0" zoomScaleNormal="100" workbookViewId="0">
      <selection activeCell="B2" sqref="B2:G2"/>
    </sheetView>
  </sheetViews>
  <sheetFormatPr baseColWidth="10" defaultColWidth="11.42578125" defaultRowHeight="11.25" x14ac:dyDescent="0.2"/>
  <cols>
    <col min="1" max="1" width="2.7109375" style="53" customWidth="1"/>
    <col min="2" max="2" width="24.42578125" style="53" customWidth="1"/>
    <col min="3" max="3" width="20.7109375" style="53" customWidth="1"/>
    <col min="4" max="4" width="14.42578125" style="53" customWidth="1"/>
    <col min="5" max="5" width="12.7109375" style="53" customWidth="1"/>
    <col min="6" max="6" width="12.28515625" style="53" customWidth="1"/>
    <col min="7" max="7" width="20.7109375" style="91" customWidth="1"/>
    <col min="8" max="16384" width="11.42578125" style="53"/>
  </cols>
  <sheetData>
    <row r="2" spans="2:7" ht="42" customHeight="1" x14ac:dyDescent="0.2">
      <c r="B2" s="218" t="s">
        <v>334</v>
      </c>
      <c r="C2" s="218"/>
      <c r="D2" s="218"/>
      <c r="E2" s="218"/>
      <c r="F2" s="218"/>
      <c r="G2" s="218"/>
    </row>
    <row r="3" spans="2:7" ht="19.5" customHeight="1" x14ac:dyDescent="0.2">
      <c r="B3" s="88"/>
      <c r="C3" s="219" t="s">
        <v>302</v>
      </c>
      <c r="D3" s="220" t="s">
        <v>307</v>
      </c>
      <c r="E3" s="220"/>
      <c r="F3" s="220"/>
      <c r="G3" s="221" t="s">
        <v>323</v>
      </c>
    </row>
    <row r="4" spans="2:7" ht="51" customHeight="1" x14ac:dyDescent="0.2">
      <c r="B4" s="82"/>
      <c r="C4" s="219"/>
      <c r="D4" s="83" t="s">
        <v>265</v>
      </c>
      <c r="E4" s="83" t="s">
        <v>266</v>
      </c>
      <c r="F4" s="83" t="s">
        <v>267</v>
      </c>
      <c r="G4" s="221"/>
    </row>
    <row r="5" spans="2:7" ht="15" customHeight="1" x14ac:dyDescent="0.2">
      <c r="B5" s="111" t="s">
        <v>24</v>
      </c>
      <c r="C5" s="132">
        <v>622</v>
      </c>
      <c r="D5" s="130">
        <v>-0.7</v>
      </c>
      <c r="E5" s="130">
        <v>1.4</v>
      </c>
      <c r="F5" s="130">
        <v>4.5999999999999996</v>
      </c>
      <c r="G5" s="132">
        <v>74</v>
      </c>
    </row>
    <row r="6" spans="2:7" ht="15" customHeight="1" x14ac:dyDescent="0.2">
      <c r="B6" s="111" t="s">
        <v>45</v>
      </c>
      <c r="C6" s="132">
        <v>321</v>
      </c>
      <c r="D6" s="130">
        <v>-1.1000000000000001</v>
      </c>
      <c r="E6" s="130">
        <v>-1.5</v>
      </c>
      <c r="F6" s="130">
        <v>1.2</v>
      </c>
      <c r="G6" s="132">
        <v>63</v>
      </c>
    </row>
    <row r="7" spans="2:7" ht="15" customHeight="1" x14ac:dyDescent="0.2">
      <c r="B7" s="111" t="s">
        <v>46</v>
      </c>
      <c r="C7" s="132">
        <v>676</v>
      </c>
      <c r="D7" s="130">
        <v>-2.2000000000000002</v>
      </c>
      <c r="E7" s="130">
        <v>-9.8000000000000007</v>
      </c>
      <c r="F7" s="130">
        <v>-18</v>
      </c>
      <c r="G7" s="132">
        <v>42</v>
      </c>
    </row>
    <row r="8" spans="2:7" ht="15" customHeight="1" x14ac:dyDescent="0.2">
      <c r="B8" s="111" t="s">
        <v>21</v>
      </c>
      <c r="C8" s="132">
        <v>202</v>
      </c>
      <c r="D8" s="130">
        <v>2.4</v>
      </c>
      <c r="E8" s="130">
        <v>2.6</v>
      </c>
      <c r="F8" s="130">
        <v>3.8</v>
      </c>
      <c r="G8" s="132">
        <v>81</v>
      </c>
    </row>
    <row r="9" spans="2:7" ht="15" customHeight="1" x14ac:dyDescent="0.2">
      <c r="B9" s="111" t="s">
        <v>22</v>
      </c>
      <c r="C9" s="132">
        <v>371</v>
      </c>
      <c r="D9" s="130">
        <v>-1.9</v>
      </c>
      <c r="E9" s="130">
        <v>-2.4</v>
      </c>
      <c r="F9" s="130">
        <v>-1.4</v>
      </c>
      <c r="G9" s="132">
        <v>73</v>
      </c>
    </row>
    <row r="10" spans="2:7" ht="15" customHeight="1" x14ac:dyDescent="0.2">
      <c r="B10" s="111" t="s">
        <v>336</v>
      </c>
      <c r="C10" s="134">
        <v>2051</v>
      </c>
      <c r="D10" s="130">
        <v>-1.4</v>
      </c>
      <c r="E10" s="130">
        <v>-1.8</v>
      </c>
      <c r="F10" s="130">
        <v>-0.4</v>
      </c>
      <c r="G10" s="132">
        <v>86</v>
      </c>
    </row>
    <row r="11" spans="2:7" ht="15" customHeight="1" x14ac:dyDescent="0.2">
      <c r="B11" s="111" t="s">
        <v>337</v>
      </c>
      <c r="C11" s="132">
        <v>133</v>
      </c>
      <c r="D11" s="130">
        <v>-1.7</v>
      </c>
      <c r="E11" s="130">
        <v>-2.2999999999999998</v>
      </c>
      <c r="F11" s="130">
        <v>2</v>
      </c>
      <c r="G11" s="132">
        <v>51</v>
      </c>
    </row>
    <row r="12" spans="2:7" ht="15" customHeight="1" x14ac:dyDescent="0.2">
      <c r="B12" s="111" t="s">
        <v>338</v>
      </c>
      <c r="C12" s="134">
        <v>1301</v>
      </c>
      <c r="D12" s="130">
        <v>-1.3</v>
      </c>
      <c r="E12" s="130">
        <v>-1.8</v>
      </c>
      <c r="F12" s="130">
        <v>-0.7</v>
      </c>
      <c r="G12" s="132">
        <v>90</v>
      </c>
    </row>
    <row r="13" spans="2:7" ht="15" customHeight="1" x14ac:dyDescent="0.2">
      <c r="B13" s="111" t="s">
        <v>339</v>
      </c>
      <c r="C13" s="134">
        <v>1562</v>
      </c>
      <c r="D13" s="130">
        <v>0.2</v>
      </c>
      <c r="E13" s="130">
        <v>7.2</v>
      </c>
      <c r="F13" s="130">
        <v>16</v>
      </c>
      <c r="G13" s="132">
        <v>70</v>
      </c>
    </row>
    <row r="14" spans="2:7" ht="15" customHeight="1" x14ac:dyDescent="0.2">
      <c r="B14" s="111" t="s">
        <v>340</v>
      </c>
      <c r="C14" s="132">
        <v>385</v>
      </c>
      <c r="D14" s="130">
        <v>-3.7</v>
      </c>
      <c r="E14" s="130">
        <v>-2</v>
      </c>
      <c r="F14" s="130">
        <v>-3.4</v>
      </c>
      <c r="G14" s="132">
        <v>80</v>
      </c>
    </row>
    <row r="15" spans="2:7" ht="23.25" customHeight="1" x14ac:dyDescent="0.2">
      <c r="B15" s="110" t="s">
        <v>279</v>
      </c>
      <c r="C15" s="135">
        <v>1390</v>
      </c>
      <c r="D15" s="131">
        <v>-0.9</v>
      </c>
      <c r="E15" s="131">
        <v>2.7</v>
      </c>
      <c r="F15" s="131">
        <v>6.4</v>
      </c>
      <c r="G15" s="133">
        <v>63</v>
      </c>
    </row>
    <row r="16" spans="2:7" ht="23.25" customHeight="1" x14ac:dyDescent="0.2">
      <c r="B16" s="84"/>
      <c r="C16" s="85"/>
      <c r="D16" s="86"/>
      <c r="E16" s="86"/>
      <c r="F16" s="86"/>
      <c r="G16" s="87"/>
    </row>
    <row r="17" spans="2:7" x14ac:dyDescent="0.2">
      <c r="B17" s="89"/>
      <c r="C17" s="89"/>
      <c r="D17" s="89"/>
      <c r="E17" s="89"/>
      <c r="F17" s="89"/>
      <c r="G17" s="90"/>
    </row>
    <row r="18" spans="2:7" ht="147" customHeight="1" x14ac:dyDescent="0.2">
      <c r="B18" s="222" t="s">
        <v>335</v>
      </c>
      <c r="C18" s="223"/>
      <c r="D18" s="223"/>
      <c r="E18" s="223"/>
      <c r="F18" s="223"/>
      <c r="G18" s="223"/>
    </row>
  </sheetData>
  <mergeCells count="5">
    <mergeCell ref="B2:G2"/>
    <mergeCell ref="C3:C4"/>
    <mergeCell ref="D3:F3"/>
    <mergeCell ref="G3:G4"/>
    <mergeCell ref="B18:G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6"/>
  <sheetViews>
    <sheetView showGridLines="0" zoomScaleNormal="100" workbookViewId="0">
      <selection activeCell="I29" sqref="I29"/>
    </sheetView>
  </sheetViews>
  <sheetFormatPr baseColWidth="10" defaultColWidth="11.42578125" defaultRowHeight="11.25" x14ac:dyDescent="0.2"/>
  <cols>
    <col min="1" max="1" width="2.7109375" style="53" customWidth="1"/>
    <col min="2" max="2" width="24.42578125" style="53" customWidth="1"/>
    <col min="3" max="3" width="20.7109375" style="53" customWidth="1"/>
    <col min="4" max="4" width="14.42578125" style="53" customWidth="1"/>
    <col min="5" max="5" width="12.7109375" style="53" customWidth="1"/>
    <col min="6" max="6" width="12.28515625" style="53" customWidth="1"/>
    <col min="7" max="7" width="20.7109375" style="91" customWidth="1"/>
    <col min="8" max="16384" width="11.42578125" style="53"/>
  </cols>
  <sheetData>
    <row r="2" spans="2:7" ht="36.75" customHeight="1" x14ac:dyDescent="0.2">
      <c r="B2" s="218" t="s">
        <v>304</v>
      </c>
      <c r="C2" s="218"/>
      <c r="D2" s="218"/>
      <c r="E2" s="218"/>
      <c r="F2" s="218"/>
      <c r="G2" s="218"/>
    </row>
    <row r="3" spans="2:7" ht="19.5" customHeight="1" x14ac:dyDescent="0.2">
      <c r="B3" s="88"/>
      <c r="C3" s="219" t="s">
        <v>296</v>
      </c>
      <c r="D3" s="220" t="s">
        <v>314</v>
      </c>
      <c r="E3" s="220"/>
      <c r="F3" s="220"/>
      <c r="G3" s="221" t="s">
        <v>289</v>
      </c>
    </row>
    <row r="4" spans="2:7" ht="51" customHeight="1" x14ac:dyDescent="0.2">
      <c r="B4" s="82"/>
      <c r="C4" s="219"/>
      <c r="D4" s="83" t="s">
        <v>265</v>
      </c>
      <c r="E4" s="83" t="s">
        <v>266</v>
      </c>
      <c r="F4" s="83" t="s">
        <v>267</v>
      </c>
      <c r="G4" s="221"/>
    </row>
    <row r="5" spans="2:7" ht="15" customHeight="1" x14ac:dyDescent="0.2">
      <c r="B5" s="92" t="s">
        <v>24</v>
      </c>
      <c r="C5" s="93">
        <v>622.30804553061978</v>
      </c>
      <c r="D5" s="94">
        <v>-0.71526932305230473</v>
      </c>
      <c r="E5" s="94">
        <v>1.4460545183622953</v>
      </c>
      <c r="F5" s="94">
        <v>4.5970929837905201</v>
      </c>
      <c r="G5" s="95">
        <v>74.491411682709526</v>
      </c>
    </row>
    <row r="6" spans="2:7" ht="15" customHeight="1" x14ac:dyDescent="0.2">
      <c r="B6" s="96" t="s">
        <v>21</v>
      </c>
      <c r="C6" s="93">
        <v>202.14776774042301</v>
      </c>
      <c r="D6" s="94">
        <v>2.3837398205206233</v>
      </c>
      <c r="E6" s="94">
        <v>2.6235788821729029</v>
      </c>
      <c r="F6" s="94">
        <v>3.7837138100381456</v>
      </c>
      <c r="G6" s="95">
        <v>81.080243289071646</v>
      </c>
    </row>
    <row r="7" spans="2:7" ht="15" customHeight="1" x14ac:dyDescent="0.2">
      <c r="B7" s="96" t="s">
        <v>45</v>
      </c>
      <c r="C7" s="93">
        <v>320.92818693999999</v>
      </c>
      <c r="D7" s="94">
        <v>-1.1318519293418867</v>
      </c>
      <c r="E7" s="94">
        <v>-1.5013827833914999</v>
      </c>
      <c r="F7" s="94">
        <v>1.1881652751821616</v>
      </c>
      <c r="G7" s="95">
        <v>62.566867408757624</v>
      </c>
    </row>
    <row r="8" spans="2:7" ht="15" customHeight="1" x14ac:dyDescent="0.2">
      <c r="B8" s="96" t="s">
        <v>46</v>
      </c>
      <c r="C8" s="93">
        <v>676.19914255000003</v>
      </c>
      <c r="D8" s="94">
        <v>-2.1906648945985179</v>
      </c>
      <c r="E8" s="94">
        <v>-9.764360490869727</v>
      </c>
      <c r="F8" s="94">
        <v>-18.025879600178612</v>
      </c>
      <c r="G8" s="95">
        <v>41.72224661610111</v>
      </c>
    </row>
    <row r="9" spans="2:7" ht="15" customHeight="1" x14ac:dyDescent="0.2">
      <c r="B9" s="96" t="s">
        <v>308</v>
      </c>
      <c r="C9" s="93">
        <v>2050.7770114348</v>
      </c>
      <c r="D9" s="94">
        <v>-1.3906233947692468</v>
      </c>
      <c r="E9" s="94">
        <v>-1.8467205449850816</v>
      </c>
      <c r="F9" s="94">
        <v>-0.40710233431777482</v>
      </c>
      <c r="G9" s="95">
        <v>85.805393884354388</v>
      </c>
    </row>
    <row r="10" spans="2:7" ht="15" customHeight="1" x14ac:dyDescent="0.2">
      <c r="B10" s="96" t="s">
        <v>309</v>
      </c>
      <c r="C10" s="93">
        <v>1705.5811206641577</v>
      </c>
      <c r="D10" s="94">
        <v>-1.4806819101781334</v>
      </c>
      <c r="E10" s="94">
        <v>-1.3770040561597905</v>
      </c>
      <c r="F10" s="94">
        <v>-1.2320552471735198</v>
      </c>
      <c r="G10" s="95">
        <v>76.001118086207441</v>
      </c>
    </row>
    <row r="11" spans="2:7" ht="15" customHeight="1" x14ac:dyDescent="0.2">
      <c r="B11" s="96" t="s">
        <v>271</v>
      </c>
      <c r="C11" s="93">
        <v>1301.4164874571877</v>
      </c>
      <c r="D11" s="94">
        <v>-1.3422494699554877</v>
      </c>
      <c r="E11" s="94">
        <v>-1.781002275460023</v>
      </c>
      <c r="F11" s="94">
        <v>-0.65861958040280089</v>
      </c>
      <c r="G11" s="95">
        <v>89.944638848555968</v>
      </c>
    </row>
    <row r="12" spans="2:7" ht="15" customHeight="1" x14ac:dyDescent="0.2">
      <c r="B12" s="96" t="s">
        <v>268</v>
      </c>
      <c r="C12" s="93">
        <v>29.787833452229151</v>
      </c>
      <c r="D12" s="94">
        <v>-0.19189417537704312</v>
      </c>
      <c r="E12" s="94" t="s">
        <v>12</v>
      </c>
      <c r="F12" s="94" t="s">
        <v>12</v>
      </c>
      <c r="G12" s="95">
        <v>89.754952466357253</v>
      </c>
    </row>
    <row r="13" spans="2:7" ht="15" customHeight="1" x14ac:dyDescent="0.2">
      <c r="B13" s="96" t="s">
        <v>29</v>
      </c>
      <c r="C13" s="93">
        <v>1850.23</v>
      </c>
      <c r="D13" s="94">
        <v>-0.13645063255014933</v>
      </c>
      <c r="E13" s="94" t="s">
        <v>12</v>
      </c>
      <c r="F13" s="94" t="s">
        <v>12</v>
      </c>
      <c r="G13" s="95">
        <v>75.462750576022032</v>
      </c>
    </row>
    <row r="14" spans="2:7" ht="15" customHeight="1" x14ac:dyDescent="0.2">
      <c r="B14" s="96" t="s">
        <v>44</v>
      </c>
      <c r="C14" s="93">
        <v>121.75778059276951</v>
      </c>
      <c r="D14" s="94">
        <v>1.0110794708680078</v>
      </c>
      <c r="E14" s="94">
        <v>9.6564127226551602</v>
      </c>
      <c r="F14" s="94">
        <v>27.469784986672664</v>
      </c>
      <c r="G14" s="95">
        <v>61.015187724261139</v>
      </c>
    </row>
    <row r="15" spans="2:7" ht="15" customHeight="1" x14ac:dyDescent="0.2">
      <c r="B15" s="96" t="s">
        <v>22</v>
      </c>
      <c r="C15" s="93">
        <v>371.00723276064053</v>
      </c>
      <c r="D15" s="94">
        <v>-1.8801258893745825</v>
      </c>
      <c r="E15" s="94">
        <v>-2.4092082587730723</v>
      </c>
      <c r="F15" s="94">
        <v>-1.3970382617002923</v>
      </c>
      <c r="G15" s="95">
        <v>72.955880667935958</v>
      </c>
    </row>
    <row r="16" spans="2:7" ht="15" customHeight="1" x14ac:dyDescent="0.2">
      <c r="B16" s="96" t="s">
        <v>30</v>
      </c>
      <c r="C16" s="93">
        <v>82.448846195807988</v>
      </c>
      <c r="D16" s="94">
        <v>-2.1126390082994138</v>
      </c>
      <c r="E16" s="94">
        <v>0</v>
      </c>
      <c r="F16" s="94">
        <v>0</v>
      </c>
      <c r="G16" s="95">
        <v>43.396872106263977</v>
      </c>
    </row>
    <row r="17" spans="2:7" ht="15" customHeight="1" x14ac:dyDescent="0.2">
      <c r="B17" s="96" t="s">
        <v>270</v>
      </c>
      <c r="C17" s="93">
        <v>133.10259390518834</v>
      </c>
      <c r="D17" s="94">
        <v>-1.7451805521409456</v>
      </c>
      <c r="E17" s="94">
        <v>-2.273693785436953</v>
      </c>
      <c r="F17" s="94">
        <v>2.0369270282583853</v>
      </c>
      <c r="G17" s="95">
        <v>51.320340065796316</v>
      </c>
    </row>
    <row r="18" spans="2:7" ht="15" customHeight="1" x14ac:dyDescent="0.2">
      <c r="B18" s="96" t="s">
        <v>310</v>
      </c>
      <c r="C18" s="93">
        <v>330.67203074149063</v>
      </c>
      <c r="D18" s="94">
        <v>1.3676121771594585</v>
      </c>
      <c r="E18" s="94">
        <v>2.0762083158438158</v>
      </c>
      <c r="F18" s="94">
        <v>1.3429297572120591</v>
      </c>
      <c r="G18" s="95">
        <v>56.759941525017524</v>
      </c>
    </row>
    <row r="19" spans="2:7" ht="15" customHeight="1" x14ac:dyDescent="0.2">
      <c r="B19" s="96" t="s">
        <v>311</v>
      </c>
      <c r="C19" s="93">
        <v>383.936232388674</v>
      </c>
      <c r="D19" s="94">
        <v>0</v>
      </c>
      <c r="E19" s="94" t="s">
        <v>12</v>
      </c>
      <c r="F19" s="94" t="s">
        <v>12</v>
      </c>
      <c r="G19" s="95" t="s">
        <v>12</v>
      </c>
    </row>
    <row r="20" spans="2:7" ht="15" customHeight="1" x14ac:dyDescent="0.2">
      <c r="B20" s="96" t="s">
        <v>25</v>
      </c>
      <c r="C20" s="93">
        <v>2639.8124692527404</v>
      </c>
      <c r="D20" s="94">
        <v>-0.46753693238388921</v>
      </c>
      <c r="E20" s="94">
        <v>2.7284008366668271</v>
      </c>
      <c r="F20" s="94">
        <v>4.8749824995541937</v>
      </c>
      <c r="G20" s="95">
        <v>73.429829563228481</v>
      </c>
    </row>
    <row r="21" spans="2:7" ht="15" customHeight="1" x14ac:dyDescent="0.2">
      <c r="B21" s="96" t="s">
        <v>26</v>
      </c>
      <c r="C21" s="93">
        <v>2043</v>
      </c>
      <c r="D21" s="94">
        <v>-9.869164435230228E-2</v>
      </c>
      <c r="E21" s="94">
        <v>-1.2360583570971755</v>
      </c>
      <c r="F21" s="94">
        <v>5.9847389391218941</v>
      </c>
      <c r="G21" s="95">
        <v>85.700529610014442</v>
      </c>
    </row>
    <row r="22" spans="2:7" ht="15" customHeight="1" x14ac:dyDescent="0.2">
      <c r="B22" s="96" t="s">
        <v>27</v>
      </c>
      <c r="C22" s="93">
        <v>2383.9699999999998</v>
      </c>
      <c r="D22" s="94">
        <v>-0.46002875610485455</v>
      </c>
      <c r="E22" s="94">
        <v>3.1754555238422273</v>
      </c>
      <c r="F22" s="94">
        <v>8.8060837634406077</v>
      </c>
      <c r="G22" s="95">
        <v>86.166695241127641</v>
      </c>
    </row>
    <row r="23" spans="2:7" ht="15" customHeight="1" x14ac:dyDescent="0.2">
      <c r="B23" s="96" t="s">
        <v>11</v>
      </c>
      <c r="C23" s="93">
        <v>953.6</v>
      </c>
      <c r="D23" s="94">
        <v>-0.41061818590866822</v>
      </c>
      <c r="E23" s="94">
        <v>-3.3768113253478553</v>
      </c>
      <c r="F23" s="94" t="s">
        <v>12</v>
      </c>
      <c r="G23" s="95">
        <v>66.292566980254009</v>
      </c>
    </row>
    <row r="24" spans="2:7" ht="15" customHeight="1" x14ac:dyDescent="0.2">
      <c r="B24" s="96" t="s">
        <v>43</v>
      </c>
      <c r="C24" s="93">
        <v>295.04000000000002</v>
      </c>
      <c r="D24" s="94">
        <v>-1.6256880750523717</v>
      </c>
      <c r="E24" s="94">
        <v>-2.9294919313367864</v>
      </c>
      <c r="F24" s="94" t="s">
        <v>12</v>
      </c>
      <c r="G24" s="95">
        <v>88.944185460501444</v>
      </c>
    </row>
    <row r="25" spans="2:7" ht="15" customHeight="1" x14ac:dyDescent="0.2">
      <c r="B25" s="96" t="s">
        <v>269</v>
      </c>
      <c r="C25" s="93">
        <v>2552.0930218135345</v>
      </c>
      <c r="D25" s="94">
        <v>-1.4333696882227358</v>
      </c>
      <c r="E25" s="94" t="s">
        <v>12</v>
      </c>
      <c r="F25" s="94" t="s">
        <v>12</v>
      </c>
      <c r="G25" s="95">
        <v>75.617476569313851</v>
      </c>
    </row>
    <row r="26" spans="2:7" ht="15" customHeight="1" x14ac:dyDescent="0.2">
      <c r="B26" s="96" t="s">
        <v>312</v>
      </c>
      <c r="C26" s="93">
        <v>956</v>
      </c>
      <c r="D26" s="94">
        <v>-0.2</v>
      </c>
      <c r="E26" s="94" t="s">
        <v>12</v>
      </c>
      <c r="F26" s="94" t="s">
        <v>12</v>
      </c>
      <c r="G26" s="95" t="s">
        <v>12</v>
      </c>
    </row>
    <row r="27" spans="2:7" ht="15" customHeight="1" x14ac:dyDescent="0.2">
      <c r="B27" s="96" t="s">
        <v>313</v>
      </c>
      <c r="C27" s="93">
        <v>579.97674983073364</v>
      </c>
      <c r="D27" s="94">
        <v>0.5</v>
      </c>
      <c r="E27" s="94" t="s">
        <v>12</v>
      </c>
      <c r="F27" s="94" t="s">
        <v>12</v>
      </c>
      <c r="G27" s="95" t="s">
        <v>12</v>
      </c>
    </row>
    <row r="28" spans="2:7" ht="23.25" customHeight="1" x14ac:dyDescent="0.2">
      <c r="B28" s="97" t="s">
        <v>41</v>
      </c>
      <c r="C28" s="98">
        <v>1390.4832882301955</v>
      </c>
      <c r="D28" s="99">
        <v>-0.85938032802009845</v>
      </c>
      <c r="E28" s="99">
        <v>2.6883481628863892</v>
      </c>
      <c r="F28" s="99">
        <v>6.4140819269437266</v>
      </c>
      <c r="G28" s="100">
        <v>-37.479609778990707</v>
      </c>
    </row>
    <row r="29" spans="2:7" ht="147.75" customHeight="1" x14ac:dyDescent="0.2">
      <c r="B29" s="224" t="s">
        <v>297</v>
      </c>
      <c r="C29" s="225"/>
      <c r="D29" s="225"/>
      <c r="E29" s="225"/>
      <c r="F29" s="225"/>
      <c r="G29" s="225"/>
    </row>
    <row r="44" spans="6:6" x14ac:dyDescent="0.2">
      <c r="F44" s="101"/>
    </row>
    <row r="46" spans="6:6" x14ac:dyDescent="0.2">
      <c r="F46" s="102"/>
    </row>
  </sheetData>
  <mergeCells count="5">
    <mergeCell ref="B29:G29"/>
    <mergeCell ref="B2:G2"/>
    <mergeCell ref="C3:C4"/>
    <mergeCell ref="D3:F3"/>
    <mergeCell ref="G3:G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33"/>
  <sheetViews>
    <sheetView showGridLines="0" workbookViewId="0">
      <selection activeCell="L7" sqref="L7"/>
    </sheetView>
  </sheetViews>
  <sheetFormatPr baseColWidth="10" defaultColWidth="11.42578125" defaultRowHeight="11.25" x14ac:dyDescent="0.2"/>
  <cols>
    <col min="1" max="1" width="2.7109375" style="1" customWidth="1"/>
    <col min="2" max="2" width="33.7109375" style="1" bestFit="1" customWidth="1"/>
    <col min="3" max="3" width="10.7109375" style="1" customWidth="1"/>
    <col min="4" max="4" width="11.42578125" style="1" customWidth="1"/>
    <col min="5" max="5" width="10.7109375" style="1" customWidth="1"/>
    <col min="6" max="6" width="11.28515625" style="1" customWidth="1"/>
    <col min="7" max="7" width="10.7109375" style="1" customWidth="1"/>
    <col min="8" max="8" width="11.28515625" style="1" customWidth="1"/>
    <col min="9" max="9" width="10.7109375" style="1" customWidth="1"/>
    <col min="10" max="10" width="11.42578125" style="1" customWidth="1"/>
    <col min="11" max="12" width="10.7109375" style="1" customWidth="1"/>
    <col min="13" max="16384" width="11.42578125" style="1"/>
  </cols>
  <sheetData>
    <row r="2" spans="2:12" ht="27" customHeight="1" x14ac:dyDescent="0.2">
      <c r="B2" s="103" t="s">
        <v>315</v>
      </c>
      <c r="C2" s="103"/>
      <c r="D2" s="103"/>
      <c r="E2" s="103"/>
      <c r="F2" s="103"/>
      <c r="G2" s="103"/>
      <c r="H2" s="103"/>
      <c r="I2" s="103"/>
      <c r="J2" s="103"/>
      <c r="K2" s="103"/>
      <c r="L2" s="103"/>
    </row>
    <row r="3" spans="2:12" ht="50.25" customHeight="1" x14ac:dyDescent="0.2">
      <c r="B3" s="230"/>
      <c r="C3" s="229" t="s">
        <v>13</v>
      </c>
      <c r="D3" s="229"/>
      <c r="E3" s="229" t="s">
        <v>0</v>
      </c>
      <c r="F3" s="229"/>
      <c r="G3" s="229" t="s">
        <v>49</v>
      </c>
      <c r="H3" s="229"/>
      <c r="I3" s="229" t="s">
        <v>48</v>
      </c>
      <c r="J3" s="229"/>
    </row>
    <row r="4" spans="2:12" ht="33.75" x14ac:dyDescent="0.2">
      <c r="B4" s="231"/>
      <c r="C4" s="21" t="s">
        <v>37</v>
      </c>
      <c r="D4" s="21" t="s">
        <v>345</v>
      </c>
      <c r="E4" s="21" t="s">
        <v>37</v>
      </c>
      <c r="F4" s="21" t="s">
        <v>345</v>
      </c>
      <c r="G4" s="21" t="s">
        <v>37</v>
      </c>
      <c r="H4" s="21" t="s">
        <v>345</v>
      </c>
      <c r="I4" s="21" t="s">
        <v>37</v>
      </c>
      <c r="J4" s="21" t="s">
        <v>345</v>
      </c>
    </row>
    <row r="5" spans="2:12" ht="15" customHeight="1" x14ac:dyDescent="0.2">
      <c r="B5" s="136" t="s">
        <v>1</v>
      </c>
      <c r="C5" s="140"/>
      <c r="D5" s="140"/>
      <c r="E5" s="140"/>
      <c r="F5" s="140"/>
      <c r="G5" s="140"/>
      <c r="H5" s="140"/>
      <c r="I5" s="140"/>
      <c r="J5" s="149"/>
    </row>
    <row r="6" spans="2:12" ht="15" customHeight="1" x14ac:dyDescent="0.2">
      <c r="B6" s="137" t="s">
        <v>17</v>
      </c>
      <c r="C6" s="141">
        <v>1304</v>
      </c>
      <c r="D6" s="142">
        <v>89</v>
      </c>
      <c r="E6" s="141">
        <v>1393</v>
      </c>
      <c r="F6" s="142">
        <v>91</v>
      </c>
      <c r="G6" s="141">
        <v>1471</v>
      </c>
      <c r="H6" s="146">
        <v>91</v>
      </c>
      <c r="I6" s="142">
        <v>863</v>
      </c>
      <c r="J6" s="146">
        <v>55</v>
      </c>
    </row>
    <row r="7" spans="2:12" ht="15" customHeight="1" x14ac:dyDescent="0.2">
      <c r="B7" s="137" t="s">
        <v>50</v>
      </c>
      <c r="C7" s="142">
        <v>167</v>
      </c>
      <c r="D7" s="142">
        <v>11</v>
      </c>
      <c r="E7" s="142">
        <v>146</v>
      </c>
      <c r="F7" s="142">
        <v>9</v>
      </c>
      <c r="G7" s="142">
        <v>154</v>
      </c>
      <c r="H7" s="146">
        <v>9</v>
      </c>
      <c r="I7" s="142">
        <v>720</v>
      </c>
      <c r="J7" s="146">
        <v>45</v>
      </c>
    </row>
    <row r="8" spans="2:12" ht="15" customHeight="1" x14ac:dyDescent="0.2">
      <c r="B8" s="137" t="s">
        <v>58</v>
      </c>
      <c r="C8" s="141">
        <v>1472</v>
      </c>
      <c r="D8" s="142">
        <v>100</v>
      </c>
      <c r="E8" s="141">
        <v>1539</v>
      </c>
      <c r="F8" s="142">
        <v>100</v>
      </c>
      <c r="G8" s="141">
        <v>1625</v>
      </c>
      <c r="H8" s="146">
        <v>100</v>
      </c>
      <c r="I8" s="141">
        <v>1582</v>
      </c>
      <c r="J8" s="146">
        <v>100</v>
      </c>
    </row>
    <row r="9" spans="2:12" ht="15" customHeight="1" x14ac:dyDescent="0.2">
      <c r="B9" s="139" t="s">
        <v>16</v>
      </c>
      <c r="C9" s="143">
        <v>17139</v>
      </c>
      <c r="D9" s="144" t="s">
        <v>4</v>
      </c>
      <c r="E9" s="143">
        <v>16051</v>
      </c>
      <c r="F9" s="144" t="s">
        <v>4</v>
      </c>
      <c r="G9" s="143">
        <v>14903</v>
      </c>
      <c r="H9" s="147" t="s">
        <v>4</v>
      </c>
      <c r="I9" s="143">
        <v>3732</v>
      </c>
      <c r="J9" s="147" t="s">
        <v>4</v>
      </c>
    </row>
    <row r="10" spans="2:12" ht="15" customHeight="1" x14ac:dyDescent="0.2">
      <c r="B10" s="138" t="s">
        <v>3</v>
      </c>
      <c r="C10" s="145"/>
      <c r="D10" s="145"/>
      <c r="E10" s="145"/>
      <c r="F10" s="145"/>
      <c r="G10" s="145"/>
      <c r="H10" s="148"/>
      <c r="I10" s="145"/>
      <c r="J10" s="148"/>
    </row>
    <row r="11" spans="2:12" ht="15" customHeight="1" x14ac:dyDescent="0.2">
      <c r="B11" s="137" t="s">
        <v>342</v>
      </c>
      <c r="C11" s="142">
        <v>952</v>
      </c>
      <c r="D11" s="142">
        <v>77</v>
      </c>
      <c r="E11" s="141">
        <v>1072</v>
      </c>
      <c r="F11" s="142">
        <v>80</v>
      </c>
      <c r="G11" s="141">
        <v>1099</v>
      </c>
      <c r="H11" s="146">
        <v>80</v>
      </c>
      <c r="I11" s="142">
        <v>752</v>
      </c>
      <c r="J11" s="146">
        <v>49</v>
      </c>
    </row>
    <row r="12" spans="2:12" ht="15" customHeight="1" x14ac:dyDescent="0.2">
      <c r="B12" s="137" t="s">
        <v>50</v>
      </c>
      <c r="C12" s="142">
        <v>287</v>
      </c>
      <c r="D12" s="142">
        <v>23</v>
      </c>
      <c r="E12" s="142">
        <v>261</v>
      </c>
      <c r="F12" s="142">
        <v>20</v>
      </c>
      <c r="G12" s="142">
        <v>267</v>
      </c>
      <c r="H12" s="146">
        <v>20</v>
      </c>
      <c r="I12" s="142">
        <v>775</v>
      </c>
      <c r="J12" s="146">
        <v>51</v>
      </c>
    </row>
    <row r="13" spans="2:12" ht="15" customHeight="1" x14ac:dyDescent="0.2">
      <c r="B13" s="137" t="s">
        <v>58</v>
      </c>
      <c r="C13" s="141">
        <v>1239</v>
      </c>
      <c r="D13" s="142">
        <v>100</v>
      </c>
      <c r="E13" s="141">
        <v>1332</v>
      </c>
      <c r="F13" s="142">
        <v>100</v>
      </c>
      <c r="G13" s="141">
        <v>1365</v>
      </c>
      <c r="H13" s="146">
        <v>100</v>
      </c>
      <c r="I13" s="141">
        <v>1527</v>
      </c>
      <c r="J13" s="146">
        <v>100</v>
      </c>
    </row>
    <row r="14" spans="2:12" ht="15" customHeight="1" x14ac:dyDescent="0.2">
      <c r="B14" s="139" t="s">
        <v>16</v>
      </c>
      <c r="C14" s="143">
        <v>9372</v>
      </c>
      <c r="D14" s="144" t="s">
        <v>4</v>
      </c>
      <c r="E14" s="143">
        <v>8332</v>
      </c>
      <c r="F14" s="144" t="s">
        <v>4</v>
      </c>
      <c r="G14" s="143">
        <v>8027</v>
      </c>
      <c r="H14" s="147" t="s">
        <v>4</v>
      </c>
      <c r="I14" s="143">
        <v>3253</v>
      </c>
      <c r="J14" s="147" t="s">
        <v>4</v>
      </c>
    </row>
    <row r="15" spans="2:12" ht="15" customHeight="1" x14ac:dyDescent="0.2">
      <c r="B15" s="138" t="s">
        <v>2</v>
      </c>
      <c r="C15" s="145"/>
      <c r="D15" s="145"/>
      <c r="E15" s="145"/>
      <c r="F15" s="145"/>
      <c r="G15" s="145"/>
      <c r="H15" s="148"/>
      <c r="I15" s="145"/>
      <c r="J15" s="148"/>
    </row>
    <row r="16" spans="2:12" ht="15" customHeight="1" x14ac:dyDescent="0.2">
      <c r="B16" s="137" t="s">
        <v>342</v>
      </c>
      <c r="C16" s="141">
        <v>1730</v>
      </c>
      <c r="D16" s="142">
        <v>99</v>
      </c>
      <c r="E16" s="141">
        <v>1740</v>
      </c>
      <c r="F16" s="142">
        <v>99</v>
      </c>
      <c r="G16" s="141">
        <v>1906</v>
      </c>
      <c r="H16" s="146">
        <v>99</v>
      </c>
      <c r="I16" s="141">
        <v>1612</v>
      </c>
      <c r="J16" s="146">
        <v>82</v>
      </c>
    </row>
    <row r="17" spans="2:14" ht="15" customHeight="1" x14ac:dyDescent="0.2">
      <c r="B17" s="137" t="s">
        <v>343</v>
      </c>
      <c r="C17" s="142">
        <v>23</v>
      </c>
      <c r="D17" s="142">
        <v>1</v>
      </c>
      <c r="E17" s="142">
        <v>21</v>
      </c>
      <c r="F17" s="142">
        <v>1</v>
      </c>
      <c r="G17" s="142">
        <v>22</v>
      </c>
      <c r="H17" s="146">
        <v>1</v>
      </c>
      <c r="I17" s="142">
        <v>344</v>
      </c>
      <c r="J17" s="146">
        <v>18</v>
      </c>
    </row>
    <row r="18" spans="2:14" ht="15" customHeight="1" x14ac:dyDescent="0.2">
      <c r="B18" s="137" t="s">
        <v>58</v>
      </c>
      <c r="C18" s="141">
        <v>1753</v>
      </c>
      <c r="D18" s="142">
        <v>100</v>
      </c>
      <c r="E18" s="141">
        <v>1762</v>
      </c>
      <c r="F18" s="142">
        <v>100</v>
      </c>
      <c r="G18" s="141">
        <v>1928</v>
      </c>
      <c r="H18" s="146">
        <v>100</v>
      </c>
      <c r="I18" s="141">
        <v>1956</v>
      </c>
      <c r="J18" s="146">
        <v>100</v>
      </c>
    </row>
    <row r="19" spans="2:14" ht="15" customHeight="1" x14ac:dyDescent="0.2">
      <c r="B19" s="139" t="s">
        <v>16</v>
      </c>
      <c r="C19" s="143">
        <v>7767</v>
      </c>
      <c r="D19" s="144" t="s">
        <v>4</v>
      </c>
      <c r="E19" s="143">
        <v>7720</v>
      </c>
      <c r="F19" s="144" t="s">
        <v>4</v>
      </c>
      <c r="G19" s="143">
        <v>6876</v>
      </c>
      <c r="H19" s="147" t="s">
        <v>4</v>
      </c>
      <c r="I19" s="144">
        <v>479</v>
      </c>
      <c r="J19" s="147" t="s">
        <v>4</v>
      </c>
      <c r="L19" s="2"/>
      <c r="N19" s="2"/>
    </row>
    <row r="20" spans="2:14" ht="15" customHeight="1" x14ac:dyDescent="0.2">
      <c r="B20" s="138" t="s">
        <v>52</v>
      </c>
      <c r="C20" s="145"/>
      <c r="D20" s="145"/>
      <c r="E20" s="145"/>
      <c r="F20" s="145"/>
      <c r="G20" s="145"/>
      <c r="H20" s="148"/>
      <c r="I20" s="145"/>
      <c r="J20" s="148"/>
    </row>
    <row r="21" spans="2:14" ht="15" customHeight="1" x14ac:dyDescent="0.2">
      <c r="B21" s="137" t="s">
        <v>342</v>
      </c>
      <c r="C21" s="142">
        <v>-45</v>
      </c>
      <c r="D21" s="142" t="s">
        <v>4</v>
      </c>
      <c r="E21" s="142">
        <v>-38</v>
      </c>
      <c r="F21" s="142" t="s">
        <v>4</v>
      </c>
      <c r="G21" s="142">
        <v>-42</v>
      </c>
      <c r="H21" s="146" t="s">
        <v>4</v>
      </c>
      <c r="I21" s="142">
        <v>-53</v>
      </c>
      <c r="J21" s="146" t="s">
        <v>4</v>
      </c>
    </row>
    <row r="22" spans="2:14" ht="15" customHeight="1" x14ac:dyDescent="0.2">
      <c r="B22" s="139" t="s">
        <v>58</v>
      </c>
      <c r="C22" s="144">
        <v>-29</v>
      </c>
      <c r="D22" s="144" t="s">
        <v>4</v>
      </c>
      <c r="E22" s="144">
        <v>-24</v>
      </c>
      <c r="F22" s="144" t="s">
        <v>4</v>
      </c>
      <c r="G22" s="144">
        <v>-29</v>
      </c>
      <c r="H22" s="147" t="s">
        <v>4</v>
      </c>
      <c r="I22" s="144">
        <v>-22</v>
      </c>
      <c r="J22" s="147" t="s">
        <v>4</v>
      </c>
    </row>
    <row r="23" spans="2:14" ht="54.75" customHeight="1" x14ac:dyDescent="0.25">
      <c r="B23" s="226" t="s">
        <v>341</v>
      </c>
      <c r="C23" s="227"/>
      <c r="D23" s="227"/>
      <c r="E23" s="227"/>
      <c r="F23" s="227"/>
      <c r="G23" s="227"/>
      <c r="H23" s="227"/>
      <c r="I23" s="227"/>
      <c r="J23" s="227"/>
      <c r="K23" s="17"/>
      <c r="L23" s="17"/>
    </row>
    <row r="24" spans="2:14" ht="15" customHeight="1" x14ac:dyDescent="0.2">
      <c r="B24" s="228"/>
      <c r="C24" s="228"/>
      <c r="D24" s="228"/>
      <c r="E24" s="228"/>
      <c r="F24" s="228"/>
      <c r="G24" s="228"/>
      <c r="H24" s="228"/>
      <c r="I24" s="228"/>
      <c r="J24" s="228"/>
    </row>
    <row r="25" spans="2:14" ht="15" customHeight="1" x14ac:dyDescent="0.2"/>
    <row r="26" spans="2:14" ht="15" customHeight="1" x14ac:dyDescent="0.2"/>
    <row r="27" spans="2:14" ht="15" customHeight="1" x14ac:dyDescent="0.2"/>
    <row r="28" spans="2:14" ht="15" customHeight="1" x14ac:dyDescent="0.2"/>
    <row r="29" spans="2:14" ht="15" customHeight="1" x14ac:dyDescent="0.2"/>
    <row r="30" spans="2:14" ht="15" customHeight="1" x14ac:dyDescent="0.2">
      <c r="N30" s="2"/>
    </row>
    <row r="31" spans="2:14" ht="15" customHeight="1" x14ac:dyDescent="0.2">
      <c r="N31" s="2"/>
    </row>
    <row r="32" spans="2:14" ht="15" customHeight="1" x14ac:dyDescent="0.2"/>
    <row r="33" ht="32.25" customHeight="1" x14ac:dyDescent="0.2"/>
  </sheetData>
  <mergeCells count="6">
    <mergeCell ref="B23:J24"/>
    <mergeCell ref="I3:J3"/>
    <mergeCell ref="G3:H3"/>
    <mergeCell ref="C3:D3"/>
    <mergeCell ref="E3:F3"/>
    <mergeCell ref="B3:B4"/>
  </mergeCells>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0"/>
  <sheetViews>
    <sheetView showGridLines="0" topLeftCell="A31" zoomScaleNormal="100" workbookViewId="0">
      <selection activeCell="N23" sqref="N23"/>
    </sheetView>
  </sheetViews>
  <sheetFormatPr baseColWidth="10" defaultColWidth="11.42578125" defaultRowHeight="11.25" x14ac:dyDescent="0.2"/>
  <cols>
    <col min="1" max="1" width="2.85546875" style="53" customWidth="1"/>
    <col min="2" max="2" width="48.42578125" style="53" customWidth="1"/>
    <col min="3" max="8" width="10.7109375" style="53" customWidth="1"/>
    <col min="9" max="16384" width="11.42578125" style="53"/>
  </cols>
  <sheetData>
    <row r="2" spans="2:9" ht="29.25" customHeight="1" x14ac:dyDescent="0.2">
      <c r="B2" s="233" t="s">
        <v>347</v>
      </c>
      <c r="C2" s="233"/>
      <c r="D2" s="233"/>
      <c r="E2" s="233"/>
      <c r="F2" s="233"/>
      <c r="G2" s="233"/>
      <c r="H2" s="233"/>
      <c r="I2" s="52"/>
    </row>
    <row r="3" spans="2:9" ht="12.6" customHeight="1" x14ac:dyDescent="0.2">
      <c r="B3" s="3"/>
      <c r="C3" s="234"/>
      <c r="D3" s="234"/>
      <c r="E3" s="234"/>
      <c r="F3" s="235" t="s">
        <v>23</v>
      </c>
      <c r="G3" s="235"/>
      <c r="H3" s="235"/>
      <c r="I3" s="54"/>
    </row>
    <row r="4" spans="2:9" ht="36" customHeight="1" x14ac:dyDescent="0.2">
      <c r="B4" s="236"/>
      <c r="C4" s="237" t="s">
        <v>0</v>
      </c>
      <c r="D4" s="237"/>
      <c r="E4" s="237"/>
      <c r="F4" s="237" t="s">
        <v>291</v>
      </c>
      <c r="G4" s="237"/>
      <c r="H4" s="237"/>
      <c r="I4" s="54"/>
    </row>
    <row r="5" spans="2:9" x14ac:dyDescent="0.2">
      <c r="B5" s="236"/>
      <c r="C5" s="43" t="s">
        <v>1</v>
      </c>
      <c r="D5" s="105" t="s">
        <v>3</v>
      </c>
      <c r="E5" s="105" t="s">
        <v>2</v>
      </c>
      <c r="F5" s="43" t="s">
        <v>1</v>
      </c>
      <c r="G5" s="43" t="s">
        <v>3</v>
      </c>
      <c r="H5" s="43" t="s">
        <v>2</v>
      </c>
      <c r="I5" s="54"/>
    </row>
    <row r="6" spans="2:9" x14ac:dyDescent="0.2">
      <c r="B6" s="104" t="s">
        <v>0</v>
      </c>
      <c r="C6" s="178">
        <v>1430</v>
      </c>
      <c r="D6" s="162">
        <v>1110</v>
      </c>
      <c r="E6" s="179">
        <v>1780</v>
      </c>
      <c r="F6" s="163" t="s">
        <v>4</v>
      </c>
      <c r="G6" s="163" t="s">
        <v>4</v>
      </c>
      <c r="H6" s="180" t="s">
        <v>4</v>
      </c>
      <c r="I6" s="54"/>
    </row>
    <row r="7" spans="2:9" x14ac:dyDescent="0.2">
      <c r="B7" s="38" t="s">
        <v>19</v>
      </c>
      <c r="C7" s="150">
        <v>1440</v>
      </c>
      <c r="D7" s="151">
        <v>1110</v>
      </c>
      <c r="E7" s="152">
        <v>1790</v>
      </c>
      <c r="F7" s="151">
        <v>1840</v>
      </c>
      <c r="G7" s="151">
        <v>1520</v>
      </c>
      <c r="H7" s="152">
        <v>2090</v>
      </c>
      <c r="I7" s="54"/>
    </row>
    <row r="8" spans="2:9" x14ac:dyDescent="0.2">
      <c r="B8" s="36" t="s">
        <v>280</v>
      </c>
      <c r="C8" s="150">
        <v>1470</v>
      </c>
      <c r="D8" s="151">
        <v>1140</v>
      </c>
      <c r="E8" s="153" t="s">
        <v>316</v>
      </c>
      <c r="F8" s="151">
        <v>1920</v>
      </c>
      <c r="G8" s="151">
        <v>1580</v>
      </c>
      <c r="H8" s="152">
        <v>2190</v>
      </c>
      <c r="I8" s="54"/>
    </row>
    <row r="9" spans="2:9" x14ac:dyDescent="0.2">
      <c r="B9" s="37" t="s">
        <v>6</v>
      </c>
      <c r="C9" s="154">
        <v>1310</v>
      </c>
      <c r="D9" s="118">
        <v>960</v>
      </c>
      <c r="E9" s="155">
        <v>1740</v>
      </c>
      <c r="F9" s="117">
        <v>1800</v>
      </c>
      <c r="G9" s="117">
        <v>1430</v>
      </c>
      <c r="H9" s="155">
        <v>2110</v>
      </c>
      <c r="I9" s="54"/>
    </row>
    <row r="10" spans="2:9" x14ac:dyDescent="0.2">
      <c r="B10" s="37" t="s">
        <v>298</v>
      </c>
      <c r="C10" s="154">
        <v>2250</v>
      </c>
      <c r="D10" s="117">
        <v>2060</v>
      </c>
      <c r="E10" s="155">
        <v>2490</v>
      </c>
      <c r="F10" s="117">
        <v>2430</v>
      </c>
      <c r="G10" s="117">
        <v>2260</v>
      </c>
      <c r="H10" s="155">
        <v>2610</v>
      </c>
      <c r="I10" s="54"/>
    </row>
    <row r="11" spans="2:9" x14ac:dyDescent="0.2">
      <c r="B11" s="37" t="s">
        <v>299</v>
      </c>
      <c r="C11" s="154">
        <v>2040</v>
      </c>
      <c r="D11" s="117">
        <v>1390</v>
      </c>
      <c r="E11" s="155">
        <v>2090</v>
      </c>
      <c r="F11" s="117">
        <v>2620</v>
      </c>
      <c r="G11" s="117">
        <v>1930</v>
      </c>
      <c r="H11" s="155">
        <v>2650</v>
      </c>
      <c r="I11" s="54"/>
    </row>
    <row r="12" spans="2:9" x14ac:dyDescent="0.2">
      <c r="B12" s="37" t="s">
        <v>21</v>
      </c>
      <c r="C12" s="154">
        <v>1130</v>
      </c>
      <c r="D12" s="118">
        <v>980</v>
      </c>
      <c r="E12" s="155">
        <v>1200</v>
      </c>
      <c r="F12" s="117">
        <v>1820</v>
      </c>
      <c r="G12" s="117">
        <v>1700</v>
      </c>
      <c r="H12" s="155">
        <v>1880</v>
      </c>
      <c r="I12" s="54"/>
    </row>
    <row r="13" spans="2:9" x14ac:dyDescent="0.2">
      <c r="B13" s="37" t="s">
        <v>9</v>
      </c>
      <c r="C13" s="154">
        <v>1590</v>
      </c>
      <c r="D13" s="117">
        <v>1510</v>
      </c>
      <c r="E13" s="155">
        <v>1800</v>
      </c>
      <c r="F13" s="117">
        <v>1770</v>
      </c>
      <c r="G13" s="117">
        <v>1720</v>
      </c>
      <c r="H13" s="155">
        <v>1850</v>
      </c>
      <c r="I13" s="54"/>
    </row>
    <row r="14" spans="2:9" x14ac:dyDescent="0.2">
      <c r="B14" s="37" t="s">
        <v>273</v>
      </c>
      <c r="C14" s="154">
        <v>2250</v>
      </c>
      <c r="D14" s="117">
        <v>1850</v>
      </c>
      <c r="E14" s="155">
        <v>2370</v>
      </c>
      <c r="F14" s="117">
        <v>2560</v>
      </c>
      <c r="G14" s="117">
        <v>2160</v>
      </c>
      <c r="H14" s="155">
        <v>2650</v>
      </c>
      <c r="I14" s="54"/>
    </row>
    <row r="15" spans="2:9" x14ac:dyDescent="0.2">
      <c r="B15" s="36" t="s">
        <v>281</v>
      </c>
      <c r="C15" s="150">
        <v>1110</v>
      </c>
      <c r="D15" s="156">
        <v>770</v>
      </c>
      <c r="E15" s="152">
        <v>1370</v>
      </c>
      <c r="F15" s="151">
        <v>1210</v>
      </c>
      <c r="G15" s="156">
        <v>900</v>
      </c>
      <c r="H15" s="152">
        <v>1410</v>
      </c>
      <c r="I15" s="54"/>
    </row>
    <row r="16" spans="2:9" x14ac:dyDescent="0.2">
      <c r="B16" s="37" t="s">
        <v>22</v>
      </c>
      <c r="C16" s="157">
        <v>780</v>
      </c>
      <c r="D16" s="118">
        <v>650</v>
      </c>
      <c r="E16" s="158">
        <v>950</v>
      </c>
      <c r="F16" s="118">
        <v>860</v>
      </c>
      <c r="G16" s="118">
        <v>750</v>
      </c>
      <c r="H16" s="158">
        <v>980</v>
      </c>
      <c r="I16" s="54"/>
    </row>
    <row r="17" spans="2:9" x14ac:dyDescent="0.2">
      <c r="B17" s="37" t="s">
        <v>274</v>
      </c>
      <c r="C17" s="154">
        <v>1200</v>
      </c>
      <c r="D17" s="118">
        <v>790</v>
      </c>
      <c r="E17" s="155">
        <v>1360</v>
      </c>
      <c r="F17" s="117">
        <v>1460</v>
      </c>
      <c r="G17" s="117">
        <v>1140</v>
      </c>
      <c r="H17" s="155">
        <v>1520</v>
      </c>
      <c r="I17" s="54"/>
    </row>
    <row r="18" spans="2:9" x14ac:dyDescent="0.2">
      <c r="B18" s="37" t="s">
        <v>10</v>
      </c>
      <c r="C18" s="154">
        <v>2420</v>
      </c>
      <c r="D18" s="117">
        <v>1760</v>
      </c>
      <c r="E18" s="155">
        <v>2750</v>
      </c>
      <c r="F18" s="117">
        <v>2780</v>
      </c>
      <c r="G18" s="117">
        <v>2120</v>
      </c>
      <c r="H18" s="155">
        <v>3120</v>
      </c>
      <c r="I18" s="54"/>
    </row>
    <row r="19" spans="2:9" x14ac:dyDescent="0.2">
      <c r="B19" s="39" t="s">
        <v>282</v>
      </c>
      <c r="C19" s="159">
        <v>1340</v>
      </c>
      <c r="D19" s="160">
        <v>1070</v>
      </c>
      <c r="E19" s="161">
        <v>1490</v>
      </c>
      <c r="F19" s="160">
        <v>1490</v>
      </c>
      <c r="G19" s="160">
        <v>1270</v>
      </c>
      <c r="H19" s="161">
        <v>1580</v>
      </c>
      <c r="I19" s="54"/>
    </row>
    <row r="20" spans="2:9" x14ac:dyDescent="0.2">
      <c r="B20" s="40" t="s">
        <v>20</v>
      </c>
      <c r="C20" s="162">
        <v>1370</v>
      </c>
      <c r="D20" s="160">
        <v>1070</v>
      </c>
      <c r="E20" s="160">
        <v>1750</v>
      </c>
      <c r="F20" s="162">
        <v>1870</v>
      </c>
      <c r="G20" s="162">
        <v>1540</v>
      </c>
      <c r="H20" s="162">
        <v>2180</v>
      </c>
      <c r="I20" s="54"/>
    </row>
    <row r="21" spans="2:9" ht="22.5" x14ac:dyDescent="0.2">
      <c r="B21" s="42" t="s">
        <v>275</v>
      </c>
      <c r="C21" s="162">
        <v>1570</v>
      </c>
      <c r="D21" s="162">
        <v>1220</v>
      </c>
      <c r="E21" s="162">
        <v>1850</v>
      </c>
      <c r="F21" s="162">
        <v>1790</v>
      </c>
      <c r="G21" s="162">
        <v>1480</v>
      </c>
      <c r="H21" s="162">
        <v>1980</v>
      </c>
      <c r="I21" s="54"/>
    </row>
    <row r="22" spans="2:9" x14ac:dyDescent="0.2">
      <c r="B22" s="41" t="s">
        <v>276</v>
      </c>
      <c r="C22" s="163">
        <v>340</v>
      </c>
      <c r="D22" s="163">
        <v>280</v>
      </c>
      <c r="E22" s="163">
        <v>370</v>
      </c>
      <c r="F22" s="163" t="s">
        <v>4</v>
      </c>
      <c r="G22" s="163" t="s">
        <v>4</v>
      </c>
      <c r="H22" s="163" t="s">
        <v>4</v>
      </c>
      <c r="I22" s="54"/>
    </row>
    <row r="23" spans="2:9" ht="24.75" customHeight="1" x14ac:dyDescent="0.2">
      <c r="B23" s="54"/>
      <c r="C23" s="54"/>
      <c r="D23" s="54"/>
      <c r="E23" s="54"/>
      <c r="F23" s="54"/>
      <c r="G23" s="54"/>
      <c r="H23" s="54"/>
      <c r="I23" s="54"/>
    </row>
    <row r="24" spans="2:9" ht="153.75" customHeight="1" x14ac:dyDescent="0.2">
      <c r="B24" s="232" t="s">
        <v>346</v>
      </c>
      <c r="C24" s="232"/>
      <c r="D24" s="232"/>
      <c r="E24" s="232"/>
      <c r="F24" s="232"/>
      <c r="G24" s="232"/>
      <c r="H24" s="232"/>
      <c r="I24" s="55"/>
    </row>
    <row r="25" spans="2:9" x14ac:dyDescent="0.2">
      <c r="B25" s="54"/>
      <c r="C25" s="3"/>
      <c r="D25" s="54"/>
      <c r="E25" s="54"/>
      <c r="F25" s="54"/>
      <c r="G25" s="54"/>
      <c r="H25" s="54"/>
      <c r="I25" s="54"/>
    </row>
    <row r="27" spans="2:9" x14ac:dyDescent="0.2">
      <c r="B27" s="54"/>
      <c r="C27" s="54"/>
      <c r="D27" s="54"/>
      <c r="E27" s="54"/>
      <c r="F27" s="54"/>
      <c r="G27" s="54"/>
      <c r="H27" s="54"/>
      <c r="I27" s="54"/>
    </row>
    <row r="28" spans="2:9" x14ac:dyDescent="0.2">
      <c r="B28" s="54"/>
      <c r="C28" s="54"/>
      <c r="D28" s="54"/>
      <c r="E28" s="54"/>
      <c r="F28" s="54"/>
      <c r="G28" s="54"/>
      <c r="H28" s="54"/>
      <c r="I28" s="54"/>
    </row>
    <row r="29" spans="2:9" x14ac:dyDescent="0.2">
      <c r="B29" s="54"/>
      <c r="C29" s="54"/>
      <c r="D29" s="54"/>
      <c r="E29" s="54"/>
      <c r="F29" s="54"/>
      <c r="G29" s="54"/>
      <c r="H29" s="54"/>
      <c r="I29" s="54"/>
    </row>
    <row r="30" spans="2:9" x14ac:dyDescent="0.2">
      <c r="B30" s="54"/>
      <c r="C30" s="54"/>
      <c r="D30" s="54"/>
      <c r="E30" s="54"/>
      <c r="F30" s="54"/>
      <c r="G30" s="54"/>
      <c r="H30" s="54"/>
      <c r="I30" s="54"/>
    </row>
  </sheetData>
  <mergeCells count="7">
    <mergeCell ref="B24:H24"/>
    <mergeCell ref="B2:H2"/>
    <mergeCell ref="C3:E3"/>
    <mergeCell ref="F3:H3"/>
    <mergeCell ref="B4:B5"/>
    <mergeCell ref="C4:E4"/>
    <mergeCell ref="F4:H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I40"/>
  <sheetViews>
    <sheetView showGridLines="0" topLeftCell="A10" zoomScaleNormal="100" workbookViewId="0">
      <selection activeCell="B40" sqref="B40"/>
    </sheetView>
  </sheetViews>
  <sheetFormatPr baseColWidth="10" defaultColWidth="11.42578125" defaultRowHeight="11.25" x14ac:dyDescent="0.2"/>
  <cols>
    <col min="1" max="1" width="2.85546875" style="53" customWidth="1"/>
    <col min="2" max="2" width="48.42578125" style="53" customWidth="1"/>
    <col min="3" max="8" width="10.7109375" style="53" customWidth="1"/>
    <col min="9" max="16384" width="11.42578125" style="53"/>
  </cols>
  <sheetData>
    <row r="2" spans="2:9" ht="29.25" customHeight="1" x14ac:dyDescent="0.2">
      <c r="B2" s="233" t="s">
        <v>303</v>
      </c>
      <c r="C2" s="233"/>
      <c r="D2" s="233"/>
      <c r="E2" s="233"/>
      <c r="F2" s="233"/>
      <c r="G2" s="233"/>
      <c r="H2" s="233"/>
      <c r="I2" s="52"/>
    </row>
    <row r="3" spans="2:9" ht="12.6" customHeight="1" x14ac:dyDescent="0.2">
      <c r="B3" s="3"/>
      <c r="C3" s="242"/>
      <c r="D3" s="242"/>
      <c r="E3" s="242"/>
      <c r="F3" s="239" t="s">
        <v>23</v>
      </c>
      <c r="G3" s="239"/>
      <c r="H3" s="239"/>
      <c r="I3" s="54"/>
    </row>
    <row r="4" spans="2:9" ht="36" customHeight="1" x14ac:dyDescent="0.2">
      <c r="B4" s="240"/>
      <c r="C4" s="243" t="s">
        <v>0</v>
      </c>
      <c r="D4" s="244"/>
      <c r="E4" s="245"/>
      <c r="F4" s="243" t="s">
        <v>291</v>
      </c>
      <c r="G4" s="244"/>
      <c r="H4" s="245"/>
      <c r="I4" s="54"/>
    </row>
    <row r="5" spans="2:9" x14ac:dyDescent="0.2">
      <c r="B5" s="241"/>
      <c r="C5" s="43" t="s">
        <v>1</v>
      </c>
      <c r="D5" s="43" t="s">
        <v>3</v>
      </c>
      <c r="E5" s="43" t="s">
        <v>2</v>
      </c>
      <c r="F5" s="43" t="s">
        <v>1</v>
      </c>
      <c r="G5" s="43" t="s">
        <v>3</v>
      </c>
      <c r="H5" s="43" t="s">
        <v>2</v>
      </c>
      <c r="I5" s="54"/>
    </row>
    <row r="6" spans="2:9" x14ac:dyDescent="0.2">
      <c r="B6" s="44" t="s">
        <v>0</v>
      </c>
      <c r="C6" s="45">
        <v>1430</v>
      </c>
      <c r="D6" s="45">
        <v>1110</v>
      </c>
      <c r="E6" s="45">
        <v>1780</v>
      </c>
      <c r="F6" s="46" t="s">
        <v>4</v>
      </c>
      <c r="G6" s="46" t="s">
        <v>4</v>
      </c>
      <c r="H6" s="46" t="s">
        <v>4</v>
      </c>
      <c r="I6" s="54"/>
    </row>
    <row r="7" spans="2:9" x14ac:dyDescent="0.2">
      <c r="B7" s="47" t="s">
        <v>19</v>
      </c>
      <c r="C7" s="45">
        <v>1440</v>
      </c>
      <c r="D7" s="45">
        <v>1110</v>
      </c>
      <c r="E7" s="45">
        <v>1790</v>
      </c>
      <c r="F7" s="45">
        <v>1840</v>
      </c>
      <c r="G7" s="45">
        <v>1520</v>
      </c>
      <c r="H7" s="45">
        <v>2090</v>
      </c>
      <c r="I7" s="54"/>
    </row>
    <row r="8" spans="2:9" x14ac:dyDescent="0.2">
      <c r="B8" s="48" t="s">
        <v>20</v>
      </c>
      <c r="C8" s="45">
        <v>1370</v>
      </c>
      <c r="D8" s="45">
        <v>1070</v>
      </c>
      <c r="E8" s="45">
        <v>1750</v>
      </c>
      <c r="F8" s="45">
        <v>1870</v>
      </c>
      <c r="G8" s="45">
        <v>1540</v>
      </c>
      <c r="H8" s="45">
        <v>2180</v>
      </c>
      <c r="I8" s="54"/>
    </row>
    <row r="9" spans="2:9" x14ac:dyDescent="0.2">
      <c r="B9" s="48" t="s">
        <v>5</v>
      </c>
      <c r="C9" s="67">
        <v>1390</v>
      </c>
      <c r="D9" s="67">
        <v>1090</v>
      </c>
      <c r="E9" s="67">
        <v>1790</v>
      </c>
      <c r="F9" s="67">
        <v>1920</v>
      </c>
      <c r="G9" s="67">
        <v>1580</v>
      </c>
      <c r="H9" s="67">
        <v>2240</v>
      </c>
      <c r="I9" s="54"/>
    </row>
    <row r="10" spans="2:9" x14ac:dyDescent="0.2">
      <c r="B10" s="50" t="s">
        <v>6</v>
      </c>
      <c r="C10" s="67">
        <v>1270</v>
      </c>
      <c r="D10" s="67">
        <v>950</v>
      </c>
      <c r="E10" s="67">
        <v>1720</v>
      </c>
      <c r="F10" s="67">
        <v>1830</v>
      </c>
      <c r="G10" s="67">
        <v>1460</v>
      </c>
      <c r="H10" s="67">
        <v>2170</v>
      </c>
      <c r="I10" s="54"/>
    </row>
    <row r="11" spans="2:9" x14ac:dyDescent="0.2">
      <c r="B11" s="50" t="s">
        <v>7</v>
      </c>
      <c r="C11" s="67">
        <v>2320</v>
      </c>
      <c r="D11" s="67">
        <v>2150</v>
      </c>
      <c r="E11" s="67">
        <v>2570</v>
      </c>
      <c r="F11" s="67">
        <v>2590</v>
      </c>
      <c r="G11" s="67">
        <v>2440</v>
      </c>
      <c r="H11" s="67">
        <v>2800</v>
      </c>
      <c r="I11" s="54"/>
    </row>
    <row r="12" spans="2:9" x14ac:dyDescent="0.2">
      <c r="B12" s="50" t="s">
        <v>8</v>
      </c>
      <c r="C12" s="67">
        <v>1750</v>
      </c>
      <c r="D12" s="67">
        <v>1350</v>
      </c>
      <c r="E12" s="67">
        <v>1790</v>
      </c>
      <c r="F12" s="67">
        <v>2460</v>
      </c>
      <c r="G12" s="67">
        <v>2020</v>
      </c>
      <c r="H12" s="67">
        <v>2480</v>
      </c>
      <c r="I12" s="54"/>
    </row>
    <row r="13" spans="2:9" x14ac:dyDescent="0.2">
      <c r="B13" s="50" t="s">
        <v>21</v>
      </c>
      <c r="C13" s="67">
        <v>670</v>
      </c>
      <c r="D13" s="67">
        <v>610</v>
      </c>
      <c r="E13" s="67">
        <v>700</v>
      </c>
      <c r="F13" s="67">
        <v>1700</v>
      </c>
      <c r="G13" s="67">
        <v>1570</v>
      </c>
      <c r="H13" s="67">
        <v>1750</v>
      </c>
      <c r="I13" s="54"/>
    </row>
    <row r="14" spans="2:9" x14ac:dyDescent="0.2">
      <c r="B14" s="50" t="s">
        <v>9</v>
      </c>
      <c r="C14" s="67">
        <v>1530</v>
      </c>
      <c r="D14" s="67">
        <v>1460</v>
      </c>
      <c r="E14" s="67">
        <v>1860</v>
      </c>
      <c r="F14" s="67">
        <v>1970</v>
      </c>
      <c r="G14" s="67">
        <v>1900</v>
      </c>
      <c r="H14" s="67">
        <v>2190</v>
      </c>
      <c r="I14" s="54"/>
    </row>
    <row r="15" spans="2:9" x14ac:dyDescent="0.2">
      <c r="B15" s="50" t="s">
        <v>273</v>
      </c>
      <c r="C15" s="67">
        <v>2200</v>
      </c>
      <c r="D15" s="67">
        <v>1900</v>
      </c>
      <c r="E15" s="67">
        <v>2290</v>
      </c>
      <c r="F15" s="67">
        <v>2740</v>
      </c>
      <c r="G15" s="67">
        <v>2380</v>
      </c>
      <c r="H15" s="67">
        <v>2800</v>
      </c>
      <c r="I15" s="54"/>
    </row>
    <row r="16" spans="2:9" x14ac:dyDescent="0.2">
      <c r="B16" s="48" t="s">
        <v>28</v>
      </c>
      <c r="C16" s="49">
        <v>840</v>
      </c>
      <c r="D16" s="49">
        <v>570</v>
      </c>
      <c r="E16" s="49">
        <v>1090</v>
      </c>
      <c r="F16" s="49">
        <v>930</v>
      </c>
      <c r="G16" s="49">
        <v>690</v>
      </c>
      <c r="H16" s="49">
        <v>1090</v>
      </c>
      <c r="I16" s="54"/>
    </row>
    <row r="17" spans="2:9" x14ac:dyDescent="0.2">
      <c r="B17" s="50" t="s">
        <v>22</v>
      </c>
      <c r="C17" s="67">
        <v>700</v>
      </c>
      <c r="D17" s="67">
        <v>530</v>
      </c>
      <c r="E17" s="67">
        <v>900</v>
      </c>
      <c r="F17" s="67">
        <v>800</v>
      </c>
      <c r="G17" s="67">
        <v>640</v>
      </c>
      <c r="H17" s="67">
        <v>930</v>
      </c>
      <c r="I17" s="54"/>
    </row>
    <row r="18" spans="2:9" x14ac:dyDescent="0.2">
      <c r="B18" s="50" t="s">
        <v>42</v>
      </c>
      <c r="C18" s="67">
        <v>930</v>
      </c>
      <c r="D18" s="67">
        <v>600</v>
      </c>
      <c r="E18" s="67">
        <v>1170</v>
      </c>
      <c r="F18" s="67">
        <v>1460</v>
      </c>
      <c r="G18" s="67">
        <v>1080</v>
      </c>
      <c r="H18" s="67">
        <v>1620</v>
      </c>
      <c r="I18" s="54"/>
    </row>
    <row r="19" spans="2:9" x14ac:dyDescent="0.2">
      <c r="B19" s="50" t="s">
        <v>10</v>
      </c>
      <c r="C19" s="68">
        <v>1930</v>
      </c>
      <c r="D19" s="68">
        <v>1240</v>
      </c>
      <c r="E19" s="68">
        <v>2250</v>
      </c>
      <c r="F19" s="68">
        <v>2650</v>
      </c>
      <c r="G19" s="68">
        <v>1660</v>
      </c>
      <c r="H19" s="68">
        <v>3000</v>
      </c>
      <c r="I19" s="54"/>
    </row>
    <row r="20" spans="2:9" x14ac:dyDescent="0.2">
      <c r="B20" s="44" t="s">
        <v>292</v>
      </c>
      <c r="C20" s="49">
        <v>1570</v>
      </c>
      <c r="D20" s="49">
        <v>1220</v>
      </c>
      <c r="E20" s="49">
        <v>1850</v>
      </c>
      <c r="F20" s="49">
        <v>1790</v>
      </c>
      <c r="G20" s="49">
        <v>1480</v>
      </c>
      <c r="H20" s="49">
        <v>1980</v>
      </c>
      <c r="I20" s="54"/>
    </row>
    <row r="21" spans="2:9" x14ac:dyDescent="0.2">
      <c r="B21" s="48" t="s">
        <v>5</v>
      </c>
      <c r="C21" s="49">
        <v>1650</v>
      </c>
      <c r="D21" s="49">
        <v>1290</v>
      </c>
      <c r="E21" s="49">
        <v>1960</v>
      </c>
      <c r="F21" s="49">
        <v>1910</v>
      </c>
      <c r="G21" s="49">
        <v>1590</v>
      </c>
      <c r="H21" s="49">
        <v>2110</v>
      </c>
      <c r="I21" s="54"/>
    </row>
    <row r="22" spans="2:9" x14ac:dyDescent="0.2">
      <c r="B22" s="50" t="s">
        <v>6</v>
      </c>
      <c r="C22" s="67">
        <v>1420</v>
      </c>
      <c r="D22" s="67">
        <v>1000</v>
      </c>
      <c r="E22" s="67">
        <v>1780</v>
      </c>
      <c r="F22" s="67">
        <v>1740</v>
      </c>
      <c r="G22" s="67">
        <v>1340</v>
      </c>
      <c r="H22" s="67">
        <v>1970</v>
      </c>
      <c r="I22" s="54"/>
    </row>
    <row r="23" spans="2:9" x14ac:dyDescent="0.2">
      <c r="B23" s="50" t="s">
        <v>7</v>
      </c>
      <c r="C23" s="67">
        <v>2150</v>
      </c>
      <c r="D23" s="67">
        <v>1900</v>
      </c>
      <c r="E23" s="67">
        <v>2400</v>
      </c>
      <c r="F23" s="67">
        <v>2280</v>
      </c>
      <c r="G23" s="67">
        <v>2060</v>
      </c>
      <c r="H23" s="67">
        <v>2460</v>
      </c>
      <c r="I23" s="54"/>
    </row>
    <row r="24" spans="2:9" x14ac:dyDescent="0.2">
      <c r="B24" s="50" t="s">
        <v>8</v>
      </c>
      <c r="C24" s="67">
        <v>2660</v>
      </c>
      <c r="D24" s="67">
        <v>1630</v>
      </c>
      <c r="E24" s="67">
        <v>2700</v>
      </c>
      <c r="F24" s="67">
        <v>2750</v>
      </c>
      <c r="G24" s="67">
        <v>1810</v>
      </c>
      <c r="H24" s="67">
        <v>2780</v>
      </c>
      <c r="I24" s="54"/>
    </row>
    <row r="25" spans="2:9" x14ac:dyDescent="0.2">
      <c r="B25" s="50" t="s">
        <v>21</v>
      </c>
      <c r="C25" s="67">
        <v>1600</v>
      </c>
      <c r="D25" s="67">
        <v>1380</v>
      </c>
      <c r="E25" s="67">
        <v>1710</v>
      </c>
      <c r="F25" s="67">
        <v>1870</v>
      </c>
      <c r="G25" s="67">
        <v>1740</v>
      </c>
      <c r="H25" s="67">
        <v>1920</v>
      </c>
      <c r="I25" s="54"/>
    </row>
    <row r="26" spans="2:9" x14ac:dyDescent="0.2">
      <c r="B26" s="50" t="s">
        <v>9</v>
      </c>
      <c r="C26" s="67">
        <v>1630</v>
      </c>
      <c r="D26" s="67">
        <v>1540</v>
      </c>
      <c r="E26" s="67">
        <v>1780</v>
      </c>
      <c r="F26" s="67">
        <v>1730</v>
      </c>
      <c r="G26" s="67">
        <v>1670</v>
      </c>
      <c r="H26" s="67">
        <v>1800</v>
      </c>
      <c r="I26" s="54"/>
    </row>
    <row r="27" spans="2:9" x14ac:dyDescent="0.2">
      <c r="B27" s="50" t="s">
        <v>273</v>
      </c>
      <c r="C27" s="67">
        <v>2320</v>
      </c>
      <c r="D27" s="67">
        <v>1790</v>
      </c>
      <c r="E27" s="67">
        <v>2470</v>
      </c>
      <c r="F27" s="67">
        <v>2450</v>
      </c>
      <c r="G27" s="67">
        <v>2050</v>
      </c>
      <c r="H27" s="67">
        <v>2550</v>
      </c>
      <c r="I27" s="54"/>
    </row>
    <row r="28" spans="2:9" x14ac:dyDescent="0.2">
      <c r="B28" s="48" t="s">
        <v>28</v>
      </c>
      <c r="C28" s="49">
        <v>1230</v>
      </c>
      <c r="D28" s="49">
        <v>880</v>
      </c>
      <c r="E28" s="49">
        <v>1480</v>
      </c>
      <c r="F28" s="49">
        <v>1320</v>
      </c>
      <c r="G28" s="49">
        <v>1000</v>
      </c>
      <c r="H28" s="49">
        <v>1520</v>
      </c>
      <c r="I28" s="54"/>
    </row>
    <row r="29" spans="2:9" x14ac:dyDescent="0.2">
      <c r="B29" s="50" t="s">
        <v>22</v>
      </c>
      <c r="C29" s="67">
        <v>830</v>
      </c>
      <c r="D29" s="67">
        <v>730</v>
      </c>
      <c r="E29" s="67">
        <v>990</v>
      </c>
      <c r="F29" s="67">
        <v>900</v>
      </c>
      <c r="G29" s="67">
        <v>810</v>
      </c>
      <c r="H29" s="67">
        <v>1020</v>
      </c>
      <c r="I29" s="54"/>
    </row>
    <row r="30" spans="2:9" x14ac:dyDescent="0.2">
      <c r="B30" s="50" t="s">
        <v>42</v>
      </c>
      <c r="C30" s="67">
        <v>1270</v>
      </c>
      <c r="D30" s="67">
        <v>870</v>
      </c>
      <c r="E30" s="67">
        <v>1390</v>
      </c>
      <c r="F30" s="67">
        <v>1450</v>
      </c>
      <c r="G30" s="67">
        <v>1160</v>
      </c>
      <c r="H30" s="67">
        <v>1510</v>
      </c>
      <c r="I30" s="54"/>
    </row>
    <row r="31" spans="2:9" x14ac:dyDescent="0.2">
      <c r="B31" s="50" t="s">
        <v>10</v>
      </c>
      <c r="C31" s="67">
        <v>2540</v>
      </c>
      <c r="D31" s="67">
        <v>1890</v>
      </c>
      <c r="E31" s="67">
        <v>2870</v>
      </c>
      <c r="F31" s="67">
        <v>2780</v>
      </c>
      <c r="G31" s="67">
        <v>2140</v>
      </c>
      <c r="H31" s="67">
        <v>3120</v>
      </c>
      <c r="I31" s="54"/>
    </row>
    <row r="32" spans="2:9" x14ac:dyDescent="0.2">
      <c r="B32" s="47" t="s">
        <v>293</v>
      </c>
      <c r="C32" s="45">
        <v>1340</v>
      </c>
      <c r="D32" s="45">
        <v>1070</v>
      </c>
      <c r="E32" s="45">
        <v>1490</v>
      </c>
      <c r="F32" s="45">
        <v>1490</v>
      </c>
      <c r="G32" s="45">
        <v>1270</v>
      </c>
      <c r="H32" s="45">
        <v>1580</v>
      </c>
      <c r="I32" s="54"/>
    </row>
    <row r="33" spans="2:9" x14ac:dyDescent="0.2">
      <c r="B33" s="51" t="s">
        <v>276</v>
      </c>
      <c r="C33" s="45">
        <v>340</v>
      </c>
      <c r="D33" s="45">
        <v>280</v>
      </c>
      <c r="E33" s="45">
        <v>370</v>
      </c>
      <c r="F33" s="46" t="s">
        <v>4</v>
      </c>
      <c r="G33" s="46" t="s">
        <v>4</v>
      </c>
      <c r="H33" s="46" t="s">
        <v>4</v>
      </c>
      <c r="I33" s="54"/>
    </row>
    <row r="34" spans="2:9" ht="147" customHeight="1" x14ac:dyDescent="0.2">
      <c r="B34" s="238" t="s">
        <v>354</v>
      </c>
      <c r="C34" s="238"/>
      <c r="D34" s="238"/>
      <c r="E34" s="238"/>
      <c r="F34" s="238"/>
      <c r="G34" s="238"/>
      <c r="H34" s="238"/>
      <c r="I34" s="55"/>
    </row>
    <row r="35" spans="2:9" x14ac:dyDescent="0.2">
      <c r="B35" s="54"/>
      <c r="C35" s="3"/>
      <c r="D35" s="54"/>
      <c r="E35" s="54"/>
      <c r="F35" s="54"/>
      <c r="G35" s="54"/>
      <c r="H35" s="54"/>
      <c r="I35" s="54"/>
    </row>
    <row r="36" spans="2:9" x14ac:dyDescent="0.2">
      <c r="B36" s="54"/>
      <c r="C36" s="54"/>
      <c r="D36" s="54"/>
      <c r="E36" s="54"/>
      <c r="F36" s="54"/>
      <c r="G36" s="54"/>
      <c r="H36" s="54"/>
      <c r="I36" s="54"/>
    </row>
    <row r="37" spans="2:9" x14ac:dyDescent="0.2">
      <c r="B37" s="54"/>
      <c r="C37" s="54"/>
      <c r="D37" s="54"/>
      <c r="E37" s="54"/>
      <c r="F37" s="54"/>
      <c r="G37" s="54"/>
      <c r="H37" s="54"/>
      <c r="I37" s="54"/>
    </row>
    <row r="38" spans="2:9" x14ac:dyDescent="0.2">
      <c r="B38" s="54"/>
      <c r="C38" s="54"/>
      <c r="D38" s="54"/>
      <c r="E38" s="54"/>
      <c r="F38" s="54"/>
      <c r="G38" s="54"/>
      <c r="H38" s="54"/>
      <c r="I38" s="54"/>
    </row>
    <row r="39" spans="2:9" x14ac:dyDescent="0.2">
      <c r="B39" s="54"/>
      <c r="C39" s="54"/>
      <c r="D39" s="54"/>
      <c r="E39" s="54"/>
      <c r="F39" s="54"/>
      <c r="G39" s="54"/>
      <c r="H39" s="54"/>
      <c r="I39" s="54"/>
    </row>
    <row r="40" spans="2:9" x14ac:dyDescent="0.2">
      <c r="B40" s="54"/>
      <c r="C40" s="54"/>
      <c r="D40" s="54"/>
      <c r="E40" s="54"/>
      <c r="F40" s="54"/>
      <c r="G40" s="54"/>
      <c r="H40" s="54"/>
      <c r="I40" s="54"/>
    </row>
  </sheetData>
  <mergeCells count="7">
    <mergeCell ref="B34:H34"/>
    <mergeCell ref="F3:H3"/>
    <mergeCell ref="B2:H2"/>
    <mergeCell ref="B4:B5"/>
    <mergeCell ref="C3:E3"/>
    <mergeCell ref="C4:E4"/>
    <mergeCell ref="F4:H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9"/>
  <sheetViews>
    <sheetView showGridLines="0" topLeftCell="A13" zoomScaleNormal="100" workbookViewId="0">
      <selection activeCell="L27" sqref="L27"/>
    </sheetView>
  </sheetViews>
  <sheetFormatPr baseColWidth="10" defaultColWidth="10.85546875" defaultRowHeight="11.25" x14ac:dyDescent="0.2"/>
  <cols>
    <col min="1" max="1" width="3.42578125" style="75" customWidth="1"/>
    <col min="2" max="2" width="10.85546875" style="75"/>
    <col min="3" max="6" width="15.7109375" style="75" customWidth="1"/>
    <col min="7" max="16384" width="10.85546875" style="75"/>
  </cols>
  <sheetData>
    <row r="1" spans="2:12" x14ac:dyDescent="0.2">
      <c r="B1" s="246"/>
      <c r="C1" s="246"/>
      <c r="D1" s="246"/>
      <c r="E1" s="246"/>
      <c r="F1" s="246"/>
      <c r="G1" s="246"/>
      <c r="H1" s="246"/>
      <c r="I1" s="246"/>
      <c r="J1" s="246"/>
      <c r="K1" s="246"/>
      <c r="L1" s="109"/>
    </row>
    <row r="2" spans="2:12" ht="16.5" customHeight="1" x14ac:dyDescent="0.2">
      <c r="B2" s="247" t="s">
        <v>40</v>
      </c>
      <c r="C2" s="248"/>
      <c r="D2" s="248"/>
      <c r="E2" s="248"/>
      <c r="F2" s="248"/>
    </row>
    <row r="3" spans="2:12" ht="70.5" customHeight="1" x14ac:dyDescent="0.2">
      <c r="B3" s="106" t="s">
        <v>33</v>
      </c>
      <c r="C3" s="106" t="s">
        <v>286</v>
      </c>
      <c r="D3" s="106" t="s">
        <v>283</v>
      </c>
      <c r="E3" s="106" t="s">
        <v>284</v>
      </c>
      <c r="F3" s="106" t="s">
        <v>287</v>
      </c>
    </row>
    <row r="4" spans="2:12" x14ac:dyDescent="0.2">
      <c r="B4" s="81">
        <v>2004</v>
      </c>
      <c r="C4" s="107">
        <v>-45.769309463576491</v>
      </c>
      <c r="D4" s="107">
        <v>-50.057778480964352</v>
      </c>
      <c r="E4" s="107">
        <v>-35.36075440034859</v>
      </c>
      <c r="F4" s="107">
        <v>-29.827416639377656</v>
      </c>
    </row>
    <row r="5" spans="2:12" x14ac:dyDescent="0.2">
      <c r="B5" s="81">
        <v>2005</v>
      </c>
      <c r="C5" s="107">
        <v>-45.459194395058645</v>
      </c>
      <c r="D5" s="107">
        <v>-49.77183034706929</v>
      </c>
      <c r="E5" s="107">
        <v>-35.291755710005212</v>
      </c>
      <c r="F5" s="107">
        <v>-29.752574852426338</v>
      </c>
    </row>
    <row r="6" spans="2:12" x14ac:dyDescent="0.2">
      <c r="B6" s="81">
        <v>2006</v>
      </c>
      <c r="C6" s="107">
        <v>-44.839731992976951</v>
      </c>
      <c r="D6" s="107">
        <v>-49.087942523377492</v>
      </c>
      <c r="E6" s="107">
        <v>-35.054561634194357</v>
      </c>
      <c r="F6" s="107">
        <v>-29.650383796144698</v>
      </c>
    </row>
    <row r="7" spans="2:12" x14ac:dyDescent="0.2">
      <c r="B7" s="81">
        <v>2007</v>
      </c>
      <c r="C7" s="107">
        <v>-44.177120474992307</v>
      </c>
      <c r="D7" s="107">
        <v>-48.36354033367445</v>
      </c>
      <c r="E7" s="107">
        <v>-34.613118950599251</v>
      </c>
      <c r="F7" s="107">
        <v>-29.323929463193522</v>
      </c>
    </row>
    <row r="8" spans="2:12" x14ac:dyDescent="0.2">
      <c r="B8" s="81">
        <v>2008</v>
      </c>
      <c r="C8" s="107">
        <v>-43.131106062667435</v>
      </c>
      <c r="D8" s="107">
        <v>-47.261143573128052</v>
      </c>
      <c r="E8" s="107">
        <v>-33.450887383213377</v>
      </c>
      <c r="F8" s="107">
        <v>-28.22292220481437</v>
      </c>
    </row>
    <row r="9" spans="2:12" x14ac:dyDescent="0.2">
      <c r="B9" s="81">
        <v>2009</v>
      </c>
      <c r="C9" s="107">
        <v>-42.749412742617032</v>
      </c>
      <c r="D9" s="107">
        <v>-46.957004574017269</v>
      </c>
      <c r="E9" s="107">
        <v>-33.309714863541615</v>
      </c>
      <c r="F9" s="107">
        <v>-28.001043019265293</v>
      </c>
    </row>
    <row r="10" spans="2:12" x14ac:dyDescent="0.2">
      <c r="B10" s="81">
        <v>2010</v>
      </c>
      <c r="C10" s="107">
        <v>-42.360116996882503</v>
      </c>
      <c r="D10" s="107">
        <v>-46.537657404327938</v>
      </c>
      <c r="E10" s="107">
        <v>-32.900641709072076</v>
      </c>
      <c r="F10" s="107">
        <v>-27.638698037817033</v>
      </c>
    </row>
    <row r="11" spans="2:12" x14ac:dyDescent="0.2">
      <c r="B11" s="81">
        <v>2011</v>
      </c>
      <c r="C11" s="107">
        <v>-42.191101483851611</v>
      </c>
      <c r="D11" s="107">
        <v>-46.668494537208296</v>
      </c>
      <c r="E11" s="107">
        <v>-33.765278207712171</v>
      </c>
      <c r="F11" s="107">
        <v>-28.187244669595778</v>
      </c>
    </row>
    <row r="12" spans="2:12" x14ac:dyDescent="0.2">
      <c r="B12" s="81">
        <v>2012</v>
      </c>
      <c r="C12" s="107">
        <v>-40.559871028077545</v>
      </c>
      <c r="D12" s="107">
        <v>-44.641444120713359</v>
      </c>
      <c r="E12" s="107">
        <v>-31.07459470440719</v>
      </c>
      <c r="F12" s="107">
        <v>-25.961688066281486</v>
      </c>
    </row>
    <row r="13" spans="2:12" x14ac:dyDescent="0.2">
      <c r="B13" s="81">
        <v>2013</v>
      </c>
      <c r="C13" s="107">
        <v>-39.813181501497866</v>
      </c>
      <c r="D13" s="107">
        <v>-43.901089007447361</v>
      </c>
      <c r="E13" s="107">
        <v>-30.233459395140848</v>
      </c>
      <c r="F13" s="107">
        <v>-25.160776307709632</v>
      </c>
    </row>
    <row r="14" spans="2:12" x14ac:dyDescent="0.2">
      <c r="B14" s="81">
        <v>2014</v>
      </c>
      <c r="C14" s="107">
        <v>-39.609895304837359</v>
      </c>
      <c r="D14" s="107">
        <v>-43.485970113327376</v>
      </c>
      <c r="E14" s="107">
        <v>-30.072100114500632</v>
      </c>
      <c r="F14" s="107">
        <v>-25.253207554297774</v>
      </c>
    </row>
    <row r="15" spans="2:12" x14ac:dyDescent="0.2">
      <c r="B15" s="81">
        <v>2015</v>
      </c>
      <c r="C15" s="107">
        <v>-39.240457257492793</v>
      </c>
      <c r="D15" s="107">
        <v>-42.954361312080444</v>
      </c>
      <c r="E15" s="107">
        <v>-29.696591382849014</v>
      </c>
      <c r="F15" s="107">
        <v>-25.076167469651246</v>
      </c>
    </row>
    <row r="16" spans="2:12" x14ac:dyDescent="0.2">
      <c r="B16" s="81">
        <v>2016</v>
      </c>
      <c r="C16" s="107">
        <v>-38.418517864402943</v>
      </c>
      <c r="D16" s="107">
        <v>-42.31998353074092</v>
      </c>
      <c r="E16" s="107">
        <v>-29.184586352990394</v>
      </c>
      <c r="F16" s="107">
        <v>-24.366384045101107</v>
      </c>
    </row>
    <row r="17" spans="2:6" x14ac:dyDescent="0.2">
      <c r="B17" s="81">
        <v>2017</v>
      </c>
      <c r="C17" s="107">
        <v>-38.313237979219558</v>
      </c>
      <c r="D17" s="107">
        <v>-41.901987434342047</v>
      </c>
      <c r="E17" s="107">
        <v>-29.022749220031507</v>
      </c>
      <c r="F17" s="107">
        <v>-24.615989190377142</v>
      </c>
    </row>
    <row r="18" spans="2:6" x14ac:dyDescent="0.2">
      <c r="B18" s="81">
        <v>2018</v>
      </c>
      <c r="C18" s="107">
        <v>-37.766495684629163</v>
      </c>
      <c r="D18" s="108">
        <v>-41.129808845745444</v>
      </c>
      <c r="E18" s="108">
        <v>-28.443308123776177</v>
      </c>
      <c r="F18" s="108">
        <v>-24.312367314257898</v>
      </c>
    </row>
    <row r="19" spans="2:6" ht="130.5" customHeight="1" x14ac:dyDescent="0.2">
      <c r="B19" s="249" t="s">
        <v>355</v>
      </c>
      <c r="C19" s="250"/>
      <c r="D19" s="250"/>
      <c r="E19" s="250"/>
      <c r="F19" s="250"/>
    </row>
  </sheetData>
  <mergeCells count="3">
    <mergeCell ref="B1:K1"/>
    <mergeCell ref="B2:F2"/>
    <mergeCell ref="B19: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vt:i4>
      </vt:variant>
    </vt:vector>
  </HeadingPairs>
  <TitlesOfParts>
    <vt:vector size="15" baseType="lpstr">
      <vt:lpstr>F05-Tableau 1</vt:lpstr>
      <vt:lpstr>F05-Graphique 1</vt:lpstr>
      <vt:lpstr>F05-Tableau 2</vt:lpstr>
      <vt:lpstr>F05-Tableau 3</vt:lpstr>
      <vt:lpstr>F05-Tableau 3 compl</vt:lpstr>
      <vt:lpstr>F05-Tableau 4</vt:lpstr>
      <vt:lpstr>F05-Tableau 5</vt:lpstr>
      <vt:lpstr>F05-Tableau 5 compl</vt:lpstr>
      <vt:lpstr>F05_Graphique 2</vt:lpstr>
      <vt:lpstr>F05-Carte 1</vt:lpstr>
      <vt:lpstr>F05_Graphique 3a</vt:lpstr>
      <vt:lpstr>F05-Graphique 3b</vt:lpstr>
      <vt:lpstr>F05-Tableau 4 compl</vt:lpstr>
      <vt:lpstr>Feuil1</vt:lpstr>
      <vt:lpstr>'F05-Tableau 5 compl'!Zone_d_impression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Mathilde D</cp:lastModifiedBy>
  <cp:lastPrinted>2020-03-06T10:32:45Z</cp:lastPrinted>
  <dcterms:created xsi:type="dcterms:W3CDTF">2014-03-21T16:28:33Z</dcterms:created>
  <dcterms:modified xsi:type="dcterms:W3CDTF">2020-06-09T09:02:12Z</dcterms:modified>
</cp:coreProperties>
</file>