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hidePivotFieldList="1"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ADB153AE-853F-4AC9-9B61-B5C060E1949E}" xr6:coauthVersionLast="45" xr6:coauthVersionMax="45" xr10:uidLastSave="{00000000-0000-0000-0000-000000000000}"/>
  <bookViews>
    <workbookView xWindow="-120" yWindow="-120" windowWidth="29040" windowHeight="15840" firstSheet="1" activeTab="7" xr2:uid="{00000000-000D-0000-FFFF-FFFF00000000}"/>
  </bookViews>
  <sheets>
    <sheet name="F04-Graphique 1" sheetId="2" r:id="rId1"/>
    <sheet name="F04-Graphique 2" sheetId="3" r:id="rId2"/>
    <sheet name="F04-Graphique 3" sheetId="6" r:id="rId3"/>
    <sheet name="F04-Graphique 4" sheetId="7" r:id="rId4"/>
    <sheet name="F04-Graphique _compl" sheetId="10" r:id="rId5"/>
    <sheet name="F04-Tableau 1" sheetId="12" r:id="rId6"/>
    <sheet name="F04-Tableau 2" sheetId="9" r:id="rId7"/>
    <sheet name="F04-Tableau 2 _compl" sheetId="14" r:id="rId8"/>
  </sheets>
  <definedNames>
    <definedName name="_xlnm._FilterDatabase" localSheetId="3" hidden="1">'F04-Graphique 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0" i="14" l="1"/>
  <c r="J20" i="14"/>
  <c r="N19" i="14"/>
  <c r="L19" i="14"/>
  <c r="J19" i="14"/>
  <c r="H19" i="14"/>
  <c r="F19" i="14"/>
  <c r="D19" i="14"/>
  <c r="N18" i="14"/>
  <c r="L18" i="14"/>
  <c r="J18" i="14"/>
  <c r="H18" i="14"/>
  <c r="F18" i="14"/>
  <c r="D18" i="14"/>
  <c r="N17" i="14"/>
  <c r="L17" i="14"/>
  <c r="J17" i="14"/>
  <c r="H17" i="14"/>
  <c r="F17" i="14"/>
  <c r="D17" i="14"/>
  <c r="N16" i="14"/>
  <c r="L16" i="14"/>
  <c r="J16" i="14"/>
  <c r="H16" i="14"/>
  <c r="F16" i="14"/>
  <c r="D16" i="14"/>
  <c r="N15" i="14"/>
  <c r="L15" i="14"/>
  <c r="J15" i="14"/>
  <c r="H15" i="14"/>
  <c r="F15" i="14"/>
  <c r="D15" i="14"/>
  <c r="N14" i="14"/>
  <c r="L14" i="14"/>
  <c r="J14" i="14"/>
  <c r="H14" i="14"/>
  <c r="F14" i="14"/>
  <c r="D14" i="14"/>
  <c r="N13" i="14"/>
  <c r="L13" i="14"/>
  <c r="J13" i="14"/>
  <c r="H13" i="14"/>
  <c r="F13" i="14"/>
  <c r="D13" i="14"/>
  <c r="N12" i="14"/>
  <c r="L12" i="14"/>
  <c r="J12" i="14"/>
  <c r="H12" i="14"/>
  <c r="F12" i="14"/>
  <c r="D12" i="14"/>
  <c r="N11" i="14"/>
  <c r="L11" i="14"/>
  <c r="J11" i="14"/>
  <c r="H11" i="14"/>
  <c r="F11" i="14"/>
  <c r="D11" i="14"/>
  <c r="N10" i="14"/>
  <c r="L10" i="14"/>
  <c r="J10" i="14"/>
  <c r="H10" i="14"/>
  <c r="F10" i="14"/>
  <c r="D10" i="14"/>
  <c r="N9" i="14"/>
  <c r="L9" i="14"/>
  <c r="J9" i="14"/>
  <c r="H9" i="14"/>
  <c r="F9" i="14"/>
  <c r="D9" i="14"/>
  <c r="N8" i="14"/>
  <c r="L8" i="14"/>
  <c r="J8" i="14"/>
  <c r="H8" i="14"/>
  <c r="F8" i="14"/>
  <c r="D8" i="14"/>
  <c r="N7" i="14"/>
  <c r="L7" i="14"/>
  <c r="J7" i="14"/>
  <c r="H7" i="14"/>
  <c r="F7" i="14"/>
  <c r="D7" i="14"/>
  <c r="N6" i="14"/>
  <c r="L6" i="14"/>
  <c r="J6" i="14"/>
  <c r="H6" i="14"/>
  <c r="F6" i="14"/>
  <c r="D6" i="14"/>
  <c r="N5" i="14"/>
  <c r="L5" i="14"/>
  <c r="J5" i="14"/>
  <c r="H5" i="14"/>
  <c r="F5" i="14"/>
  <c r="D5" i="14"/>
  <c r="N8" i="10" l="1"/>
  <c r="O8" i="10"/>
  <c r="C8" i="10"/>
  <c r="M8" i="10" l="1"/>
  <c r="L8" i="10"/>
  <c r="K8" i="10"/>
  <c r="J8" i="10"/>
  <c r="I8" i="10"/>
  <c r="H8" i="10"/>
  <c r="G8" i="10"/>
  <c r="F8" i="10"/>
  <c r="E8" i="10"/>
  <c r="D8" i="10"/>
</calcChain>
</file>

<file path=xl/sharedStrings.xml><?xml version="1.0" encoding="utf-8"?>
<sst xmlns="http://schemas.openxmlformats.org/spreadsheetml/2006/main" count="398" uniqueCount="256">
  <si>
    <t>Ensemble</t>
  </si>
  <si>
    <t>Hommes</t>
  </si>
  <si>
    <t>Femmes</t>
  </si>
  <si>
    <t>Résidents en France</t>
  </si>
  <si>
    <t>% carrières complètes</t>
  </si>
  <si>
    <t>Effectifs de droit direct en EQCC</t>
  </si>
  <si>
    <t>Niveau
(en milliers)</t>
  </si>
  <si>
    <t>CNAV</t>
  </si>
  <si>
    <t>MSA salariés</t>
  </si>
  <si>
    <t>MSA non-salariés</t>
  </si>
  <si>
    <t>RSI commerçants</t>
  </si>
  <si>
    <t>RSI artisans</t>
  </si>
  <si>
    <t>CNIEG</t>
  </si>
  <si>
    <t>SNCF</t>
  </si>
  <si>
    <t>RATP</t>
  </si>
  <si>
    <t>CRPCEN</t>
  </si>
  <si>
    <t>CAVIMAC</t>
  </si>
  <si>
    <t>Professions libérales</t>
  </si>
  <si>
    <t>Ensemble, tous régimes</t>
  </si>
  <si>
    <t>Résidents à l'étranger</t>
  </si>
  <si>
    <t xml:space="preserve"> Ensemble</t>
  </si>
  <si>
    <t xml:space="preserve">Effectifs de droit direct en nombre de personnes physiques </t>
  </si>
  <si>
    <t>Effectifs de droit direct en nombre de personnes physiques</t>
  </si>
  <si>
    <t>EQCC : équivalent carrière complète.</t>
  </si>
  <si>
    <t>En trimestres</t>
  </si>
  <si>
    <t>En milliers</t>
  </si>
  <si>
    <t>Ensemble coefficient de proratisation</t>
  </si>
  <si>
    <t>Femmes coefficient de proratisation</t>
  </si>
  <si>
    <t>Hommes coefficient de proratisation</t>
  </si>
  <si>
    <t>Durées cotisées</t>
  </si>
  <si>
    <t>Durées validées</t>
  </si>
  <si>
    <t>Ensemble durée requise2</t>
  </si>
  <si>
    <t>Femmes durée requise2</t>
  </si>
  <si>
    <t>Hommes durée requise2</t>
  </si>
  <si>
    <r>
      <rPr>
        <b/>
        <sz val="8"/>
        <color rgb="FF000000"/>
        <rFont val="Arial"/>
        <family val="2"/>
      </rPr>
      <t>Source &gt;</t>
    </r>
    <r>
      <rPr>
        <sz val="8"/>
        <color rgb="FF000000"/>
        <rFont val="Arial"/>
        <family val="2"/>
      </rPr>
      <t xml:space="preserve"> DREES, EIR 2016.</t>
    </r>
  </si>
  <si>
    <r>
      <rPr>
        <b/>
        <sz val="8"/>
        <color rgb="FF000000"/>
        <rFont val="Arial"/>
        <family val="2"/>
      </rPr>
      <t xml:space="preserve">Lecture &gt; </t>
    </r>
    <r>
      <rPr>
        <sz val="8"/>
        <color rgb="FF000000"/>
        <rFont val="Arial"/>
        <family val="2"/>
      </rPr>
      <t>L’écart entre les effectifs de droit direct en nombre de personnes et les effectifs de droit direct en EQCC est de 8 % pour la génération 1950.</t>
    </r>
  </si>
  <si>
    <t>Durée validée</t>
  </si>
  <si>
    <t>Durée cotisée</t>
  </si>
  <si>
    <r>
      <t xml:space="preserve">Fonction publique militaire de l’État </t>
    </r>
    <r>
      <rPr>
        <vertAlign val="superscript"/>
        <sz val="8"/>
        <color theme="1"/>
        <rFont val="Arial"/>
        <family val="2"/>
      </rPr>
      <t>1</t>
    </r>
  </si>
  <si>
    <r>
      <t>CNRACL</t>
    </r>
    <r>
      <rPr>
        <vertAlign val="superscript"/>
        <sz val="8"/>
        <color theme="1"/>
        <rFont val="Arial"/>
        <family val="2"/>
      </rPr>
      <t>1</t>
    </r>
  </si>
  <si>
    <r>
      <t>Autres régimes de base</t>
    </r>
    <r>
      <rPr>
        <vertAlign val="superscript"/>
        <sz val="8"/>
        <color theme="1"/>
        <rFont val="Arial"/>
        <family val="2"/>
      </rPr>
      <t>2</t>
    </r>
  </si>
  <si>
    <t>1. Voir le champ de la retraite (annexe 5 et fiche 24).</t>
  </si>
  <si>
    <r>
      <t>Part</t>
    </r>
    <r>
      <rPr>
        <b/>
        <vertAlign val="superscript"/>
        <sz val="8"/>
        <color indexed="8"/>
        <rFont val="Arial"/>
        <family val="2"/>
      </rPr>
      <t xml:space="preserve">3
</t>
    </r>
    <r>
      <rPr>
        <b/>
        <sz val="8"/>
        <color indexed="8"/>
        <rFont val="Arial"/>
        <family val="2"/>
      </rPr>
      <t>(en % )</t>
    </r>
  </si>
  <si>
    <t>Part
(en % )</t>
  </si>
  <si>
    <t xml:space="preserve"> </t>
  </si>
  <si>
    <r>
      <t>Fonction publique  civile de l’État</t>
    </r>
    <r>
      <rPr>
        <vertAlign val="superscript"/>
        <sz val="8"/>
        <color indexed="8"/>
        <rFont val="Arial"/>
        <family val="2"/>
      </rPr>
      <t>1</t>
    </r>
  </si>
  <si>
    <r>
      <t xml:space="preserve">Fonction publique militaire de l’État </t>
    </r>
    <r>
      <rPr>
        <vertAlign val="superscript"/>
        <sz val="8"/>
        <color indexed="8"/>
        <rFont val="Arial"/>
        <family val="2"/>
      </rPr>
      <t>1</t>
    </r>
  </si>
  <si>
    <r>
      <t>CNRACL</t>
    </r>
    <r>
      <rPr>
        <vertAlign val="superscript"/>
        <sz val="8"/>
        <color indexed="8"/>
        <rFont val="Arial"/>
        <family val="2"/>
      </rPr>
      <t>1</t>
    </r>
  </si>
  <si>
    <t>Cavimac</t>
  </si>
  <si>
    <r>
      <t>Autres régimes de base</t>
    </r>
    <r>
      <rPr>
        <vertAlign val="superscript"/>
        <sz val="8"/>
        <color indexed="8"/>
        <rFont val="Arial"/>
        <family val="2"/>
      </rPr>
      <t>2</t>
    </r>
  </si>
  <si>
    <r>
      <t>Parts</t>
    </r>
    <r>
      <rPr>
        <vertAlign val="superscript"/>
        <sz val="8"/>
        <color theme="1"/>
        <rFont val="Arial"/>
        <family val="2"/>
      </rPr>
      <t>3</t>
    </r>
    <r>
      <rPr>
        <sz val="8"/>
        <color theme="1"/>
        <rFont val="Arial"/>
        <family val="2"/>
      </rPr>
      <t xml:space="preserve"> (en % )</t>
    </r>
  </si>
  <si>
    <t>3. Pour les effectifs en personnes physique, la somme des parts dans chaque régime est supérieure à  100 % car un retraité peut percevoir une pension de plusieurs régimes.</t>
  </si>
  <si>
    <t>En %</t>
  </si>
  <si>
    <r>
      <rPr>
        <b/>
        <sz val="8"/>
        <color rgb="FF000000"/>
        <rFont val="Arial"/>
        <family val="2"/>
      </rPr>
      <t>Champ &gt;</t>
    </r>
    <r>
      <rPr>
        <sz val="8"/>
        <color rgb="FF000000"/>
        <rFont val="Arial"/>
        <family val="2"/>
      </rPr>
      <t xml:space="preserve"> Retraités résidant en France ou à l‘étranger, bénéficiaires d‘au moins un droit direct d’un régime de base vivants au 31 décembre 2016, pondérés pour être représentatifs des retraités de la génération en vie à l’âge de 66 ans.</t>
    </r>
  </si>
  <si>
    <t>Écart</t>
  </si>
  <si>
    <t>Graphique 4_complémentaire : Comparaison des effectifs par tête et en EQCC,  selon la génération</t>
  </si>
  <si>
    <t>2. FSPOEIE, ENIM, CANSSM, Caisse de réserve des employés de la Banque de France, Retrep.</t>
  </si>
  <si>
    <t>Tableau 2_complémentaire : Nombre de retraités de droit direct d‘un régime de base fin 2016, en personne physique et en équivalent carrière complète</t>
  </si>
  <si>
    <t>Tableau 1. Coefficient de proratisation moyen par régime, pour la génération 1950</t>
  </si>
  <si>
    <t>0,71  </t>
  </si>
  <si>
    <t>0,23  </t>
  </si>
  <si>
    <t>0,21  </t>
  </si>
  <si>
    <t>0,24  </t>
  </si>
  <si>
    <t>0,87  </t>
  </si>
  <si>
    <t>0,86  </t>
  </si>
  <si>
    <t>0,88  </t>
  </si>
  <si>
    <t>0,72  </t>
  </si>
  <si>
    <t>0,75  </t>
  </si>
  <si>
    <t>0,55  </t>
  </si>
  <si>
    <t>0,51  </t>
  </si>
  <si>
    <t>0,58  </t>
  </si>
  <si>
    <t>0,20  </t>
  </si>
  <si>
    <t>0,27  </t>
  </si>
  <si>
    <t>0,33  </t>
  </si>
  <si>
    <t>0,35  </t>
  </si>
  <si>
    <t>0,76  </t>
  </si>
  <si>
    <t>0,89  </t>
  </si>
  <si>
    <t>0,73  </t>
  </si>
  <si>
    <t>0,70  </t>
  </si>
  <si>
    <t>0,82  </t>
  </si>
  <si>
    <t>0,81  </t>
  </si>
  <si>
    <t>0,42  </t>
  </si>
  <si>
    <t>0,41  </t>
  </si>
  <si>
    <t>0,44  </t>
  </si>
  <si>
    <t>0,48  </t>
  </si>
  <si>
    <t>0,66  </t>
  </si>
  <si>
    <t>0,52  </t>
  </si>
  <si>
    <t>0,45  </t>
  </si>
  <si>
    <t>0,57  </t>
  </si>
  <si>
    <t>0,63  </t>
  </si>
  <si>
    <t>0,56  </t>
  </si>
  <si>
    <t>0,92  </t>
  </si>
  <si>
    <t>0,95  </t>
  </si>
  <si>
    <t>Tableau 2. Nombre de retraités de droit direct d’un régime de base résidant en France fin 2016, en personnes physiques et en équivalent carrière complète</t>
  </si>
  <si>
    <t>12 257  </t>
  </si>
  <si>
    <t>82,4  </t>
  </si>
  <si>
    <t>6 757  </t>
  </si>
  <si>
    <t>84,3  </t>
  </si>
  <si>
    <t>5 500  </t>
  </si>
  <si>
    <t>80,1  </t>
  </si>
  <si>
    <t>8 752  </t>
  </si>
  <si>
    <t>61,5  </t>
  </si>
  <si>
    <t>4 616  </t>
  </si>
  <si>
    <t>62,4  </t>
  </si>
  <si>
    <t>4 135  </t>
  </si>
  <si>
    <t>60,5  </t>
  </si>
  <si>
    <t>1 743  </t>
  </si>
  <si>
    <t>11,7  </t>
  </si>
  <si>
    <t>676  </t>
  </si>
  <si>
    <t>8,4  </t>
  </si>
  <si>
    <t>1 067  </t>
  </si>
  <si>
    <t>15,5  </t>
  </si>
  <si>
    <t>422  </t>
  </si>
  <si>
    <t>3,0  </t>
  </si>
  <si>
    <t>141  </t>
  </si>
  <si>
    <t>1,9  </t>
  </si>
  <si>
    <t>281  </t>
  </si>
  <si>
    <t>4,1  </t>
  </si>
  <si>
    <t>1 507  </t>
  </si>
  <si>
    <t>10,1  </t>
  </si>
  <si>
    <t>847  </t>
  </si>
  <si>
    <t>10,6  </t>
  </si>
  <si>
    <t>660  </t>
  </si>
  <si>
    <t>9,6  </t>
  </si>
  <si>
    <t>1 323  </t>
  </si>
  <si>
    <t>9,3  </t>
  </si>
  <si>
    <t>724  </t>
  </si>
  <si>
    <t>9,8  </t>
  </si>
  <si>
    <t>599  </t>
  </si>
  <si>
    <t>8,8  </t>
  </si>
  <si>
    <t>360  </t>
  </si>
  <si>
    <t>2,4  </t>
  </si>
  <si>
    <t>24  </t>
  </si>
  <si>
    <t>0,3  </t>
  </si>
  <si>
    <t>336  </t>
  </si>
  <si>
    <t>4,9  </t>
  </si>
  <si>
    <t>292  </t>
  </si>
  <si>
    <t>2,1  </t>
  </si>
  <si>
    <t>17  </t>
  </si>
  <si>
    <t>0,2  </t>
  </si>
  <si>
    <t>275  </t>
  </si>
  <si>
    <t>4,0  </t>
  </si>
  <si>
    <t>1 046  </t>
  </si>
  <si>
    <t>7,0  </t>
  </si>
  <si>
    <t>736  </t>
  </si>
  <si>
    <t>9,2  </t>
  </si>
  <si>
    <t>311  </t>
  </si>
  <si>
    <t>4,5  </t>
  </si>
  <si>
    <t>735  </t>
  </si>
  <si>
    <t>5,2  </t>
  </si>
  <si>
    <t>500  </t>
  </si>
  <si>
    <t>6,8  </t>
  </si>
  <si>
    <t>235  </t>
  </si>
  <si>
    <t>3,4  </t>
  </si>
  <si>
    <t>1 328  </t>
  </si>
  <si>
    <t>8,9  </t>
  </si>
  <si>
    <t>722  </t>
  </si>
  <si>
    <t>9,0  </t>
  </si>
  <si>
    <t>606  </t>
  </si>
  <si>
    <t>807  </t>
  </si>
  <si>
    <t>5,7  </t>
  </si>
  <si>
    <t>446  </t>
  </si>
  <si>
    <t>6,0  </t>
  </si>
  <si>
    <t>361  </t>
  </si>
  <si>
    <t>5,3  </t>
  </si>
  <si>
    <t>955  </t>
  </si>
  <si>
    <t>6,4  </t>
  </si>
  <si>
    <t>424  </t>
  </si>
  <si>
    <t>531  </t>
  </si>
  <si>
    <t>7,7  </t>
  </si>
  <si>
    <t>289  </t>
  </si>
  <si>
    <t>2,0  </t>
  </si>
  <si>
    <t>111  </t>
  </si>
  <si>
    <t>1,5  </t>
  </si>
  <si>
    <t>178  </t>
  </si>
  <si>
    <t>2,6  </t>
  </si>
  <si>
    <t>688  </t>
  </si>
  <si>
    <t>4,6  </t>
  </si>
  <si>
    <t>132  </t>
  </si>
  <si>
    <t>1,6  </t>
  </si>
  <si>
    <t>556  </t>
  </si>
  <si>
    <t>8,1  </t>
  </si>
  <si>
    <t>269  </t>
  </si>
  <si>
    <t>40  </t>
  </si>
  <si>
    <t>0,5  </t>
  </si>
  <si>
    <t>229  </t>
  </si>
  <si>
    <t>137  </t>
  </si>
  <si>
    <t>0,9  </t>
  </si>
  <si>
    <t>33  </t>
  </si>
  <si>
    <t>0,4  </t>
  </si>
  <si>
    <t>104  </t>
  </si>
  <si>
    <t>121  </t>
  </si>
  <si>
    <t>25  </t>
  </si>
  <si>
    <t>96  </t>
  </si>
  <si>
    <t>1,4  </t>
  </si>
  <si>
    <t>202  </t>
  </si>
  <si>
    <t>160  </t>
  </si>
  <si>
    <t>1,1  </t>
  </si>
  <si>
    <t>16  </t>
  </si>
  <si>
    <t>144  </t>
  </si>
  <si>
    <t>35  </t>
  </si>
  <si>
    <t>7  </t>
  </si>
  <si>
    <t>0,1  </t>
  </si>
  <si>
    <t>28  </t>
  </si>
  <si>
    <t>5  </t>
  </si>
  <si>
    <t>23  </t>
  </si>
  <si>
    <t>64  </t>
  </si>
  <si>
    <t>50  </t>
  </si>
  <si>
    <t>0,6  </t>
  </si>
  <si>
    <t>14  </t>
  </si>
  <si>
    <t>22  </t>
  </si>
  <si>
    <t>6  </t>
  </si>
  <si>
    <t>41  </t>
  </si>
  <si>
    <t>26  </t>
  </si>
  <si>
    <t>15  </t>
  </si>
  <si>
    <t>9  </t>
  </si>
  <si>
    <t>300  </t>
  </si>
  <si>
    <t>1,3  </t>
  </si>
  <si>
    <t>197  </t>
  </si>
  <si>
    <t>2,9  </t>
  </si>
  <si>
    <t>154  </t>
  </si>
  <si>
    <t>48  </t>
  </si>
  <si>
    <t>107  </t>
  </si>
  <si>
    <t>291  </t>
  </si>
  <si>
    <t>57  </t>
  </si>
  <si>
    <t>0,7  </t>
  </si>
  <si>
    <t>234  </t>
  </si>
  <si>
    <t>173  </t>
  </si>
  <si>
    <t>1,2  </t>
  </si>
  <si>
    <t>36  </t>
  </si>
  <si>
    <t>14 879  </t>
  </si>
  <si>
    <t>100,0  </t>
  </si>
  <si>
    <t>8 011  </t>
  </si>
  <si>
    <t>6 868  </t>
  </si>
  <si>
    <t>14 232  </t>
  </si>
  <si>
    <t>7 399  </t>
  </si>
  <si>
    <t>6 833  </t>
  </si>
  <si>
    <t>Parts (en % )</t>
  </si>
  <si>
    <r>
      <t>Fonction publique  civile de l’État</t>
    </r>
    <r>
      <rPr>
        <vertAlign val="superscript"/>
        <sz val="8"/>
        <color theme="1"/>
        <rFont val="Arial"/>
        <family val="2"/>
      </rPr>
      <t>1</t>
    </r>
  </si>
  <si>
    <t>Graphique 1. Évolution des durées cotisées et validées moyennes au fil des générations</t>
  </si>
  <si>
    <r>
      <t>Fonction publique civile de l’État</t>
    </r>
    <r>
      <rPr>
        <vertAlign val="superscript"/>
        <sz val="8"/>
        <color theme="1"/>
        <rFont val="Arial"/>
        <family val="2"/>
      </rPr>
      <t>1</t>
    </r>
  </si>
  <si>
    <r>
      <t>Fonction publique militaire de l’État</t>
    </r>
    <r>
      <rPr>
        <vertAlign val="superscript"/>
        <sz val="8"/>
        <color theme="1"/>
        <rFont val="Arial"/>
        <family val="2"/>
      </rPr>
      <t>1</t>
    </r>
  </si>
  <si>
    <t>Durée validée hors majoration de durée d'assurance pour enfant</t>
  </si>
  <si>
    <t>Ensemble des retraités</t>
  </si>
  <si>
    <r>
      <rPr>
        <b/>
        <sz val="8"/>
        <color rgb="FF000000"/>
        <rFont val="Arial"/>
        <family val="2"/>
      </rPr>
      <t>Note &gt;</t>
    </r>
    <r>
      <rPr>
        <sz val="8"/>
        <color rgb="FF000000"/>
        <rFont val="Arial"/>
        <family val="2"/>
      </rPr>
      <t xml:space="preserve"> La durée cotisée correspond au nombre de trimestres validés au seul titre de l’emploi. La durée validée inclut en outre les trimestres assimilés de retraite (chômage, maladie, etc.), les trimestres d’assurance vieillesse des parents au foyer (AVPF) et les majorations de durée d’assurance.
</t>
    </r>
    <r>
      <rPr>
        <b/>
        <sz val="8"/>
        <color rgb="FF000000"/>
        <rFont val="Arial"/>
        <family val="2"/>
      </rPr>
      <t>Champ &gt;</t>
    </r>
    <r>
      <rPr>
        <sz val="8"/>
        <color rgb="FF000000"/>
        <rFont val="Arial"/>
        <family val="2"/>
      </rPr>
      <t xml:space="preserve"> Retraités résidant en France, bénéficiaires d’au moins un droit direct, vivants au 31 décembre 2016, pondérés pour être représentatifs des retraités de la génération en vie à l’âge de 66 ans. 
</t>
    </r>
    <r>
      <rPr>
        <b/>
        <sz val="8"/>
        <color rgb="FF000000"/>
        <rFont val="Arial"/>
        <family val="2"/>
      </rPr>
      <t xml:space="preserve">Source &gt; </t>
    </r>
    <r>
      <rPr>
        <sz val="8"/>
        <color rgb="FF000000"/>
        <rFont val="Arial"/>
        <family val="2"/>
      </rPr>
      <t xml:space="preserve"> DREES, EIR 2016.</t>
    </r>
  </si>
  <si>
    <t>Graphique 2. Évolution des durées cotisées et validées moyennes au fil des générations, selon le lieu de résidence</t>
  </si>
  <si>
    <r>
      <rPr>
        <b/>
        <sz val="8"/>
        <color rgb="FF000000"/>
        <rFont val="Arial"/>
        <family val="2"/>
      </rPr>
      <t>Note &gt;</t>
    </r>
    <r>
      <rPr>
        <sz val="8"/>
        <color rgb="FF000000"/>
        <rFont val="Arial"/>
        <family val="2"/>
      </rPr>
      <t xml:space="preserve"> Voir graphique 1.
</t>
    </r>
    <r>
      <rPr>
        <b/>
        <sz val="8"/>
        <color rgb="FF000000"/>
        <rFont val="Arial"/>
        <family val="2"/>
      </rPr>
      <t>Champ &gt;</t>
    </r>
    <r>
      <rPr>
        <sz val="8"/>
        <color rgb="FF000000"/>
        <rFont val="Arial"/>
        <family val="2"/>
      </rPr>
      <t xml:space="preserve"> Retraités résidant en France ou à l’étranger, bénéficiaires d’au moins un droit direct, vivants au 31 décembre 2016, pondérés pour être représentatifs des retraités de la génération en vie à l’âge de 66 ans. 
</t>
    </r>
    <r>
      <rPr>
        <b/>
        <sz val="8"/>
        <color rgb="FF000000"/>
        <rFont val="Arial"/>
        <family val="2"/>
      </rPr>
      <t>Source &gt;</t>
    </r>
    <r>
      <rPr>
        <sz val="8"/>
        <color rgb="FF000000"/>
        <rFont val="Arial"/>
        <family val="2"/>
      </rPr>
      <t xml:space="preserve"> DREES, EIR 2016.</t>
    </r>
  </si>
  <si>
    <t>Graphique 3. Durée de carrière en proportion de la durée de vie totale, selon la génération</t>
  </si>
  <si>
    <r>
      <rPr>
        <b/>
        <sz val="8"/>
        <color theme="1"/>
        <rFont val="Arial"/>
        <family val="2"/>
      </rPr>
      <t>Note &gt;</t>
    </r>
    <r>
      <rPr>
        <sz val="8"/>
        <color theme="1"/>
        <rFont val="Arial"/>
        <family val="2"/>
      </rPr>
      <t xml:space="preserve"> Les durées sont calculées sur le seul champ des résidents en France, ce qui peut entraîner une différence avec les données du Conseil d’orientation des retraites, qui se réfère à l’ensemble des retraités. La durée de vie totale est calculée comme l’espérance de vie à 60 ans de chaque génération, augmentée de 60 ans. Cette espérance de vie est estimée selon le scénario central de mortalité dans les dernières projections démographiques de l’Insee.
</t>
    </r>
    <r>
      <rPr>
        <b/>
        <sz val="8"/>
        <color theme="1"/>
        <rFont val="Arial"/>
        <family val="2"/>
      </rPr>
      <t>Champ &gt;</t>
    </r>
    <r>
      <rPr>
        <sz val="8"/>
        <color theme="1"/>
        <rFont val="Arial"/>
        <family val="2"/>
      </rPr>
      <t xml:space="preserve"> Retraités résidant en France, bénéficiaires d’au moins un droit direct, vivants au 31 décembre 2016, pondérés pour être représentatifs des retraités de la génération en vie à l’âge de 66 ans. 
</t>
    </r>
    <r>
      <rPr>
        <b/>
        <sz val="8"/>
        <color theme="1"/>
        <rFont val="Arial"/>
        <family val="2"/>
      </rPr>
      <t>Sources &gt;</t>
    </r>
    <r>
      <rPr>
        <sz val="8"/>
        <color theme="1"/>
        <rFont val="Arial"/>
        <family val="2"/>
      </rPr>
      <t xml:space="preserve"> DREES, EIR 2016 ; Insee, projections de population 2013-2070.</t>
    </r>
  </si>
  <si>
    <t>Graphique 4. Proportion de carrières complètes (tous régimes), selon le sexe et la génération</t>
  </si>
  <si>
    <r>
      <rPr>
        <b/>
        <sz val="8"/>
        <color theme="1"/>
        <rFont val="Arial"/>
        <family val="2"/>
      </rPr>
      <t>Note &gt;</t>
    </r>
    <r>
      <rPr>
        <sz val="8"/>
        <color theme="1"/>
        <rFont val="Arial"/>
        <family val="2"/>
      </rPr>
      <t xml:space="preserve"> Dans la série « durée requise », la carrière est considérée comme complète si la durée d’assurance tous régimes est au moins égale à la durée requise pour le taux plein (dans un des régimes d’affiliation au moins). Dans la série « coefficient de proratisation », la carrière est considérée comme complète si la somme des coefficients de proratisation dans les régimes de base est égale à 100 % ou plus (voir annexe 5).
</t>
    </r>
    <r>
      <rPr>
        <b/>
        <sz val="8"/>
        <color theme="1"/>
        <rFont val="Arial"/>
        <family val="2"/>
      </rPr>
      <t xml:space="preserve">Lecture &gt; </t>
    </r>
    <r>
      <rPr>
        <sz val="8"/>
        <color theme="1"/>
        <rFont val="Arial"/>
        <family val="2"/>
      </rPr>
      <t xml:space="preserve">57 % des retraités de la génération 1940 ont eu une carrière complète au sens de la « durée requise pour le taux plein », 62 % au sens de la « proratisation à 100 % ».
</t>
    </r>
    <r>
      <rPr>
        <b/>
        <sz val="8"/>
        <color theme="1"/>
        <rFont val="Arial"/>
        <family val="2"/>
      </rPr>
      <t>Champ &gt;</t>
    </r>
    <r>
      <rPr>
        <sz val="8"/>
        <color theme="1"/>
        <rFont val="Arial"/>
        <family val="2"/>
      </rPr>
      <t xml:space="preserve"> Retraités résidant en France ou à l’étranger,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</si>
  <si>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r>
      <t xml:space="preserve">1. Voir annexe 5 et fiche 24, la définition du champ de la retraite.
2. FSPOEIE, Enim, CANSSM, Caisse de réserve des employés de la Banque de France, Retrep.
</t>
    </r>
    <r>
      <rPr>
        <b/>
        <sz val="8"/>
        <color theme="1"/>
        <rFont val="Arial"/>
        <family val="2"/>
      </rPr>
      <t>Note &gt;</t>
    </r>
    <r>
      <rPr>
        <sz val="8"/>
        <color theme="1"/>
        <rFont val="Arial"/>
        <family val="2"/>
      </rPr>
      <t xml:space="preserve"> Pour le calcul de l’ensemble tous régimes, le coefficient de proratisation total de certains retraités polypensionnés peut être supérieur à 1. Les coefficients de proratisation par régime sont en revanche bornés à 1.
</t>
    </r>
    <r>
      <rPr>
        <b/>
        <sz val="8"/>
        <color theme="1"/>
        <rFont val="Arial"/>
        <family val="2"/>
      </rPr>
      <t>Lecture &gt;</t>
    </r>
    <r>
      <rPr>
        <sz val="8"/>
        <color theme="1"/>
        <rFont val="Arial"/>
        <family val="2"/>
      </rPr>
      <t xml:space="preserve"> Les hommes retraités de la CNAV ont validé dans ce régime, en moyenne, 71 % de la durée d’une carrière complète, soit un coefficient de proratisation de 0,71.
</t>
    </r>
    <r>
      <rPr>
        <b/>
        <sz val="8"/>
        <color theme="1"/>
        <rFont val="Arial"/>
        <family val="2"/>
      </rPr>
      <t>Champ &gt;</t>
    </r>
    <r>
      <rPr>
        <sz val="8"/>
        <color theme="1"/>
        <rFont val="Arial"/>
        <family val="2"/>
      </rPr>
      <t xml:space="preserve"> Retraités bénéficiaires d’un droit direct dans un régime de base de la génération 1950, résidant en France ou à l’étranger, vivants au 31 décembre 2016, pondérés pour être représentatifs des retraités de la génération en vie à l’âge de 66 ans.
</t>
    </r>
    <r>
      <rPr>
        <b/>
        <sz val="8"/>
        <color theme="1"/>
        <rFont val="Arial"/>
        <family val="2"/>
      </rPr>
      <t xml:space="preserve">Source &gt; </t>
    </r>
    <r>
      <rPr>
        <sz val="8"/>
        <color theme="1"/>
        <rFont val="Arial"/>
        <family val="2"/>
      </rPr>
      <t>DREES, EIR 2016.</t>
    </r>
  </si>
  <si>
    <r>
      <t xml:space="preserve">EQCC : équivalent carrière complète.
1. Voir annexe 5 et fiche 25, la définition du champ de la retraite.
2. FSPOEIE, Enim, CANSSM, Caisse de réserve des employés de la Banque de France, Retrep.
3. Pour les effectifs en personnes physiques, la somme des parts dans chaque régime est supérieure à 100 % car un retraité peut percevoir une pension de plusieurs régimes.
</t>
    </r>
    <r>
      <rPr>
        <b/>
        <sz val="8"/>
        <color rgb="FF000000"/>
        <rFont val="Arial"/>
        <family val="2"/>
      </rPr>
      <t>Lecture &gt;</t>
    </r>
    <r>
      <rPr>
        <sz val="8"/>
        <color rgb="FF000000"/>
        <rFont val="Arial"/>
        <family val="2"/>
      </rPr>
      <t xml:space="preserve"> Fin 2016, 12,257 millions de personnes sont retraitées de droit direct de la CNAV, soit 82,4 % des 14,879 millions de retraités tous régimes confondus ; en équivalent carrière complète (EQCC), ils représentent 8,752 millions de retraités, soit 61,5 % de l’ensemble tous régimes.
</t>
    </r>
    <r>
      <rPr>
        <b/>
        <sz val="8"/>
        <color rgb="FF000000"/>
        <rFont val="Arial"/>
        <family val="2"/>
      </rPr>
      <t>Champ &gt;</t>
    </r>
    <r>
      <rPr>
        <sz val="8"/>
        <color rgb="FF000000"/>
        <rFont val="Arial"/>
        <family val="2"/>
      </rPr>
      <t xml:space="preserve"> Retraités bénéficiaires d’un droit direct dans un régime de base, résidant en France, vivants au 31 décembre 2016.
</t>
    </r>
    <r>
      <rPr>
        <b/>
        <sz val="8"/>
        <color rgb="FF000000"/>
        <rFont val="Arial"/>
        <family val="2"/>
      </rPr>
      <t>Source &gt;</t>
    </r>
    <r>
      <rPr>
        <sz val="8"/>
        <color rgb="FF000000"/>
        <rFont val="Arial"/>
        <family val="2"/>
      </rPr>
      <t xml:space="preserve"> DREES, EIR 2016.</t>
    </r>
  </si>
  <si>
    <r>
      <rPr>
        <b/>
        <sz val="8"/>
        <color theme="1"/>
        <rFont val="Arial"/>
        <family val="2"/>
      </rPr>
      <t>Lecture &gt;</t>
    </r>
    <r>
      <rPr>
        <sz val="8"/>
        <color theme="1"/>
        <rFont val="Arial"/>
        <family val="2"/>
      </rPr>
      <t xml:space="preserve"> Fin 2016, 13,25 millions de personnes sont retraitées de droit direct de la CNAV, soit 82,2 % des 16,118 millions de personnes retraitées tous régimes confondus ; en équivalent carrière complète (EQCC), ils représentent 9,085 millions de retraités, soit 64,5 % de l’ensemble tous régimes. </t>
    </r>
  </si>
  <si>
    <r>
      <rPr>
        <b/>
        <sz val="8"/>
        <color theme="1"/>
        <rFont val="Arial"/>
        <family val="2"/>
      </rPr>
      <t>Champ &gt;</t>
    </r>
    <r>
      <rPr>
        <sz val="8"/>
        <color theme="1"/>
        <rFont val="Arial"/>
        <family val="2"/>
      </rPr>
      <t xml:space="preserve"> Retraités bénéficiaires d'un droit direct dans un régime de base, résidant en France ou à l'étranger, vivants au 31 décembre 2016.</t>
    </r>
  </si>
  <si>
    <r>
      <rPr>
        <b/>
        <sz val="8"/>
        <color theme="1"/>
        <rFont val="Arial"/>
        <family val="2"/>
      </rPr>
      <t>Source  &gt;</t>
    </r>
    <r>
      <rPr>
        <sz val="8"/>
        <color theme="1"/>
        <rFont val="Arial"/>
        <family val="2"/>
      </rPr>
      <t xml:space="preserve"> DREES, EIR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</si>
</sst>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_€"/>
    <numFmt numFmtId="165" formatCode="#,##0.0\ _€"/>
    <numFmt numFmtId="166" formatCode="#,##0\ &quot;€&quot;"/>
    <numFmt numFmtId="167" formatCode="#,##0.00\ _€"/>
    <numFmt numFmtId="168" formatCode="#,##0.00\ &quot;€&quot;"/>
    <numFmt numFmtId="169" formatCode="#,##0.0"/>
    <numFmt numFmtId="170" formatCode="0.0"/>
  </numFmts>
  <fonts count="34" x14ac:knownFonts="1">
    <font>
      <sz val="11"/>
      <color theme="1"/>
      <name val="Calibri"/>
      <family val="2"/>
      <scheme val="minor"/>
    </font>
    <font>
      <b/>
      <sz val="11"/>
      <color theme="1"/>
      <name val="Calibri"/>
      <family val="2"/>
      <scheme val="minor"/>
    </font>
    <font>
      <sz val="8"/>
      <color rgb="FF000000"/>
      <name val="Arial"/>
      <family val="2"/>
    </font>
    <font>
      <sz val="8"/>
      <color theme="1"/>
      <name val="Arial"/>
      <family val="2"/>
    </font>
    <font>
      <sz val="10"/>
      <name val="Arial"/>
      <family val="2"/>
    </font>
    <font>
      <vertAlign val="superscript"/>
      <sz val="8"/>
      <color theme="1"/>
      <name val="Arial"/>
      <family val="2"/>
    </font>
    <font>
      <sz val="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b/>
      <sz val="8"/>
      <color rgb="FF000000"/>
      <name val="Arial"/>
      <family val="2"/>
    </font>
    <font>
      <b/>
      <sz val="8"/>
      <name val="Arial"/>
      <family val="2"/>
    </font>
    <font>
      <b/>
      <vertAlign val="superscript"/>
      <sz val="8"/>
      <color indexed="8"/>
      <name val="Arial"/>
      <family val="2"/>
    </font>
    <font>
      <b/>
      <sz val="8"/>
      <color indexed="8"/>
      <name val="Arial"/>
      <family val="2"/>
    </font>
    <font>
      <vertAlign val="superscript"/>
      <sz val="8"/>
      <color indexed="8"/>
      <name val="Arial"/>
      <family val="2"/>
    </font>
    <font>
      <sz val="8"/>
      <color rgb="FF272726"/>
      <name val="Arial"/>
      <family val="2"/>
    </font>
    <font>
      <sz val="8"/>
      <color indexed="8"/>
      <name val="Arial"/>
      <family val="2"/>
    </font>
    <font>
      <b/>
      <sz val="8"/>
      <color theme="1"/>
      <name val="Helvetica"/>
      <family val="2"/>
    </font>
    <font>
      <sz val="8"/>
      <color rgb="FFFF0000"/>
      <name val="Arial"/>
      <family val="2"/>
    </font>
    <font>
      <sz val="8"/>
      <color theme="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s>
  <cellStyleXfs count="43">
    <xf numFmtId="0" fontId="0" fillId="0" borderId="0"/>
    <xf numFmtId="0" fontId="4" fillId="0" borderId="0"/>
    <xf numFmtId="0" fontId="8" fillId="0" borderId="0" applyNumberForma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1" applyNumberFormat="0" applyAlignment="0" applyProtection="0"/>
    <xf numFmtId="0" fontId="16" fillId="7" borderId="12" applyNumberFormat="0" applyAlignment="0" applyProtection="0"/>
    <xf numFmtId="0" fontId="17" fillId="7" borderId="11" applyNumberFormat="0" applyAlignment="0" applyProtection="0"/>
    <xf numFmtId="0" fontId="18" fillId="0" borderId="13" applyNumberFormat="0" applyFill="0" applyAlignment="0" applyProtection="0"/>
    <xf numFmtId="0" fontId="19" fillId="8" borderId="14" applyNumberFormat="0" applyAlignment="0" applyProtection="0"/>
    <xf numFmtId="0" fontId="20" fillId="0" borderId="0" applyNumberFormat="0" applyFill="0" applyBorder="0" applyAlignment="0" applyProtection="0"/>
    <xf numFmtId="0" fontId="7" fillId="9" borderId="15" applyNumberFormat="0" applyFont="0" applyAlignment="0" applyProtection="0"/>
    <xf numFmtId="0" fontId="21" fillId="0" borderId="0" applyNumberFormat="0" applyFill="0" applyBorder="0" applyAlignment="0" applyProtection="0"/>
    <xf numFmtId="0" fontId="1" fillId="0" borderId="16" applyNumberFormat="0" applyFill="0" applyAlignment="0" applyProtection="0"/>
    <xf numFmtId="0" fontId="22"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2" fillId="33" borderId="0" applyNumberFormat="0" applyBorder="0" applyAlignment="0" applyProtection="0"/>
  </cellStyleXfs>
  <cellXfs count="143">
    <xf numFmtId="0" fontId="0" fillId="0" borderId="0" xfId="0"/>
    <xf numFmtId="0" fontId="3" fillId="2" borderId="0" xfId="0" applyFont="1" applyFill="1"/>
    <xf numFmtId="0" fontId="3" fillId="2" borderId="0" xfId="0" applyFont="1" applyFill="1" applyAlignment="1">
      <alignment horizontal="center"/>
    </xf>
    <xf numFmtId="0" fontId="23" fillId="0" borderId="0" xfId="0" applyFont="1"/>
    <xf numFmtId="0" fontId="2" fillId="2" borderId="0" xfId="0" applyFont="1" applyFill="1" applyAlignment="1">
      <alignment horizontal="left"/>
    </xf>
    <xf numFmtId="0" fontId="23" fillId="2" borderId="0" xfId="0" applyFont="1" applyFill="1"/>
    <xf numFmtId="0" fontId="3" fillId="2" borderId="0" xfId="0" applyFont="1" applyFill="1" applyAlignment="1">
      <alignment horizontal="center" vertical="center"/>
    </xf>
    <xf numFmtId="0" fontId="3" fillId="2" borderId="0" xfId="0" applyFont="1" applyFill="1" applyAlignment="1">
      <alignment horizontal="left"/>
    </xf>
    <xf numFmtId="167" fontId="3" fillId="2" borderId="0" xfId="0" applyNumberFormat="1" applyFont="1" applyFill="1"/>
    <xf numFmtId="0" fontId="23" fillId="2" borderId="2" xfId="0" applyFont="1" applyFill="1" applyBorder="1" applyAlignment="1">
      <alignment horizontal="center" vertical="center" wrapText="1"/>
    </xf>
    <xf numFmtId="0" fontId="3" fillId="2" borderId="3" xfId="0" applyFont="1" applyFill="1" applyBorder="1"/>
    <xf numFmtId="0" fontId="23" fillId="2" borderId="5" xfId="0" applyFont="1" applyFill="1" applyBorder="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0" xfId="0" applyFont="1" applyFill="1" applyAlignment="1"/>
    <xf numFmtId="0" fontId="23" fillId="2" borderId="2" xfId="0" applyFont="1" applyFill="1" applyBorder="1" applyAlignment="1">
      <alignment horizontal="center" vertical="center"/>
    </xf>
    <xf numFmtId="0" fontId="3" fillId="2" borderId="0" xfId="0" applyFont="1" applyFill="1" applyBorder="1"/>
    <xf numFmtId="0" fontId="3" fillId="2" borderId="20" xfId="0" applyFont="1" applyFill="1" applyBorder="1"/>
    <xf numFmtId="0" fontId="3" fillId="2" borderId="21" xfId="0" applyFont="1" applyFill="1" applyBorder="1"/>
    <xf numFmtId="0" fontId="23" fillId="2" borderId="2" xfId="0" applyFont="1" applyFill="1" applyBorder="1"/>
    <xf numFmtId="0" fontId="3" fillId="2" borderId="5" xfId="0" applyFont="1" applyFill="1" applyBorder="1"/>
    <xf numFmtId="0" fontId="2" fillId="2" borderId="3" xfId="0" applyFont="1" applyFill="1" applyBorder="1" applyAlignment="1">
      <alignment vertical="top" wrapText="1"/>
    </xf>
    <xf numFmtId="164" fontId="3" fillId="2" borderId="3" xfId="0" applyNumberFormat="1" applyFont="1" applyFill="1" applyBorder="1"/>
    <xf numFmtId="0" fontId="2" fillId="2" borderId="4" xfId="0" applyFont="1" applyFill="1" applyBorder="1" applyAlignment="1">
      <alignment vertical="top" wrapText="1"/>
    </xf>
    <xf numFmtId="164" fontId="3" fillId="2" borderId="4" xfId="0" applyNumberFormat="1" applyFont="1" applyFill="1" applyBorder="1"/>
    <xf numFmtId="0" fontId="2" fillId="2" borderId="5" xfId="0" applyFont="1" applyFill="1" applyBorder="1" applyAlignment="1">
      <alignment vertical="top" wrapText="1"/>
    </xf>
    <xf numFmtId="164" fontId="3" fillId="2" borderId="5" xfId="0" applyNumberFormat="1" applyFont="1" applyFill="1" applyBorder="1"/>
    <xf numFmtId="170" fontId="3" fillId="2" borderId="0" xfId="0" applyNumberFormat="1" applyFont="1" applyFill="1"/>
    <xf numFmtId="164" fontId="3" fillId="2" borderId="0" xfId="0" applyNumberFormat="1" applyFont="1" applyFill="1"/>
    <xf numFmtId="0" fontId="2" fillId="2" borderId="0" xfId="0" applyFont="1" applyFill="1" applyAlignment="1">
      <alignment horizontal="left" wrapText="1"/>
    </xf>
    <xf numFmtId="0" fontId="3" fillId="2" borderId="0" xfId="0" applyFont="1" applyFill="1" applyAlignment="1">
      <alignment horizontal="right"/>
    </xf>
    <xf numFmtId="0" fontId="2" fillId="2" borderId="20" xfId="0" applyFont="1" applyFill="1" applyBorder="1" applyAlignment="1">
      <alignment vertical="top" wrapText="1"/>
    </xf>
    <xf numFmtId="165" fontId="3" fillId="2" borderId="3" xfId="0" applyNumberFormat="1" applyFont="1" applyFill="1" applyBorder="1"/>
    <xf numFmtId="0" fontId="2" fillId="2" borderId="21" xfId="0" applyFont="1" applyFill="1" applyBorder="1" applyAlignment="1">
      <alignment vertical="top" wrapText="1"/>
    </xf>
    <xf numFmtId="165" fontId="3" fillId="2" borderId="4" xfId="0" applyNumberFormat="1" applyFont="1" applyFill="1" applyBorder="1"/>
    <xf numFmtId="0" fontId="2" fillId="2" borderId="22" xfId="0" applyFont="1" applyFill="1" applyBorder="1" applyAlignment="1">
      <alignment vertical="top" wrapText="1"/>
    </xf>
    <xf numFmtId="165" fontId="3" fillId="2" borderId="5" xfId="0" applyNumberFormat="1" applyFont="1" applyFill="1" applyBorder="1"/>
    <xf numFmtId="0" fontId="2" fillId="2" borderId="0" xfId="0" applyFont="1" applyFill="1" applyBorder="1" applyAlignment="1">
      <alignment vertical="top" wrapText="1"/>
    </xf>
    <xf numFmtId="165" fontId="3" fillId="2" borderId="0" xfId="0" applyNumberFormat="1" applyFont="1" applyFill="1" applyBorder="1"/>
    <xf numFmtId="166" fontId="6" fillId="2" borderId="0" xfId="0" applyNumberFormat="1" applyFont="1" applyFill="1" applyBorder="1" applyAlignment="1">
      <alignment wrapText="1"/>
    </xf>
    <xf numFmtId="0" fontId="25" fillId="2" borderId="0" xfId="0" applyFont="1" applyFill="1" applyAlignment="1">
      <alignment horizontal="left" vertical="center"/>
    </xf>
    <xf numFmtId="169" fontId="3" fillId="2" borderId="0" xfId="0" applyNumberFormat="1" applyFont="1" applyFill="1"/>
    <xf numFmtId="0" fontId="29" fillId="0" borderId="0" xfId="0" applyFont="1"/>
    <xf numFmtId="164" fontId="24" fillId="2" borderId="2" xfId="0" applyNumberFormat="1" applyFont="1" applyFill="1" applyBorder="1" applyAlignment="1">
      <alignment horizontal="center" vertical="top" wrapText="1"/>
    </xf>
    <xf numFmtId="164" fontId="24" fillId="2" borderId="5" xfId="0" applyNumberFormat="1" applyFont="1" applyFill="1" applyBorder="1" applyAlignment="1">
      <alignment horizontal="center" vertical="top" wrapText="1"/>
    </xf>
    <xf numFmtId="0" fontId="3" fillId="2" borderId="4" xfId="0" applyFont="1" applyFill="1" applyBorder="1"/>
    <xf numFmtId="164" fontId="2" fillId="2" borderId="4" xfId="0" applyNumberFormat="1" applyFont="1" applyFill="1" applyBorder="1" applyAlignment="1">
      <alignment horizontal="right" vertical="top" wrapText="1" indent="8"/>
    </xf>
    <xf numFmtId="164" fontId="2" fillId="2" borderId="0" xfId="0" applyNumberFormat="1" applyFont="1" applyFill="1" applyAlignment="1">
      <alignment vertical="top" wrapText="1"/>
    </xf>
    <xf numFmtId="164" fontId="2" fillId="2" borderId="4" xfId="0" applyNumberFormat="1" applyFont="1" applyFill="1" applyBorder="1" applyAlignment="1">
      <alignment vertical="top" wrapText="1"/>
    </xf>
    <xf numFmtId="164" fontId="2" fillId="2" borderId="5" xfId="0" applyNumberFormat="1" applyFont="1" applyFill="1" applyBorder="1" applyAlignment="1">
      <alignment horizontal="right" vertical="top" wrapText="1" indent="8"/>
    </xf>
    <xf numFmtId="164" fontId="2" fillId="2" borderId="5" xfId="0" applyNumberFormat="1" applyFont="1" applyFill="1" applyBorder="1" applyAlignment="1">
      <alignment vertical="top" wrapText="1"/>
    </xf>
    <xf numFmtId="0" fontId="3" fillId="2" borderId="6" xfId="0" applyFont="1" applyFill="1" applyBorder="1" applyAlignment="1">
      <alignment horizontal="center" vertical="center"/>
    </xf>
    <xf numFmtId="0" fontId="24" fillId="2" borderId="2" xfId="0" applyFont="1" applyFill="1" applyBorder="1" applyAlignment="1">
      <alignment horizontal="center" vertical="center" wrapText="1"/>
    </xf>
    <xf numFmtId="3" fontId="3" fillId="2" borderId="2" xfId="0" applyNumberFormat="1" applyFont="1" applyFill="1" applyBorder="1" applyAlignment="1">
      <alignment horizontal="left" vertical="center"/>
    </xf>
    <xf numFmtId="3" fontId="2" fillId="0" borderId="2" xfId="0" applyNumberFormat="1" applyFont="1" applyBorder="1" applyAlignment="1">
      <alignment horizontal="center" vertical="center" wrapText="1"/>
    </xf>
    <xf numFmtId="3" fontId="3" fillId="2" borderId="2" xfId="0" applyNumberFormat="1" applyFont="1" applyFill="1" applyBorder="1" applyAlignment="1">
      <alignment horizontal="center" vertical="center"/>
    </xf>
    <xf numFmtId="0" fontId="30" fillId="2" borderId="2" xfId="0" applyFont="1" applyFill="1" applyBorder="1" applyAlignment="1">
      <alignment horizontal="left" vertical="center"/>
    </xf>
    <xf numFmtId="164" fontId="3" fillId="2" borderId="2" xfId="0" applyNumberFormat="1" applyFont="1" applyFill="1" applyBorder="1" applyAlignment="1">
      <alignment horizontal="center" vertical="center"/>
    </xf>
    <xf numFmtId="3" fontId="3" fillId="2" borderId="0" xfId="0" applyNumberFormat="1" applyFont="1" applyFill="1"/>
    <xf numFmtId="0" fontId="24" fillId="0" borderId="7" xfId="0" applyFont="1" applyBorder="1" applyAlignment="1">
      <alignment horizontal="center" vertical="top" wrapText="1"/>
    </xf>
    <xf numFmtId="0" fontId="2" fillId="0" borderId="0" xfId="0" applyFont="1" applyAlignment="1">
      <alignment vertical="top" wrapText="1"/>
    </xf>
    <xf numFmtId="0" fontId="3" fillId="0" borderId="3" xfId="0" applyFont="1" applyBorder="1" applyAlignment="1">
      <alignment horizontal="right" indent="3"/>
    </xf>
    <xf numFmtId="0" fontId="3" fillId="0" borderId="4" xfId="0" applyFont="1" applyBorder="1" applyAlignment="1">
      <alignment horizontal="right" indent="3"/>
    </xf>
    <xf numFmtId="0" fontId="31" fillId="0" borderId="2" xfId="0" applyFont="1" applyBorder="1"/>
    <xf numFmtId="0" fontId="23" fillId="0" borderId="2" xfId="0" applyFont="1" applyBorder="1" applyAlignment="1">
      <alignment horizontal="right" indent="3"/>
    </xf>
    <xf numFmtId="165" fontId="3" fillId="2" borderId="0" xfId="0" applyNumberFormat="1" applyFont="1" applyFill="1"/>
    <xf numFmtId="0" fontId="3" fillId="0" borderId="0" xfId="0" applyFont="1" applyFill="1"/>
    <xf numFmtId="164" fontId="3" fillId="2" borderId="3" xfId="0" applyNumberFormat="1" applyFont="1" applyFill="1" applyBorder="1" applyAlignment="1"/>
    <xf numFmtId="165" fontId="3" fillId="2" borderId="3" xfId="0" applyNumberFormat="1" applyFont="1" applyFill="1" applyBorder="1" applyAlignment="1"/>
    <xf numFmtId="164" fontId="3" fillId="2" borderId="3" xfId="0" applyNumberFormat="1" applyFont="1" applyFill="1" applyBorder="1" applyAlignment="1">
      <alignment vertical="center"/>
    </xf>
    <xf numFmtId="165" fontId="3" fillId="2" borderId="3" xfId="0" applyNumberFormat="1" applyFont="1" applyFill="1" applyBorder="1" applyAlignment="1">
      <alignment vertical="center"/>
    </xf>
    <xf numFmtId="164" fontId="3" fillId="2" borderId="4" xfId="0" applyNumberFormat="1" applyFont="1" applyFill="1" applyBorder="1" applyAlignment="1"/>
    <xf numFmtId="165" fontId="3" fillId="2" borderId="4" xfId="0" applyNumberFormat="1" applyFont="1" applyFill="1" applyBorder="1" applyAlignment="1"/>
    <xf numFmtId="164" fontId="3" fillId="2" borderId="4" xfId="0" applyNumberFormat="1" applyFont="1" applyFill="1" applyBorder="1" applyAlignment="1">
      <alignment vertical="center"/>
    </xf>
    <xf numFmtId="165" fontId="3" fillId="2" borderId="4" xfId="0" applyNumberFormat="1" applyFont="1" applyFill="1" applyBorder="1" applyAlignment="1">
      <alignment vertical="center"/>
    </xf>
    <xf numFmtId="0" fontId="23" fillId="2" borderId="17" xfId="0" applyFont="1" applyFill="1" applyBorder="1"/>
    <xf numFmtId="164" fontId="23" fillId="2" borderId="2" xfId="0" applyNumberFormat="1" applyFont="1" applyFill="1" applyBorder="1" applyAlignment="1"/>
    <xf numFmtId="165" fontId="23" fillId="2" borderId="2" xfId="0" applyNumberFormat="1" applyFont="1" applyFill="1" applyBorder="1" applyAlignment="1"/>
    <xf numFmtId="165" fontId="23" fillId="2" borderId="2" xfId="0" applyNumberFormat="1" applyFont="1" applyFill="1" applyBorder="1" applyAlignment="1">
      <alignment vertical="center"/>
    </xf>
    <xf numFmtId="0" fontId="2" fillId="2" borderId="0" xfId="0" applyFont="1" applyFill="1" applyBorder="1"/>
    <xf numFmtId="0" fontId="2" fillId="2" borderId="0" xfId="0" applyFont="1" applyFill="1" applyBorder="1" applyAlignment="1"/>
    <xf numFmtId="165" fontId="2" fillId="2" borderId="0" xfId="0" applyNumberFormat="1" applyFont="1" applyFill="1" applyBorder="1" applyAlignment="1"/>
    <xf numFmtId="164" fontId="2" fillId="2" borderId="0" xfId="0" applyNumberFormat="1" applyFont="1" applyFill="1" applyBorder="1" applyAlignment="1"/>
    <xf numFmtId="165" fontId="3" fillId="2" borderId="0" xfId="0" applyNumberFormat="1" applyFont="1" applyFill="1" applyAlignment="1"/>
    <xf numFmtId="0" fontId="2" fillId="2" borderId="0" xfId="0" applyFont="1" applyFill="1"/>
    <xf numFmtId="0" fontId="2" fillId="2" borderId="0" xfId="0" applyFont="1" applyFill="1" applyAlignment="1"/>
    <xf numFmtId="0" fontId="6" fillId="0" borderId="0" xfId="0" applyFont="1" applyAlignment="1">
      <alignment horizontal="left"/>
    </xf>
    <xf numFmtId="0" fontId="6" fillId="0" borderId="0" xfId="0" applyFont="1" applyAlignment="1"/>
    <xf numFmtId="164" fontId="24" fillId="2" borderId="0" xfId="0" applyNumberFormat="1" applyFont="1" applyFill="1" applyBorder="1" applyAlignment="1">
      <alignment vertical="top" wrapText="1"/>
    </xf>
    <xf numFmtId="0" fontId="2" fillId="2" borderId="0" xfId="0" applyFont="1" applyFill="1" applyAlignment="1">
      <alignment vertical="top" wrapText="1"/>
    </xf>
    <xf numFmtId="4" fontId="2" fillId="2" borderId="0" xfId="0" applyNumberFormat="1" applyFont="1" applyFill="1" applyAlignment="1">
      <alignment vertical="top" wrapText="1"/>
    </xf>
    <xf numFmtId="164" fontId="3" fillId="2" borderId="0" xfId="0" applyNumberFormat="1" applyFont="1" applyFill="1" applyBorder="1" applyAlignment="1"/>
    <xf numFmtId="164" fontId="3" fillId="2" borderId="0" xfId="0" applyNumberFormat="1" applyFont="1" applyFill="1" applyBorder="1"/>
    <xf numFmtId="0" fontId="3" fillId="0" borderId="3" xfId="0" applyFont="1" applyBorder="1"/>
    <xf numFmtId="0" fontId="3" fillId="0" borderId="4" xfId="0" applyFont="1" applyBorder="1"/>
    <xf numFmtId="0" fontId="3" fillId="0" borderId="0" xfId="0" applyFont="1"/>
    <xf numFmtId="0" fontId="3" fillId="2" borderId="0" xfId="0" applyFont="1" applyFill="1" applyAlignment="1">
      <alignment wrapText="1"/>
    </xf>
    <xf numFmtId="0" fontId="3" fillId="2" borderId="0" xfId="0" applyFont="1" applyFill="1" applyAlignment="1"/>
    <xf numFmtId="0" fontId="3" fillId="2" borderId="3" xfId="0" applyFont="1" applyFill="1" applyBorder="1" applyAlignment="1">
      <alignment horizontal="center" vertical="center"/>
    </xf>
    <xf numFmtId="0" fontId="6" fillId="2" borderId="18" xfId="0" applyFont="1" applyFill="1" applyBorder="1" applyAlignment="1">
      <alignment horizontal="center" wrapText="1"/>
    </xf>
    <xf numFmtId="164" fontId="32" fillId="2" borderId="19" xfId="0" applyNumberFormat="1" applyFont="1" applyFill="1" applyBorder="1" applyAlignment="1">
      <alignment horizontal="center" vertical="top" wrapText="1"/>
    </xf>
    <xf numFmtId="0" fontId="3" fillId="2" borderId="0" xfId="0" applyFont="1" applyFill="1" applyAlignment="1">
      <alignment horizontal="center" wrapText="1"/>
    </xf>
    <xf numFmtId="4" fontId="3" fillId="2" borderId="0" xfId="0" applyNumberFormat="1" applyFont="1" applyFill="1"/>
    <xf numFmtId="0" fontId="3" fillId="2" borderId="0" xfId="0" applyFont="1" applyFill="1" applyBorder="1" applyAlignment="1">
      <alignment horizontal="center" vertical="center"/>
    </xf>
    <xf numFmtId="0" fontId="3" fillId="0" borderId="3" xfId="0" applyFont="1" applyBorder="1" applyAlignment="1">
      <alignment horizontal="right" indent="1"/>
    </xf>
    <xf numFmtId="0" fontId="3" fillId="0" borderId="4" xfId="0" applyFont="1" applyBorder="1" applyAlignment="1">
      <alignment horizontal="right" indent="1"/>
    </xf>
    <xf numFmtId="0" fontId="23" fillId="0" borderId="2" xfId="0" applyFont="1" applyBorder="1" applyAlignment="1">
      <alignment horizontal="right" indent="1"/>
    </xf>
    <xf numFmtId="0" fontId="3" fillId="0" borderId="3" xfId="0" applyFont="1" applyBorder="1" applyAlignment="1">
      <alignment horizontal="right" indent="2"/>
    </xf>
    <xf numFmtId="0" fontId="3" fillId="0" borderId="4" xfId="0" applyFont="1" applyBorder="1" applyAlignment="1">
      <alignment horizontal="right" indent="2"/>
    </xf>
    <xf numFmtId="0" fontId="23" fillId="0" borderId="2" xfId="0" applyFont="1" applyBorder="1" applyAlignment="1">
      <alignment horizontal="right" indent="2"/>
    </xf>
    <xf numFmtId="0" fontId="3" fillId="2" borderId="0" xfId="0" applyFont="1" applyFill="1" applyAlignment="1">
      <alignment wrapText="1"/>
    </xf>
    <xf numFmtId="0" fontId="2" fillId="0" borderId="0" xfId="0" applyFont="1" applyAlignment="1">
      <alignment wrapText="1"/>
    </xf>
    <xf numFmtId="164" fontId="2" fillId="2" borderId="0" xfId="0" applyNumberFormat="1" applyFont="1" applyFill="1" applyBorder="1" applyAlignment="1">
      <alignment horizontal="center" vertical="top" wrapText="1"/>
    </xf>
    <xf numFmtId="0" fontId="3" fillId="2" borderId="0" xfId="0" applyFont="1" applyFill="1" applyAlignment="1"/>
    <xf numFmtId="0" fontId="3" fillId="2" borderId="0" xfId="0" applyFont="1" applyFill="1" applyBorder="1" applyAlignment="1">
      <alignment horizontal="right"/>
    </xf>
    <xf numFmtId="0" fontId="3" fillId="2" borderId="17" xfId="0" applyFont="1" applyFill="1" applyBorder="1" applyAlignment="1">
      <alignment horizontal="center" vertical="top"/>
    </xf>
    <xf numFmtId="0" fontId="3" fillId="0" borderId="18" xfId="0" applyFont="1" applyBorder="1" applyAlignment="1">
      <alignment vertical="top"/>
    </xf>
    <xf numFmtId="0" fontId="3" fillId="0" borderId="19" xfId="0" applyFont="1" applyBorder="1" applyAlignment="1">
      <alignment vertical="top"/>
    </xf>
    <xf numFmtId="164" fontId="2" fillId="2" borderId="17" xfId="0" applyNumberFormat="1" applyFont="1" applyFill="1" applyBorder="1" applyAlignment="1">
      <alignment horizontal="center" vertical="top" wrapText="1"/>
    </xf>
    <xf numFmtId="0" fontId="3" fillId="0" borderId="18" xfId="0" applyFont="1" applyBorder="1" applyAlignment="1"/>
    <xf numFmtId="0" fontId="3" fillId="0" borderId="19" xfId="0" applyFont="1" applyBorder="1" applyAlignment="1"/>
    <xf numFmtId="168" fontId="3" fillId="2" borderId="0" xfId="0" applyNumberFormat="1" applyFont="1" applyFill="1" applyAlignment="1">
      <alignment horizontal="center"/>
    </xf>
    <xf numFmtId="0" fontId="6" fillId="2" borderId="17" xfId="0" applyFont="1" applyFill="1" applyBorder="1" applyAlignment="1">
      <alignment horizontal="center" wrapText="1"/>
    </xf>
    <xf numFmtId="0" fontId="6" fillId="0" borderId="18" xfId="0" applyFont="1" applyBorder="1" applyAlignment="1">
      <alignment horizontal="center" wrapText="1"/>
    </xf>
    <xf numFmtId="0" fontId="6" fillId="0" borderId="19"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horizontal="left" vertical="top"/>
    </xf>
    <xf numFmtId="0" fontId="3" fillId="2" borderId="0" xfId="0" applyFont="1" applyFill="1" applyAlignment="1">
      <alignment horizontal="left" vertical="top" wrapText="1"/>
    </xf>
    <xf numFmtId="0" fontId="3" fillId="2" borderId="1" xfId="0" applyFont="1" applyFill="1" applyBorder="1" applyAlignment="1">
      <alignment horizontal="right"/>
    </xf>
    <xf numFmtId="0" fontId="3" fillId="0" borderId="0" xfId="0" applyFont="1" applyAlignment="1">
      <alignment horizontal="left" wrapText="1"/>
    </xf>
    <xf numFmtId="0" fontId="3" fillId="0" borderId="0" xfId="0" applyFont="1" applyAlignment="1">
      <alignment horizontal="left"/>
    </xf>
    <xf numFmtId="0" fontId="23" fillId="2" borderId="2" xfId="0" applyFont="1" applyFill="1" applyBorder="1" applyAlignment="1">
      <alignment horizontal="center" vertical="center"/>
    </xf>
    <xf numFmtId="164" fontId="2" fillId="2" borderId="7" xfId="0" applyNumberFormat="1" applyFont="1" applyFill="1" applyBorder="1" applyAlignment="1">
      <alignment horizontal="left" wrapText="1"/>
    </xf>
    <xf numFmtId="164" fontId="2" fillId="2" borderId="7" xfId="0" applyNumberFormat="1" applyFont="1" applyFill="1" applyBorder="1" applyAlignment="1">
      <alignment horizontal="left"/>
    </xf>
    <xf numFmtId="0" fontId="25" fillId="0" borderId="0" xfId="0" applyFont="1" applyAlignment="1">
      <alignment horizontal="left" vertical="top"/>
    </xf>
    <xf numFmtId="0" fontId="23" fillId="2" borderId="3" xfId="0" applyFont="1" applyFill="1" applyBorder="1" applyAlignment="1">
      <alignment horizontal="center" vertical="center"/>
    </xf>
    <xf numFmtId="0" fontId="6" fillId="2" borderId="0" xfId="0" applyFont="1" applyFill="1" applyBorder="1" applyAlignment="1">
      <alignment horizontal="left"/>
    </xf>
    <xf numFmtId="0" fontId="6" fillId="0" borderId="0" xfId="0" applyFont="1" applyAlignment="1">
      <alignment horizontal="left"/>
    </xf>
    <xf numFmtId="0" fontId="6" fillId="0" borderId="0" xfId="0" applyFont="1" applyAlignment="1"/>
    <xf numFmtId="0" fontId="3" fillId="2" borderId="3" xfId="0" applyFont="1" applyFill="1" applyBorder="1" applyAlignment="1">
      <alignment horizontal="center" vertical="center"/>
    </xf>
    <xf numFmtId="0" fontId="3" fillId="2" borderId="2" xfId="0" applyFont="1" applyFill="1" applyBorder="1" applyAlignment="1">
      <alignment horizontal="center"/>
    </xf>
    <xf numFmtId="0" fontId="33" fillId="2" borderId="0" xfId="0" applyFont="1" applyFill="1"/>
    <xf numFmtId="0" fontId="3" fillId="2" borderId="3" xfId="0" applyFont="1" applyFill="1" applyBorder="1" applyAlignment="1">
      <alignment horizontal="center" vertical="center" wrapText="1"/>
    </xf>
  </cellXfs>
  <cellStyles count="43">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Neutre" xfId="9" builtinId="28" customBuiltin="1"/>
    <cellStyle name="Normal" xfId="0" builtinId="0"/>
    <cellStyle name="Normal 2" xfId="1" xr:uid="{00000000-0005-0000-0000-00001F000000}"/>
    <cellStyle name="Note" xfId="16" builtinId="10" customBuiltin="1"/>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36"/>
  <sheetViews>
    <sheetView workbookViewId="0">
      <selection activeCell="C31" sqref="C31"/>
    </sheetView>
  </sheetViews>
  <sheetFormatPr baseColWidth="10" defaultColWidth="11.42578125" defaultRowHeight="11.25" x14ac:dyDescent="0.2"/>
  <cols>
    <col min="1" max="16384" width="11.42578125" style="1"/>
  </cols>
  <sheetData>
    <row r="1" spans="1:14" x14ac:dyDescent="0.2">
      <c r="A1" s="5" t="s">
        <v>239</v>
      </c>
    </row>
    <row r="2" spans="1:14" x14ac:dyDescent="0.2">
      <c r="B2" s="112"/>
      <c r="C2" s="113"/>
      <c r="D2" s="113"/>
      <c r="E2" s="2"/>
      <c r="F2" s="114" t="s">
        <v>24</v>
      </c>
      <c r="G2" s="114"/>
    </row>
    <row r="3" spans="1:14" x14ac:dyDescent="0.2">
      <c r="B3" s="118" t="s">
        <v>29</v>
      </c>
      <c r="C3" s="119"/>
      <c r="D3" s="120"/>
      <c r="E3" s="115" t="s">
        <v>30</v>
      </c>
      <c r="F3" s="116"/>
      <c r="G3" s="117"/>
    </row>
    <row r="4" spans="1:14" x14ac:dyDescent="0.2">
      <c r="A4" s="20"/>
      <c r="B4" s="10" t="s">
        <v>0</v>
      </c>
      <c r="C4" s="10" t="s">
        <v>2</v>
      </c>
      <c r="D4" s="10" t="s">
        <v>1</v>
      </c>
      <c r="E4" s="10" t="s">
        <v>0</v>
      </c>
      <c r="F4" s="10" t="s">
        <v>2</v>
      </c>
      <c r="G4" s="10" t="s">
        <v>1</v>
      </c>
    </row>
    <row r="5" spans="1:14" x14ac:dyDescent="0.2">
      <c r="A5" s="21">
        <v>1926</v>
      </c>
      <c r="B5" s="22">
        <v>122.497</v>
      </c>
      <c r="C5" s="22">
        <v>100.05</v>
      </c>
      <c r="D5" s="22">
        <v>148.25399999999999</v>
      </c>
      <c r="E5" s="22">
        <v>137.41300000000001</v>
      </c>
      <c r="F5" s="22">
        <v>119.73399999999999</v>
      </c>
      <c r="G5" s="22">
        <v>157.69900000000001</v>
      </c>
      <c r="H5" s="27"/>
      <c r="I5" s="27"/>
      <c r="J5" s="27"/>
      <c r="K5" s="27"/>
      <c r="L5" s="27"/>
      <c r="M5" s="28"/>
      <c r="N5" s="28"/>
    </row>
    <row r="6" spans="1:14" x14ac:dyDescent="0.2">
      <c r="A6" s="23">
        <v>1928</v>
      </c>
      <c r="B6" s="24">
        <v>123.301</v>
      </c>
      <c r="C6" s="24">
        <v>98.566999999999993</v>
      </c>
      <c r="D6" s="24">
        <v>153.16900000000001</v>
      </c>
      <c r="E6" s="24">
        <v>140.279</v>
      </c>
      <c r="F6" s="24">
        <v>121.834</v>
      </c>
      <c r="G6" s="24">
        <v>162.553</v>
      </c>
      <c r="H6" s="27"/>
      <c r="I6" s="27"/>
      <c r="J6" s="27"/>
      <c r="K6" s="27"/>
      <c r="L6" s="27"/>
      <c r="M6" s="28"/>
      <c r="N6" s="28"/>
    </row>
    <row r="7" spans="1:14" x14ac:dyDescent="0.2">
      <c r="A7" s="23">
        <v>1930</v>
      </c>
      <c r="B7" s="24">
        <v>122.92100000000001</v>
      </c>
      <c r="C7" s="24">
        <v>97.805000000000007</v>
      </c>
      <c r="D7" s="24">
        <v>151.41399999999999</v>
      </c>
      <c r="E7" s="24">
        <v>141.429</v>
      </c>
      <c r="F7" s="24">
        <v>122.514</v>
      </c>
      <c r="G7" s="24">
        <v>162.887</v>
      </c>
      <c r="H7" s="27"/>
      <c r="I7" s="27"/>
      <c r="J7" s="27"/>
      <c r="K7" s="27"/>
      <c r="L7" s="27"/>
      <c r="M7" s="28"/>
      <c r="N7" s="28"/>
    </row>
    <row r="8" spans="1:14" x14ac:dyDescent="0.2">
      <c r="A8" s="23">
        <v>1932</v>
      </c>
      <c r="B8" s="24">
        <v>121.313</v>
      </c>
      <c r="C8" s="24">
        <v>96.441000000000003</v>
      </c>
      <c r="D8" s="24">
        <v>149.20500000000001</v>
      </c>
      <c r="E8" s="24">
        <v>141.22300000000001</v>
      </c>
      <c r="F8" s="24">
        <v>123.021</v>
      </c>
      <c r="G8" s="24">
        <v>161.636</v>
      </c>
      <c r="H8" s="27"/>
      <c r="I8" s="27"/>
      <c r="J8" s="27"/>
      <c r="K8" s="27"/>
      <c r="L8" s="27"/>
      <c r="M8" s="28"/>
      <c r="N8" s="28"/>
    </row>
    <row r="9" spans="1:14" x14ac:dyDescent="0.2">
      <c r="A9" s="23">
        <v>1934</v>
      </c>
      <c r="B9" s="24">
        <v>120.904</v>
      </c>
      <c r="C9" s="24">
        <v>96.658000000000001</v>
      </c>
      <c r="D9" s="24">
        <v>147.482</v>
      </c>
      <c r="E9" s="24">
        <v>142.29900000000001</v>
      </c>
      <c r="F9" s="24">
        <v>124.916</v>
      </c>
      <c r="G9" s="24">
        <v>161.35300000000001</v>
      </c>
      <c r="H9" s="27"/>
      <c r="I9" s="27"/>
      <c r="J9" s="27"/>
      <c r="K9" s="27"/>
      <c r="L9" s="27"/>
      <c r="M9" s="28"/>
      <c r="N9" s="28"/>
    </row>
    <row r="10" spans="1:14" x14ac:dyDescent="0.2">
      <c r="A10" s="23">
        <v>1936</v>
      </c>
      <c r="B10" s="24">
        <v>120.997</v>
      </c>
      <c r="C10" s="24">
        <v>97.373000000000005</v>
      </c>
      <c r="D10" s="24">
        <v>146.04400000000001</v>
      </c>
      <c r="E10" s="24">
        <v>143.37</v>
      </c>
      <c r="F10" s="24">
        <v>127.209</v>
      </c>
      <c r="G10" s="24">
        <v>160.50399999999999</v>
      </c>
      <c r="H10" s="27"/>
      <c r="I10" s="27"/>
      <c r="J10" s="27"/>
      <c r="K10" s="27"/>
      <c r="L10" s="27"/>
      <c r="M10" s="27"/>
      <c r="N10" s="28"/>
    </row>
    <row r="11" spans="1:14" x14ac:dyDescent="0.2">
      <c r="A11" s="23">
        <v>1938</v>
      </c>
      <c r="B11" s="24">
        <v>121.545</v>
      </c>
      <c r="C11" s="24">
        <v>99.736999999999995</v>
      </c>
      <c r="D11" s="24">
        <v>144.779</v>
      </c>
      <c r="E11" s="24">
        <v>144.61799999999999</v>
      </c>
      <c r="F11" s="24">
        <v>130.26599999999999</v>
      </c>
      <c r="G11" s="24">
        <v>159.91</v>
      </c>
      <c r="H11" s="27"/>
      <c r="I11" s="27"/>
      <c r="J11" s="27"/>
      <c r="K11" s="27"/>
      <c r="L11" s="27"/>
      <c r="M11" s="28"/>
      <c r="N11" s="28"/>
    </row>
    <row r="12" spans="1:14" x14ac:dyDescent="0.2">
      <c r="A12" s="23">
        <v>1940</v>
      </c>
      <c r="B12" s="24">
        <v>123.631</v>
      </c>
      <c r="C12" s="24">
        <v>102.648</v>
      </c>
      <c r="D12" s="24">
        <v>145.52699999999999</v>
      </c>
      <c r="E12" s="24">
        <v>147.01</v>
      </c>
      <c r="F12" s="24">
        <v>134.261</v>
      </c>
      <c r="G12" s="24">
        <v>160.31299999999999</v>
      </c>
      <c r="H12" s="27"/>
      <c r="I12" s="27"/>
      <c r="J12" s="27"/>
      <c r="K12" s="27"/>
      <c r="L12" s="27"/>
      <c r="M12" s="28"/>
      <c r="N12" s="28"/>
    </row>
    <row r="13" spans="1:14" x14ac:dyDescent="0.2">
      <c r="A13" s="23">
        <v>1942</v>
      </c>
      <c r="B13" s="24">
        <v>125.911</v>
      </c>
      <c r="C13" s="24">
        <v>105.434</v>
      </c>
      <c r="D13" s="24">
        <v>147.03899999999999</v>
      </c>
      <c r="E13" s="24">
        <v>148.751</v>
      </c>
      <c r="F13" s="24">
        <v>137.435</v>
      </c>
      <c r="G13" s="24">
        <v>160.42500000000001</v>
      </c>
      <c r="H13" s="27"/>
      <c r="I13" s="27"/>
      <c r="J13" s="27"/>
      <c r="K13" s="27"/>
      <c r="L13" s="27"/>
      <c r="M13" s="28"/>
      <c r="N13" s="28"/>
    </row>
    <row r="14" spans="1:14" x14ac:dyDescent="0.2">
      <c r="A14" s="23">
        <v>1944</v>
      </c>
      <c r="B14" s="24">
        <v>127.92700000000001</v>
      </c>
      <c r="C14" s="24">
        <v>108.31100000000001</v>
      </c>
      <c r="D14" s="24">
        <v>148.523</v>
      </c>
      <c r="E14" s="24">
        <v>151.02799999999999</v>
      </c>
      <c r="F14" s="24">
        <v>141.24600000000001</v>
      </c>
      <c r="G14" s="24">
        <v>161.298</v>
      </c>
      <c r="H14" s="27"/>
      <c r="I14" s="27"/>
      <c r="J14" s="27"/>
      <c r="K14" s="27"/>
      <c r="L14" s="27"/>
      <c r="M14" s="28"/>
      <c r="N14" s="28"/>
    </row>
    <row r="15" spans="1:14" x14ac:dyDescent="0.2">
      <c r="A15" s="23">
        <v>1946</v>
      </c>
      <c r="B15" s="24">
        <v>130.483</v>
      </c>
      <c r="C15" s="24">
        <v>111.795</v>
      </c>
      <c r="D15" s="24">
        <v>150.10599999999999</v>
      </c>
      <c r="E15" s="24">
        <v>153.90700000000001</v>
      </c>
      <c r="F15" s="24">
        <v>145.68799999999999</v>
      </c>
      <c r="G15" s="24">
        <v>162.53700000000001</v>
      </c>
      <c r="H15" s="27"/>
      <c r="I15" s="27"/>
      <c r="J15" s="27"/>
      <c r="K15" s="27"/>
      <c r="L15" s="27"/>
      <c r="M15" s="28"/>
      <c r="N15" s="28"/>
    </row>
    <row r="16" spans="1:14" x14ac:dyDescent="0.2">
      <c r="A16" s="23">
        <v>1948</v>
      </c>
      <c r="B16" s="24">
        <v>132.27799999999999</v>
      </c>
      <c r="C16" s="24">
        <v>115.313</v>
      </c>
      <c r="D16" s="24">
        <v>149.995</v>
      </c>
      <c r="E16" s="24">
        <v>155.79599999999999</v>
      </c>
      <c r="F16" s="24">
        <v>149.81100000000001</v>
      </c>
      <c r="G16" s="24">
        <v>162.04499999999999</v>
      </c>
      <c r="H16" s="27"/>
      <c r="I16" s="27"/>
      <c r="J16" s="27"/>
      <c r="K16" s="27"/>
      <c r="L16" s="27"/>
      <c r="M16" s="28"/>
      <c r="N16" s="28"/>
    </row>
    <row r="17" spans="1:14" x14ac:dyDescent="0.2">
      <c r="A17" s="25">
        <v>1950</v>
      </c>
      <c r="B17" s="26">
        <v>132.47300000000001</v>
      </c>
      <c r="C17" s="26">
        <v>116.384</v>
      </c>
      <c r="D17" s="26">
        <v>149.65799999999999</v>
      </c>
      <c r="E17" s="26">
        <v>156.77000000000001</v>
      </c>
      <c r="F17" s="26">
        <v>152.702</v>
      </c>
      <c r="G17" s="26">
        <v>161.11500000000001</v>
      </c>
      <c r="H17" s="27"/>
      <c r="I17" s="27"/>
      <c r="J17" s="27"/>
      <c r="K17" s="27"/>
      <c r="L17" s="27"/>
      <c r="M17" s="27"/>
      <c r="N17" s="28"/>
    </row>
    <row r="19" spans="1:14" ht="84.95" customHeight="1" x14ac:dyDescent="0.2">
      <c r="A19" s="111" t="s">
        <v>244</v>
      </c>
      <c r="B19" s="111"/>
      <c r="C19" s="111"/>
      <c r="D19" s="111"/>
      <c r="E19" s="111"/>
      <c r="F19" s="111"/>
      <c r="G19" s="111"/>
    </row>
    <row r="20" spans="1:14" ht="15" customHeight="1" x14ac:dyDescent="0.2">
      <c r="A20" s="110"/>
      <c r="B20" s="110"/>
      <c r="C20" s="110"/>
      <c r="D20" s="110"/>
      <c r="E20" s="110"/>
      <c r="F20" s="110"/>
      <c r="G20" s="110"/>
    </row>
    <row r="21" spans="1:14" x14ac:dyDescent="0.2">
      <c r="A21" s="110"/>
      <c r="B21" s="110"/>
      <c r="C21" s="110"/>
      <c r="D21" s="110"/>
      <c r="E21" s="110"/>
      <c r="F21" s="110"/>
      <c r="G21" s="110"/>
    </row>
    <row r="24" spans="1:14" ht="37.5" customHeight="1" x14ac:dyDescent="0.2"/>
    <row r="25" spans="1:14" ht="15" customHeight="1" x14ac:dyDescent="0.2"/>
    <row r="26" spans="1:14" ht="15" customHeight="1" x14ac:dyDescent="0.2"/>
    <row r="35" spans="4:4" x14ac:dyDescent="0.2">
      <c r="D35" s="141"/>
    </row>
    <row r="36" spans="4:4" x14ac:dyDescent="0.2">
      <c r="D36" s="141"/>
    </row>
  </sheetData>
  <mergeCells count="6">
    <mergeCell ref="A20:G21"/>
    <mergeCell ref="A19:G19"/>
    <mergeCell ref="B2:D2"/>
    <mergeCell ref="F2:G2"/>
    <mergeCell ref="E3:G3"/>
    <mergeCell ref="B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P21"/>
  <sheetViews>
    <sheetView workbookViewId="0">
      <selection activeCell="C20" sqref="C20"/>
    </sheetView>
  </sheetViews>
  <sheetFormatPr baseColWidth="10" defaultColWidth="11.42578125" defaultRowHeight="11.25" x14ac:dyDescent="0.2"/>
  <cols>
    <col min="1" max="1" width="13" style="1" customWidth="1"/>
    <col min="2" max="2" width="15.7109375" style="1" customWidth="1"/>
    <col min="3" max="3" width="20.5703125" style="1" customWidth="1"/>
    <col min="4" max="4" width="19.140625" style="1" customWidth="1"/>
    <col min="5" max="5" width="13" style="1" customWidth="1"/>
    <col min="6" max="6" width="18" style="1" customWidth="1"/>
    <col min="7" max="7" width="18.28515625" style="1" customWidth="1"/>
    <col min="8" max="16384" width="11.42578125" style="1"/>
  </cols>
  <sheetData>
    <row r="1" spans="1:16" x14ac:dyDescent="0.2">
      <c r="A1" s="5" t="s">
        <v>245</v>
      </c>
    </row>
    <row r="2" spans="1:16" x14ac:dyDescent="0.2">
      <c r="A2" s="5"/>
      <c r="B2" s="121"/>
      <c r="C2" s="121"/>
      <c r="D2" s="121"/>
      <c r="E2" s="121"/>
      <c r="F2" s="121"/>
      <c r="G2" s="121"/>
      <c r="H2" s="121"/>
    </row>
    <row r="3" spans="1:16" s="97" customFormat="1" ht="15" customHeight="1" x14ac:dyDescent="0.2">
      <c r="B3" s="122" t="s">
        <v>29</v>
      </c>
      <c r="C3" s="123"/>
      <c r="D3" s="124"/>
      <c r="E3" s="99"/>
      <c r="F3" s="99" t="s">
        <v>30</v>
      </c>
      <c r="G3" s="100"/>
      <c r="H3" s="101"/>
    </row>
    <row r="4" spans="1:16" x14ac:dyDescent="0.2">
      <c r="A4" s="10"/>
      <c r="B4" s="98" t="s">
        <v>20</v>
      </c>
      <c r="C4" s="98" t="s">
        <v>3</v>
      </c>
      <c r="D4" s="98" t="s">
        <v>19</v>
      </c>
      <c r="E4" s="98" t="s">
        <v>0</v>
      </c>
      <c r="F4" s="98" t="s">
        <v>3</v>
      </c>
      <c r="G4" s="98" t="s">
        <v>19</v>
      </c>
    </row>
    <row r="5" spans="1:16" x14ac:dyDescent="0.2">
      <c r="A5" s="21">
        <v>1926</v>
      </c>
      <c r="B5" s="22">
        <v>116.44799999999999</v>
      </c>
      <c r="C5" s="22">
        <v>122.497</v>
      </c>
      <c r="D5" s="22">
        <v>71.906000000000006</v>
      </c>
      <c r="E5" s="22">
        <v>130.208</v>
      </c>
      <c r="F5" s="22">
        <v>137.41300000000001</v>
      </c>
      <c r="G5" s="22">
        <v>77.150000000000006</v>
      </c>
      <c r="H5" s="102"/>
      <c r="I5" s="102"/>
    </row>
    <row r="6" spans="1:16" x14ac:dyDescent="0.2">
      <c r="A6" s="23">
        <v>1928</v>
      </c>
      <c r="B6" s="24">
        <v>116.636</v>
      </c>
      <c r="C6" s="24">
        <v>123.301</v>
      </c>
      <c r="D6" s="24">
        <v>70.596999999999994</v>
      </c>
      <c r="E6" s="24">
        <v>132.05799999999999</v>
      </c>
      <c r="F6" s="24">
        <v>140.279</v>
      </c>
      <c r="G6" s="24">
        <v>75.27</v>
      </c>
      <c r="H6" s="102"/>
    </row>
    <row r="7" spans="1:16" x14ac:dyDescent="0.2">
      <c r="A7" s="23">
        <v>1930</v>
      </c>
      <c r="B7" s="24">
        <v>115.73699999999999</v>
      </c>
      <c r="C7" s="24">
        <v>122.92100000000001</v>
      </c>
      <c r="D7" s="24">
        <v>69.84</v>
      </c>
      <c r="E7" s="24">
        <v>132.68100000000001</v>
      </c>
      <c r="F7" s="24">
        <v>141.429</v>
      </c>
      <c r="G7" s="24">
        <v>76.787000000000006</v>
      </c>
      <c r="H7" s="102"/>
    </row>
    <row r="8" spans="1:16" x14ac:dyDescent="0.2">
      <c r="A8" s="23">
        <v>1932</v>
      </c>
      <c r="B8" s="24">
        <v>115.309</v>
      </c>
      <c r="C8" s="24">
        <v>121.313</v>
      </c>
      <c r="D8" s="24">
        <v>75.674999999999997</v>
      </c>
      <c r="E8" s="24">
        <v>133.5</v>
      </c>
      <c r="F8" s="24">
        <v>141.22300000000001</v>
      </c>
      <c r="G8" s="24">
        <v>82.521000000000001</v>
      </c>
      <c r="H8" s="102"/>
    </row>
    <row r="9" spans="1:16" x14ac:dyDescent="0.2">
      <c r="A9" s="23">
        <v>1934</v>
      </c>
      <c r="B9" s="24">
        <v>115.506</v>
      </c>
      <c r="C9" s="24">
        <v>120.904</v>
      </c>
      <c r="D9" s="24">
        <v>76.778999999999996</v>
      </c>
      <c r="E9" s="24">
        <v>135.03800000000001</v>
      </c>
      <c r="F9" s="24">
        <v>142.29900000000001</v>
      </c>
      <c r="G9" s="24">
        <v>82.944000000000003</v>
      </c>
      <c r="H9" s="102"/>
      <c r="K9" s="103"/>
      <c r="L9" s="103"/>
      <c r="M9" s="103"/>
      <c r="N9" s="103"/>
      <c r="O9" s="103"/>
      <c r="P9" s="103"/>
    </row>
    <row r="10" spans="1:16" x14ac:dyDescent="0.2">
      <c r="A10" s="23">
        <v>1936</v>
      </c>
      <c r="B10" s="24">
        <v>114.94799999999999</v>
      </c>
      <c r="C10" s="24">
        <v>120.997</v>
      </c>
      <c r="D10" s="24">
        <v>73.677999999999997</v>
      </c>
      <c r="E10" s="24">
        <v>135.4</v>
      </c>
      <c r="F10" s="24">
        <v>143.37</v>
      </c>
      <c r="G10" s="24">
        <v>81.025000000000006</v>
      </c>
      <c r="H10" s="102"/>
      <c r="K10" s="27"/>
      <c r="L10" s="27"/>
      <c r="M10" s="27"/>
      <c r="N10" s="27"/>
      <c r="O10" s="27"/>
      <c r="P10" s="27"/>
    </row>
    <row r="11" spans="1:16" x14ac:dyDescent="0.2">
      <c r="A11" s="23">
        <v>1938</v>
      </c>
      <c r="B11" s="24">
        <v>116.92400000000001</v>
      </c>
      <c r="C11" s="24">
        <v>121.545</v>
      </c>
      <c r="D11" s="24">
        <v>81.225999999999999</v>
      </c>
      <c r="E11" s="24">
        <v>138.24799999999999</v>
      </c>
      <c r="F11" s="24">
        <v>144.61799999999999</v>
      </c>
      <c r="G11" s="24">
        <v>89.03</v>
      </c>
      <c r="H11" s="102"/>
      <c r="K11" s="27"/>
      <c r="L11" s="27"/>
      <c r="M11" s="28"/>
    </row>
    <row r="12" spans="1:16" x14ac:dyDescent="0.2">
      <c r="A12" s="23">
        <v>1940</v>
      </c>
      <c r="B12" s="24">
        <v>118.739</v>
      </c>
      <c r="C12" s="24">
        <v>123.631</v>
      </c>
      <c r="D12" s="24">
        <v>84.307000000000002</v>
      </c>
      <c r="E12" s="24">
        <v>140.155</v>
      </c>
      <c r="F12" s="24">
        <v>147.01</v>
      </c>
      <c r="G12" s="24">
        <v>91.903000000000006</v>
      </c>
      <c r="H12" s="102"/>
      <c r="K12" s="27"/>
      <c r="L12" s="27"/>
      <c r="M12" s="28"/>
    </row>
    <row r="13" spans="1:16" x14ac:dyDescent="0.2">
      <c r="A13" s="23">
        <v>1942</v>
      </c>
      <c r="B13" s="24">
        <v>121.5</v>
      </c>
      <c r="C13" s="24">
        <v>125.911</v>
      </c>
      <c r="D13" s="24">
        <v>85.084999999999994</v>
      </c>
      <c r="E13" s="24">
        <v>142.74700000000001</v>
      </c>
      <c r="F13" s="24">
        <v>148.751</v>
      </c>
      <c r="G13" s="24">
        <v>93.194000000000003</v>
      </c>
      <c r="H13" s="102"/>
      <c r="K13" s="27"/>
      <c r="L13" s="27"/>
      <c r="M13" s="28"/>
    </row>
    <row r="14" spans="1:16" x14ac:dyDescent="0.2">
      <c r="A14" s="23">
        <v>1944</v>
      </c>
      <c r="B14" s="24">
        <v>124.786</v>
      </c>
      <c r="C14" s="24">
        <v>127.92700000000001</v>
      </c>
      <c r="D14" s="24">
        <v>96.084000000000003</v>
      </c>
      <c r="E14" s="24">
        <v>146.40799999999999</v>
      </c>
      <c r="F14" s="24">
        <v>151.02799999999999</v>
      </c>
      <c r="G14" s="24">
        <v>104.202</v>
      </c>
      <c r="H14" s="102"/>
      <c r="K14" s="27"/>
      <c r="L14" s="27"/>
      <c r="M14" s="28"/>
    </row>
    <row r="15" spans="1:16" x14ac:dyDescent="0.2">
      <c r="A15" s="23">
        <v>1946</v>
      </c>
      <c r="B15" s="24">
        <v>128.357</v>
      </c>
      <c r="C15" s="24">
        <v>130.483</v>
      </c>
      <c r="D15" s="24">
        <v>100.324</v>
      </c>
      <c r="E15" s="24">
        <v>150.70699999999999</v>
      </c>
      <c r="F15" s="24">
        <v>153.90700000000001</v>
      </c>
      <c r="G15" s="24">
        <v>108.524</v>
      </c>
      <c r="H15" s="102"/>
      <c r="K15" s="27"/>
      <c r="L15" s="27"/>
      <c r="M15" s="28"/>
    </row>
    <row r="16" spans="1:16" x14ac:dyDescent="0.2">
      <c r="A16" s="23">
        <v>1948</v>
      </c>
      <c r="B16" s="24">
        <v>130.524</v>
      </c>
      <c r="C16" s="24">
        <v>132.27799999999999</v>
      </c>
      <c r="D16" s="24">
        <v>101.717</v>
      </c>
      <c r="E16" s="24">
        <v>153.23400000000001</v>
      </c>
      <c r="F16" s="24">
        <v>155.79599999999999</v>
      </c>
      <c r="G16" s="24">
        <v>111.142</v>
      </c>
      <c r="H16" s="102"/>
      <c r="K16" s="27"/>
      <c r="L16" s="27"/>
      <c r="M16" s="28"/>
    </row>
    <row r="17" spans="1:16" x14ac:dyDescent="0.2">
      <c r="A17" s="25">
        <v>1950</v>
      </c>
      <c r="B17" s="26">
        <v>131.36199999999999</v>
      </c>
      <c r="C17" s="26">
        <v>132.47300000000001</v>
      </c>
      <c r="D17" s="26">
        <v>105.569</v>
      </c>
      <c r="E17" s="26">
        <v>155.084</v>
      </c>
      <c r="F17" s="26">
        <v>156.77000000000001</v>
      </c>
      <c r="G17" s="26">
        <v>115.953</v>
      </c>
      <c r="H17" s="102"/>
      <c r="K17" s="27"/>
      <c r="L17" s="27"/>
      <c r="M17" s="27"/>
      <c r="N17" s="27"/>
      <c r="O17" s="27"/>
      <c r="P17" s="27"/>
    </row>
    <row r="18" spans="1:16" x14ac:dyDescent="0.2">
      <c r="H18" s="96"/>
    </row>
    <row r="19" spans="1:16" ht="81.75" customHeight="1" x14ac:dyDescent="0.2">
      <c r="A19" s="125" t="s">
        <v>246</v>
      </c>
      <c r="B19" s="126"/>
      <c r="C19" s="126"/>
      <c r="D19" s="126"/>
      <c r="E19" s="126"/>
      <c r="F19" s="126"/>
      <c r="G19" s="126"/>
    </row>
    <row r="20" spans="1:16" x14ac:dyDescent="0.2">
      <c r="A20" s="97"/>
      <c r="B20" s="97"/>
      <c r="C20" s="96"/>
      <c r="D20" s="96"/>
      <c r="E20" s="96"/>
      <c r="F20" s="96"/>
      <c r="G20" s="96"/>
    </row>
    <row r="21" spans="1:16" x14ac:dyDescent="0.2">
      <c r="A21" s="97"/>
      <c r="B21" s="97"/>
    </row>
  </sheetData>
  <mergeCells count="3">
    <mergeCell ref="B2:H2"/>
    <mergeCell ref="B3:D3"/>
    <mergeCell ref="A19:G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M32"/>
  <sheetViews>
    <sheetView topLeftCell="A10" zoomScaleNormal="100" workbookViewId="0">
      <selection activeCell="E45" sqref="E45"/>
    </sheetView>
  </sheetViews>
  <sheetFormatPr baseColWidth="10" defaultColWidth="11.42578125" defaultRowHeight="11.25" x14ac:dyDescent="0.2"/>
  <cols>
    <col min="1" max="2" width="11.42578125" style="1"/>
    <col min="3" max="3" width="14.42578125" style="1" bestFit="1" customWidth="1"/>
    <col min="4" max="5" width="11.42578125" style="1"/>
    <col min="6" max="6" width="11.42578125" style="1" customWidth="1"/>
    <col min="7" max="16384" width="11.42578125" style="1"/>
  </cols>
  <sheetData>
    <row r="1" spans="1:12" ht="22.5" customHeight="1" x14ac:dyDescent="0.2">
      <c r="A1" s="40" t="s">
        <v>247</v>
      </c>
    </row>
    <row r="2" spans="1:12" x14ac:dyDescent="0.2">
      <c r="A2" s="29"/>
      <c r="B2" s="29"/>
      <c r="C2" s="29"/>
      <c r="D2" s="29"/>
      <c r="E2" s="29"/>
      <c r="F2" s="29"/>
      <c r="G2" s="29"/>
      <c r="H2" s="29"/>
      <c r="I2" s="29"/>
      <c r="J2" s="29"/>
      <c r="K2" s="29"/>
      <c r="L2" s="29"/>
    </row>
    <row r="3" spans="1:12" x14ac:dyDescent="0.2">
      <c r="D3" s="30" t="s">
        <v>52</v>
      </c>
    </row>
    <row r="4" spans="1:12" ht="45" x14ac:dyDescent="0.2">
      <c r="A4" s="16"/>
      <c r="B4" s="142" t="s">
        <v>36</v>
      </c>
      <c r="C4" s="142" t="s">
        <v>242</v>
      </c>
      <c r="D4" s="142" t="s">
        <v>37</v>
      </c>
    </row>
    <row r="5" spans="1:12" x14ac:dyDescent="0.2">
      <c r="A5" s="31">
        <v>1926</v>
      </c>
      <c r="B5" s="32">
        <v>41.155050457092209</v>
      </c>
      <c r="C5" s="32">
        <v>38.986378494761091</v>
      </c>
      <c r="D5" s="32">
        <v>36.687723984211274</v>
      </c>
    </row>
    <row r="6" spans="1:12" x14ac:dyDescent="0.2">
      <c r="A6" s="33"/>
      <c r="B6" s="34"/>
      <c r="C6" s="34"/>
      <c r="D6" s="34"/>
    </row>
    <row r="7" spans="1:12" x14ac:dyDescent="0.2">
      <c r="A7" s="33">
        <v>1928</v>
      </c>
      <c r="B7" s="34">
        <v>41.843228810542563</v>
      </c>
      <c r="C7" s="34">
        <v>39.141952923857652</v>
      </c>
      <c r="D7" s="34">
        <v>36.77893309453809</v>
      </c>
    </row>
    <row r="8" spans="1:12" x14ac:dyDescent="0.2">
      <c r="A8" s="33"/>
      <c r="B8" s="34"/>
      <c r="C8" s="34"/>
      <c r="D8" s="34"/>
    </row>
    <row r="9" spans="1:12" x14ac:dyDescent="0.2">
      <c r="A9" s="33">
        <v>1930</v>
      </c>
      <c r="B9" s="34">
        <v>41.991408560924341</v>
      </c>
      <c r="C9" s="34">
        <v>39.191268744210106</v>
      </c>
      <c r="D9" s="34">
        <v>36.496234377089429</v>
      </c>
    </row>
    <row r="10" spans="1:12" x14ac:dyDescent="0.2">
      <c r="A10" s="33"/>
      <c r="B10" s="34"/>
      <c r="C10" s="34"/>
      <c r="D10" s="34"/>
    </row>
    <row r="11" spans="1:12" x14ac:dyDescent="0.2">
      <c r="A11" s="33">
        <v>1932</v>
      </c>
      <c r="B11" s="34">
        <v>41.732565011820341</v>
      </c>
      <c r="C11" s="34">
        <v>38.918439716312051</v>
      </c>
      <c r="D11" s="34">
        <v>35.848995271867615</v>
      </c>
      <c r="E11" s="41"/>
      <c r="F11" s="41"/>
      <c r="G11" s="41"/>
    </row>
    <row r="12" spans="1:12" x14ac:dyDescent="0.2">
      <c r="A12" s="33"/>
      <c r="B12" s="34"/>
      <c r="C12" s="34"/>
      <c r="D12" s="34"/>
    </row>
    <row r="13" spans="1:12" x14ac:dyDescent="0.2">
      <c r="A13" s="33">
        <v>1934</v>
      </c>
      <c r="B13" s="34">
        <v>42.000885478158203</v>
      </c>
      <c r="C13" s="34">
        <v>39.214285714285715</v>
      </c>
      <c r="D13" s="34">
        <v>35.685950413223139</v>
      </c>
    </row>
    <row r="14" spans="1:12" x14ac:dyDescent="0.2">
      <c r="A14" s="33"/>
      <c r="B14" s="34"/>
      <c r="C14" s="34"/>
      <c r="D14" s="34"/>
    </row>
    <row r="15" spans="1:12" x14ac:dyDescent="0.2">
      <c r="A15" s="33">
        <v>1936</v>
      </c>
      <c r="B15" s="34">
        <v>42.217314487632507</v>
      </c>
      <c r="C15" s="34">
        <v>39.475559481743225</v>
      </c>
      <c r="D15" s="34">
        <v>35.629269729093046</v>
      </c>
    </row>
    <row r="16" spans="1:12" x14ac:dyDescent="0.2">
      <c r="A16" s="33"/>
      <c r="B16" s="34"/>
      <c r="C16" s="34"/>
      <c r="D16" s="34"/>
    </row>
    <row r="17" spans="1:13" x14ac:dyDescent="0.2">
      <c r="A17" s="33">
        <v>1938</v>
      </c>
      <c r="B17" s="34">
        <v>42.484723854289072</v>
      </c>
      <c r="C17" s="34">
        <v>39.815217391304351</v>
      </c>
      <c r="D17" s="34">
        <v>35.706521739130437</v>
      </c>
    </row>
    <row r="18" spans="1:13" x14ac:dyDescent="0.2">
      <c r="A18" s="33"/>
      <c r="B18" s="34"/>
      <c r="C18" s="34"/>
      <c r="D18" s="34"/>
    </row>
    <row r="19" spans="1:13" ht="15" customHeight="1" x14ac:dyDescent="0.2">
      <c r="A19" s="33">
        <v>1940</v>
      </c>
      <c r="B19" s="34">
        <v>43.13673708920188</v>
      </c>
      <c r="C19" s="34">
        <v>40.565727699530512</v>
      </c>
      <c r="D19" s="34">
        <v>36.276701877934272</v>
      </c>
    </row>
    <row r="20" spans="1:13" x14ac:dyDescent="0.2">
      <c r="A20" s="33"/>
      <c r="B20" s="34"/>
      <c r="C20" s="34"/>
      <c r="D20" s="34"/>
    </row>
    <row r="21" spans="1:13" x14ac:dyDescent="0.2">
      <c r="A21" s="33">
        <v>1942</v>
      </c>
      <c r="B21" s="34">
        <v>43.545374707259953</v>
      </c>
      <c r="C21" s="34">
        <v>41.049473067915685</v>
      </c>
      <c r="D21" s="34">
        <v>36.85919203747072</v>
      </c>
    </row>
    <row r="22" spans="1:13" x14ac:dyDescent="0.2">
      <c r="A22" s="33"/>
      <c r="B22" s="34"/>
      <c r="C22" s="34"/>
      <c r="D22" s="34"/>
    </row>
    <row r="23" spans="1:13" x14ac:dyDescent="0.2">
      <c r="A23" s="33">
        <v>1944</v>
      </c>
      <c r="B23" s="34">
        <v>44.160233918128654</v>
      </c>
      <c r="C23" s="34">
        <v>41.708479532163743</v>
      </c>
      <c r="D23" s="34">
        <v>37.405555555555559</v>
      </c>
    </row>
    <row r="24" spans="1:13" x14ac:dyDescent="0.2">
      <c r="A24" s="33"/>
      <c r="B24" s="34"/>
      <c r="C24" s="34"/>
      <c r="D24" s="34"/>
    </row>
    <row r="25" spans="1:13" x14ac:dyDescent="0.2">
      <c r="A25" s="33">
        <v>1946</v>
      </c>
      <c r="B25" s="34">
        <v>44.949474299065429</v>
      </c>
      <c r="C25" s="34">
        <v>42.561331775700936</v>
      </c>
      <c r="D25" s="34">
        <v>38.10835280373832</v>
      </c>
    </row>
    <row r="26" spans="1:13" x14ac:dyDescent="0.2">
      <c r="A26" s="33">
        <v>1947</v>
      </c>
      <c r="B26" s="34">
        <v>45.227855477855485</v>
      </c>
      <c r="C26" s="34">
        <v>42.895396270396276</v>
      </c>
      <c r="D26" s="34">
        <v>38.401806526806524</v>
      </c>
    </row>
    <row r="27" spans="1:13" x14ac:dyDescent="0.2">
      <c r="A27" s="33">
        <v>1948</v>
      </c>
      <c r="B27" s="34">
        <v>45.342258440046564</v>
      </c>
      <c r="C27" s="34">
        <v>43.036379511059366</v>
      </c>
      <c r="D27" s="34">
        <v>38.497671711292199</v>
      </c>
    </row>
    <row r="28" spans="1:13" x14ac:dyDescent="0.2">
      <c r="A28" s="33">
        <v>1949</v>
      </c>
      <c r="B28" s="34">
        <v>45.510174418604656</v>
      </c>
      <c r="C28" s="34">
        <v>43.178197674418598</v>
      </c>
      <c r="D28" s="34">
        <v>38.548546511627904</v>
      </c>
      <c r="F28" s="42"/>
    </row>
    <row r="29" spans="1:13" x14ac:dyDescent="0.2">
      <c r="A29" s="35">
        <v>1950</v>
      </c>
      <c r="B29" s="36">
        <v>45.519744483159123</v>
      </c>
      <c r="C29" s="36">
        <v>43.191927990708479</v>
      </c>
      <c r="D29" s="36">
        <v>38.464866434378635</v>
      </c>
      <c r="E29" s="41"/>
      <c r="F29" s="41"/>
      <c r="G29" s="41"/>
    </row>
    <row r="30" spans="1:13" x14ac:dyDescent="0.2">
      <c r="A30" s="37"/>
      <c r="B30" s="38"/>
      <c r="C30" s="38"/>
      <c r="D30" s="38"/>
    </row>
    <row r="31" spans="1:13" x14ac:dyDescent="0.2">
      <c r="A31" s="39"/>
    </row>
    <row r="32" spans="1:13" ht="98.1" customHeight="1" x14ac:dyDescent="0.2">
      <c r="A32" s="127" t="s">
        <v>248</v>
      </c>
      <c r="B32" s="127"/>
      <c r="C32" s="127"/>
      <c r="D32" s="127"/>
      <c r="E32" s="127"/>
      <c r="F32" s="127"/>
      <c r="G32" s="127"/>
      <c r="H32" s="127"/>
      <c r="I32" s="127"/>
      <c r="J32" s="127"/>
      <c r="K32" s="127"/>
      <c r="L32" s="127"/>
      <c r="M32" s="127"/>
    </row>
  </sheetData>
  <mergeCells count="1">
    <mergeCell ref="A32:M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R21"/>
  <sheetViews>
    <sheetView topLeftCell="A7" zoomScaleNormal="100" workbookViewId="0">
      <selection activeCell="B21" sqref="B21:R21"/>
    </sheetView>
  </sheetViews>
  <sheetFormatPr baseColWidth="10" defaultColWidth="11.42578125" defaultRowHeight="11.25" x14ac:dyDescent="0.2"/>
  <cols>
    <col min="1" max="1" width="11.42578125" style="1"/>
    <col min="2" max="2" width="20" style="1" customWidth="1"/>
    <col min="3" max="8" width="16.7109375" style="1" customWidth="1"/>
    <col min="9" max="9" width="11.42578125" style="1"/>
    <col min="10" max="10" width="13.28515625" style="1" customWidth="1"/>
    <col min="11" max="11" width="11.42578125" style="1"/>
    <col min="12" max="18" width="16.7109375" style="1" customWidth="1"/>
    <col min="19" max="19" width="11.42578125" style="1" customWidth="1"/>
    <col min="20" max="16384" width="11.42578125" style="1"/>
  </cols>
  <sheetData>
    <row r="1" spans="2:18" ht="21.95" customHeight="1" x14ac:dyDescent="0.2">
      <c r="B1" s="5" t="s">
        <v>249</v>
      </c>
    </row>
    <row r="2" spans="2:18" ht="32.25" customHeight="1" x14ac:dyDescent="0.2"/>
    <row r="3" spans="2:18" x14ac:dyDescent="0.2">
      <c r="B3" s="19" t="s">
        <v>243</v>
      </c>
      <c r="L3" s="19" t="s">
        <v>3</v>
      </c>
    </row>
    <row r="4" spans="2:18" ht="22.5" x14ac:dyDescent="0.2">
      <c r="B4" s="43" t="s">
        <v>4</v>
      </c>
      <c r="L4" s="44" t="s">
        <v>4</v>
      </c>
    </row>
    <row r="5" spans="2:18" x14ac:dyDescent="0.2">
      <c r="B5" s="45"/>
      <c r="C5" s="10" t="s">
        <v>26</v>
      </c>
      <c r="D5" s="10" t="s">
        <v>27</v>
      </c>
      <c r="E5" s="10" t="s">
        <v>28</v>
      </c>
      <c r="F5" s="10" t="s">
        <v>31</v>
      </c>
      <c r="G5" s="10" t="s">
        <v>32</v>
      </c>
      <c r="H5" s="10" t="s">
        <v>33</v>
      </c>
      <c r="I5" s="18"/>
      <c r="L5" s="10"/>
      <c r="M5" s="10" t="s">
        <v>26</v>
      </c>
      <c r="N5" s="10" t="s">
        <v>27</v>
      </c>
      <c r="O5" s="10" t="s">
        <v>28</v>
      </c>
      <c r="P5" s="10" t="s">
        <v>31</v>
      </c>
      <c r="Q5" s="10" t="s">
        <v>32</v>
      </c>
      <c r="R5" s="10" t="s">
        <v>33</v>
      </c>
    </row>
    <row r="6" spans="2:18" x14ac:dyDescent="0.2">
      <c r="B6" s="23">
        <v>1926</v>
      </c>
      <c r="C6" s="46">
        <v>51.739518084607013</v>
      </c>
      <c r="D6" s="46">
        <v>38.108560511801429</v>
      </c>
      <c r="E6" s="46">
        <v>64.564645072563223</v>
      </c>
      <c r="F6" s="46">
        <v>52.734047426778893</v>
      </c>
      <c r="G6" s="46">
        <v>39.301486837063422</v>
      </c>
      <c r="H6" s="46">
        <v>65.33790069238411</v>
      </c>
      <c r="I6" s="18"/>
      <c r="J6" s="47"/>
      <c r="K6" s="47"/>
      <c r="L6" s="23">
        <v>1926</v>
      </c>
      <c r="M6" s="48">
        <v>57.536250830914106</v>
      </c>
      <c r="N6" s="48">
        <v>39.011710770153627</v>
      </c>
      <c r="O6" s="48">
        <v>78.889848227957458</v>
      </c>
      <c r="P6" s="48">
        <v>58.606915473284893</v>
      </c>
      <c r="Q6" s="48">
        <v>40.222889772441242</v>
      </c>
      <c r="R6" s="48">
        <v>79.714566035975636</v>
      </c>
    </row>
    <row r="7" spans="2:18" x14ac:dyDescent="0.2">
      <c r="B7" s="23">
        <v>1928</v>
      </c>
      <c r="C7" s="46">
        <v>53.033925920967583</v>
      </c>
      <c r="D7" s="46">
        <v>37.300763871268082</v>
      </c>
      <c r="E7" s="46">
        <v>68.308637539942112</v>
      </c>
      <c r="F7" s="46">
        <v>53.693134447536359</v>
      </c>
      <c r="G7" s="46">
        <v>38.964989646385725</v>
      </c>
      <c r="H7" s="46">
        <v>68.021346025349359</v>
      </c>
      <c r="I7" s="18"/>
      <c r="J7" s="47"/>
      <c r="K7" s="47"/>
      <c r="L7" s="23">
        <v>1928</v>
      </c>
      <c r="M7" s="48">
        <v>59.380662053317771</v>
      </c>
      <c r="N7" s="48">
        <v>38.110820390135473</v>
      </c>
      <c r="O7" s="48">
        <v>85.061661720972452</v>
      </c>
      <c r="P7" s="48">
        <v>60.101590143651492</v>
      </c>
      <c r="Q7" s="48">
        <v>39.831317683091974</v>
      </c>
      <c r="R7" s="48">
        <v>84.580074585629887</v>
      </c>
    </row>
    <row r="8" spans="2:18" x14ac:dyDescent="0.2">
      <c r="B8" s="23">
        <v>1930</v>
      </c>
      <c r="C8" s="46">
        <v>54.823311415474194</v>
      </c>
      <c r="D8" s="46">
        <v>38.511056241215172</v>
      </c>
      <c r="E8" s="46">
        <v>69.96967528714967</v>
      </c>
      <c r="F8" s="46">
        <v>55.685970071334545</v>
      </c>
      <c r="G8" s="46">
        <v>39.502675987961801</v>
      </c>
      <c r="H8" s="46">
        <v>70.695578522712594</v>
      </c>
      <c r="I8" s="18"/>
      <c r="J8" s="47"/>
      <c r="K8" s="47"/>
      <c r="L8" s="23">
        <v>1930</v>
      </c>
      <c r="M8" s="48">
        <v>61.384857065153589</v>
      </c>
      <c r="N8" s="48">
        <v>39.887167999419049</v>
      </c>
      <c r="O8" s="48">
        <v>85.795507184317472</v>
      </c>
      <c r="P8" s="48">
        <v>62.320582790927006</v>
      </c>
      <c r="Q8" s="48">
        <v>40.878159312688375</v>
      </c>
      <c r="R8" s="48">
        <v>86.645633872595624</v>
      </c>
    </row>
    <row r="9" spans="2:18" x14ac:dyDescent="0.2">
      <c r="B9" s="23">
        <v>1932</v>
      </c>
      <c r="C9" s="46">
        <v>54.006325238888785</v>
      </c>
      <c r="D9" s="46">
        <v>38.627916069549833</v>
      </c>
      <c r="E9" s="46">
        <v>68.096264398923395</v>
      </c>
      <c r="F9" s="46">
        <v>55.301450413652766</v>
      </c>
      <c r="G9" s="46">
        <v>40.215092615444739</v>
      </c>
      <c r="H9" s="46">
        <v>69.159279914244365</v>
      </c>
      <c r="I9" s="18"/>
      <c r="J9" s="47"/>
      <c r="K9" s="47"/>
      <c r="L9" s="23">
        <v>1932</v>
      </c>
      <c r="M9" s="48">
        <v>60.282890575437911</v>
      </c>
      <c r="N9" s="48">
        <v>39.935145891165874</v>
      </c>
      <c r="O9" s="48">
        <v>83.040531547238814</v>
      </c>
      <c r="P9" s="48">
        <v>61.64576784113428</v>
      </c>
      <c r="Q9" s="48">
        <v>41.528091570584472</v>
      </c>
      <c r="R9" s="48">
        <v>84.20613608292021</v>
      </c>
    </row>
    <row r="10" spans="2:18" x14ac:dyDescent="0.2">
      <c r="B10" s="23">
        <v>1934</v>
      </c>
      <c r="C10" s="46">
        <v>56.138304435260721</v>
      </c>
      <c r="D10" s="46">
        <v>40.688508047756542</v>
      </c>
      <c r="E10" s="46">
        <v>70.307325092873413</v>
      </c>
      <c r="F10" s="46">
        <v>56.366999026296583</v>
      </c>
      <c r="G10" s="46">
        <v>41.310339631761622</v>
      </c>
      <c r="H10" s="46">
        <v>70.147531129295857</v>
      </c>
      <c r="I10" s="18"/>
      <c r="J10" s="47"/>
      <c r="K10" s="47"/>
      <c r="L10" s="23">
        <v>1934</v>
      </c>
      <c r="M10" s="48">
        <v>61.880751739810293</v>
      </c>
      <c r="N10" s="48">
        <v>41.784784353702484</v>
      </c>
      <c r="O10" s="48">
        <v>83.946635351474683</v>
      </c>
      <c r="P10" s="48">
        <v>62.063910431488424</v>
      </c>
      <c r="Q10" s="48">
        <v>42.476080290170934</v>
      </c>
      <c r="R10" s="48">
        <v>83.539661650454349</v>
      </c>
    </row>
    <row r="11" spans="2:18" x14ac:dyDescent="0.2">
      <c r="B11" s="23">
        <v>1936</v>
      </c>
      <c r="C11" s="46">
        <v>56.081414368353592</v>
      </c>
      <c r="D11" s="46">
        <v>41.561384652731334</v>
      </c>
      <c r="E11" s="46">
        <v>69.10239886754897</v>
      </c>
      <c r="F11" s="46">
        <v>55.642360956950867</v>
      </c>
      <c r="G11" s="46">
        <v>41.193149328113506</v>
      </c>
      <c r="H11" s="46">
        <v>68.588983651736072</v>
      </c>
      <c r="I11" s="18"/>
      <c r="J11" s="47"/>
      <c r="K11" s="47"/>
      <c r="L11" s="23">
        <v>1936</v>
      </c>
      <c r="M11" s="48">
        <v>62.296467556109434</v>
      </c>
      <c r="N11" s="48">
        <v>43.215639472679001</v>
      </c>
      <c r="O11" s="48">
        <v>82.544113115037561</v>
      </c>
      <c r="P11" s="48">
        <v>61.734949748388054</v>
      </c>
      <c r="Q11" s="48">
        <v>42.794832766378214</v>
      </c>
      <c r="R11" s="48">
        <v>81.811557456863724</v>
      </c>
    </row>
    <row r="12" spans="2:18" x14ac:dyDescent="0.2">
      <c r="B12" s="23">
        <v>1938</v>
      </c>
      <c r="C12" s="46">
        <v>58.271830635986213</v>
      </c>
      <c r="D12" s="46">
        <v>44.12461339809127</v>
      </c>
      <c r="E12" s="46">
        <v>71.203620677180751</v>
      </c>
      <c r="F12" s="46">
        <v>56.315456854214439</v>
      </c>
      <c r="G12" s="46">
        <v>42.505105242593913</v>
      </c>
      <c r="H12" s="46">
        <v>68.949313142384057</v>
      </c>
      <c r="I12" s="18"/>
      <c r="J12" s="47"/>
      <c r="K12" s="47"/>
      <c r="L12" s="23">
        <v>1938</v>
      </c>
      <c r="M12" s="48">
        <v>63.880839184013205</v>
      </c>
      <c r="N12" s="48">
        <v>45.696451542666345</v>
      </c>
      <c r="O12" s="48">
        <v>83.277529084535445</v>
      </c>
      <c r="P12" s="48">
        <v>61.734212302264801</v>
      </c>
      <c r="Q12" s="48">
        <v>44.01723782392726</v>
      </c>
      <c r="R12" s="48">
        <v>80.613607091198801</v>
      </c>
    </row>
    <row r="13" spans="2:18" x14ac:dyDescent="0.2">
      <c r="B13" s="23">
        <v>1940</v>
      </c>
      <c r="C13" s="46">
        <v>59.412110091312606</v>
      </c>
      <c r="D13" s="46">
        <v>47.241400038980522</v>
      </c>
      <c r="E13" s="46">
        <v>70.346745917202441</v>
      </c>
      <c r="F13" s="46">
        <v>56.67428659044419</v>
      </c>
      <c r="G13" s="46">
        <v>44.912878116956527</v>
      </c>
      <c r="H13" s="46">
        <v>67.239464616595782</v>
      </c>
      <c r="I13" s="18"/>
      <c r="J13" s="47"/>
      <c r="K13" s="47"/>
      <c r="L13" s="23">
        <v>1940</v>
      </c>
      <c r="M13" s="48">
        <v>65.393041520838196</v>
      </c>
      <c r="N13" s="48">
        <v>49.146815271182192</v>
      </c>
      <c r="O13" s="48">
        <v>82.360583496224905</v>
      </c>
      <c r="P13" s="48">
        <v>62.280689094872123</v>
      </c>
      <c r="Q13" s="48">
        <v>46.696576556918686</v>
      </c>
      <c r="R13" s="48">
        <v>78.545506754505055</v>
      </c>
    </row>
    <row r="14" spans="2:18" x14ac:dyDescent="0.2">
      <c r="B14" s="23">
        <v>1942</v>
      </c>
      <c r="C14" s="46">
        <v>62.054009328096761</v>
      </c>
      <c r="D14" s="46">
        <v>50.776183458548608</v>
      </c>
      <c r="E14" s="46">
        <v>72.336819400194202</v>
      </c>
      <c r="F14" s="46">
        <v>58.535668689510381</v>
      </c>
      <c r="G14" s="46">
        <v>47.478544727355057</v>
      </c>
      <c r="H14" s="46">
        <v>68.617077127090397</v>
      </c>
      <c r="I14" s="18"/>
      <c r="J14" s="47"/>
      <c r="K14" s="47"/>
      <c r="L14" s="23">
        <v>1942</v>
      </c>
      <c r="M14" s="48">
        <v>67.419873843383371</v>
      </c>
      <c r="N14" s="48">
        <v>52.603814947351289</v>
      </c>
      <c r="O14" s="48">
        <v>82.714134159232074</v>
      </c>
      <c r="P14" s="48">
        <v>63.565303128477026</v>
      </c>
      <c r="Q14" s="48">
        <v>49.159012797090618</v>
      </c>
      <c r="R14" s="48">
        <v>78.429663605492038</v>
      </c>
    </row>
    <row r="15" spans="2:18" x14ac:dyDescent="0.2">
      <c r="B15" s="23">
        <v>1944</v>
      </c>
      <c r="C15" s="46">
        <v>64.439614050831423</v>
      </c>
      <c r="D15" s="46">
        <v>53.393683897449208</v>
      </c>
      <c r="E15" s="46">
        <v>74.886313167872984</v>
      </c>
      <c r="F15" s="46">
        <v>61.660180199671089</v>
      </c>
      <c r="G15" s="46">
        <v>51.226909531604356</v>
      </c>
      <c r="H15" s="46">
        <v>71.524185114175324</v>
      </c>
      <c r="I15" s="18"/>
      <c r="J15" s="47"/>
      <c r="K15" s="47"/>
      <c r="L15" s="23">
        <v>1944</v>
      </c>
      <c r="M15" s="48">
        <v>68.907304448073447</v>
      </c>
      <c r="N15" s="48">
        <v>55.25248810933131</v>
      </c>
      <c r="O15" s="48">
        <v>83.250048122422697</v>
      </c>
      <c r="P15" s="48">
        <v>65.794516055534501</v>
      </c>
      <c r="Q15" s="48">
        <v>52.961706547882514</v>
      </c>
      <c r="R15" s="48">
        <v>79.268383761904531</v>
      </c>
    </row>
    <row r="16" spans="2:18" x14ac:dyDescent="0.2">
      <c r="B16" s="23">
        <v>1946</v>
      </c>
      <c r="C16" s="46">
        <v>66.693706446729522</v>
      </c>
      <c r="D16" s="46">
        <v>56.248832653014567</v>
      </c>
      <c r="E16" s="46">
        <v>76.95196810355074</v>
      </c>
      <c r="F16" s="46">
        <v>65.662535811751837</v>
      </c>
      <c r="G16" s="46">
        <v>55.941162492856876</v>
      </c>
      <c r="H16" s="46">
        <v>75.210068201892611</v>
      </c>
      <c r="I16" s="18"/>
      <c r="J16" s="47"/>
      <c r="K16" s="47"/>
      <c r="L16" s="23">
        <v>1946</v>
      </c>
      <c r="M16" s="48">
        <v>69.734774550478832</v>
      </c>
      <c r="N16" s="48">
        <v>57.630516718587621</v>
      </c>
      <c r="O16" s="48">
        <v>82.444707722194565</v>
      </c>
      <c r="P16" s="48">
        <v>68.651864054073769</v>
      </c>
      <c r="Q16" s="48">
        <v>57.310002437220064</v>
      </c>
      <c r="R16" s="48">
        <v>80.560853127538095</v>
      </c>
    </row>
    <row r="17" spans="2:18" x14ac:dyDescent="0.2">
      <c r="B17" s="45">
        <v>1948</v>
      </c>
      <c r="C17" s="46">
        <v>66.664730000559587</v>
      </c>
      <c r="D17" s="46">
        <v>57.538525840810095</v>
      </c>
      <c r="E17" s="46">
        <v>75.809819784088091</v>
      </c>
      <c r="F17" s="46">
        <v>67.737229312322611</v>
      </c>
      <c r="G17" s="46">
        <v>59.078834141744586</v>
      </c>
      <c r="H17" s="46">
        <v>76.408766070523384</v>
      </c>
      <c r="I17" s="18"/>
      <c r="J17" s="47"/>
      <c r="K17" s="47"/>
      <c r="L17" s="45">
        <v>1948</v>
      </c>
      <c r="M17" s="48">
        <v>69.147121501800029</v>
      </c>
      <c r="N17" s="48">
        <v>58.896340726409221</v>
      </c>
      <c r="O17" s="48">
        <v>79.858862128427845</v>
      </c>
      <c r="P17" s="48">
        <v>70.163732603992528</v>
      </c>
      <c r="Q17" s="48">
        <v>60.460993807830917</v>
      </c>
      <c r="R17" s="48">
        <v>80.297023222362412</v>
      </c>
    </row>
    <row r="18" spans="2:18" x14ac:dyDescent="0.2">
      <c r="B18" s="20">
        <v>1950</v>
      </c>
      <c r="C18" s="49">
        <v>66.496169168098376</v>
      </c>
      <c r="D18" s="49">
        <v>58.548051378005148</v>
      </c>
      <c r="E18" s="49">
        <v>74.800631396054612</v>
      </c>
      <c r="F18" s="49">
        <v>67.578438697924057</v>
      </c>
      <c r="G18" s="49">
        <v>60.0886910543312</v>
      </c>
      <c r="H18" s="49">
        <v>75.402996812135285</v>
      </c>
      <c r="I18" s="18"/>
      <c r="J18" s="47"/>
      <c r="K18" s="47"/>
      <c r="L18" s="20">
        <v>1950</v>
      </c>
      <c r="M18" s="50">
        <v>68.157593389128309</v>
      </c>
      <c r="N18" s="50">
        <v>59.653828087141456</v>
      </c>
      <c r="O18" s="50">
        <v>77.241351840805521</v>
      </c>
      <c r="P18" s="50">
        <v>69.201284661997903</v>
      </c>
      <c r="Q18" s="50">
        <v>61.224716343217565</v>
      </c>
      <c r="R18" s="50">
        <v>77.720793835988417</v>
      </c>
    </row>
    <row r="19" spans="2:18" x14ac:dyDescent="0.2">
      <c r="J19" s="47"/>
      <c r="K19" s="47"/>
      <c r="L19" s="47"/>
    </row>
    <row r="21" spans="2:18" ht="409.5" customHeight="1" x14ac:dyDescent="0.2">
      <c r="B21" s="127" t="s">
        <v>250</v>
      </c>
      <c r="C21" s="127"/>
      <c r="D21" s="127"/>
      <c r="E21" s="127"/>
      <c r="F21" s="127"/>
      <c r="G21" s="127"/>
      <c r="H21" s="127"/>
      <c r="I21" s="127"/>
      <c r="J21" s="127"/>
      <c r="K21" s="127"/>
      <c r="L21" s="127"/>
      <c r="M21" s="127"/>
      <c r="N21" s="127"/>
      <c r="O21" s="127"/>
      <c r="P21" s="127"/>
      <c r="Q21" s="127"/>
      <c r="R21" s="127"/>
    </row>
  </sheetData>
  <mergeCells count="1">
    <mergeCell ref="B21:R2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O14"/>
  <sheetViews>
    <sheetView zoomScaleNormal="100" workbookViewId="0">
      <selection activeCell="B4" sqref="B4:N4"/>
    </sheetView>
  </sheetViews>
  <sheetFormatPr baseColWidth="10" defaultColWidth="11.42578125" defaultRowHeight="11.25" x14ac:dyDescent="0.2"/>
  <cols>
    <col min="1" max="1" width="3.28515625" style="1" customWidth="1"/>
    <col min="2" max="2" width="35.42578125" style="1" customWidth="1"/>
    <col min="3" max="3" width="12.140625" style="1" customWidth="1"/>
    <col min="4" max="5" width="11.42578125" style="1"/>
    <col min="6" max="8" width="11.42578125" style="28"/>
    <col min="9" max="16384" width="11.42578125" style="1"/>
  </cols>
  <sheetData>
    <row r="1" spans="2:15" x14ac:dyDescent="0.2">
      <c r="B1" s="5" t="s">
        <v>55</v>
      </c>
    </row>
    <row r="2" spans="2:15" x14ac:dyDescent="0.2">
      <c r="B2" s="5"/>
    </row>
    <row r="3" spans="2:15" x14ac:dyDescent="0.2">
      <c r="B3" s="4"/>
      <c r="C3" s="7"/>
      <c r="D3" s="4"/>
      <c r="E3" s="7"/>
      <c r="F3" s="4"/>
    </row>
    <row r="4" spans="2:15" x14ac:dyDescent="0.2">
      <c r="B4" s="114" t="s">
        <v>25</v>
      </c>
      <c r="C4" s="128"/>
      <c r="D4" s="128"/>
      <c r="E4" s="128"/>
      <c r="F4" s="128"/>
      <c r="G4" s="128"/>
      <c r="H4" s="128"/>
      <c r="I4" s="128"/>
      <c r="J4" s="128"/>
      <c r="K4" s="128"/>
      <c r="L4" s="128"/>
      <c r="M4" s="128"/>
      <c r="N4" s="128"/>
    </row>
    <row r="5" spans="2:15" x14ac:dyDescent="0.2">
      <c r="B5" s="51"/>
      <c r="C5" s="52">
        <v>1930</v>
      </c>
      <c r="D5" s="52">
        <v>1932</v>
      </c>
      <c r="E5" s="52">
        <v>1934</v>
      </c>
      <c r="F5" s="52">
        <v>1936</v>
      </c>
      <c r="G5" s="52">
        <v>1938</v>
      </c>
      <c r="H5" s="52">
        <v>1940</v>
      </c>
      <c r="I5" s="52">
        <v>1942</v>
      </c>
      <c r="J5" s="52">
        <v>1944</v>
      </c>
      <c r="K5" s="52">
        <v>1946</v>
      </c>
      <c r="L5" s="52">
        <v>1947</v>
      </c>
      <c r="M5" s="52">
        <v>1948</v>
      </c>
      <c r="N5" s="15">
        <v>1949</v>
      </c>
      <c r="O5" s="15">
        <v>1950</v>
      </c>
    </row>
    <row r="6" spans="2:15" s="58" customFormat="1" x14ac:dyDescent="0.2">
      <c r="B6" s="53" t="s">
        <v>5</v>
      </c>
      <c r="C6" s="54">
        <v>502.27713</v>
      </c>
      <c r="D6" s="54">
        <v>503.35639000000003</v>
      </c>
      <c r="E6" s="54">
        <v>498.25331</v>
      </c>
      <c r="F6" s="54">
        <v>494.27981</v>
      </c>
      <c r="G6" s="54">
        <v>492.2783</v>
      </c>
      <c r="H6" s="54">
        <v>472.27886000000001</v>
      </c>
      <c r="I6" s="54">
        <v>500.58296000000001</v>
      </c>
      <c r="J6" s="54">
        <v>547.55909999999994</v>
      </c>
      <c r="K6" s="54">
        <v>721.27548000000002</v>
      </c>
      <c r="L6" s="54">
        <v>754.04614000000004</v>
      </c>
      <c r="M6" s="54">
        <v>757.13724000000002</v>
      </c>
      <c r="N6" s="55">
        <v>750.57643999999993</v>
      </c>
      <c r="O6" s="55">
        <v>742.77680999999995</v>
      </c>
    </row>
    <row r="7" spans="2:15" s="58" customFormat="1" x14ac:dyDescent="0.2">
      <c r="B7" s="53" t="s">
        <v>22</v>
      </c>
      <c r="C7" s="54">
        <v>604.02373999999998</v>
      </c>
      <c r="D7" s="54">
        <v>606.50980000000004</v>
      </c>
      <c r="E7" s="54">
        <v>589.69272000000001</v>
      </c>
      <c r="F7" s="54">
        <v>585.99752000000001</v>
      </c>
      <c r="G7" s="54">
        <v>572.42426999999998</v>
      </c>
      <c r="H7" s="54">
        <v>545.66393000000005</v>
      </c>
      <c r="I7" s="54">
        <v>567.60848999999996</v>
      </c>
      <c r="J7" s="54">
        <v>612.09676999999999</v>
      </c>
      <c r="K7" s="54">
        <v>791.01210000000003</v>
      </c>
      <c r="L7" s="54">
        <v>820.69598999999994</v>
      </c>
      <c r="M7" s="54">
        <v>826.75164000000007</v>
      </c>
      <c r="N7" s="55">
        <v>817.25099999999998</v>
      </c>
      <c r="O7" s="55">
        <v>807.63824</v>
      </c>
    </row>
    <row r="8" spans="2:15" x14ac:dyDescent="0.2">
      <c r="B8" s="56" t="s">
        <v>54</v>
      </c>
      <c r="C8" s="57">
        <f>(C7-C6)/C7*100</f>
        <v>16.844803152935675</v>
      </c>
      <c r="D8" s="57">
        <f>(D7-D6)/D7*100</f>
        <v>17.007707047767408</v>
      </c>
      <c r="E8" s="57">
        <f>(E7-E6)/E7*100</f>
        <v>15.50628096612758</v>
      </c>
      <c r="F8" s="57">
        <f>(F7-F6)/F7*100</f>
        <v>15.651552586775455</v>
      </c>
      <c r="G8" s="57">
        <f>(G7-G6)/G7*100</f>
        <v>14.001148134407366</v>
      </c>
      <c r="H8" s="57">
        <f t="shared" ref="H8:O8" si="0">(H7-H6)/H7*100</f>
        <v>13.448766899435707</v>
      </c>
      <c r="I8" s="57">
        <f t="shared" si="0"/>
        <v>11.808408644486617</v>
      </c>
      <c r="J8" s="57">
        <f t="shared" si="0"/>
        <v>10.543703734950284</v>
      </c>
      <c r="K8" s="57">
        <f t="shared" si="0"/>
        <v>8.8161255687492037</v>
      </c>
      <c r="L8" s="57">
        <f t="shared" si="0"/>
        <v>8.1211375237741699</v>
      </c>
      <c r="M8" s="57">
        <f t="shared" si="0"/>
        <v>8.420231255906554</v>
      </c>
      <c r="N8" s="57">
        <f t="shared" si="0"/>
        <v>8.158394422276638</v>
      </c>
      <c r="O8" s="57">
        <f t="shared" si="0"/>
        <v>8.0310003647177517</v>
      </c>
    </row>
    <row r="9" spans="2:15" x14ac:dyDescent="0.2">
      <c r="B9" s="59"/>
      <c r="C9" s="60"/>
      <c r="D9" s="60"/>
      <c r="E9" s="60"/>
      <c r="F9" s="60"/>
      <c r="G9" s="60"/>
      <c r="H9" s="60"/>
      <c r="I9" s="60"/>
      <c r="J9" s="60"/>
      <c r="K9" s="60"/>
      <c r="L9" s="60"/>
      <c r="M9" s="60"/>
      <c r="N9" s="60"/>
      <c r="O9" s="60"/>
    </row>
    <row r="10" spans="2:15" ht="17.25" customHeight="1" x14ac:dyDescent="0.2"/>
    <row r="11" spans="2:15" ht="17.25" customHeight="1" x14ac:dyDescent="0.2">
      <c r="B11" s="4" t="s">
        <v>23</v>
      </c>
      <c r="C11" s="7"/>
      <c r="D11" s="4"/>
      <c r="E11" s="7"/>
      <c r="F11" s="4"/>
    </row>
    <row r="12" spans="2:15" x14ac:dyDescent="0.2">
      <c r="B12" s="4" t="s">
        <v>35</v>
      </c>
      <c r="C12" s="7"/>
      <c r="D12" s="4"/>
      <c r="E12" s="7"/>
      <c r="F12" s="4"/>
    </row>
    <row r="13" spans="2:15" x14ac:dyDescent="0.2">
      <c r="B13" s="4" t="s">
        <v>53</v>
      </c>
      <c r="C13" s="7"/>
      <c r="D13" s="4"/>
      <c r="E13" s="7"/>
      <c r="F13" s="4"/>
    </row>
    <row r="14" spans="2:15" x14ac:dyDescent="0.2">
      <c r="B14" s="4" t="s">
        <v>34</v>
      </c>
      <c r="C14" s="7"/>
      <c r="D14" s="4"/>
      <c r="E14" s="7"/>
      <c r="F14" s="4"/>
    </row>
  </sheetData>
  <mergeCells count="1">
    <mergeCell ref="B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1:K31"/>
  <sheetViews>
    <sheetView showGridLines="0" zoomScaleNormal="100" workbookViewId="0">
      <selection activeCell="G16" sqref="G16"/>
    </sheetView>
  </sheetViews>
  <sheetFormatPr baseColWidth="10" defaultColWidth="11.42578125" defaultRowHeight="11.25" x14ac:dyDescent="0.2"/>
  <cols>
    <col min="1" max="1" width="11.42578125" style="1"/>
    <col min="2" max="2" width="30.42578125" style="1" customWidth="1"/>
    <col min="3" max="5" width="11.42578125" style="6"/>
    <col min="6" max="10" width="11.42578125" style="1"/>
    <col min="11" max="11" width="26.7109375" style="1" bestFit="1" customWidth="1"/>
    <col min="12" max="12" width="23.7109375" style="1" bestFit="1" customWidth="1"/>
    <col min="13" max="14" width="12" style="1" customWidth="1"/>
    <col min="15" max="15" width="12.42578125" style="1" bestFit="1" customWidth="1"/>
    <col min="16" max="16384" width="11.42578125" style="1"/>
  </cols>
  <sheetData>
    <row r="1" spans="2:11" x14ac:dyDescent="0.2">
      <c r="B1" s="5" t="s">
        <v>58</v>
      </c>
    </row>
    <row r="2" spans="2:11" x14ac:dyDescent="0.2">
      <c r="B2" s="5"/>
    </row>
    <row r="3" spans="2:11" x14ac:dyDescent="0.2">
      <c r="B3" s="16"/>
      <c r="C3" s="13" t="s">
        <v>0</v>
      </c>
      <c r="D3" s="13" t="s">
        <v>2</v>
      </c>
      <c r="E3" s="13" t="s">
        <v>1</v>
      </c>
    </row>
    <row r="4" spans="2:11" x14ac:dyDescent="0.2">
      <c r="B4" s="93" t="s">
        <v>7</v>
      </c>
      <c r="C4" s="61" t="s">
        <v>59</v>
      </c>
      <c r="D4" s="61" t="s">
        <v>59</v>
      </c>
      <c r="E4" s="61" t="s">
        <v>59</v>
      </c>
      <c r="G4" s="7"/>
      <c r="H4" s="8"/>
      <c r="I4" s="8"/>
      <c r="J4" s="8"/>
      <c r="K4" s="8"/>
    </row>
    <row r="5" spans="2:11" x14ac:dyDescent="0.2">
      <c r="B5" s="94" t="s">
        <v>8</v>
      </c>
      <c r="C5" s="62" t="s">
        <v>60</v>
      </c>
      <c r="D5" s="62" t="s">
        <v>61</v>
      </c>
      <c r="E5" s="62" t="s">
        <v>62</v>
      </c>
      <c r="G5" s="7"/>
      <c r="H5" s="8"/>
      <c r="I5" s="8"/>
      <c r="J5" s="8"/>
      <c r="K5" s="8"/>
    </row>
    <row r="6" spans="2:11" x14ac:dyDescent="0.2">
      <c r="B6" s="94" t="s">
        <v>240</v>
      </c>
      <c r="C6" s="62" t="s">
        <v>63</v>
      </c>
      <c r="D6" s="62" t="s">
        <v>64</v>
      </c>
      <c r="E6" s="62" t="s">
        <v>65</v>
      </c>
      <c r="G6" s="7"/>
      <c r="H6" s="8"/>
      <c r="I6" s="8"/>
      <c r="J6" s="8"/>
      <c r="K6" s="8"/>
    </row>
    <row r="7" spans="2:11" x14ac:dyDescent="0.2">
      <c r="B7" s="94" t="s">
        <v>241</v>
      </c>
      <c r="C7" s="62" t="s">
        <v>63</v>
      </c>
      <c r="D7" s="62" t="s">
        <v>65</v>
      </c>
      <c r="E7" s="62" t="s">
        <v>63</v>
      </c>
      <c r="G7" s="7"/>
      <c r="H7" s="8"/>
      <c r="I7" s="8"/>
      <c r="J7" s="8"/>
      <c r="K7" s="8"/>
    </row>
    <row r="8" spans="2:11" x14ac:dyDescent="0.2">
      <c r="B8" s="94" t="s">
        <v>39</v>
      </c>
      <c r="C8" s="62" t="s">
        <v>66</v>
      </c>
      <c r="D8" s="62" t="s">
        <v>59</v>
      </c>
      <c r="E8" s="62" t="s">
        <v>67</v>
      </c>
      <c r="G8" s="7"/>
      <c r="H8" s="8"/>
      <c r="I8" s="8"/>
      <c r="J8" s="8"/>
      <c r="K8" s="8"/>
    </row>
    <row r="9" spans="2:11" x14ac:dyDescent="0.2">
      <c r="B9" s="94" t="s">
        <v>9</v>
      </c>
      <c r="C9" s="62" t="s">
        <v>68</v>
      </c>
      <c r="D9" s="62" t="s">
        <v>69</v>
      </c>
      <c r="E9" s="62" t="s">
        <v>70</v>
      </c>
      <c r="G9" s="7"/>
      <c r="H9" s="8"/>
      <c r="I9" s="8"/>
      <c r="J9" s="8"/>
      <c r="K9" s="8"/>
    </row>
    <row r="10" spans="2:11" x14ac:dyDescent="0.2">
      <c r="B10" s="94" t="s">
        <v>10</v>
      </c>
      <c r="C10" s="62" t="s">
        <v>62</v>
      </c>
      <c r="D10" s="62" t="s">
        <v>71</v>
      </c>
      <c r="E10" s="62" t="s">
        <v>72</v>
      </c>
      <c r="G10" s="7"/>
      <c r="H10" s="8"/>
      <c r="I10" s="8"/>
      <c r="J10" s="8"/>
      <c r="K10" s="8"/>
    </row>
    <row r="11" spans="2:11" x14ac:dyDescent="0.2">
      <c r="B11" s="94" t="s">
        <v>11</v>
      </c>
      <c r="C11" s="62" t="s">
        <v>73</v>
      </c>
      <c r="D11" s="62" t="s">
        <v>72</v>
      </c>
      <c r="E11" s="62" t="s">
        <v>74</v>
      </c>
      <c r="G11" s="7"/>
      <c r="H11" s="8"/>
      <c r="I11" s="8"/>
      <c r="J11" s="8"/>
      <c r="K11" s="8"/>
    </row>
    <row r="12" spans="2:11" x14ac:dyDescent="0.2">
      <c r="B12" s="94" t="s">
        <v>12</v>
      </c>
      <c r="C12" s="62" t="s">
        <v>64</v>
      </c>
      <c r="D12" s="62" t="s">
        <v>75</v>
      </c>
      <c r="E12" s="62" t="s">
        <v>76</v>
      </c>
      <c r="G12" s="7"/>
      <c r="H12" s="8"/>
      <c r="I12" s="8"/>
      <c r="J12" s="8"/>
      <c r="K12" s="8"/>
    </row>
    <row r="13" spans="2:11" x14ac:dyDescent="0.2">
      <c r="B13" s="94" t="s">
        <v>13</v>
      </c>
      <c r="C13" s="62" t="s">
        <v>77</v>
      </c>
      <c r="D13" s="62" t="s">
        <v>78</v>
      </c>
      <c r="E13" s="62" t="s">
        <v>77</v>
      </c>
      <c r="G13" s="7"/>
      <c r="H13" s="8"/>
      <c r="I13" s="8"/>
      <c r="J13" s="8"/>
      <c r="K13" s="8"/>
    </row>
    <row r="14" spans="2:11" x14ac:dyDescent="0.2">
      <c r="B14" s="94" t="s">
        <v>14</v>
      </c>
      <c r="C14" s="62" t="s">
        <v>79</v>
      </c>
      <c r="D14" s="62" t="s">
        <v>80</v>
      </c>
      <c r="E14" s="62" t="s">
        <v>79</v>
      </c>
      <c r="G14" s="7"/>
      <c r="H14" s="8"/>
      <c r="I14" s="8"/>
      <c r="J14" s="8"/>
      <c r="K14" s="8"/>
    </row>
    <row r="15" spans="2:11" x14ac:dyDescent="0.2">
      <c r="B15" s="94" t="s">
        <v>15</v>
      </c>
      <c r="C15" s="62" t="s">
        <v>81</v>
      </c>
      <c r="D15" s="62" t="s">
        <v>82</v>
      </c>
      <c r="E15" s="62" t="s">
        <v>83</v>
      </c>
      <c r="G15" s="7"/>
      <c r="H15" s="8"/>
      <c r="I15" s="8"/>
      <c r="J15" s="8"/>
      <c r="K15" s="8"/>
    </row>
    <row r="16" spans="2:11" x14ac:dyDescent="0.2">
      <c r="B16" s="94" t="s">
        <v>48</v>
      </c>
      <c r="C16" s="62" t="s">
        <v>70</v>
      </c>
      <c r="D16" s="62" t="s">
        <v>84</v>
      </c>
      <c r="E16" s="62" t="s">
        <v>85</v>
      </c>
      <c r="G16" s="7"/>
      <c r="H16" s="8"/>
      <c r="I16" s="8"/>
      <c r="J16" s="8"/>
      <c r="K16" s="8"/>
    </row>
    <row r="17" spans="2:11" x14ac:dyDescent="0.2">
      <c r="B17" s="94" t="s">
        <v>17</v>
      </c>
      <c r="C17" s="62" t="s">
        <v>86</v>
      </c>
      <c r="D17" s="62" t="s">
        <v>87</v>
      </c>
      <c r="E17" s="62" t="s">
        <v>88</v>
      </c>
      <c r="G17" s="7"/>
      <c r="H17" s="8"/>
      <c r="I17" s="8"/>
      <c r="J17" s="8"/>
      <c r="K17" s="8"/>
    </row>
    <row r="18" spans="2:11" x14ac:dyDescent="0.2">
      <c r="B18" s="94" t="s">
        <v>40</v>
      </c>
      <c r="C18" s="62" t="s">
        <v>88</v>
      </c>
      <c r="D18" s="62" t="s">
        <v>89</v>
      </c>
      <c r="E18" s="62" t="s">
        <v>90</v>
      </c>
    </row>
    <row r="19" spans="2:11" x14ac:dyDescent="0.2">
      <c r="B19" s="63" t="s">
        <v>18</v>
      </c>
      <c r="C19" s="64" t="s">
        <v>91</v>
      </c>
      <c r="D19" s="64" t="s">
        <v>76</v>
      </c>
      <c r="E19" s="64" t="s">
        <v>92</v>
      </c>
    </row>
    <row r="20" spans="2:11" x14ac:dyDescent="0.2">
      <c r="B20" s="95"/>
    </row>
    <row r="21" spans="2:11" x14ac:dyDescent="0.2">
      <c r="B21" s="129" t="s">
        <v>251</v>
      </c>
      <c r="C21" s="130"/>
      <c r="D21" s="130"/>
      <c r="E21" s="130"/>
      <c r="F21" s="130"/>
      <c r="G21" s="130"/>
      <c r="H21" s="130"/>
      <c r="I21" s="130"/>
      <c r="J21" s="130"/>
      <c r="K21" s="130"/>
    </row>
    <row r="22" spans="2:11" x14ac:dyDescent="0.2">
      <c r="B22" s="130"/>
      <c r="C22" s="130"/>
      <c r="D22" s="130"/>
      <c r="E22" s="130"/>
      <c r="F22" s="130"/>
      <c r="G22" s="130"/>
      <c r="H22" s="130"/>
      <c r="I22" s="130"/>
      <c r="J22" s="130"/>
      <c r="K22" s="130"/>
    </row>
    <row r="23" spans="2:11" x14ac:dyDescent="0.2">
      <c r="B23" s="130"/>
      <c r="C23" s="130"/>
      <c r="D23" s="130"/>
      <c r="E23" s="130"/>
      <c r="F23" s="130"/>
      <c r="G23" s="130"/>
      <c r="H23" s="130"/>
      <c r="I23" s="130"/>
      <c r="J23" s="130"/>
      <c r="K23" s="130"/>
    </row>
    <row r="24" spans="2:11" x14ac:dyDescent="0.2">
      <c r="B24" s="130"/>
      <c r="C24" s="130"/>
      <c r="D24" s="130"/>
      <c r="E24" s="130"/>
      <c r="F24" s="130"/>
      <c r="G24" s="130"/>
      <c r="H24" s="130"/>
      <c r="I24" s="130"/>
      <c r="J24" s="130"/>
      <c r="K24" s="130"/>
    </row>
    <row r="25" spans="2:11" x14ac:dyDescent="0.2">
      <c r="B25" s="130"/>
      <c r="C25" s="130"/>
      <c r="D25" s="130"/>
      <c r="E25" s="130"/>
      <c r="F25" s="130"/>
      <c r="G25" s="130"/>
      <c r="H25" s="130"/>
      <c r="I25" s="130"/>
      <c r="J25" s="130"/>
      <c r="K25" s="130"/>
    </row>
    <row r="26" spans="2:11" x14ac:dyDescent="0.2">
      <c r="B26" s="130"/>
      <c r="C26" s="130"/>
      <c r="D26" s="130"/>
      <c r="E26" s="130"/>
      <c r="F26" s="130"/>
      <c r="G26" s="130"/>
      <c r="H26" s="130"/>
      <c r="I26" s="130"/>
      <c r="J26" s="130"/>
      <c r="K26" s="130"/>
    </row>
    <row r="27" spans="2:11" x14ac:dyDescent="0.2">
      <c r="B27" s="130"/>
      <c r="C27" s="130"/>
      <c r="D27" s="130"/>
      <c r="E27" s="130"/>
      <c r="F27" s="130"/>
      <c r="G27" s="130"/>
      <c r="H27" s="130"/>
      <c r="I27" s="130"/>
      <c r="J27" s="130"/>
      <c r="K27" s="130"/>
    </row>
    <row r="28" spans="2:11" x14ac:dyDescent="0.2">
      <c r="B28" s="130"/>
      <c r="C28" s="130"/>
      <c r="D28" s="130"/>
      <c r="E28" s="130"/>
      <c r="F28" s="130"/>
      <c r="G28" s="130"/>
      <c r="H28" s="130"/>
      <c r="I28" s="130"/>
      <c r="J28" s="130"/>
      <c r="K28" s="130"/>
    </row>
    <row r="29" spans="2:11" x14ac:dyDescent="0.2">
      <c r="B29" s="130"/>
      <c r="C29" s="130"/>
      <c r="D29" s="130"/>
      <c r="E29" s="130"/>
      <c r="F29" s="130"/>
      <c r="G29" s="130"/>
      <c r="H29" s="130"/>
      <c r="I29" s="130"/>
      <c r="J29" s="130"/>
      <c r="K29" s="130"/>
    </row>
    <row r="30" spans="2:11" x14ac:dyDescent="0.2">
      <c r="B30" s="130"/>
      <c r="C30" s="130"/>
      <c r="D30" s="130"/>
      <c r="E30" s="130"/>
      <c r="F30" s="130"/>
      <c r="G30" s="130"/>
      <c r="H30" s="130"/>
      <c r="I30" s="130"/>
      <c r="J30" s="130"/>
      <c r="K30" s="130"/>
    </row>
    <row r="31" spans="2:11" x14ac:dyDescent="0.2">
      <c r="B31" s="130"/>
      <c r="C31" s="130"/>
      <c r="D31" s="130"/>
      <c r="E31" s="130"/>
      <c r="F31" s="130"/>
      <c r="G31" s="130"/>
      <c r="H31" s="130"/>
      <c r="I31" s="130"/>
      <c r="J31" s="130"/>
      <c r="K31" s="130"/>
    </row>
  </sheetData>
  <mergeCells count="1">
    <mergeCell ref="B21:K3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P22"/>
  <sheetViews>
    <sheetView showGridLines="0" workbookViewId="0">
      <selection activeCell="K30" sqref="K30"/>
    </sheetView>
  </sheetViews>
  <sheetFormatPr baseColWidth="10" defaultRowHeight="11.25" x14ac:dyDescent="0.2"/>
  <cols>
    <col min="1" max="1" width="3" style="1" customWidth="1"/>
    <col min="2" max="2" width="26.140625" style="1" customWidth="1"/>
    <col min="3" max="3" width="11.7109375" style="1" customWidth="1"/>
    <col min="4" max="4" width="8.42578125" style="1" customWidth="1"/>
    <col min="5" max="5" width="11.7109375" style="1" customWidth="1"/>
    <col min="6" max="6" width="8.42578125" style="1" customWidth="1"/>
    <col min="7" max="7" width="11.7109375" style="1" customWidth="1"/>
    <col min="8" max="8" width="8.7109375" style="1" customWidth="1"/>
    <col min="9" max="9" width="11.7109375" style="1" customWidth="1"/>
    <col min="10" max="10" width="8.140625" style="1" customWidth="1"/>
    <col min="11" max="11" width="11.7109375" style="1" customWidth="1"/>
    <col min="12" max="12" width="8.140625" style="1" customWidth="1"/>
    <col min="13" max="13" width="11.7109375" style="28" customWidth="1"/>
    <col min="14" max="14" width="8.140625" style="28" customWidth="1"/>
    <col min="15" max="15" width="11.42578125" style="65"/>
    <col min="16" max="256" width="11.42578125" style="1"/>
    <col min="257" max="257" width="3" style="1" customWidth="1"/>
    <col min="258" max="258" width="26.140625" style="1" customWidth="1"/>
    <col min="259" max="259" width="11.7109375" style="1" customWidth="1"/>
    <col min="260" max="260" width="8.42578125" style="1" customWidth="1"/>
    <col min="261" max="261" width="11.7109375" style="1" customWidth="1"/>
    <col min="262" max="262" width="8.42578125" style="1" customWidth="1"/>
    <col min="263" max="263" width="11.7109375" style="1" customWidth="1"/>
    <col min="264" max="264" width="8.7109375" style="1" customWidth="1"/>
    <col min="265" max="265" width="11.7109375" style="1" customWidth="1"/>
    <col min="266" max="266" width="8.140625" style="1" customWidth="1"/>
    <col min="267" max="267" width="11.7109375" style="1" customWidth="1"/>
    <col min="268" max="268" width="8.140625" style="1" customWidth="1"/>
    <col min="269" max="269" width="11.7109375" style="1" customWidth="1"/>
    <col min="270" max="270" width="8.140625" style="1" customWidth="1"/>
    <col min="271" max="512" width="11.42578125" style="1"/>
    <col min="513" max="513" width="3" style="1" customWidth="1"/>
    <col min="514" max="514" width="26.140625" style="1" customWidth="1"/>
    <col min="515" max="515" width="11.7109375" style="1" customWidth="1"/>
    <col min="516" max="516" width="8.42578125" style="1" customWidth="1"/>
    <col min="517" max="517" width="11.7109375" style="1" customWidth="1"/>
    <col min="518" max="518" width="8.42578125" style="1" customWidth="1"/>
    <col min="519" max="519" width="11.7109375" style="1" customWidth="1"/>
    <col min="520" max="520" width="8.7109375" style="1" customWidth="1"/>
    <col min="521" max="521" width="11.7109375" style="1" customWidth="1"/>
    <col min="522" max="522" width="8.140625" style="1" customWidth="1"/>
    <col min="523" max="523" width="11.7109375" style="1" customWidth="1"/>
    <col min="524" max="524" width="8.140625" style="1" customWidth="1"/>
    <col min="525" max="525" width="11.7109375" style="1" customWidth="1"/>
    <col min="526" max="526" width="8.140625" style="1" customWidth="1"/>
    <col min="527" max="768" width="11.42578125" style="1"/>
    <col min="769" max="769" width="3" style="1" customWidth="1"/>
    <col min="770" max="770" width="26.140625" style="1" customWidth="1"/>
    <col min="771" max="771" width="11.7109375" style="1" customWidth="1"/>
    <col min="772" max="772" width="8.42578125" style="1" customWidth="1"/>
    <col min="773" max="773" width="11.7109375" style="1" customWidth="1"/>
    <col min="774" max="774" width="8.42578125" style="1" customWidth="1"/>
    <col min="775" max="775" width="11.7109375" style="1" customWidth="1"/>
    <col min="776" max="776" width="8.7109375" style="1" customWidth="1"/>
    <col min="777" max="777" width="11.7109375" style="1" customWidth="1"/>
    <col min="778" max="778" width="8.140625" style="1" customWidth="1"/>
    <col min="779" max="779" width="11.7109375" style="1" customWidth="1"/>
    <col min="780" max="780" width="8.140625" style="1" customWidth="1"/>
    <col min="781" max="781" width="11.7109375" style="1" customWidth="1"/>
    <col min="782" max="782" width="8.140625" style="1" customWidth="1"/>
    <col min="783" max="1024" width="11.42578125" style="1"/>
    <col min="1025" max="1025" width="3" style="1" customWidth="1"/>
    <col min="1026" max="1026" width="26.140625" style="1" customWidth="1"/>
    <col min="1027" max="1027" width="11.7109375" style="1" customWidth="1"/>
    <col min="1028" max="1028" width="8.42578125" style="1" customWidth="1"/>
    <col min="1029" max="1029" width="11.7109375" style="1" customWidth="1"/>
    <col min="1030" max="1030" width="8.42578125" style="1" customWidth="1"/>
    <col min="1031" max="1031" width="11.7109375" style="1" customWidth="1"/>
    <col min="1032" max="1032" width="8.7109375" style="1" customWidth="1"/>
    <col min="1033" max="1033" width="11.7109375" style="1" customWidth="1"/>
    <col min="1034" max="1034" width="8.140625" style="1" customWidth="1"/>
    <col min="1035" max="1035" width="11.7109375" style="1" customWidth="1"/>
    <col min="1036" max="1036" width="8.140625" style="1" customWidth="1"/>
    <col min="1037" max="1037" width="11.7109375" style="1" customWidth="1"/>
    <col min="1038" max="1038" width="8.140625" style="1" customWidth="1"/>
    <col min="1039" max="1280" width="11.42578125" style="1"/>
    <col min="1281" max="1281" width="3" style="1" customWidth="1"/>
    <col min="1282" max="1282" width="26.140625" style="1" customWidth="1"/>
    <col min="1283" max="1283" width="11.7109375" style="1" customWidth="1"/>
    <col min="1284" max="1284" width="8.42578125" style="1" customWidth="1"/>
    <col min="1285" max="1285" width="11.7109375" style="1" customWidth="1"/>
    <col min="1286" max="1286" width="8.42578125" style="1" customWidth="1"/>
    <col min="1287" max="1287" width="11.7109375" style="1" customWidth="1"/>
    <col min="1288" max="1288" width="8.7109375" style="1" customWidth="1"/>
    <col min="1289" max="1289" width="11.7109375" style="1" customWidth="1"/>
    <col min="1290" max="1290" width="8.140625" style="1" customWidth="1"/>
    <col min="1291" max="1291" width="11.7109375" style="1" customWidth="1"/>
    <col min="1292" max="1292" width="8.140625" style="1" customWidth="1"/>
    <col min="1293" max="1293" width="11.7109375" style="1" customWidth="1"/>
    <col min="1294" max="1294" width="8.140625" style="1" customWidth="1"/>
    <col min="1295" max="1536" width="11.42578125" style="1"/>
    <col min="1537" max="1537" width="3" style="1" customWidth="1"/>
    <col min="1538" max="1538" width="26.140625" style="1" customWidth="1"/>
    <col min="1539" max="1539" width="11.7109375" style="1" customWidth="1"/>
    <col min="1540" max="1540" width="8.42578125" style="1" customWidth="1"/>
    <col min="1541" max="1541" width="11.7109375" style="1" customWidth="1"/>
    <col min="1542" max="1542" width="8.42578125" style="1" customWidth="1"/>
    <col min="1543" max="1543" width="11.7109375" style="1" customWidth="1"/>
    <col min="1544" max="1544" width="8.7109375" style="1" customWidth="1"/>
    <col min="1545" max="1545" width="11.7109375" style="1" customWidth="1"/>
    <col min="1546" max="1546" width="8.140625" style="1" customWidth="1"/>
    <col min="1547" max="1547" width="11.7109375" style="1" customWidth="1"/>
    <col min="1548" max="1548" width="8.140625" style="1" customWidth="1"/>
    <col min="1549" max="1549" width="11.7109375" style="1" customWidth="1"/>
    <col min="1550" max="1550" width="8.140625" style="1" customWidth="1"/>
    <col min="1551" max="1792" width="11.42578125" style="1"/>
    <col min="1793" max="1793" width="3" style="1" customWidth="1"/>
    <col min="1794" max="1794" width="26.140625" style="1" customWidth="1"/>
    <col min="1795" max="1795" width="11.7109375" style="1" customWidth="1"/>
    <col min="1796" max="1796" width="8.42578125" style="1" customWidth="1"/>
    <col min="1797" max="1797" width="11.7109375" style="1" customWidth="1"/>
    <col min="1798" max="1798" width="8.42578125" style="1" customWidth="1"/>
    <col min="1799" max="1799" width="11.7109375" style="1" customWidth="1"/>
    <col min="1800" max="1800" width="8.7109375" style="1" customWidth="1"/>
    <col min="1801" max="1801" width="11.7109375" style="1" customWidth="1"/>
    <col min="1802" max="1802" width="8.140625" style="1" customWidth="1"/>
    <col min="1803" max="1803" width="11.7109375" style="1" customWidth="1"/>
    <col min="1804" max="1804" width="8.140625" style="1" customWidth="1"/>
    <col min="1805" max="1805" width="11.7109375" style="1" customWidth="1"/>
    <col min="1806" max="1806" width="8.140625" style="1" customWidth="1"/>
    <col min="1807" max="2048" width="11.42578125" style="1"/>
    <col min="2049" max="2049" width="3" style="1" customWidth="1"/>
    <col min="2050" max="2050" width="26.140625" style="1" customWidth="1"/>
    <col min="2051" max="2051" width="11.7109375" style="1" customWidth="1"/>
    <col min="2052" max="2052" width="8.42578125" style="1" customWidth="1"/>
    <col min="2053" max="2053" width="11.7109375" style="1" customWidth="1"/>
    <col min="2054" max="2054" width="8.42578125" style="1" customWidth="1"/>
    <col min="2055" max="2055" width="11.7109375" style="1" customWidth="1"/>
    <col min="2056" max="2056" width="8.7109375" style="1" customWidth="1"/>
    <col min="2057" max="2057" width="11.7109375" style="1" customWidth="1"/>
    <col min="2058" max="2058" width="8.140625" style="1" customWidth="1"/>
    <col min="2059" max="2059" width="11.7109375" style="1" customWidth="1"/>
    <col min="2060" max="2060" width="8.140625" style="1" customWidth="1"/>
    <col min="2061" max="2061" width="11.7109375" style="1" customWidth="1"/>
    <col min="2062" max="2062" width="8.140625" style="1" customWidth="1"/>
    <col min="2063" max="2304" width="11.42578125" style="1"/>
    <col min="2305" max="2305" width="3" style="1" customWidth="1"/>
    <col min="2306" max="2306" width="26.140625" style="1" customWidth="1"/>
    <col min="2307" max="2307" width="11.7109375" style="1" customWidth="1"/>
    <col min="2308" max="2308" width="8.42578125" style="1" customWidth="1"/>
    <col min="2309" max="2309" width="11.7109375" style="1" customWidth="1"/>
    <col min="2310" max="2310" width="8.42578125" style="1" customWidth="1"/>
    <col min="2311" max="2311" width="11.7109375" style="1" customWidth="1"/>
    <col min="2312" max="2312" width="8.7109375" style="1" customWidth="1"/>
    <col min="2313" max="2313" width="11.7109375" style="1" customWidth="1"/>
    <col min="2314" max="2314" width="8.140625" style="1" customWidth="1"/>
    <col min="2315" max="2315" width="11.7109375" style="1" customWidth="1"/>
    <col min="2316" max="2316" width="8.140625" style="1" customWidth="1"/>
    <col min="2317" max="2317" width="11.7109375" style="1" customWidth="1"/>
    <col min="2318" max="2318" width="8.140625" style="1" customWidth="1"/>
    <col min="2319" max="2560" width="11.42578125" style="1"/>
    <col min="2561" max="2561" width="3" style="1" customWidth="1"/>
    <col min="2562" max="2562" width="26.140625" style="1" customWidth="1"/>
    <col min="2563" max="2563" width="11.7109375" style="1" customWidth="1"/>
    <col min="2564" max="2564" width="8.42578125" style="1" customWidth="1"/>
    <col min="2565" max="2565" width="11.7109375" style="1" customWidth="1"/>
    <col min="2566" max="2566" width="8.42578125" style="1" customWidth="1"/>
    <col min="2567" max="2567" width="11.7109375" style="1" customWidth="1"/>
    <col min="2568" max="2568" width="8.7109375" style="1" customWidth="1"/>
    <col min="2569" max="2569" width="11.7109375" style="1" customWidth="1"/>
    <col min="2570" max="2570" width="8.140625" style="1" customWidth="1"/>
    <col min="2571" max="2571" width="11.7109375" style="1" customWidth="1"/>
    <col min="2572" max="2572" width="8.140625" style="1" customWidth="1"/>
    <col min="2573" max="2573" width="11.7109375" style="1" customWidth="1"/>
    <col min="2574" max="2574" width="8.140625" style="1" customWidth="1"/>
    <col min="2575" max="2816" width="11.42578125" style="1"/>
    <col min="2817" max="2817" width="3" style="1" customWidth="1"/>
    <col min="2818" max="2818" width="26.140625" style="1" customWidth="1"/>
    <col min="2819" max="2819" width="11.7109375" style="1" customWidth="1"/>
    <col min="2820" max="2820" width="8.42578125" style="1" customWidth="1"/>
    <col min="2821" max="2821" width="11.7109375" style="1" customWidth="1"/>
    <col min="2822" max="2822" width="8.42578125" style="1" customWidth="1"/>
    <col min="2823" max="2823" width="11.7109375" style="1" customWidth="1"/>
    <col min="2824" max="2824" width="8.7109375" style="1" customWidth="1"/>
    <col min="2825" max="2825" width="11.7109375" style="1" customWidth="1"/>
    <col min="2826" max="2826" width="8.140625" style="1" customWidth="1"/>
    <col min="2827" max="2827" width="11.7109375" style="1" customWidth="1"/>
    <col min="2828" max="2828" width="8.140625" style="1" customWidth="1"/>
    <col min="2829" max="2829" width="11.7109375" style="1" customWidth="1"/>
    <col min="2830" max="2830" width="8.140625" style="1" customWidth="1"/>
    <col min="2831" max="3072" width="11.42578125" style="1"/>
    <col min="3073" max="3073" width="3" style="1" customWidth="1"/>
    <col min="3074" max="3074" width="26.140625" style="1" customWidth="1"/>
    <col min="3075" max="3075" width="11.7109375" style="1" customWidth="1"/>
    <col min="3076" max="3076" width="8.42578125" style="1" customWidth="1"/>
    <col min="3077" max="3077" width="11.7109375" style="1" customWidth="1"/>
    <col min="3078" max="3078" width="8.42578125" style="1" customWidth="1"/>
    <col min="3079" max="3079" width="11.7109375" style="1" customWidth="1"/>
    <col min="3080" max="3080" width="8.7109375" style="1" customWidth="1"/>
    <col min="3081" max="3081" width="11.7109375" style="1" customWidth="1"/>
    <col min="3082" max="3082" width="8.140625" style="1" customWidth="1"/>
    <col min="3083" max="3083" width="11.7109375" style="1" customWidth="1"/>
    <col min="3084" max="3084" width="8.140625" style="1" customWidth="1"/>
    <col min="3085" max="3085" width="11.7109375" style="1" customWidth="1"/>
    <col min="3086" max="3086" width="8.140625" style="1" customWidth="1"/>
    <col min="3087" max="3328" width="11.42578125" style="1"/>
    <col min="3329" max="3329" width="3" style="1" customWidth="1"/>
    <col min="3330" max="3330" width="26.140625" style="1" customWidth="1"/>
    <col min="3331" max="3331" width="11.7109375" style="1" customWidth="1"/>
    <col min="3332" max="3332" width="8.42578125" style="1" customWidth="1"/>
    <col min="3333" max="3333" width="11.7109375" style="1" customWidth="1"/>
    <col min="3334" max="3334" width="8.42578125" style="1" customWidth="1"/>
    <col min="3335" max="3335" width="11.7109375" style="1" customWidth="1"/>
    <col min="3336" max="3336" width="8.7109375" style="1" customWidth="1"/>
    <col min="3337" max="3337" width="11.7109375" style="1" customWidth="1"/>
    <col min="3338" max="3338" width="8.140625" style="1" customWidth="1"/>
    <col min="3339" max="3339" width="11.7109375" style="1" customWidth="1"/>
    <col min="3340" max="3340" width="8.140625" style="1" customWidth="1"/>
    <col min="3341" max="3341" width="11.7109375" style="1" customWidth="1"/>
    <col min="3342" max="3342" width="8.140625" style="1" customWidth="1"/>
    <col min="3343" max="3584" width="11.42578125" style="1"/>
    <col min="3585" max="3585" width="3" style="1" customWidth="1"/>
    <col min="3586" max="3586" width="26.140625" style="1" customWidth="1"/>
    <col min="3587" max="3587" width="11.7109375" style="1" customWidth="1"/>
    <col min="3588" max="3588" width="8.42578125" style="1" customWidth="1"/>
    <col min="3589" max="3589" width="11.7109375" style="1" customWidth="1"/>
    <col min="3590" max="3590" width="8.42578125" style="1" customWidth="1"/>
    <col min="3591" max="3591" width="11.7109375" style="1" customWidth="1"/>
    <col min="3592" max="3592" width="8.7109375" style="1" customWidth="1"/>
    <col min="3593" max="3593" width="11.7109375" style="1" customWidth="1"/>
    <col min="3594" max="3594" width="8.140625" style="1" customWidth="1"/>
    <col min="3595" max="3595" width="11.7109375" style="1" customWidth="1"/>
    <col min="3596" max="3596" width="8.140625" style="1" customWidth="1"/>
    <col min="3597" max="3597" width="11.7109375" style="1" customWidth="1"/>
    <col min="3598" max="3598" width="8.140625" style="1" customWidth="1"/>
    <col min="3599" max="3840" width="11.42578125" style="1"/>
    <col min="3841" max="3841" width="3" style="1" customWidth="1"/>
    <col min="3842" max="3842" width="26.140625" style="1" customWidth="1"/>
    <col min="3843" max="3843" width="11.7109375" style="1" customWidth="1"/>
    <col min="3844" max="3844" width="8.42578125" style="1" customWidth="1"/>
    <col min="3845" max="3845" width="11.7109375" style="1" customWidth="1"/>
    <col min="3846" max="3846" width="8.42578125" style="1" customWidth="1"/>
    <col min="3847" max="3847" width="11.7109375" style="1" customWidth="1"/>
    <col min="3848" max="3848" width="8.7109375" style="1" customWidth="1"/>
    <col min="3849" max="3849" width="11.7109375" style="1" customWidth="1"/>
    <col min="3850" max="3850" width="8.140625" style="1" customWidth="1"/>
    <col min="3851" max="3851" width="11.7109375" style="1" customWidth="1"/>
    <col min="3852" max="3852" width="8.140625" style="1" customWidth="1"/>
    <col min="3853" max="3853" width="11.7109375" style="1" customWidth="1"/>
    <col min="3854" max="3854" width="8.140625" style="1" customWidth="1"/>
    <col min="3855" max="4096" width="11.42578125" style="1"/>
    <col min="4097" max="4097" width="3" style="1" customWidth="1"/>
    <col min="4098" max="4098" width="26.140625" style="1" customWidth="1"/>
    <col min="4099" max="4099" width="11.7109375" style="1" customWidth="1"/>
    <col min="4100" max="4100" width="8.42578125" style="1" customWidth="1"/>
    <col min="4101" max="4101" width="11.7109375" style="1" customWidth="1"/>
    <col min="4102" max="4102" width="8.42578125" style="1" customWidth="1"/>
    <col min="4103" max="4103" width="11.7109375" style="1" customWidth="1"/>
    <col min="4104" max="4104" width="8.7109375" style="1" customWidth="1"/>
    <col min="4105" max="4105" width="11.7109375" style="1" customWidth="1"/>
    <col min="4106" max="4106" width="8.140625" style="1" customWidth="1"/>
    <col min="4107" max="4107" width="11.7109375" style="1" customWidth="1"/>
    <col min="4108" max="4108" width="8.140625" style="1" customWidth="1"/>
    <col min="4109" max="4109" width="11.7109375" style="1" customWidth="1"/>
    <col min="4110" max="4110" width="8.140625" style="1" customWidth="1"/>
    <col min="4111" max="4352" width="11.42578125" style="1"/>
    <col min="4353" max="4353" width="3" style="1" customWidth="1"/>
    <col min="4354" max="4354" width="26.140625" style="1" customWidth="1"/>
    <col min="4355" max="4355" width="11.7109375" style="1" customWidth="1"/>
    <col min="4356" max="4356" width="8.42578125" style="1" customWidth="1"/>
    <col min="4357" max="4357" width="11.7109375" style="1" customWidth="1"/>
    <col min="4358" max="4358" width="8.42578125" style="1" customWidth="1"/>
    <col min="4359" max="4359" width="11.7109375" style="1" customWidth="1"/>
    <col min="4360" max="4360" width="8.7109375" style="1" customWidth="1"/>
    <col min="4361" max="4361" width="11.7109375" style="1" customWidth="1"/>
    <col min="4362" max="4362" width="8.140625" style="1" customWidth="1"/>
    <col min="4363" max="4363" width="11.7109375" style="1" customWidth="1"/>
    <col min="4364" max="4364" width="8.140625" style="1" customWidth="1"/>
    <col min="4365" max="4365" width="11.7109375" style="1" customWidth="1"/>
    <col min="4366" max="4366" width="8.140625" style="1" customWidth="1"/>
    <col min="4367" max="4608" width="11.42578125" style="1"/>
    <col min="4609" max="4609" width="3" style="1" customWidth="1"/>
    <col min="4610" max="4610" width="26.140625" style="1" customWidth="1"/>
    <col min="4611" max="4611" width="11.7109375" style="1" customWidth="1"/>
    <col min="4612" max="4612" width="8.42578125" style="1" customWidth="1"/>
    <col min="4613" max="4613" width="11.7109375" style="1" customWidth="1"/>
    <col min="4614" max="4614" width="8.42578125" style="1" customWidth="1"/>
    <col min="4615" max="4615" width="11.7109375" style="1" customWidth="1"/>
    <col min="4616" max="4616" width="8.7109375" style="1" customWidth="1"/>
    <col min="4617" max="4617" width="11.7109375" style="1" customWidth="1"/>
    <col min="4618" max="4618" width="8.140625" style="1" customWidth="1"/>
    <col min="4619" max="4619" width="11.7109375" style="1" customWidth="1"/>
    <col min="4620" max="4620" width="8.140625" style="1" customWidth="1"/>
    <col min="4621" max="4621" width="11.7109375" style="1" customWidth="1"/>
    <col min="4622" max="4622" width="8.140625" style="1" customWidth="1"/>
    <col min="4623" max="4864" width="11.42578125" style="1"/>
    <col min="4865" max="4865" width="3" style="1" customWidth="1"/>
    <col min="4866" max="4866" width="26.140625" style="1" customWidth="1"/>
    <col min="4867" max="4867" width="11.7109375" style="1" customWidth="1"/>
    <col min="4868" max="4868" width="8.42578125" style="1" customWidth="1"/>
    <col min="4869" max="4869" width="11.7109375" style="1" customWidth="1"/>
    <col min="4870" max="4870" width="8.42578125" style="1" customWidth="1"/>
    <col min="4871" max="4871" width="11.7109375" style="1" customWidth="1"/>
    <col min="4872" max="4872" width="8.7109375" style="1" customWidth="1"/>
    <col min="4873" max="4873" width="11.7109375" style="1" customWidth="1"/>
    <col min="4874" max="4874" width="8.140625" style="1" customWidth="1"/>
    <col min="4875" max="4875" width="11.7109375" style="1" customWidth="1"/>
    <col min="4876" max="4876" width="8.140625" style="1" customWidth="1"/>
    <col min="4877" max="4877" width="11.7109375" style="1" customWidth="1"/>
    <col min="4878" max="4878" width="8.140625" style="1" customWidth="1"/>
    <col min="4879" max="5120" width="11.42578125" style="1"/>
    <col min="5121" max="5121" width="3" style="1" customWidth="1"/>
    <col min="5122" max="5122" width="26.140625" style="1" customWidth="1"/>
    <col min="5123" max="5123" width="11.7109375" style="1" customWidth="1"/>
    <col min="5124" max="5124" width="8.42578125" style="1" customWidth="1"/>
    <col min="5125" max="5125" width="11.7109375" style="1" customWidth="1"/>
    <col min="5126" max="5126" width="8.42578125" style="1" customWidth="1"/>
    <col min="5127" max="5127" width="11.7109375" style="1" customWidth="1"/>
    <col min="5128" max="5128" width="8.7109375" style="1" customWidth="1"/>
    <col min="5129" max="5129" width="11.7109375" style="1" customWidth="1"/>
    <col min="5130" max="5130" width="8.140625" style="1" customWidth="1"/>
    <col min="5131" max="5131" width="11.7109375" style="1" customWidth="1"/>
    <col min="5132" max="5132" width="8.140625" style="1" customWidth="1"/>
    <col min="5133" max="5133" width="11.7109375" style="1" customWidth="1"/>
    <col min="5134" max="5134" width="8.140625" style="1" customWidth="1"/>
    <col min="5135" max="5376" width="11.42578125" style="1"/>
    <col min="5377" max="5377" width="3" style="1" customWidth="1"/>
    <col min="5378" max="5378" width="26.140625" style="1" customWidth="1"/>
    <col min="5379" max="5379" width="11.7109375" style="1" customWidth="1"/>
    <col min="5380" max="5380" width="8.42578125" style="1" customWidth="1"/>
    <col min="5381" max="5381" width="11.7109375" style="1" customWidth="1"/>
    <col min="5382" max="5382" width="8.42578125" style="1" customWidth="1"/>
    <col min="5383" max="5383" width="11.7109375" style="1" customWidth="1"/>
    <col min="5384" max="5384" width="8.7109375" style="1" customWidth="1"/>
    <col min="5385" max="5385" width="11.7109375" style="1" customWidth="1"/>
    <col min="5386" max="5386" width="8.140625" style="1" customWidth="1"/>
    <col min="5387" max="5387" width="11.7109375" style="1" customWidth="1"/>
    <col min="5388" max="5388" width="8.140625" style="1" customWidth="1"/>
    <col min="5389" max="5389" width="11.7109375" style="1" customWidth="1"/>
    <col min="5390" max="5390" width="8.140625" style="1" customWidth="1"/>
    <col min="5391" max="5632" width="11.42578125" style="1"/>
    <col min="5633" max="5633" width="3" style="1" customWidth="1"/>
    <col min="5634" max="5634" width="26.140625" style="1" customWidth="1"/>
    <col min="5635" max="5635" width="11.7109375" style="1" customWidth="1"/>
    <col min="5636" max="5636" width="8.42578125" style="1" customWidth="1"/>
    <col min="5637" max="5637" width="11.7109375" style="1" customWidth="1"/>
    <col min="5638" max="5638" width="8.42578125" style="1" customWidth="1"/>
    <col min="5639" max="5639" width="11.7109375" style="1" customWidth="1"/>
    <col min="5640" max="5640" width="8.7109375" style="1" customWidth="1"/>
    <col min="5641" max="5641" width="11.7109375" style="1" customWidth="1"/>
    <col min="5642" max="5642" width="8.140625" style="1" customWidth="1"/>
    <col min="5643" max="5643" width="11.7109375" style="1" customWidth="1"/>
    <col min="5644" max="5644" width="8.140625" style="1" customWidth="1"/>
    <col min="5645" max="5645" width="11.7109375" style="1" customWidth="1"/>
    <col min="5646" max="5646" width="8.140625" style="1" customWidth="1"/>
    <col min="5647" max="5888" width="11.42578125" style="1"/>
    <col min="5889" max="5889" width="3" style="1" customWidth="1"/>
    <col min="5890" max="5890" width="26.140625" style="1" customWidth="1"/>
    <col min="5891" max="5891" width="11.7109375" style="1" customWidth="1"/>
    <col min="5892" max="5892" width="8.42578125" style="1" customWidth="1"/>
    <col min="5893" max="5893" width="11.7109375" style="1" customWidth="1"/>
    <col min="5894" max="5894" width="8.42578125" style="1" customWidth="1"/>
    <col min="5895" max="5895" width="11.7109375" style="1" customWidth="1"/>
    <col min="5896" max="5896" width="8.7109375" style="1" customWidth="1"/>
    <col min="5897" max="5897" width="11.7109375" style="1" customWidth="1"/>
    <col min="5898" max="5898" width="8.140625" style="1" customWidth="1"/>
    <col min="5899" max="5899" width="11.7109375" style="1" customWidth="1"/>
    <col min="5900" max="5900" width="8.140625" style="1" customWidth="1"/>
    <col min="5901" max="5901" width="11.7109375" style="1" customWidth="1"/>
    <col min="5902" max="5902" width="8.140625" style="1" customWidth="1"/>
    <col min="5903" max="6144" width="11.42578125" style="1"/>
    <col min="6145" max="6145" width="3" style="1" customWidth="1"/>
    <col min="6146" max="6146" width="26.140625" style="1" customWidth="1"/>
    <col min="6147" max="6147" width="11.7109375" style="1" customWidth="1"/>
    <col min="6148" max="6148" width="8.42578125" style="1" customWidth="1"/>
    <col min="6149" max="6149" width="11.7109375" style="1" customWidth="1"/>
    <col min="6150" max="6150" width="8.42578125" style="1" customWidth="1"/>
    <col min="6151" max="6151" width="11.7109375" style="1" customWidth="1"/>
    <col min="6152" max="6152" width="8.7109375" style="1" customWidth="1"/>
    <col min="6153" max="6153" width="11.7109375" style="1" customWidth="1"/>
    <col min="6154" max="6154" width="8.140625" style="1" customWidth="1"/>
    <col min="6155" max="6155" width="11.7109375" style="1" customWidth="1"/>
    <col min="6156" max="6156" width="8.140625" style="1" customWidth="1"/>
    <col min="6157" max="6157" width="11.7109375" style="1" customWidth="1"/>
    <col min="6158" max="6158" width="8.140625" style="1" customWidth="1"/>
    <col min="6159" max="6400" width="11.42578125" style="1"/>
    <col min="6401" max="6401" width="3" style="1" customWidth="1"/>
    <col min="6402" max="6402" width="26.140625" style="1" customWidth="1"/>
    <col min="6403" max="6403" width="11.7109375" style="1" customWidth="1"/>
    <col min="6404" max="6404" width="8.42578125" style="1" customWidth="1"/>
    <col min="6405" max="6405" width="11.7109375" style="1" customWidth="1"/>
    <col min="6406" max="6406" width="8.42578125" style="1" customWidth="1"/>
    <col min="6407" max="6407" width="11.7109375" style="1" customWidth="1"/>
    <col min="6408" max="6408" width="8.7109375" style="1" customWidth="1"/>
    <col min="6409" max="6409" width="11.7109375" style="1" customWidth="1"/>
    <col min="6410" max="6410" width="8.140625" style="1" customWidth="1"/>
    <col min="6411" max="6411" width="11.7109375" style="1" customWidth="1"/>
    <col min="6412" max="6412" width="8.140625" style="1" customWidth="1"/>
    <col min="6413" max="6413" width="11.7109375" style="1" customWidth="1"/>
    <col min="6414" max="6414" width="8.140625" style="1" customWidth="1"/>
    <col min="6415" max="6656" width="11.42578125" style="1"/>
    <col min="6657" max="6657" width="3" style="1" customWidth="1"/>
    <col min="6658" max="6658" width="26.140625" style="1" customWidth="1"/>
    <col min="6659" max="6659" width="11.7109375" style="1" customWidth="1"/>
    <col min="6660" max="6660" width="8.42578125" style="1" customWidth="1"/>
    <col min="6661" max="6661" width="11.7109375" style="1" customWidth="1"/>
    <col min="6662" max="6662" width="8.42578125" style="1" customWidth="1"/>
    <col min="6663" max="6663" width="11.7109375" style="1" customWidth="1"/>
    <col min="6664" max="6664" width="8.7109375" style="1" customWidth="1"/>
    <col min="6665" max="6665" width="11.7109375" style="1" customWidth="1"/>
    <col min="6666" max="6666" width="8.140625" style="1" customWidth="1"/>
    <col min="6667" max="6667" width="11.7109375" style="1" customWidth="1"/>
    <col min="6668" max="6668" width="8.140625" style="1" customWidth="1"/>
    <col min="6669" max="6669" width="11.7109375" style="1" customWidth="1"/>
    <col min="6670" max="6670" width="8.140625" style="1" customWidth="1"/>
    <col min="6671" max="6912" width="11.42578125" style="1"/>
    <col min="6913" max="6913" width="3" style="1" customWidth="1"/>
    <col min="6914" max="6914" width="26.140625" style="1" customWidth="1"/>
    <col min="6915" max="6915" width="11.7109375" style="1" customWidth="1"/>
    <col min="6916" max="6916" width="8.42578125" style="1" customWidth="1"/>
    <col min="6917" max="6917" width="11.7109375" style="1" customWidth="1"/>
    <col min="6918" max="6918" width="8.42578125" style="1" customWidth="1"/>
    <col min="6919" max="6919" width="11.7109375" style="1" customWidth="1"/>
    <col min="6920" max="6920" width="8.7109375" style="1" customWidth="1"/>
    <col min="6921" max="6921" width="11.7109375" style="1" customWidth="1"/>
    <col min="6922" max="6922" width="8.140625" style="1" customWidth="1"/>
    <col min="6923" max="6923" width="11.7109375" style="1" customWidth="1"/>
    <col min="6924" max="6924" width="8.140625" style="1" customWidth="1"/>
    <col min="6925" max="6925" width="11.7109375" style="1" customWidth="1"/>
    <col min="6926" max="6926" width="8.140625" style="1" customWidth="1"/>
    <col min="6927" max="7168" width="11.42578125" style="1"/>
    <col min="7169" max="7169" width="3" style="1" customWidth="1"/>
    <col min="7170" max="7170" width="26.140625" style="1" customWidth="1"/>
    <col min="7171" max="7171" width="11.7109375" style="1" customWidth="1"/>
    <col min="7172" max="7172" width="8.42578125" style="1" customWidth="1"/>
    <col min="7173" max="7173" width="11.7109375" style="1" customWidth="1"/>
    <col min="7174" max="7174" width="8.42578125" style="1" customWidth="1"/>
    <col min="7175" max="7175" width="11.7109375" style="1" customWidth="1"/>
    <col min="7176" max="7176" width="8.7109375" style="1" customWidth="1"/>
    <col min="7177" max="7177" width="11.7109375" style="1" customWidth="1"/>
    <col min="7178" max="7178" width="8.140625" style="1" customWidth="1"/>
    <col min="7179" max="7179" width="11.7109375" style="1" customWidth="1"/>
    <col min="7180" max="7180" width="8.140625" style="1" customWidth="1"/>
    <col min="7181" max="7181" width="11.7109375" style="1" customWidth="1"/>
    <col min="7182" max="7182" width="8.140625" style="1" customWidth="1"/>
    <col min="7183" max="7424" width="11.42578125" style="1"/>
    <col min="7425" max="7425" width="3" style="1" customWidth="1"/>
    <col min="7426" max="7426" width="26.140625" style="1" customWidth="1"/>
    <col min="7427" max="7427" width="11.7109375" style="1" customWidth="1"/>
    <col min="7428" max="7428" width="8.42578125" style="1" customWidth="1"/>
    <col min="7429" max="7429" width="11.7109375" style="1" customWidth="1"/>
    <col min="7430" max="7430" width="8.42578125" style="1" customWidth="1"/>
    <col min="7431" max="7431" width="11.7109375" style="1" customWidth="1"/>
    <col min="7432" max="7432" width="8.7109375" style="1" customWidth="1"/>
    <col min="7433" max="7433" width="11.7109375" style="1" customWidth="1"/>
    <col min="7434" max="7434" width="8.140625" style="1" customWidth="1"/>
    <col min="7435" max="7435" width="11.7109375" style="1" customWidth="1"/>
    <col min="7436" max="7436" width="8.140625" style="1" customWidth="1"/>
    <col min="7437" max="7437" width="11.7109375" style="1" customWidth="1"/>
    <col min="7438" max="7438" width="8.140625" style="1" customWidth="1"/>
    <col min="7439" max="7680" width="11.42578125" style="1"/>
    <col min="7681" max="7681" width="3" style="1" customWidth="1"/>
    <col min="7682" max="7682" width="26.140625" style="1" customWidth="1"/>
    <col min="7683" max="7683" width="11.7109375" style="1" customWidth="1"/>
    <col min="7684" max="7684" width="8.42578125" style="1" customWidth="1"/>
    <col min="7685" max="7685" width="11.7109375" style="1" customWidth="1"/>
    <col min="7686" max="7686" width="8.42578125" style="1" customWidth="1"/>
    <col min="7687" max="7687" width="11.7109375" style="1" customWidth="1"/>
    <col min="7688" max="7688" width="8.7109375" style="1" customWidth="1"/>
    <col min="7689" max="7689" width="11.7109375" style="1" customWidth="1"/>
    <col min="7690" max="7690" width="8.140625" style="1" customWidth="1"/>
    <col min="7691" max="7691" width="11.7109375" style="1" customWidth="1"/>
    <col min="7692" max="7692" width="8.140625" style="1" customWidth="1"/>
    <col min="7693" max="7693" width="11.7109375" style="1" customWidth="1"/>
    <col min="7694" max="7694" width="8.140625" style="1" customWidth="1"/>
    <col min="7695" max="7936" width="11.42578125" style="1"/>
    <col min="7937" max="7937" width="3" style="1" customWidth="1"/>
    <col min="7938" max="7938" width="26.140625" style="1" customWidth="1"/>
    <col min="7939" max="7939" width="11.7109375" style="1" customWidth="1"/>
    <col min="7940" max="7940" width="8.42578125" style="1" customWidth="1"/>
    <col min="7941" max="7941" width="11.7109375" style="1" customWidth="1"/>
    <col min="7942" max="7942" width="8.42578125" style="1" customWidth="1"/>
    <col min="7943" max="7943" width="11.7109375" style="1" customWidth="1"/>
    <col min="7944" max="7944" width="8.7109375" style="1" customWidth="1"/>
    <col min="7945" max="7945" width="11.7109375" style="1" customWidth="1"/>
    <col min="7946" max="7946" width="8.140625" style="1" customWidth="1"/>
    <col min="7947" max="7947" width="11.7109375" style="1" customWidth="1"/>
    <col min="7948" max="7948" width="8.140625" style="1" customWidth="1"/>
    <col min="7949" max="7949" width="11.7109375" style="1" customWidth="1"/>
    <col min="7950" max="7950" width="8.140625" style="1" customWidth="1"/>
    <col min="7951" max="8192" width="11.42578125" style="1"/>
    <col min="8193" max="8193" width="3" style="1" customWidth="1"/>
    <col min="8194" max="8194" width="26.140625" style="1" customWidth="1"/>
    <col min="8195" max="8195" width="11.7109375" style="1" customWidth="1"/>
    <col min="8196" max="8196" width="8.42578125" style="1" customWidth="1"/>
    <col min="8197" max="8197" width="11.7109375" style="1" customWidth="1"/>
    <col min="8198" max="8198" width="8.42578125" style="1" customWidth="1"/>
    <col min="8199" max="8199" width="11.7109375" style="1" customWidth="1"/>
    <col min="8200" max="8200" width="8.7109375" style="1" customWidth="1"/>
    <col min="8201" max="8201" width="11.7109375" style="1" customWidth="1"/>
    <col min="8202" max="8202" width="8.140625" style="1" customWidth="1"/>
    <col min="8203" max="8203" width="11.7109375" style="1" customWidth="1"/>
    <col min="8204" max="8204" width="8.140625" style="1" customWidth="1"/>
    <col min="8205" max="8205" width="11.7109375" style="1" customWidth="1"/>
    <col min="8206" max="8206" width="8.140625" style="1" customWidth="1"/>
    <col min="8207" max="8448" width="11.42578125" style="1"/>
    <col min="8449" max="8449" width="3" style="1" customWidth="1"/>
    <col min="8450" max="8450" width="26.140625" style="1" customWidth="1"/>
    <col min="8451" max="8451" width="11.7109375" style="1" customWidth="1"/>
    <col min="8452" max="8452" width="8.42578125" style="1" customWidth="1"/>
    <col min="8453" max="8453" width="11.7109375" style="1" customWidth="1"/>
    <col min="8454" max="8454" width="8.42578125" style="1" customWidth="1"/>
    <col min="8455" max="8455" width="11.7109375" style="1" customWidth="1"/>
    <col min="8456" max="8456" width="8.7109375" style="1" customWidth="1"/>
    <col min="8457" max="8457" width="11.7109375" style="1" customWidth="1"/>
    <col min="8458" max="8458" width="8.140625" style="1" customWidth="1"/>
    <col min="8459" max="8459" width="11.7109375" style="1" customWidth="1"/>
    <col min="8460" max="8460" width="8.140625" style="1" customWidth="1"/>
    <col min="8461" max="8461" width="11.7109375" style="1" customWidth="1"/>
    <col min="8462" max="8462" width="8.140625" style="1" customWidth="1"/>
    <col min="8463" max="8704" width="11.42578125" style="1"/>
    <col min="8705" max="8705" width="3" style="1" customWidth="1"/>
    <col min="8706" max="8706" width="26.140625" style="1" customWidth="1"/>
    <col min="8707" max="8707" width="11.7109375" style="1" customWidth="1"/>
    <col min="8708" max="8708" width="8.42578125" style="1" customWidth="1"/>
    <col min="8709" max="8709" width="11.7109375" style="1" customWidth="1"/>
    <col min="8710" max="8710" width="8.42578125" style="1" customWidth="1"/>
    <col min="8711" max="8711" width="11.7109375" style="1" customWidth="1"/>
    <col min="8712" max="8712" width="8.7109375" style="1" customWidth="1"/>
    <col min="8713" max="8713" width="11.7109375" style="1" customWidth="1"/>
    <col min="8714" max="8714" width="8.140625" style="1" customWidth="1"/>
    <col min="8715" max="8715" width="11.7109375" style="1" customWidth="1"/>
    <col min="8716" max="8716" width="8.140625" style="1" customWidth="1"/>
    <col min="8717" max="8717" width="11.7109375" style="1" customWidth="1"/>
    <col min="8718" max="8718" width="8.140625" style="1" customWidth="1"/>
    <col min="8719" max="8960" width="11.42578125" style="1"/>
    <col min="8961" max="8961" width="3" style="1" customWidth="1"/>
    <col min="8962" max="8962" width="26.140625" style="1" customWidth="1"/>
    <col min="8963" max="8963" width="11.7109375" style="1" customWidth="1"/>
    <col min="8964" max="8964" width="8.42578125" style="1" customWidth="1"/>
    <col min="8965" max="8965" width="11.7109375" style="1" customWidth="1"/>
    <col min="8966" max="8966" width="8.42578125" style="1" customWidth="1"/>
    <col min="8967" max="8967" width="11.7109375" style="1" customWidth="1"/>
    <col min="8968" max="8968" width="8.7109375" style="1" customWidth="1"/>
    <col min="8969" max="8969" width="11.7109375" style="1" customWidth="1"/>
    <col min="8970" max="8970" width="8.140625" style="1" customWidth="1"/>
    <col min="8971" max="8971" width="11.7109375" style="1" customWidth="1"/>
    <col min="8972" max="8972" width="8.140625" style="1" customWidth="1"/>
    <col min="8973" max="8973" width="11.7109375" style="1" customWidth="1"/>
    <col min="8974" max="8974" width="8.140625" style="1" customWidth="1"/>
    <col min="8975" max="9216" width="11.42578125" style="1"/>
    <col min="9217" max="9217" width="3" style="1" customWidth="1"/>
    <col min="9218" max="9218" width="26.140625" style="1" customWidth="1"/>
    <col min="9219" max="9219" width="11.7109375" style="1" customWidth="1"/>
    <col min="9220" max="9220" width="8.42578125" style="1" customWidth="1"/>
    <col min="9221" max="9221" width="11.7109375" style="1" customWidth="1"/>
    <col min="9222" max="9222" width="8.42578125" style="1" customWidth="1"/>
    <col min="9223" max="9223" width="11.7109375" style="1" customWidth="1"/>
    <col min="9224" max="9224" width="8.7109375" style="1" customWidth="1"/>
    <col min="9225" max="9225" width="11.7109375" style="1" customWidth="1"/>
    <col min="9226" max="9226" width="8.140625" style="1" customWidth="1"/>
    <col min="9227" max="9227" width="11.7109375" style="1" customWidth="1"/>
    <col min="9228" max="9228" width="8.140625" style="1" customWidth="1"/>
    <col min="9229" max="9229" width="11.7109375" style="1" customWidth="1"/>
    <col min="9230" max="9230" width="8.140625" style="1" customWidth="1"/>
    <col min="9231" max="9472" width="11.42578125" style="1"/>
    <col min="9473" max="9473" width="3" style="1" customWidth="1"/>
    <col min="9474" max="9474" width="26.140625" style="1" customWidth="1"/>
    <col min="9475" max="9475" width="11.7109375" style="1" customWidth="1"/>
    <col min="9476" max="9476" width="8.42578125" style="1" customWidth="1"/>
    <col min="9477" max="9477" width="11.7109375" style="1" customWidth="1"/>
    <col min="9478" max="9478" width="8.42578125" style="1" customWidth="1"/>
    <col min="9479" max="9479" width="11.7109375" style="1" customWidth="1"/>
    <col min="9480" max="9480" width="8.7109375" style="1" customWidth="1"/>
    <col min="9481" max="9481" width="11.7109375" style="1" customWidth="1"/>
    <col min="9482" max="9482" width="8.140625" style="1" customWidth="1"/>
    <col min="9483" max="9483" width="11.7109375" style="1" customWidth="1"/>
    <col min="9484" max="9484" width="8.140625" style="1" customWidth="1"/>
    <col min="9485" max="9485" width="11.7109375" style="1" customWidth="1"/>
    <col min="9486" max="9486" width="8.140625" style="1" customWidth="1"/>
    <col min="9487" max="9728" width="11.42578125" style="1"/>
    <col min="9729" max="9729" width="3" style="1" customWidth="1"/>
    <col min="9730" max="9730" width="26.140625" style="1" customWidth="1"/>
    <col min="9731" max="9731" width="11.7109375" style="1" customWidth="1"/>
    <col min="9732" max="9732" width="8.42578125" style="1" customWidth="1"/>
    <col min="9733" max="9733" width="11.7109375" style="1" customWidth="1"/>
    <col min="9734" max="9734" width="8.42578125" style="1" customWidth="1"/>
    <col min="9735" max="9735" width="11.7109375" style="1" customWidth="1"/>
    <col min="9736" max="9736" width="8.7109375" style="1" customWidth="1"/>
    <col min="9737" max="9737" width="11.7109375" style="1" customWidth="1"/>
    <col min="9738" max="9738" width="8.140625" style="1" customWidth="1"/>
    <col min="9739" max="9739" width="11.7109375" style="1" customWidth="1"/>
    <col min="9740" max="9740" width="8.140625" style="1" customWidth="1"/>
    <col min="9741" max="9741" width="11.7109375" style="1" customWidth="1"/>
    <col min="9742" max="9742" width="8.140625" style="1" customWidth="1"/>
    <col min="9743" max="9984" width="11.42578125" style="1"/>
    <col min="9985" max="9985" width="3" style="1" customWidth="1"/>
    <col min="9986" max="9986" width="26.140625" style="1" customWidth="1"/>
    <col min="9987" max="9987" width="11.7109375" style="1" customWidth="1"/>
    <col min="9988" max="9988" width="8.42578125" style="1" customWidth="1"/>
    <col min="9989" max="9989" width="11.7109375" style="1" customWidth="1"/>
    <col min="9990" max="9990" width="8.42578125" style="1" customWidth="1"/>
    <col min="9991" max="9991" width="11.7109375" style="1" customWidth="1"/>
    <col min="9992" max="9992" width="8.7109375" style="1" customWidth="1"/>
    <col min="9993" max="9993" width="11.7109375" style="1" customWidth="1"/>
    <col min="9994" max="9994" width="8.140625" style="1" customWidth="1"/>
    <col min="9995" max="9995" width="11.7109375" style="1" customWidth="1"/>
    <col min="9996" max="9996" width="8.140625" style="1" customWidth="1"/>
    <col min="9997" max="9997" width="11.7109375" style="1" customWidth="1"/>
    <col min="9998" max="9998" width="8.140625" style="1" customWidth="1"/>
    <col min="9999" max="10240" width="11.42578125" style="1"/>
    <col min="10241" max="10241" width="3" style="1" customWidth="1"/>
    <col min="10242" max="10242" width="26.140625" style="1" customWidth="1"/>
    <col min="10243" max="10243" width="11.7109375" style="1" customWidth="1"/>
    <col min="10244" max="10244" width="8.42578125" style="1" customWidth="1"/>
    <col min="10245" max="10245" width="11.7109375" style="1" customWidth="1"/>
    <col min="10246" max="10246" width="8.42578125" style="1" customWidth="1"/>
    <col min="10247" max="10247" width="11.7109375" style="1" customWidth="1"/>
    <col min="10248" max="10248" width="8.7109375" style="1" customWidth="1"/>
    <col min="10249" max="10249" width="11.7109375" style="1" customWidth="1"/>
    <col min="10250" max="10250" width="8.140625" style="1" customWidth="1"/>
    <col min="10251" max="10251" width="11.7109375" style="1" customWidth="1"/>
    <col min="10252" max="10252" width="8.140625" style="1" customWidth="1"/>
    <col min="10253" max="10253" width="11.7109375" style="1" customWidth="1"/>
    <col min="10254" max="10254" width="8.140625" style="1" customWidth="1"/>
    <col min="10255" max="10496" width="11.42578125" style="1"/>
    <col min="10497" max="10497" width="3" style="1" customWidth="1"/>
    <col min="10498" max="10498" width="26.140625" style="1" customWidth="1"/>
    <col min="10499" max="10499" width="11.7109375" style="1" customWidth="1"/>
    <col min="10500" max="10500" width="8.42578125" style="1" customWidth="1"/>
    <col min="10501" max="10501" width="11.7109375" style="1" customWidth="1"/>
    <col min="10502" max="10502" width="8.42578125" style="1" customWidth="1"/>
    <col min="10503" max="10503" width="11.7109375" style="1" customWidth="1"/>
    <col min="10504" max="10504" width="8.7109375" style="1" customWidth="1"/>
    <col min="10505" max="10505" width="11.7109375" style="1" customWidth="1"/>
    <col min="10506" max="10506" width="8.140625" style="1" customWidth="1"/>
    <col min="10507" max="10507" width="11.7109375" style="1" customWidth="1"/>
    <col min="10508" max="10508" width="8.140625" style="1" customWidth="1"/>
    <col min="10509" max="10509" width="11.7109375" style="1" customWidth="1"/>
    <col min="10510" max="10510" width="8.140625" style="1" customWidth="1"/>
    <col min="10511" max="10752" width="11.42578125" style="1"/>
    <col min="10753" max="10753" width="3" style="1" customWidth="1"/>
    <col min="10754" max="10754" width="26.140625" style="1" customWidth="1"/>
    <col min="10755" max="10755" width="11.7109375" style="1" customWidth="1"/>
    <col min="10756" max="10756" width="8.42578125" style="1" customWidth="1"/>
    <col min="10757" max="10757" width="11.7109375" style="1" customWidth="1"/>
    <col min="10758" max="10758" width="8.42578125" style="1" customWidth="1"/>
    <col min="10759" max="10759" width="11.7109375" style="1" customWidth="1"/>
    <col min="10760" max="10760" width="8.7109375" style="1" customWidth="1"/>
    <col min="10761" max="10761" width="11.7109375" style="1" customWidth="1"/>
    <col min="10762" max="10762" width="8.140625" style="1" customWidth="1"/>
    <col min="10763" max="10763" width="11.7109375" style="1" customWidth="1"/>
    <col min="10764" max="10764" width="8.140625" style="1" customWidth="1"/>
    <col min="10765" max="10765" width="11.7109375" style="1" customWidth="1"/>
    <col min="10766" max="10766" width="8.140625" style="1" customWidth="1"/>
    <col min="10767" max="11008" width="11.42578125" style="1"/>
    <col min="11009" max="11009" width="3" style="1" customWidth="1"/>
    <col min="11010" max="11010" width="26.140625" style="1" customWidth="1"/>
    <col min="11011" max="11011" width="11.7109375" style="1" customWidth="1"/>
    <col min="11012" max="11012" width="8.42578125" style="1" customWidth="1"/>
    <col min="11013" max="11013" width="11.7109375" style="1" customWidth="1"/>
    <col min="11014" max="11014" width="8.42578125" style="1" customWidth="1"/>
    <col min="11015" max="11015" width="11.7109375" style="1" customWidth="1"/>
    <col min="11016" max="11016" width="8.7109375" style="1" customWidth="1"/>
    <col min="11017" max="11017" width="11.7109375" style="1" customWidth="1"/>
    <col min="11018" max="11018" width="8.140625" style="1" customWidth="1"/>
    <col min="11019" max="11019" width="11.7109375" style="1" customWidth="1"/>
    <col min="11020" max="11020" width="8.140625" style="1" customWidth="1"/>
    <col min="11021" max="11021" width="11.7109375" style="1" customWidth="1"/>
    <col min="11022" max="11022" width="8.140625" style="1" customWidth="1"/>
    <col min="11023" max="11264" width="11.42578125" style="1"/>
    <col min="11265" max="11265" width="3" style="1" customWidth="1"/>
    <col min="11266" max="11266" width="26.140625" style="1" customWidth="1"/>
    <col min="11267" max="11267" width="11.7109375" style="1" customWidth="1"/>
    <col min="11268" max="11268" width="8.42578125" style="1" customWidth="1"/>
    <col min="11269" max="11269" width="11.7109375" style="1" customWidth="1"/>
    <col min="11270" max="11270" width="8.42578125" style="1" customWidth="1"/>
    <col min="11271" max="11271" width="11.7109375" style="1" customWidth="1"/>
    <col min="11272" max="11272" width="8.7109375" style="1" customWidth="1"/>
    <col min="11273" max="11273" width="11.7109375" style="1" customWidth="1"/>
    <col min="11274" max="11274" width="8.140625" style="1" customWidth="1"/>
    <col min="11275" max="11275" width="11.7109375" style="1" customWidth="1"/>
    <col min="11276" max="11276" width="8.140625" style="1" customWidth="1"/>
    <col min="11277" max="11277" width="11.7109375" style="1" customWidth="1"/>
    <col min="11278" max="11278" width="8.140625" style="1" customWidth="1"/>
    <col min="11279" max="11520" width="11.42578125" style="1"/>
    <col min="11521" max="11521" width="3" style="1" customWidth="1"/>
    <col min="11522" max="11522" width="26.140625" style="1" customWidth="1"/>
    <col min="11523" max="11523" width="11.7109375" style="1" customWidth="1"/>
    <col min="11524" max="11524" width="8.42578125" style="1" customWidth="1"/>
    <col min="11525" max="11525" width="11.7109375" style="1" customWidth="1"/>
    <col min="11526" max="11526" width="8.42578125" style="1" customWidth="1"/>
    <col min="11527" max="11527" width="11.7109375" style="1" customWidth="1"/>
    <col min="11528" max="11528" width="8.7109375" style="1" customWidth="1"/>
    <col min="11529" max="11529" width="11.7109375" style="1" customWidth="1"/>
    <col min="11530" max="11530" width="8.140625" style="1" customWidth="1"/>
    <col min="11531" max="11531" width="11.7109375" style="1" customWidth="1"/>
    <col min="11532" max="11532" width="8.140625" style="1" customWidth="1"/>
    <col min="11533" max="11533" width="11.7109375" style="1" customWidth="1"/>
    <col min="11534" max="11534" width="8.140625" style="1" customWidth="1"/>
    <col min="11535" max="11776" width="11.42578125" style="1"/>
    <col min="11777" max="11777" width="3" style="1" customWidth="1"/>
    <col min="11778" max="11778" width="26.140625" style="1" customWidth="1"/>
    <col min="11779" max="11779" width="11.7109375" style="1" customWidth="1"/>
    <col min="11780" max="11780" width="8.42578125" style="1" customWidth="1"/>
    <col min="11781" max="11781" width="11.7109375" style="1" customWidth="1"/>
    <col min="11782" max="11782" width="8.42578125" style="1" customWidth="1"/>
    <col min="11783" max="11783" width="11.7109375" style="1" customWidth="1"/>
    <col min="11784" max="11784" width="8.7109375" style="1" customWidth="1"/>
    <col min="11785" max="11785" width="11.7109375" style="1" customWidth="1"/>
    <col min="11786" max="11786" width="8.140625" style="1" customWidth="1"/>
    <col min="11787" max="11787" width="11.7109375" style="1" customWidth="1"/>
    <col min="11788" max="11788" width="8.140625" style="1" customWidth="1"/>
    <col min="11789" max="11789" width="11.7109375" style="1" customWidth="1"/>
    <col min="11790" max="11790" width="8.140625" style="1" customWidth="1"/>
    <col min="11791" max="12032" width="11.42578125" style="1"/>
    <col min="12033" max="12033" width="3" style="1" customWidth="1"/>
    <col min="12034" max="12034" width="26.140625" style="1" customWidth="1"/>
    <col min="12035" max="12035" width="11.7109375" style="1" customWidth="1"/>
    <col min="12036" max="12036" width="8.42578125" style="1" customWidth="1"/>
    <col min="12037" max="12037" width="11.7109375" style="1" customWidth="1"/>
    <col min="12038" max="12038" width="8.42578125" style="1" customWidth="1"/>
    <col min="12039" max="12039" width="11.7109375" style="1" customWidth="1"/>
    <col min="12040" max="12040" width="8.7109375" style="1" customWidth="1"/>
    <col min="12041" max="12041" width="11.7109375" style="1" customWidth="1"/>
    <col min="12042" max="12042" width="8.140625" style="1" customWidth="1"/>
    <col min="12043" max="12043" width="11.7109375" style="1" customWidth="1"/>
    <col min="12044" max="12044" width="8.140625" style="1" customWidth="1"/>
    <col min="12045" max="12045" width="11.7109375" style="1" customWidth="1"/>
    <col min="12046" max="12046" width="8.140625" style="1" customWidth="1"/>
    <col min="12047" max="12288" width="11.42578125" style="1"/>
    <col min="12289" max="12289" width="3" style="1" customWidth="1"/>
    <col min="12290" max="12290" width="26.140625" style="1" customWidth="1"/>
    <col min="12291" max="12291" width="11.7109375" style="1" customWidth="1"/>
    <col min="12292" max="12292" width="8.42578125" style="1" customWidth="1"/>
    <col min="12293" max="12293" width="11.7109375" style="1" customWidth="1"/>
    <col min="12294" max="12294" width="8.42578125" style="1" customWidth="1"/>
    <col min="12295" max="12295" width="11.7109375" style="1" customWidth="1"/>
    <col min="12296" max="12296" width="8.7109375" style="1" customWidth="1"/>
    <col min="12297" max="12297" width="11.7109375" style="1" customWidth="1"/>
    <col min="12298" max="12298" width="8.140625" style="1" customWidth="1"/>
    <col min="12299" max="12299" width="11.7109375" style="1" customWidth="1"/>
    <col min="12300" max="12300" width="8.140625" style="1" customWidth="1"/>
    <col min="12301" max="12301" width="11.7109375" style="1" customWidth="1"/>
    <col min="12302" max="12302" width="8.140625" style="1" customWidth="1"/>
    <col min="12303" max="12544" width="11.42578125" style="1"/>
    <col min="12545" max="12545" width="3" style="1" customWidth="1"/>
    <col min="12546" max="12546" width="26.140625" style="1" customWidth="1"/>
    <col min="12547" max="12547" width="11.7109375" style="1" customWidth="1"/>
    <col min="12548" max="12548" width="8.42578125" style="1" customWidth="1"/>
    <col min="12549" max="12549" width="11.7109375" style="1" customWidth="1"/>
    <col min="12550" max="12550" width="8.42578125" style="1" customWidth="1"/>
    <col min="12551" max="12551" width="11.7109375" style="1" customWidth="1"/>
    <col min="12552" max="12552" width="8.7109375" style="1" customWidth="1"/>
    <col min="12553" max="12553" width="11.7109375" style="1" customWidth="1"/>
    <col min="12554" max="12554" width="8.140625" style="1" customWidth="1"/>
    <col min="12555" max="12555" width="11.7109375" style="1" customWidth="1"/>
    <col min="12556" max="12556" width="8.140625" style="1" customWidth="1"/>
    <col min="12557" max="12557" width="11.7109375" style="1" customWidth="1"/>
    <col min="12558" max="12558" width="8.140625" style="1" customWidth="1"/>
    <col min="12559" max="12800" width="11.42578125" style="1"/>
    <col min="12801" max="12801" width="3" style="1" customWidth="1"/>
    <col min="12802" max="12802" width="26.140625" style="1" customWidth="1"/>
    <col min="12803" max="12803" width="11.7109375" style="1" customWidth="1"/>
    <col min="12804" max="12804" width="8.42578125" style="1" customWidth="1"/>
    <col min="12805" max="12805" width="11.7109375" style="1" customWidth="1"/>
    <col min="12806" max="12806" width="8.42578125" style="1" customWidth="1"/>
    <col min="12807" max="12807" width="11.7109375" style="1" customWidth="1"/>
    <col min="12808" max="12808" width="8.7109375" style="1" customWidth="1"/>
    <col min="12809" max="12809" width="11.7109375" style="1" customWidth="1"/>
    <col min="12810" max="12810" width="8.140625" style="1" customWidth="1"/>
    <col min="12811" max="12811" width="11.7109375" style="1" customWidth="1"/>
    <col min="12812" max="12812" width="8.140625" style="1" customWidth="1"/>
    <col min="12813" max="12813" width="11.7109375" style="1" customWidth="1"/>
    <col min="12814" max="12814" width="8.140625" style="1" customWidth="1"/>
    <col min="12815" max="13056" width="11.42578125" style="1"/>
    <col min="13057" max="13057" width="3" style="1" customWidth="1"/>
    <col min="13058" max="13058" width="26.140625" style="1" customWidth="1"/>
    <col min="13059" max="13059" width="11.7109375" style="1" customWidth="1"/>
    <col min="13060" max="13060" width="8.42578125" style="1" customWidth="1"/>
    <col min="13061" max="13061" width="11.7109375" style="1" customWidth="1"/>
    <col min="13062" max="13062" width="8.42578125" style="1" customWidth="1"/>
    <col min="13063" max="13063" width="11.7109375" style="1" customWidth="1"/>
    <col min="13064" max="13064" width="8.7109375" style="1" customWidth="1"/>
    <col min="13065" max="13065" width="11.7109375" style="1" customWidth="1"/>
    <col min="13066" max="13066" width="8.140625" style="1" customWidth="1"/>
    <col min="13067" max="13067" width="11.7109375" style="1" customWidth="1"/>
    <col min="13068" max="13068" width="8.140625" style="1" customWidth="1"/>
    <col min="13069" max="13069" width="11.7109375" style="1" customWidth="1"/>
    <col min="13070" max="13070" width="8.140625" style="1" customWidth="1"/>
    <col min="13071" max="13312" width="11.42578125" style="1"/>
    <col min="13313" max="13313" width="3" style="1" customWidth="1"/>
    <col min="13314" max="13314" width="26.140625" style="1" customWidth="1"/>
    <col min="13315" max="13315" width="11.7109375" style="1" customWidth="1"/>
    <col min="13316" max="13316" width="8.42578125" style="1" customWidth="1"/>
    <col min="13317" max="13317" width="11.7109375" style="1" customWidth="1"/>
    <col min="13318" max="13318" width="8.42578125" style="1" customWidth="1"/>
    <col min="13319" max="13319" width="11.7109375" style="1" customWidth="1"/>
    <col min="13320" max="13320" width="8.7109375" style="1" customWidth="1"/>
    <col min="13321" max="13321" width="11.7109375" style="1" customWidth="1"/>
    <col min="13322" max="13322" width="8.140625" style="1" customWidth="1"/>
    <col min="13323" max="13323" width="11.7109375" style="1" customWidth="1"/>
    <col min="13324" max="13324" width="8.140625" style="1" customWidth="1"/>
    <col min="13325" max="13325" width="11.7109375" style="1" customWidth="1"/>
    <col min="13326" max="13326" width="8.140625" style="1" customWidth="1"/>
    <col min="13327" max="13568" width="11.42578125" style="1"/>
    <col min="13569" max="13569" width="3" style="1" customWidth="1"/>
    <col min="13570" max="13570" width="26.140625" style="1" customWidth="1"/>
    <col min="13571" max="13571" width="11.7109375" style="1" customWidth="1"/>
    <col min="13572" max="13572" width="8.42578125" style="1" customWidth="1"/>
    <col min="13573" max="13573" width="11.7109375" style="1" customWidth="1"/>
    <col min="13574" max="13574" width="8.42578125" style="1" customWidth="1"/>
    <col min="13575" max="13575" width="11.7109375" style="1" customWidth="1"/>
    <col min="13576" max="13576" width="8.7109375" style="1" customWidth="1"/>
    <col min="13577" max="13577" width="11.7109375" style="1" customWidth="1"/>
    <col min="13578" max="13578" width="8.140625" style="1" customWidth="1"/>
    <col min="13579" max="13579" width="11.7109375" style="1" customWidth="1"/>
    <col min="13580" max="13580" width="8.140625" style="1" customWidth="1"/>
    <col min="13581" max="13581" width="11.7109375" style="1" customWidth="1"/>
    <col min="13582" max="13582" width="8.140625" style="1" customWidth="1"/>
    <col min="13583" max="13824" width="11.42578125" style="1"/>
    <col min="13825" max="13825" width="3" style="1" customWidth="1"/>
    <col min="13826" max="13826" width="26.140625" style="1" customWidth="1"/>
    <col min="13827" max="13827" width="11.7109375" style="1" customWidth="1"/>
    <col min="13828" max="13828" width="8.42578125" style="1" customWidth="1"/>
    <col min="13829" max="13829" width="11.7109375" style="1" customWidth="1"/>
    <col min="13830" max="13830" width="8.42578125" style="1" customWidth="1"/>
    <col min="13831" max="13831" width="11.7109375" style="1" customWidth="1"/>
    <col min="13832" max="13832" width="8.7109375" style="1" customWidth="1"/>
    <col min="13833" max="13833" width="11.7109375" style="1" customWidth="1"/>
    <col min="13834" max="13834" width="8.140625" style="1" customWidth="1"/>
    <col min="13835" max="13835" width="11.7109375" style="1" customWidth="1"/>
    <col min="13836" max="13836" width="8.140625" style="1" customWidth="1"/>
    <col min="13837" max="13837" width="11.7109375" style="1" customWidth="1"/>
    <col min="13838" max="13838" width="8.140625" style="1" customWidth="1"/>
    <col min="13839" max="14080" width="11.42578125" style="1"/>
    <col min="14081" max="14081" width="3" style="1" customWidth="1"/>
    <col min="14082" max="14082" width="26.140625" style="1" customWidth="1"/>
    <col min="14083" max="14083" width="11.7109375" style="1" customWidth="1"/>
    <col min="14084" max="14084" width="8.42578125" style="1" customWidth="1"/>
    <col min="14085" max="14085" width="11.7109375" style="1" customWidth="1"/>
    <col min="14086" max="14086" width="8.42578125" style="1" customWidth="1"/>
    <col min="14087" max="14087" width="11.7109375" style="1" customWidth="1"/>
    <col min="14088" max="14088" width="8.7109375" style="1" customWidth="1"/>
    <col min="14089" max="14089" width="11.7109375" style="1" customWidth="1"/>
    <col min="14090" max="14090" width="8.140625" style="1" customWidth="1"/>
    <col min="14091" max="14091" width="11.7109375" style="1" customWidth="1"/>
    <col min="14092" max="14092" width="8.140625" style="1" customWidth="1"/>
    <col min="14093" max="14093" width="11.7109375" style="1" customWidth="1"/>
    <col min="14094" max="14094" width="8.140625" style="1" customWidth="1"/>
    <col min="14095" max="14336" width="11.42578125" style="1"/>
    <col min="14337" max="14337" width="3" style="1" customWidth="1"/>
    <col min="14338" max="14338" width="26.140625" style="1" customWidth="1"/>
    <col min="14339" max="14339" width="11.7109375" style="1" customWidth="1"/>
    <col min="14340" max="14340" width="8.42578125" style="1" customWidth="1"/>
    <col min="14341" max="14341" width="11.7109375" style="1" customWidth="1"/>
    <col min="14342" max="14342" width="8.42578125" style="1" customWidth="1"/>
    <col min="14343" max="14343" width="11.7109375" style="1" customWidth="1"/>
    <col min="14344" max="14344" width="8.7109375" style="1" customWidth="1"/>
    <col min="14345" max="14345" width="11.7109375" style="1" customWidth="1"/>
    <col min="14346" max="14346" width="8.140625" style="1" customWidth="1"/>
    <col min="14347" max="14347" width="11.7109375" style="1" customWidth="1"/>
    <col min="14348" max="14348" width="8.140625" style="1" customWidth="1"/>
    <col min="14349" max="14349" width="11.7109375" style="1" customWidth="1"/>
    <col min="14350" max="14350" width="8.140625" style="1" customWidth="1"/>
    <col min="14351" max="14592" width="11.42578125" style="1"/>
    <col min="14593" max="14593" width="3" style="1" customWidth="1"/>
    <col min="14594" max="14594" width="26.140625" style="1" customWidth="1"/>
    <col min="14595" max="14595" width="11.7109375" style="1" customWidth="1"/>
    <col min="14596" max="14596" width="8.42578125" style="1" customWidth="1"/>
    <col min="14597" max="14597" width="11.7109375" style="1" customWidth="1"/>
    <col min="14598" max="14598" width="8.42578125" style="1" customWidth="1"/>
    <col min="14599" max="14599" width="11.7109375" style="1" customWidth="1"/>
    <col min="14600" max="14600" width="8.7109375" style="1" customWidth="1"/>
    <col min="14601" max="14601" width="11.7109375" style="1" customWidth="1"/>
    <col min="14602" max="14602" width="8.140625" style="1" customWidth="1"/>
    <col min="14603" max="14603" width="11.7109375" style="1" customWidth="1"/>
    <col min="14604" max="14604" width="8.140625" style="1" customWidth="1"/>
    <col min="14605" max="14605" width="11.7109375" style="1" customWidth="1"/>
    <col min="14606" max="14606" width="8.140625" style="1" customWidth="1"/>
    <col min="14607" max="14848" width="11.42578125" style="1"/>
    <col min="14849" max="14849" width="3" style="1" customWidth="1"/>
    <col min="14850" max="14850" width="26.140625" style="1" customWidth="1"/>
    <col min="14851" max="14851" width="11.7109375" style="1" customWidth="1"/>
    <col min="14852" max="14852" width="8.42578125" style="1" customWidth="1"/>
    <col min="14853" max="14853" width="11.7109375" style="1" customWidth="1"/>
    <col min="14854" max="14854" width="8.42578125" style="1" customWidth="1"/>
    <col min="14855" max="14855" width="11.7109375" style="1" customWidth="1"/>
    <col min="14856" max="14856" width="8.7109375" style="1" customWidth="1"/>
    <col min="14857" max="14857" width="11.7109375" style="1" customWidth="1"/>
    <col min="14858" max="14858" width="8.140625" style="1" customWidth="1"/>
    <col min="14859" max="14859" width="11.7109375" style="1" customWidth="1"/>
    <col min="14860" max="14860" width="8.140625" style="1" customWidth="1"/>
    <col min="14861" max="14861" width="11.7109375" style="1" customWidth="1"/>
    <col min="14862" max="14862" width="8.140625" style="1" customWidth="1"/>
    <col min="14863" max="15104" width="11.42578125" style="1"/>
    <col min="15105" max="15105" width="3" style="1" customWidth="1"/>
    <col min="15106" max="15106" width="26.140625" style="1" customWidth="1"/>
    <col min="15107" max="15107" width="11.7109375" style="1" customWidth="1"/>
    <col min="15108" max="15108" width="8.42578125" style="1" customWidth="1"/>
    <col min="15109" max="15109" width="11.7109375" style="1" customWidth="1"/>
    <col min="15110" max="15110" width="8.42578125" style="1" customWidth="1"/>
    <col min="15111" max="15111" width="11.7109375" style="1" customWidth="1"/>
    <col min="15112" max="15112" width="8.7109375" style="1" customWidth="1"/>
    <col min="15113" max="15113" width="11.7109375" style="1" customWidth="1"/>
    <col min="15114" max="15114" width="8.140625" style="1" customWidth="1"/>
    <col min="15115" max="15115" width="11.7109375" style="1" customWidth="1"/>
    <col min="15116" max="15116" width="8.140625" style="1" customWidth="1"/>
    <col min="15117" max="15117" width="11.7109375" style="1" customWidth="1"/>
    <col min="15118" max="15118" width="8.140625" style="1" customWidth="1"/>
    <col min="15119" max="15360" width="11.42578125" style="1"/>
    <col min="15361" max="15361" width="3" style="1" customWidth="1"/>
    <col min="15362" max="15362" width="26.140625" style="1" customWidth="1"/>
    <col min="15363" max="15363" width="11.7109375" style="1" customWidth="1"/>
    <col min="15364" max="15364" width="8.42578125" style="1" customWidth="1"/>
    <col min="15365" max="15365" width="11.7109375" style="1" customWidth="1"/>
    <col min="15366" max="15366" width="8.42578125" style="1" customWidth="1"/>
    <col min="15367" max="15367" width="11.7109375" style="1" customWidth="1"/>
    <col min="15368" max="15368" width="8.7109375" style="1" customWidth="1"/>
    <col min="15369" max="15369" width="11.7109375" style="1" customWidth="1"/>
    <col min="15370" max="15370" width="8.140625" style="1" customWidth="1"/>
    <col min="15371" max="15371" width="11.7109375" style="1" customWidth="1"/>
    <col min="15372" max="15372" width="8.140625" style="1" customWidth="1"/>
    <col min="15373" max="15373" width="11.7109375" style="1" customWidth="1"/>
    <col min="15374" max="15374" width="8.140625" style="1" customWidth="1"/>
    <col min="15375" max="15616" width="11.42578125" style="1"/>
    <col min="15617" max="15617" width="3" style="1" customWidth="1"/>
    <col min="15618" max="15618" width="26.140625" style="1" customWidth="1"/>
    <col min="15619" max="15619" width="11.7109375" style="1" customWidth="1"/>
    <col min="15620" max="15620" width="8.42578125" style="1" customWidth="1"/>
    <col min="15621" max="15621" width="11.7109375" style="1" customWidth="1"/>
    <col min="15622" max="15622" width="8.42578125" style="1" customWidth="1"/>
    <col min="15623" max="15623" width="11.7109375" style="1" customWidth="1"/>
    <col min="15624" max="15624" width="8.7109375" style="1" customWidth="1"/>
    <col min="15625" max="15625" width="11.7109375" style="1" customWidth="1"/>
    <col min="15626" max="15626" width="8.140625" style="1" customWidth="1"/>
    <col min="15627" max="15627" width="11.7109375" style="1" customWidth="1"/>
    <col min="15628" max="15628" width="8.140625" style="1" customWidth="1"/>
    <col min="15629" max="15629" width="11.7109375" style="1" customWidth="1"/>
    <col min="15630" max="15630" width="8.140625" style="1" customWidth="1"/>
    <col min="15631" max="15872" width="11.42578125" style="1"/>
    <col min="15873" max="15873" width="3" style="1" customWidth="1"/>
    <col min="15874" max="15874" width="26.140625" style="1" customWidth="1"/>
    <col min="15875" max="15875" width="11.7109375" style="1" customWidth="1"/>
    <col min="15876" max="15876" width="8.42578125" style="1" customWidth="1"/>
    <col min="15877" max="15877" width="11.7109375" style="1" customWidth="1"/>
    <col min="15878" max="15878" width="8.42578125" style="1" customWidth="1"/>
    <col min="15879" max="15879" width="11.7109375" style="1" customWidth="1"/>
    <col min="15880" max="15880" width="8.7109375" style="1" customWidth="1"/>
    <col min="15881" max="15881" width="11.7109375" style="1" customWidth="1"/>
    <col min="15882" max="15882" width="8.140625" style="1" customWidth="1"/>
    <col min="15883" max="15883" width="11.7109375" style="1" customWidth="1"/>
    <col min="15884" max="15884" width="8.140625" style="1" customWidth="1"/>
    <col min="15885" max="15885" width="11.7109375" style="1" customWidth="1"/>
    <col min="15886" max="15886" width="8.140625" style="1" customWidth="1"/>
    <col min="15887" max="16128" width="11.42578125" style="1"/>
    <col min="16129" max="16129" width="3" style="1" customWidth="1"/>
    <col min="16130" max="16130" width="26.140625" style="1" customWidth="1"/>
    <col min="16131" max="16131" width="11.7109375" style="1" customWidth="1"/>
    <col min="16132" max="16132" width="8.42578125" style="1" customWidth="1"/>
    <col min="16133" max="16133" width="11.7109375" style="1" customWidth="1"/>
    <col min="16134" max="16134" width="8.42578125" style="1" customWidth="1"/>
    <col min="16135" max="16135" width="11.7109375" style="1" customWidth="1"/>
    <col min="16136" max="16136" width="8.7109375" style="1" customWidth="1"/>
    <col min="16137" max="16137" width="11.7109375" style="1" customWidth="1"/>
    <col min="16138" max="16138" width="8.140625" style="1" customWidth="1"/>
    <col min="16139" max="16139" width="11.7109375" style="1" customWidth="1"/>
    <col min="16140" max="16140" width="8.140625" style="1" customWidth="1"/>
    <col min="16141" max="16141" width="11.7109375" style="1" customWidth="1"/>
    <col min="16142" max="16142" width="8.140625" style="1" customWidth="1"/>
    <col min="16143" max="16384" width="11.42578125" style="1"/>
  </cols>
  <sheetData>
    <row r="1" spans="2:16" ht="12" customHeight="1" x14ac:dyDescent="0.2"/>
    <row r="2" spans="2:16" ht="14.25" customHeight="1" x14ac:dyDescent="0.2">
      <c r="B2" s="134" t="s">
        <v>93</v>
      </c>
      <c r="C2" s="134"/>
      <c r="D2" s="134"/>
      <c r="E2" s="134"/>
      <c r="F2" s="134"/>
      <c r="G2" s="134"/>
      <c r="H2" s="134"/>
      <c r="I2" s="134"/>
      <c r="J2" s="134"/>
      <c r="K2" s="134"/>
      <c r="L2" s="134"/>
      <c r="M2" s="134"/>
      <c r="N2" s="134"/>
    </row>
    <row r="3" spans="2:16" ht="15" customHeight="1" x14ac:dyDescent="0.2">
      <c r="B3" s="16"/>
      <c r="C3" s="135" t="s">
        <v>21</v>
      </c>
      <c r="D3" s="135"/>
      <c r="E3" s="135"/>
      <c r="F3" s="135"/>
      <c r="G3" s="135"/>
      <c r="H3" s="135"/>
      <c r="I3" s="135" t="s">
        <v>5</v>
      </c>
      <c r="J3" s="135"/>
      <c r="K3" s="135"/>
      <c r="L3" s="135"/>
      <c r="M3" s="135"/>
      <c r="N3" s="135"/>
    </row>
    <row r="4" spans="2:16" ht="15" customHeight="1" x14ac:dyDescent="0.2">
      <c r="B4" s="16"/>
      <c r="C4" s="131" t="s">
        <v>0</v>
      </c>
      <c r="D4" s="131"/>
      <c r="E4" s="131" t="s">
        <v>2</v>
      </c>
      <c r="F4" s="131"/>
      <c r="G4" s="131" t="s">
        <v>1</v>
      </c>
      <c r="H4" s="131"/>
      <c r="I4" s="131" t="s">
        <v>0</v>
      </c>
      <c r="J4" s="131"/>
      <c r="K4" s="131" t="s">
        <v>2</v>
      </c>
      <c r="L4" s="131"/>
      <c r="M4" s="131" t="s">
        <v>1</v>
      </c>
      <c r="N4" s="131"/>
    </row>
    <row r="5" spans="2:16" ht="30" customHeight="1" x14ac:dyDescent="0.2">
      <c r="B5" s="16"/>
      <c r="C5" s="9" t="s">
        <v>6</v>
      </c>
      <c r="D5" s="9" t="s">
        <v>42</v>
      </c>
      <c r="E5" s="9" t="s">
        <v>6</v>
      </c>
      <c r="F5" s="9" t="s">
        <v>42</v>
      </c>
      <c r="G5" s="9" t="s">
        <v>6</v>
      </c>
      <c r="H5" s="9" t="s">
        <v>42</v>
      </c>
      <c r="I5" s="9" t="s">
        <v>6</v>
      </c>
      <c r="J5" s="9" t="s">
        <v>43</v>
      </c>
      <c r="K5" s="9" t="s">
        <v>6</v>
      </c>
      <c r="L5" s="9" t="s">
        <v>43</v>
      </c>
      <c r="M5" s="9" t="s">
        <v>6</v>
      </c>
      <c r="N5" s="9" t="s">
        <v>43</v>
      </c>
    </row>
    <row r="6" spans="2:16" ht="15" customHeight="1" x14ac:dyDescent="0.2">
      <c r="B6" s="10" t="s">
        <v>7</v>
      </c>
      <c r="C6" s="61" t="s">
        <v>94</v>
      </c>
      <c r="D6" s="107" t="s">
        <v>95</v>
      </c>
      <c r="E6" s="61" t="s">
        <v>96</v>
      </c>
      <c r="F6" s="107" t="s">
        <v>97</v>
      </c>
      <c r="G6" s="61" t="s">
        <v>98</v>
      </c>
      <c r="H6" s="107" t="s">
        <v>99</v>
      </c>
      <c r="I6" s="61" t="s">
        <v>100</v>
      </c>
      <c r="J6" s="104" t="s">
        <v>101</v>
      </c>
      <c r="K6" s="61" t="s">
        <v>102</v>
      </c>
      <c r="L6" s="104" t="s">
        <v>103</v>
      </c>
      <c r="M6" s="61" t="s">
        <v>104</v>
      </c>
      <c r="N6" s="104" t="s">
        <v>105</v>
      </c>
    </row>
    <row r="7" spans="2:16" ht="15" customHeight="1" x14ac:dyDescent="0.2">
      <c r="B7" s="45" t="s">
        <v>8</v>
      </c>
      <c r="C7" s="62" t="s">
        <v>106</v>
      </c>
      <c r="D7" s="108" t="s">
        <v>107</v>
      </c>
      <c r="E7" s="62" t="s">
        <v>108</v>
      </c>
      <c r="F7" s="108" t="s">
        <v>109</v>
      </c>
      <c r="G7" s="62" t="s">
        <v>110</v>
      </c>
      <c r="H7" s="108" t="s">
        <v>111</v>
      </c>
      <c r="I7" s="62" t="s">
        <v>112</v>
      </c>
      <c r="J7" s="105" t="s">
        <v>113</v>
      </c>
      <c r="K7" s="62" t="s">
        <v>114</v>
      </c>
      <c r="L7" s="105" t="s">
        <v>115</v>
      </c>
      <c r="M7" s="62" t="s">
        <v>116</v>
      </c>
      <c r="N7" s="105" t="s">
        <v>117</v>
      </c>
      <c r="P7" s="1" t="s">
        <v>44</v>
      </c>
    </row>
    <row r="8" spans="2:16" ht="15" customHeight="1" x14ac:dyDescent="0.2">
      <c r="B8" s="45" t="s">
        <v>45</v>
      </c>
      <c r="C8" s="62" t="s">
        <v>118</v>
      </c>
      <c r="D8" s="108" t="s">
        <v>119</v>
      </c>
      <c r="E8" s="62" t="s">
        <v>120</v>
      </c>
      <c r="F8" s="108" t="s">
        <v>121</v>
      </c>
      <c r="G8" s="62" t="s">
        <v>122</v>
      </c>
      <c r="H8" s="108" t="s">
        <v>123</v>
      </c>
      <c r="I8" s="62" t="s">
        <v>124</v>
      </c>
      <c r="J8" s="105" t="s">
        <v>125</v>
      </c>
      <c r="K8" s="62" t="s">
        <v>126</v>
      </c>
      <c r="L8" s="105" t="s">
        <v>127</v>
      </c>
      <c r="M8" s="62" t="s">
        <v>128</v>
      </c>
      <c r="N8" s="105" t="s">
        <v>129</v>
      </c>
    </row>
    <row r="9" spans="2:16" ht="15" customHeight="1" x14ac:dyDescent="0.2">
      <c r="B9" s="45" t="s">
        <v>46</v>
      </c>
      <c r="C9" s="62" t="s">
        <v>130</v>
      </c>
      <c r="D9" s="108" t="s">
        <v>131</v>
      </c>
      <c r="E9" s="62" t="s">
        <v>132</v>
      </c>
      <c r="F9" s="108" t="s">
        <v>133</v>
      </c>
      <c r="G9" s="62" t="s">
        <v>134</v>
      </c>
      <c r="H9" s="108" t="s">
        <v>135</v>
      </c>
      <c r="I9" s="62" t="s">
        <v>136</v>
      </c>
      <c r="J9" s="105" t="s">
        <v>137</v>
      </c>
      <c r="K9" s="62" t="s">
        <v>138</v>
      </c>
      <c r="L9" s="105" t="s">
        <v>139</v>
      </c>
      <c r="M9" s="62" t="s">
        <v>140</v>
      </c>
      <c r="N9" s="105" t="s">
        <v>141</v>
      </c>
    </row>
    <row r="10" spans="2:16" ht="15" customHeight="1" x14ac:dyDescent="0.2">
      <c r="B10" s="45" t="s">
        <v>47</v>
      </c>
      <c r="C10" s="62" t="s">
        <v>142</v>
      </c>
      <c r="D10" s="108" t="s">
        <v>143</v>
      </c>
      <c r="E10" s="62" t="s">
        <v>144</v>
      </c>
      <c r="F10" s="108" t="s">
        <v>145</v>
      </c>
      <c r="G10" s="62" t="s">
        <v>146</v>
      </c>
      <c r="H10" s="108" t="s">
        <v>147</v>
      </c>
      <c r="I10" s="62" t="s">
        <v>148</v>
      </c>
      <c r="J10" s="105" t="s">
        <v>149</v>
      </c>
      <c r="K10" s="62" t="s">
        <v>150</v>
      </c>
      <c r="L10" s="105" t="s">
        <v>151</v>
      </c>
      <c r="M10" s="62" t="s">
        <v>152</v>
      </c>
      <c r="N10" s="105" t="s">
        <v>153</v>
      </c>
    </row>
    <row r="11" spans="2:16" ht="15" customHeight="1" x14ac:dyDescent="0.2">
      <c r="B11" s="45" t="s">
        <v>9</v>
      </c>
      <c r="C11" s="62" t="s">
        <v>154</v>
      </c>
      <c r="D11" s="108" t="s">
        <v>155</v>
      </c>
      <c r="E11" s="62" t="s">
        <v>156</v>
      </c>
      <c r="F11" s="108" t="s">
        <v>157</v>
      </c>
      <c r="G11" s="62" t="s">
        <v>158</v>
      </c>
      <c r="H11" s="108" t="s">
        <v>129</v>
      </c>
      <c r="I11" s="62" t="s">
        <v>159</v>
      </c>
      <c r="J11" s="105" t="s">
        <v>160</v>
      </c>
      <c r="K11" s="62" t="s">
        <v>161</v>
      </c>
      <c r="L11" s="105" t="s">
        <v>162</v>
      </c>
      <c r="M11" s="62" t="s">
        <v>163</v>
      </c>
      <c r="N11" s="105" t="s">
        <v>164</v>
      </c>
    </row>
    <row r="12" spans="2:16" ht="15" customHeight="1" x14ac:dyDescent="0.2">
      <c r="B12" s="45" t="s">
        <v>10</v>
      </c>
      <c r="C12" s="62" t="s">
        <v>165</v>
      </c>
      <c r="D12" s="108" t="s">
        <v>166</v>
      </c>
      <c r="E12" s="62" t="s">
        <v>167</v>
      </c>
      <c r="F12" s="108" t="s">
        <v>164</v>
      </c>
      <c r="G12" s="62" t="s">
        <v>168</v>
      </c>
      <c r="H12" s="108" t="s">
        <v>169</v>
      </c>
      <c r="I12" s="62" t="s">
        <v>170</v>
      </c>
      <c r="J12" s="105" t="s">
        <v>171</v>
      </c>
      <c r="K12" s="62" t="s">
        <v>172</v>
      </c>
      <c r="L12" s="105" t="s">
        <v>173</v>
      </c>
      <c r="M12" s="62" t="s">
        <v>174</v>
      </c>
      <c r="N12" s="105" t="s">
        <v>175</v>
      </c>
    </row>
    <row r="13" spans="2:16" ht="15" customHeight="1" x14ac:dyDescent="0.2">
      <c r="B13" s="45" t="s">
        <v>11</v>
      </c>
      <c r="C13" s="62" t="s">
        <v>176</v>
      </c>
      <c r="D13" s="108" t="s">
        <v>177</v>
      </c>
      <c r="E13" s="62" t="s">
        <v>178</v>
      </c>
      <c r="F13" s="108" t="s">
        <v>179</v>
      </c>
      <c r="G13" s="62" t="s">
        <v>180</v>
      </c>
      <c r="H13" s="108" t="s">
        <v>181</v>
      </c>
      <c r="I13" s="62" t="s">
        <v>182</v>
      </c>
      <c r="J13" s="105" t="s">
        <v>115</v>
      </c>
      <c r="K13" s="62" t="s">
        <v>183</v>
      </c>
      <c r="L13" s="105" t="s">
        <v>184</v>
      </c>
      <c r="M13" s="62" t="s">
        <v>185</v>
      </c>
      <c r="N13" s="105" t="s">
        <v>153</v>
      </c>
    </row>
    <row r="14" spans="2:16" ht="15" customHeight="1" x14ac:dyDescent="0.2">
      <c r="B14" s="45" t="s">
        <v>12</v>
      </c>
      <c r="C14" s="62" t="s">
        <v>186</v>
      </c>
      <c r="D14" s="108" t="s">
        <v>187</v>
      </c>
      <c r="E14" s="62" t="s">
        <v>188</v>
      </c>
      <c r="F14" s="108" t="s">
        <v>189</v>
      </c>
      <c r="G14" s="62" t="s">
        <v>190</v>
      </c>
      <c r="H14" s="108" t="s">
        <v>173</v>
      </c>
      <c r="I14" s="62" t="s">
        <v>191</v>
      </c>
      <c r="J14" s="105" t="s">
        <v>187</v>
      </c>
      <c r="K14" s="62" t="s">
        <v>192</v>
      </c>
      <c r="L14" s="105" t="s">
        <v>133</v>
      </c>
      <c r="M14" s="62" t="s">
        <v>193</v>
      </c>
      <c r="N14" s="105" t="s">
        <v>194</v>
      </c>
    </row>
    <row r="15" spans="2:16" ht="15" customHeight="1" x14ac:dyDescent="0.2">
      <c r="B15" s="45" t="s">
        <v>13</v>
      </c>
      <c r="C15" s="62" t="s">
        <v>195</v>
      </c>
      <c r="D15" s="108" t="s">
        <v>194</v>
      </c>
      <c r="E15" s="62" t="s">
        <v>132</v>
      </c>
      <c r="F15" s="108" t="s">
        <v>133</v>
      </c>
      <c r="G15" s="62" t="s">
        <v>174</v>
      </c>
      <c r="H15" s="108" t="s">
        <v>175</v>
      </c>
      <c r="I15" s="62" t="s">
        <v>196</v>
      </c>
      <c r="J15" s="105" t="s">
        <v>197</v>
      </c>
      <c r="K15" s="62" t="s">
        <v>198</v>
      </c>
      <c r="L15" s="105" t="s">
        <v>139</v>
      </c>
      <c r="M15" s="62" t="s">
        <v>199</v>
      </c>
      <c r="N15" s="105" t="s">
        <v>137</v>
      </c>
    </row>
    <row r="16" spans="2:16" ht="15" customHeight="1" x14ac:dyDescent="0.2">
      <c r="B16" s="45" t="s">
        <v>14</v>
      </c>
      <c r="C16" s="62" t="s">
        <v>200</v>
      </c>
      <c r="D16" s="108" t="s">
        <v>139</v>
      </c>
      <c r="E16" s="62" t="s">
        <v>201</v>
      </c>
      <c r="F16" s="108" t="s">
        <v>202</v>
      </c>
      <c r="G16" s="62" t="s">
        <v>203</v>
      </c>
      <c r="H16" s="108" t="s">
        <v>189</v>
      </c>
      <c r="I16" s="62" t="s">
        <v>203</v>
      </c>
      <c r="J16" s="105" t="s">
        <v>139</v>
      </c>
      <c r="K16" s="62" t="s">
        <v>204</v>
      </c>
      <c r="L16" s="105" t="s">
        <v>202</v>
      </c>
      <c r="M16" s="62" t="s">
        <v>205</v>
      </c>
      <c r="N16" s="105" t="s">
        <v>133</v>
      </c>
    </row>
    <row r="17" spans="1:15" ht="15" customHeight="1" x14ac:dyDescent="0.2">
      <c r="B17" s="45" t="s">
        <v>15</v>
      </c>
      <c r="C17" s="62" t="s">
        <v>206</v>
      </c>
      <c r="D17" s="108" t="s">
        <v>189</v>
      </c>
      <c r="E17" s="62" t="s">
        <v>207</v>
      </c>
      <c r="F17" s="108" t="s">
        <v>208</v>
      </c>
      <c r="G17" s="62" t="s">
        <v>209</v>
      </c>
      <c r="H17" s="108" t="s">
        <v>139</v>
      </c>
      <c r="I17" s="62" t="s">
        <v>203</v>
      </c>
      <c r="J17" s="105" t="s">
        <v>139</v>
      </c>
      <c r="K17" s="62" t="s">
        <v>210</v>
      </c>
      <c r="L17" s="105" t="s">
        <v>133</v>
      </c>
      <c r="M17" s="62" t="s">
        <v>211</v>
      </c>
      <c r="N17" s="105" t="s">
        <v>202</v>
      </c>
    </row>
    <row r="18" spans="1:15" ht="15" customHeight="1" x14ac:dyDescent="0.2">
      <c r="B18" s="45" t="s">
        <v>48</v>
      </c>
      <c r="C18" s="62" t="s">
        <v>212</v>
      </c>
      <c r="D18" s="108" t="s">
        <v>133</v>
      </c>
      <c r="E18" s="62" t="s">
        <v>213</v>
      </c>
      <c r="F18" s="108" t="s">
        <v>133</v>
      </c>
      <c r="G18" s="62" t="s">
        <v>214</v>
      </c>
      <c r="H18" s="108" t="s">
        <v>139</v>
      </c>
      <c r="I18" s="62" t="s">
        <v>205</v>
      </c>
      <c r="J18" s="105" t="s">
        <v>139</v>
      </c>
      <c r="K18" s="62" t="s">
        <v>209</v>
      </c>
      <c r="L18" s="105" t="s">
        <v>139</v>
      </c>
      <c r="M18" s="62" t="s">
        <v>215</v>
      </c>
      <c r="N18" s="105" t="s">
        <v>202</v>
      </c>
    </row>
    <row r="19" spans="1:15" ht="15" customHeight="1" x14ac:dyDescent="0.2">
      <c r="B19" s="45" t="s">
        <v>17</v>
      </c>
      <c r="C19" s="62" t="s">
        <v>216</v>
      </c>
      <c r="D19" s="108" t="s">
        <v>171</v>
      </c>
      <c r="E19" s="62" t="s">
        <v>190</v>
      </c>
      <c r="F19" s="108" t="s">
        <v>217</v>
      </c>
      <c r="G19" s="62" t="s">
        <v>218</v>
      </c>
      <c r="H19" s="108" t="s">
        <v>219</v>
      </c>
      <c r="I19" s="62" t="s">
        <v>220</v>
      </c>
      <c r="J19" s="105" t="s">
        <v>197</v>
      </c>
      <c r="K19" s="62" t="s">
        <v>221</v>
      </c>
      <c r="L19" s="105" t="s">
        <v>208</v>
      </c>
      <c r="M19" s="62" t="s">
        <v>222</v>
      </c>
      <c r="N19" s="105" t="s">
        <v>179</v>
      </c>
    </row>
    <row r="20" spans="1:15" ht="15" customHeight="1" x14ac:dyDescent="0.2">
      <c r="B20" s="20" t="s">
        <v>49</v>
      </c>
      <c r="C20" s="62" t="s">
        <v>223</v>
      </c>
      <c r="D20" s="108" t="s">
        <v>171</v>
      </c>
      <c r="E20" s="62" t="s">
        <v>224</v>
      </c>
      <c r="F20" s="108" t="s">
        <v>225</v>
      </c>
      <c r="G20" s="62" t="s">
        <v>226</v>
      </c>
      <c r="H20" s="108" t="s">
        <v>153</v>
      </c>
      <c r="I20" s="62" t="s">
        <v>227</v>
      </c>
      <c r="J20" s="105" t="s">
        <v>228</v>
      </c>
      <c r="K20" s="62" t="s">
        <v>229</v>
      </c>
      <c r="L20" s="105" t="s">
        <v>184</v>
      </c>
      <c r="M20" s="62" t="s">
        <v>186</v>
      </c>
      <c r="N20" s="105" t="s">
        <v>171</v>
      </c>
    </row>
    <row r="21" spans="1:15" s="5" customFormat="1" ht="15" customHeight="1" x14ac:dyDescent="0.2">
      <c r="A21" s="1"/>
      <c r="B21" s="11" t="s">
        <v>18</v>
      </c>
      <c r="C21" s="64" t="s">
        <v>230</v>
      </c>
      <c r="D21" s="109" t="s">
        <v>231</v>
      </c>
      <c r="E21" s="64" t="s">
        <v>232</v>
      </c>
      <c r="F21" s="109" t="s">
        <v>231</v>
      </c>
      <c r="G21" s="64" t="s">
        <v>233</v>
      </c>
      <c r="H21" s="109" t="s">
        <v>231</v>
      </c>
      <c r="I21" s="64" t="s">
        <v>234</v>
      </c>
      <c r="J21" s="106" t="s">
        <v>231</v>
      </c>
      <c r="K21" s="64" t="s">
        <v>235</v>
      </c>
      <c r="L21" s="106" t="s">
        <v>231</v>
      </c>
      <c r="M21" s="64" t="s">
        <v>236</v>
      </c>
      <c r="N21" s="106" t="s">
        <v>231</v>
      </c>
      <c r="O21" s="65"/>
    </row>
    <row r="22" spans="1:15" ht="94.5" customHeight="1" x14ac:dyDescent="0.2">
      <c r="B22" s="132" t="s">
        <v>252</v>
      </c>
      <c r="C22" s="133"/>
      <c r="D22" s="133"/>
      <c r="E22" s="133"/>
      <c r="F22" s="133"/>
      <c r="G22" s="133"/>
      <c r="H22" s="133"/>
      <c r="I22" s="133"/>
      <c r="J22" s="133"/>
      <c r="K22" s="133"/>
      <c r="L22" s="133"/>
      <c r="M22" s="133"/>
      <c r="N22" s="133"/>
    </row>
  </sheetData>
  <mergeCells count="10">
    <mergeCell ref="K4:L4"/>
    <mergeCell ref="M4:N4"/>
    <mergeCell ref="B22:N22"/>
    <mergeCell ref="B2:N2"/>
    <mergeCell ref="C3:H3"/>
    <mergeCell ref="I3:N3"/>
    <mergeCell ref="C4:D4"/>
    <mergeCell ref="E4:F4"/>
    <mergeCell ref="G4:H4"/>
    <mergeCell ref="I4:J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T48"/>
  <sheetViews>
    <sheetView tabSelected="1" workbookViewId="0">
      <selection activeCell="B31" sqref="B31"/>
    </sheetView>
  </sheetViews>
  <sheetFormatPr baseColWidth="10" defaultColWidth="11.42578125" defaultRowHeight="11.25" x14ac:dyDescent="0.2"/>
  <cols>
    <col min="1" max="1" width="11.42578125" style="1"/>
    <col min="2" max="2" width="26.85546875" style="1" customWidth="1"/>
    <col min="3" max="6" width="8.42578125" style="1" customWidth="1"/>
    <col min="7" max="7" width="9.42578125" style="1" customWidth="1"/>
    <col min="8" max="8" width="8.7109375" style="1" customWidth="1"/>
    <col min="9" max="9" width="8" style="1" customWidth="1"/>
    <col min="10" max="10" width="8.140625" style="1" customWidth="1"/>
    <col min="11" max="11" width="7.85546875" style="1" customWidth="1"/>
    <col min="12" max="12" width="8.140625" style="1" customWidth="1"/>
    <col min="13" max="13" width="8.28515625" style="28" customWidth="1"/>
    <col min="14" max="14" width="8.140625" style="28" customWidth="1"/>
    <col min="15" max="16384" width="11.42578125" style="1"/>
  </cols>
  <sheetData>
    <row r="1" spans="2:15" ht="30" customHeight="1" x14ac:dyDescent="0.2">
      <c r="B1" s="3" t="s">
        <v>57</v>
      </c>
      <c r="M1" s="1"/>
      <c r="N1" s="1"/>
    </row>
    <row r="2" spans="2:15" x14ac:dyDescent="0.2">
      <c r="B2" s="16"/>
      <c r="C2" s="139" t="s">
        <v>21</v>
      </c>
      <c r="D2" s="139"/>
      <c r="E2" s="139"/>
      <c r="F2" s="139"/>
      <c r="G2" s="139"/>
      <c r="H2" s="139"/>
      <c r="I2" s="139" t="s">
        <v>5</v>
      </c>
      <c r="J2" s="139"/>
      <c r="K2" s="139"/>
      <c r="L2" s="139"/>
      <c r="M2" s="139"/>
      <c r="N2" s="139"/>
    </row>
    <row r="3" spans="2:15" x14ac:dyDescent="0.2">
      <c r="B3" s="16"/>
      <c r="C3" s="140" t="s">
        <v>0</v>
      </c>
      <c r="D3" s="140"/>
      <c r="E3" s="140" t="s">
        <v>2</v>
      </c>
      <c r="F3" s="140"/>
      <c r="G3" s="140" t="s">
        <v>1</v>
      </c>
      <c r="H3" s="140"/>
      <c r="I3" s="140" t="s">
        <v>0</v>
      </c>
      <c r="J3" s="140"/>
      <c r="K3" s="140" t="s">
        <v>2</v>
      </c>
      <c r="L3" s="140"/>
      <c r="M3" s="140" t="s">
        <v>1</v>
      </c>
      <c r="N3" s="140"/>
    </row>
    <row r="4" spans="2:15" ht="33.75" x14ac:dyDescent="0.2">
      <c r="B4" s="16"/>
      <c r="C4" s="12" t="s">
        <v>6</v>
      </c>
      <c r="D4" s="12" t="s">
        <v>50</v>
      </c>
      <c r="E4" s="12" t="s">
        <v>6</v>
      </c>
      <c r="F4" s="12" t="s">
        <v>50</v>
      </c>
      <c r="G4" s="12" t="s">
        <v>6</v>
      </c>
      <c r="H4" s="12" t="s">
        <v>50</v>
      </c>
      <c r="I4" s="12" t="s">
        <v>6</v>
      </c>
      <c r="J4" s="12" t="s">
        <v>237</v>
      </c>
      <c r="K4" s="12" t="s">
        <v>6</v>
      </c>
      <c r="L4" s="12" t="s">
        <v>237</v>
      </c>
      <c r="M4" s="12" t="s">
        <v>6</v>
      </c>
      <c r="N4" s="12" t="s">
        <v>237</v>
      </c>
      <c r="O4" s="66"/>
    </row>
    <row r="5" spans="2:15" x14ac:dyDescent="0.2">
      <c r="B5" s="17" t="s">
        <v>7</v>
      </c>
      <c r="C5" s="67">
        <v>13249.763000000001</v>
      </c>
      <c r="D5" s="68">
        <f>C5/$C$20*100</f>
        <v>82.203050893932755</v>
      </c>
      <c r="E5" s="67">
        <v>7013.7039999999997</v>
      </c>
      <c r="F5" s="68">
        <f>E5/$E$20*100</f>
        <v>84.06052229507614</v>
      </c>
      <c r="G5" s="69">
        <v>6236.0590000000002</v>
      </c>
      <c r="H5" s="70">
        <f>G5/$G$20*100</f>
        <v>80.209653393841748</v>
      </c>
      <c r="I5" s="69">
        <v>9085.0643199999995</v>
      </c>
      <c r="J5" s="70">
        <f>I5/$I$20*100</f>
        <v>64.545490430129277</v>
      </c>
      <c r="K5" s="69">
        <v>4714.1679400000003</v>
      </c>
      <c r="L5" s="70">
        <f>K5/$K$20*100</f>
        <v>68.115076094121434</v>
      </c>
      <c r="M5" s="69">
        <v>4370.8963800000001</v>
      </c>
      <c r="N5" s="70">
        <f t="shared" ref="N5:N20" si="0">M5/$M$20*100</f>
        <v>61.092487772062356</v>
      </c>
    </row>
    <row r="6" spans="2:15" x14ac:dyDescent="0.2">
      <c r="B6" s="18" t="s">
        <v>8</v>
      </c>
      <c r="C6" s="71">
        <v>1936.3109999999999</v>
      </c>
      <c r="D6" s="72">
        <f t="shared" ref="D6:D19" si="1">C6/$C$20*100</f>
        <v>12.013095757220853</v>
      </c>
      <c r="E6" s="71">
        <v>726.51199999999994</v>
      </c>
      <c r="F6" s="72">
        <f t="shared" ref="F6:F19" si="2">E6/$E$20*100</f>
        <v>8.7073788933266023</v>
      </c>
      <c r="G6" s="73">
        <v>1209.799</v>
      </c>
      <c r="H6" s="74">
        <f t="shared" ref="H6:H19" si="3">G6/$G$20*100</f>
        <v>15.560718470786814</v>
      </c>
      <c r="I6" s="73">
        <v>452.21317999999997</v>
      </c>
      <c r="J6" s="74">
        <f t="shared" ref="J6:J19" si="4">I6/$I$20*100</f>
        <v>3.2127809395705329</v>
      </c>
      <c r="K6" s="73">
        <v>151.09897000000001</v>
      </c>
      <c r="L6" s="74">
        <f t="shared" ref="L6:L19" si="5">K6/$K$20*100</f>
        <v>2.1832310537696653</v>
      </c>
      <c r="M6" s="73">
        <v>301.11421000000001</v>
      </c>
      <c r="N6" s="74">
        <f t="shared" si="0"/>
        <v>4.2087056276587402</v>
      </c>
    </row>
    <row r="7" spans="2:15" x14ac:dyDescent="0.2">
      <c r="B7" s="18" t="s">
        <v>238</v>
      </c>
      <c r="C7" s="71">
        <v>1523.8068500000002</v>
      </c>
      <c r="D7" s="72">
        <f t="shared" si="1"/>
        <v>9.4538726498785959</v>
      </c>
      <c r="E7" s="71">
        <v>855.56182999999999</v>
      </c>
      <c r="F7" s="72">
        <f t="shared" si="2"/>
        <v>10.254064654785994</v>
      </c>
      <c r="G7" s="73">
        <v>668.24502000000007</v>
      </c>
      <c r="H7" s="74">
        <f t="shared" si="3"/>
        <v>8.5951241699863417</v>
      </c>
      <c r="I7" s="73">
        <v>1337.8173100000001</v>
      </c>
      <c r="J7" s="74">
        <f t="shared" si="4"/>
        <v>9.5046189370144489</v>
      </c>
      <c r="K7" s="73">
        <v>731.04243999999994</v>
      </c>
      <c r="L7" s="74">
        <f t="shared" si="5"/>
        <v>10.562842067232802</v>
      </c>
      <c r="M7" s="73">
        <v>606.77488000000005</v>
      </c>
      <c r="N7" s="74">
        <f t="shared" si="0"/>
        <v>8.4809576146471368</v>
      </c>
    </row>
    <row r="8" spans="2:15" x14ac:dyDescent="0.2">
      <c r="B8" s="18" t="s">
        <v>38</v>
      </c>
      <c r="C8" s="71">
        <v>369.87491999999997</v>
      </c>
      <c r="D8" s="72">
        <f t="shared" si="1"/>
        <v>2.2947464700424685</v>
      </c>
      <c r="E8" s="71">
        <v>24.781569999999999</v>
      </c>
      <c r="F8" s="72">
        <f t="shared" si="2"/>
        <v>0.29701163857100188</v>
      </c>
      <c r="G8" s="73">
        <v>345.09334999999999</v>
      </c>
      <c r="H8" s="74">
        <f t="shared" si="3"/>
        <v>4.4386716020518273</v>
      </c>
      <c r="I8" s="73">
        <v>299.98500000000001</v>
      </c>
      <c r="J8" s="74">
        <f t="shared" si="4"/>
        <v>2.1312649272121313</v>
      </c>
      <c r="K8" s="73">
        <v>17.468150000000001</v>
      </c>
      <c r="L8" s="74">
        <f t="shared" si="5"/>
        <v>0.25239753475425136</v>
      </c>
      <c r="M8" s="73">
        <v>282.51684999999998</v>
      </c>
      <c r="N8" s="74">
        <f t="shared" si="0"/>
        <v>3.9487683311372783</v>
      </c>
    </row>
    <row r="9" spans="2:15" x14ac:dyDescent="0.2">
      <c r="B9" s="18" t="s">
        <v>39</v>
      </c>
      <c r="C9" s="71">
        <v>1050.2996699999999</v>
      </c>
      <c r="D9" s="72">
        <f t="shared" si="1"/>
        <v>6.5161797404897568</v>
      </c>
      <c r="E9" s="71">
        <v>738.09702000000004</v>
      </c>
      <c r="F9" s="72">
        <f t="shared" si="2"/>
        <v>8.8462274720517531</v>
      </c>
      <c r="G9" s="73">
        <v>312.20265000000001</v>
      </c>
      <c r="H9" s="74">
        <f t="shared" si="3"/>
        <v>4.015623704833275</v>
      </c>
      <c r="I9" s="24">
        <v>736.72465</v>
      </c>
      <c r="J9" s="74">
        <f t="shared" si="4"/>
        <v>5.2341130641786515</v>
      </c>
      <c r="K9" s="73">
        <v>501.14499999999998</v>
      </c>
      <c r="L9" s="74">
        <f t="shared" si="5"/>
        <v>7.2410508585293396</v>
      </c>
      <c r="M9" s="73">
        <v>235.57965999999999</v>
      </c>
      <c r="N9" s="74">
        <f t="shared" si="0"/>
        <v>3.2927221893776863</v>
      </c>
    </row>
    <row r="10" spans="2:15" x14ac:dyDescent="0.2">
      <c r="B10" s="18" t="s">
        <v>9</v>
      </c>
      <c r="C10" s="71">
        <v>1335.7159999999999</v>
      </c>
      <c r="D10" s="72">
        <f t="shared" si="1"/>
        <v>8.286935421247934</v>
      </c>
      <c r="E10" s="71">
        <v>724.37599999999998</v>
      </c>
      <c r="F10" s="72">
        <f t="shared" si="2"/>
        <v>8.6817785435510366</v>
      </c>
      <c r="G10" s="73">
        <v>611.34</v>
      </c>
      <c r="H10" s="74">
        <f t="shared" si="3"/>
        <v>7.8631984568765647</v>
      </c>
      <c r="I10" s="73">
        <v>809.81578000000002</v>
      </c>
      <c r="J10" s="74">
        <f t="shared" si="4"/>
        <v>5.7533942344348397</v>
      </c>
      <c r="K10" s="73">
        <v>446.78989000000001</v>
      </c>
      <c r="L10" s="74">
        <f t="shared" si="5"/>
        <v>6.4556731416391049</v>
      </c>
      <c r="M10" s="73">
        <v>363.02590000000004</v>
      </c>
      <c r="N10" s="74">
        <f t="shared" si="0"/>
        <v>5.0740519629275518</v>
      </c>
    </row>
    <row r="11" spans="2:15" x14ac:dyDescent="0.2">
      <c r="B11" s="18" t="s">
        <v>10</v>
      </c>
      <c r="C11" s="71">
        <v>967.65599999999995</v>
      </c>
      <c r="D11" s="72">
        <f t="shared" si="1"/>
        <v>6.0034489232614492</v>
      </c>
      <c r="E11" s="71">
        <v>428.637</v>
      </c>
      <c r="F11" s="72">
        <f t="shared" si="2"/>
        <v>5.1372926623357014</v>
      </c>
      <c r="G11" s="73">
        <v>539.01900000000001</v>
      </c>
      <c r="H11" s="74">
        <f t="shared" si="3"/>
        <v>6.9329887935144914</v>
      </c>
      <c r="I11" s="73">
        <v>291.52371999999997</v>
      </c>
      <c r="J11" s="74">
        <f t="shared" si="4"/>
        <v>2.0711511571792243</v>
      </c>
      <c r="K11" s="73">
        <v>111.78838999999999</v>
      </c>
      <c r="L11" s="74">
        <f t="shared" si="5"/>
        <v>1.6152319535924984</v>
      </c>
      <c r="M11" s="73">
        <v>179.73532999999998</v>
      </c>
      <c r="N11" s="74">
        <f t="shared" si="0"/>
        <v>2.5121799959560218</v>
      </c>
    </row>
    <row r="12" spans="2:15" x14ac:dyDescent="0.2">
      <c r="B12" s="18" t="s">
        <v>11</v>
      </c>
      <c r="C12" s="71">
        <v>697.73800000000006</v>
      </c>
      <c r="D12" s="72">
        <f t="shared" si="1"/>
        <v>4.3288466612294023</v>
      </c>
      <c r="E12" s="71">
        <v>132.73500000000001</v>
      </c>
      <c r="F12" s="72">
        <f t="shared" si="2"/>
        <v>1.5908531963762562</v>
      </c>
      <c r="G12" s="73">
        <v>565.00300000000004</v>
      </c>
      <c r="H12" s="74">
        <f t="shared" si="3"/>
        <v>7.2672010955125295</v>
      </c>
      <c r="I12" s="73">
        <v>271.64029999999997</v>
      </c>
      <c r="J12" s="74">
        <f t="shared" si="4"/>
        <v>1.929887975090026</v>
      </c>
      <c r="K12" s="73">
        <v>40.556930000000001</v>
      </c>
      <c r="L12" s="74">
        <f t="shared" si="5"/>
        <v>0.58600762812322649</v>
      </c>
      <c r="M12" s="73">
        <v>231.08337</v>
      </c>
      <c r="N12" s="74">
        <f t="shared" si="0"/>
        <v>3.2298770615220946</v>
      </c>
    </row>
    <row r="13" spans="2:15" x14ac:dyDescent="0.2">
      <c r="B13" s="18" t="s">
        <v>12</v>
      </c>
      <c r="C13" s="71">
        <v>137.11193</v>
      </c>
      <c r="D13" s="72">
        <f t="shared" si="1"/>
        <v>0.85065815591987159</v>
      </c>
      <c r="E13" s="71">
        <v>33.070749999999997</v>
      </c>
      <c r="F13" s="72">
        <f t="shared" si="2"/>
        <v>0.39635897347391469</v>
      </c>
      <c r="G13" s="73">
        <v>104.04118</v>
      </c>
      <c r="H13" s="74">
        <f t="shared" si="3"/>
        <v>1.3382020578198988</v>
      </c>
      <c r="I13" s="73">
        <v>121.66656</v>
      </c>
      <c r="J13" s="74">
        <f t="shared" si="4"/>
        <v>0.86438879324816387</v>
      </c>
      <c r="K13" s="73">
        <v>25.2151</v>
      </c>
      <c r="L13" s="74">
        <f t="shared" si="5"/>
        <v>0.36433331970368488</v>
      </c>
      <c r="M13" s="73">
        <v>96.45147</v>
      </c>
      <c r="N13" s="74">
        <f t="shared" si="0"/>
        <v>1.3481125470131687</v>
      </c>
    </row>
    <row r="14" spans="2:15" x14ac:dyDescent="0.2">
      <c r="B14" s="18" t="s">
        <v>13</v>
      </c>
      <c r="C14" s="71">
        <v>203.01476</v>
      </c>
      <c r="D14" s="72">
        <f t="shared" si="1"/>
        <v>1.2595268797260406</v>
      </c>
      <c r="E14" s="71">
        <v>23.861429999999999</v>
      </c>
      <c r="F14" s="72">
        <f t="shared" si="2"/>
        <v>0.28598359276459323</v>
      </c>
      <c r="G14" s="73">
        <v>179.15332999999998</v>
      </c>
      <c r="H14" s="74">
        <f t="shared" si="3"/>
        <v>2.3043121470872148</v>
      </c>
      <c r="I14" s="73">
        <v>160.06820000000002</v>
      </c>
      <c r="J14" s="74">
        <f t="shared" si="4"/>
        <v>1.1372159962063999</v>
      </c>
      <c r="K14" s="73">
        <v>15.73265</v>
      </c>
      <c r="L14" s="74">
        <f t="shared" si="5"/>
        <v>0.22732127186630935</v>
      </c>
      <c r="M14" s="73">
        <v>144.33554999999998</v>
      </c>
      <c r="N14" s="74">
        <f t="shared" si="0"/>
        <v>2.017393471919573</v>
      </c>
    </row>
    <row r="15" spans="2:15" x14ac:dyDescent="0.2">
      <c r="B15" s="18" t="s">
        <v>14</v>
      </c>
      <c r="C15" s="71">
        <v>35.514309999999995</v>
      </c>
      <c r="D15" s="72">
        <f t="shared" si="1"/>
        <v>0.22033485673614725</v>
      </c>
      <c r="E15" s="71">
        <v>6.6029999999999998</v>
      </c>
      <c r="F15" s="72">
        <f t="shared" si="2"/>
        <v>7.9138159910139894E-2</v>
      </c>
      <c r="G15" s="73">
        <v>28.91131</v>
      </c>
      <c r="H15" s="74">
        <f t="shared" si="3"/>
        <v>0.3718640497567311</v>
      </c>
      <c r="I15" s="73">
        <v>27.630749999999999</v>
      </c>
      <c r="J15" s="74">
        <f t="shared" si="4"/>
        <v>0.19630464319071483</v>
      </c>
      <c r="K15" s="73">
        <v>4.9223800000000004</v>
      </c>
      <c r="L15" s="74">
        <f t="shared" si="5"/>
        <v>7.1123534954968426E-2</v>
      </c>
      <c r="M15" s="73">
        <v>22.708369999999999</v>
      </c>
      <c r="N15" s="74">
        <f t="shared" si="0"/>
        <v>0.31739732447019653</v>
      </c>
    </row>
    <row r="16" spans="2:15" x14ac:dyDescent="0.2">
      <c r="B16" s="18" t="s">
        <v>15</v>
      </c>
      <c r="C16" s="71">
        <v>64.300660000000008</v>
      </c>
      <c r="D16" s="72">
        <f t="shared" si="1"/>
        <v>0.39892867717660058</v>
      </c>
      <c r="E16" s="71">
        <v>50.111609999999999</v>
      </c>
      <c r="F16" s="72">
        <f t="shared" si="2"/>
        <v>0.60059679017636902</v>
      </c>
      <c r="G16" s="73">
        <v>14.18905</v>
      </c>
      <c r="H16" s="74">
        <f t="shared" si="3"/>
        <v>0.18250288884179738</v>
      </c>
      <c r="I16" s="73">
        <v>28.43805</v>
      </c>
      <c r="J16" s="74">
        <f t="shared" si="4"/>
        <v>0.20204016388587748</v>
      </c>
      <c r="K16" s="73">
        <v>22.074099999999998</v>
      </c>
      <c r="L16" s="74">
        <f t="shared" si="5"/>
        <v>0.31894896837494635</v>
      </c>
      <c r="M16" s="73">
        <v>6.36395</v>
      </c>
      <c r="N16" s="74">
        <f t="shared" si="0"/>
        <v>8.8949612106113615E-2</v>
      </c>
    </row>
    <row r="17" spans="1:20" x14ac:dyDescent="0.2">
      <c r="B17" s="18" t="s">
        <v>16</v>
      </c>
      <c r="C17" s="71">
        <v>44.351999999999997</v>
      </c>
      <c r="D17" s="72">
        <f t="shared" si="1"/>
        <v>0.27516490017577716</v>
      </c>
      <c r="E17" s="71">
        <v>28.437999999999999</v>
      </c>
      <c r="F17" s="72">
        <f t="shared" si="2"/>
        <v>0.34083461934341336</v>
      </c>
      <c r="G17" s="73">
        <v>15.914</v>
      </c>
      <c r="H17" s="74">
        <f t="shared" si="3"/>
        <v>0.20468960029236374</v>
      </c>
      <c r="I17" s="73">
        <v>24.375910000000001</v>
      </c>
      <c r="J17" s="74">
        <f t="shared" si="4"/>
        <v>0.17318039919289119</v>
      </c>
      <c r="K17" s="73">
        <v>14.610430000000001</v>
      </c>
      <c r="L17" s="74">
        <f t="shared" si="5"/>
        <v>0.21110629996305028</v>
      </c>
      <c r="M17" s="73">
        <v>9.7654800000000002</v>
      </c>
      <c r="N17" s="74">
        <f t="shared" si="0"/>
        <v>0.13649316195601952</v>
      </c>
    </row>
    <row r="18" spans="1:20" x14ac:dyDescent="0.2">
      <c r="B18" s="18" t="s">
        <v>17</v>
      </c>
      <c r="C18" s="71">
        <v>305.71199999999999</v>
      </c>
      <c r="D18" s="72">
        <f t="shared" si="1"/>
        <v>1.8966723476401783</v>
      </c>
      <c r="E18" s="71">
        <v>105.42567</v>
      </c>
      <c r="F18" s="72">
        <f t="shared" si="2"/>
        <v>1.2635458929416383</v>
      </c>
      <c r="G18" s="73">
        <v>200.28632999999999</v>
      </c>
      <c r="H18" s="74">
        <f t="shared" si="3"/>
        <v>2.5761297493857271</v>
      </c>
      <c r="I18" s="73">
        <v>156.16801000000001</v>
      </c>
      <c r="J18" s="74">
        <f t="shared" si="4"/>
        <v>1.1095068168925559</v>
      </c>
      <c r="K18" s="73">
        <v>48.034790000000001</v>
      </c>
      <c r="L18" s="74">
        <f t="shared" si="5"/>
        <v>0.69405532803634984</v>
      </c>
      <c r="M18" s="73">
        <v>108.13321999999999</v>
      </c>
      <c r="N18" s="74">
        <f t="shared" si="0"/>
        <v>1.5113896204063586</v>
      </c>
    </row>
    <row r="19" spans="1:20" x14ac:dyDescent="0.2">
      <c r="B19" s="18" t="s">
        <v>40</v>
      </c>
      <c r="C19" s="71">
        <v>326.26415999999995</v>
      </c>
      <c r="D19" s="72">
        <f t="shared" si="1"/>
        <v>2.0241803079305054</v>
      </c>
      <c r="E19" s="71">
        <v>57.315809999999999</v>
      </c>
      <c r="F19" s="72">
        <f t="shared" si="2"/>
        <v>0.6869404417930024</v>
      </c>
      <c r="G19" s="24">
        <v>268.94835</v>
      </c>
      <c r="H19" s="74">
        <f t="shared" si="3"/>
        <v>3.4592767538513729</v>
      </c>
      <c r="I19" s="73">
        <v>178.80483999999998</v>
      </c>
      <c r="J19" s="74">
        <f t="shared" si="4"/>
        <v>1.2703317976158031</v>
      </c>
      <c r="K19" s="24">
        <v>35.986830000000005</v>
      </c>
      <c r="L19" s="74">
        <f t="shared" si="5"/>
        <v>0.51997419163565317</v>
      </c>
      <c r="M19" s="24">
        <v>142.81801000000002</v>
      </c>
      <c r="N19" s="74">
        <f t="shared" si="0"/>
        <v>1.9961826524826654</v>
      </c>
    </row>
    <row r="20" spans="1:20" s="5" customFormat="1" x14ac:dyDescent="0.2">
      <c r="A20" s="1"/>
      <c r="B20" s="75" t="s">
        <v>18</v>
      </c>
      <c r="C20" s="76">
        <v>16118.334849999999</v>
      </c>
      <c r="D20" s="77">
        <v>100</v>
      </c>
      <c r="E20" s="76">
        <v>8343.6360000000004</v>
      </c>
      <c r="F20" s="77">
        <v>100</v>
      </c>
      <c r="G20" s="76">
        <v>7774.6988499999998</v>
      </c>
      <c r="H20" s="77">
        <v>100</v>
      </c>
      <c r="I20" s="76">
        <v>14075.443937999999</v>
      </c>
      <c r="J20" s="78">
        <f>I20/$I$20*100</f>
        <v>100</v>
      </c>
      <c r="K20" s="76">
        <v>6920.8877246000002</v>
      </c>
      <c r="L20" s="77">
        <v>100</v>
      </c>
      <c r="M20" s="76">
        <v>7154.5562137000006</v>
      </c>
      <c r="N20" s="78">
        <f t="shared" si="0"/>
        <v>100</v>
      </c>
      <c r="O20" s="1"/>
      <c r="P20" s="1"/>
      <c r="Q20" s="1"/>
      <c r="R20" s="1"/>
      <c r="T20" s="1"/>
    </row>
    <row r="21" spans="1:20" x14ac:dyDescent="0.2">
      <c r="B21" s="79" t="s">
        <v>23</v>
      </c>
      <c r="C21" s="80"/>
      <c r="D21" s="81"/>
      <c r="E21" s="82"/>
      <c r="F21" s="80"/>
      <c r="G21" s="82"/>
      <c r="H21" s="80"/>
      <c r="I21" s="80"/>
      <c r="J21" s="81"/>
      <c r="K21" s="82"/>
      <c r="L21" s="83"/>
      <c r="M21" s="14"/>
      <c r="N21" s="14"/>
    </row>
    <row r="22" spans="1:20" x14ac:dyDescent="0.2">
      <c r="B22" s="84" t="s">
        <v>41</v>
      </c>
      <c r="C22" s="14"/>
      <c r="D22" s="14"/>
      <c r="E22" s="14"/>
      <c r="F22" s="14"/>
      <c r="G22" s="14"/>
      <c r="H22" s="14"/>
      <c r="I22" s="85"/>
      <c r="J22" s="85"/>
      <c r="K22" s="85"/>
      <c r="L22" s="14"/>
      <c r="M22" s="14"/>
      <c r="N22" s="14"/>
    </row>
    <row r="23" spans="1:20" x14ac:dyDescent="0.2">
      <c r="B23" s="16" t="s">
        <v>56</v>
      </c>
      <c r="M23" s="1"/>
      <c r="N23" s="1"/>
    </row>
    <row r="24" spans="1:20" x14ac:dyDescent="0.2">
      <c r="B24" s="136" t="s">
        <v>51</v>
      </c>
      <c r="C24" s="137"/>
      <c r="D24" s="137"/>
      <c r="E24" s="137"/>
      <c r="F24" s="137"/>
      <c r="G24" s="137"/>
      <c r="H24" s="137"/>
      <c r="I24" s="137"/>
      <c r="J24" s="137"/>
      <c r="K24" s="137"/>
      <c r="L24" s="137"/>
      <c r="M24" s="137"/>
      <c r="N24" s="137"/>
      <c r="O24" s="138"/>
      <c r="P24" s="138"/>
    </row>
    <row r="25" spans="1:20" x14ac:dyDescent="0.2">
      <c r="B25" s="16" t="s">
        <v>253</v>
      </c>
      <c r="C25" s="86"/>
      <c r="D25" s="86"/>
      <c r="E25" s="86"/>
      <c r="F25" s="86"/>
      <c r="G25" s="86"/>
      <c r="H25" s="86"/>
      <c r="I25" s="86"/>
      <c r="J25" s="86"/>
      <c r="K25" s="86"/>
      <c r="L25" s="86"/>
      <c r="M25" s="86"/>
      <c r="N25" s="86"/>
      <c r="O25" s="87"/>
      <c r="P25" s="87"/>
    </row>
    <row r="26" spans="1:20" x14ac:dyDescent="0.2">
      <c r="B26" s="16" t="s">
        <v>254</v>
      </c>
      <c r="M26" s="1"/>
      <c r="N26" s="1"/>
    </row>
    <row r="27" spans="1:20" x14ac:dyDescent="0.2">
      <c r="B27" s="16" t="s">
        <v>255</v>
      </c>
      <c r="C27" s="88"/>
      <c r="D27" s="88"/>
      <c r="E27" s="88"/>
      <c r="M27" s="1"/>
      <c r="N27" s="1"/>
    </row>
    <row r="29" spans="1:20" x14ac:dyDescent="0.2">
      <c r="A29" s="89"/>
      <c r="B29" s="89"/>
      <c r="C29" s="89"/>
      <c r="D29" s="90"/>
      <c r="E29" s="47"/>
      <c r="G29" s="28"/>
      <c r="H29" s="28"/>
      <c r="K29" s="28"/>
      <c r="L29" s="28"/>
      <c r="M29" s="1"/>
      <c r="N29" s="1"/>
    </row>
    <row r="30" spans="1:20" x14ac:dyDescent="0.2">
      <c r="A30" s="89"/>
      <c r="B30" s="89"/>
      <c r="C30" s="89"/>
      <c r="D30" s="47"/>
      <c r="E30" s="47"/>
      <c r="G30" s="28"/>
      <c r="H30" s="28"/>
      <c r="K30" s="28"/>
      <c r="L30" s="28"/>
      <c r="M30" s="1"/>
      <c r="N30" s="1"/>
    </row>
    <row r="31" spans="1:20" x14ac:dyDescent="0.2">
      <c r="A31" s="89"/>
      <c r="B31" s="89"/>
      <c r="C31" s="89"/>
      <c r="D31" s="47"/>
      <c r="E31" s="47"/>
      <c r="G31" s="28"/>
      <c r="H31" s="28"/>
      <c r="K31" s="28"/>
      <c r="L31" s="28"/>
      <c r="M31" s="1"/>
      <c r="N31" s="1"/>
    </row>
    <row r="32" spans="1:20" x14ac:dyDescent="0.2">
      <c r="A32" s="89"/>
      <c r="B32" s="89"/>
      <c r="C32" s="89"/>
      <c r="D32" s="47"/>
      <c r="E32" s="47"/>
      <c r="G32" s="28"/>
      <c r="H32" s="28"/>
      <c r="K32" s="28"/>
      <c r="L32" s="28"/>
      <c r="M32" s="1"/>
      <c r="N32" s="1"/>
    </row>
    <row r="33" spans="2:10" x14ac:dyDescent="0.2">
      <c r="B33" s="91"/>
      <c r="C33" s="37"/>
      <c r="D33" s="89"/>
      <c r="E33" s="89"/>
      <c r="F33" s="47"/>
      <c r="G33" s="47"/>
      <c r="I33" s="28"/>
      <c r="J33" s="28"/>
    </row>
    <row r="34" spans="2:10" x14ac:dyDescent="0.2">
      <c r="B34" s="91"/>
      <c r="C34" s="37"/>
      <c r="I34" s="28"/>
      <c r="J34" s="28"/>
    </row>
    <row r="35" spans="2:10" x14ac:dyDescent="0.2">
      <c r="B35" s="91"/>
      <c r="C35" s="37"/>
      <c r="I35" s="28"/>
      <c r="J35" s="28"/>
    </row>
    <row r="36" spans="2:10" x14ac:dyDescent="0.2">
      <c r="B36" s="91"/>
      <c r="C36" s="37"/>
      <c r="I36" s="28"/>
      <c r="J36" s="28"/>
    </row>
    <row r="37" spans="2:10" x14ac:dyDescent="0.2">
      <c r="B37" s="91"/>
      <c r="C37" s="37"/>
      <c r="I37" s="28"/>
      <c r="J37" s="28"/>
    </row>
    <row r="38" spans="2:10" x14ac:dyDescent="0.2">
      <c r="B38" s="91"/>
      <c r="C38" s="37"/>
      <c r="I38" s="28"/>
      <c r="J38" s="28"/>
    </row>
    <row r="39" spans="2:10" x14ac:dyDescent="0.2">
      <c r="B39" s="91"/>
      <c r="C39" s="37"/>
      <c r="I39" s="28"/>
      <c r="J39" s="28"/>
    </row>
    <row r="40" spans="2:10" x14ac:dyDescent="0.2">
      <c r="B40" s="91"/>
      <c r="C40" s="37"/>
      <c r="I40" s="28"/>
      <c r="J40" s="28"/>
    </row>
    <row r="41" spans="2:10" x14ac:dyDescent="0.2">
      <c r="B41" s="91"/>
      <c r="C41" s="37"/>
      <c r="I41" s="28"/>
      <c r="J41" s="28"/>
    </row>
    <row r="42" spans="2:10" x14ac:dyDescent="0.2">
      <c r="B42" s="91"/>
      <c r="C42" s="37"/>
    </row>
    <row r="43" spans="2:10" x14ac:dyDescent="0.2">
      <c r="B43" s="91"/>
      <c r="C43" s="37"/>
    </row>
    <row r="44" spans="2:10" x14ac:dyDescent="0.2">
      <c r="B44" s="91"/>
      <c r="C44" s="37"/>
    </row>
    <row r="45" spans="2:10" x14ac:dyDescent="0.2">
      <c r="B45" s="91"/>
      <c r="C45" s="37"/>
    </row>
    <row r="46" spans="2:10" x14ac:dyDescent="0.2">
      <c r="B46" s="91"/>
      <c r="C46" s="37"/>
    </row>
    <row r="47" spans="2:10" x14ac:dyDescent="0.2">
      <c r="B47" s="91"/>
      <c r="C47" s="37"/>
    </row>
    <row r="48" spans="2:10" x14ac:dyDescent="0.2">
      <c r="B48" s="92"/>
      <c r="C48" s="37"/>
    </row>
  </sheetData>
  <mergeCells count="9">
    <mergeCell ref="B24:P24"/>
    <mergeCell ref="C2:H2"/>
    <mergeCell ref="I2:N2"/>
    <mergeCell ref="C3:D3"/>
    <mergeCell ref="E3:F3"/>
    <mergeCell ref="G3:H3"/>
    <mergeCell ref="I3:J3"/>
    <mergeCell ref="K3:L3"/>
    <mergeCell ref="M3: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F04-Graphique 1</vt:lpstr>
      <vt:lpstr>F04-Graphique 2</vt:lpstr>
      <vt:lpstr>F04-Graphique 3</vt:lpstr>
      <vt:lpstr>F04-Graphique 4</vt:lpstr>
      <vt:lpstr>F04-Graphique _compl</vt:lpstr>
      <vt:lpstr>F04-Tableau 1</vt:lpstr>
      <vt:lpstr>F04-Tableau 2</vt:lpstr>
      <vt:lpstr>F04-Tableau 2 _compl</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chcollin</dc:creator>
  <cp:lastModifiedBy>Mathilde D</cp:lastModifiedBy>
  <cp:lastPrinted>2017-02-23T10:57:45Z</cp:lastPrinted>
  <dcterms:created xsi:type="dcterms:W3CDTF">2016-10-17T12:58:43Z</dcterms:created>
  <dcterms:modified xsi:type="dcterms:W3CDTF">2020-06-09T18:22:11Z</dcterms:modified>
</cp:coreProperties>
</file>