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53EC60B8-D7B0-41B7-9B11-5D00FC0D23D3}" xr6:coauthVersionLast="45" xr6:coauthVersionMax="45" xr10:uidLastSave="{00000000-0000-0000-0000-000000000000}"/>
  <bookViews>
    <workbookView xWindow="-120" yWindow="-120" windowWidth="29040" windowHeight="15840" activeTab="6" xr2:uid="{00000000-000D-0000-FFFF-FFFF00000000}"/>
  </bookViews>
  <sheets>
    <sheet name="Graphique 1 " sheetId="11" r:id="rId1"/>
    <sheet name="Tableau 1" sheetId="17" r:id="rId2"/>
    <sheet name="tableau 1 - Data Drees" sheetId="7" r:id="rId3"/>
    <sheet name="Graphique 2 " sheetId="12" r:id="rId4"/>
    <sheet name="Graphique 3a" sheetId="14" r:id="rId5"/>
    <sheet name="Graphique 3b" sheetId="15" r:id="rId6"/>
    <sheet name="Graphique 4 " sheetId="13" r:id="rId7"/>
  </sheets>
  <definedNames>
    <definedName name="a" localSheetId="0">'tableau 1 - Data Drees'!#REF!</definedName>
    <definedName name="a" localSheetId="3">'tableau 1 - Data Drees'!#REF!</definedName>
    <definedName name="a" localSheetId="5">'tableau 1 - Data Drees'!#REF!</definedName>
    <definedName name="a" localSheetId="6">'tableau 1 - Data Drees'!#REF!</definedName>
    <definedName name="a" localSheetId="1">'Tableau 1'!#REF!</definedName>
    <definedName name="a">'tableau 1 - Data Drees'!#REF!</definedName>
    <definedName name="Tout" localSheetId="3">'Graphique 2 '!$B$1:$L$74</definedName>
    <definedName name="_xlnm.Print_Area" localSheetId="0">'Graphique 1 '!$A$4:$I$31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6" i="13" l="1"/>
  <c r="R56" i="13"/>
  <c r="Q56" i="13"/>
  <c r="S55" i="13"/>
  <c r="R55" i="13"/>
  <c r="Q55" i="13"/>
  <c r="S54" i="13"/>
  <c r="R54" i="13"/>
  <c r="Q54" i="13"/>
  <c r="S53" i="13"/>
  <c r="R53" i="13"/>
  <c r="Q53" i="13"/>
  <c r="S52" i="13"/>
  <c r="R52" i="13"/>
  <c r="Q52" i="13"/>
  <c r="S51" i="13"/>
  <c r="R51" i="13"/>
  <c r="Q51" i="13"/>
  <c r="S50" i="13"/>
  <c r="R50" i="13"/>
  <c r="Q50" i="13"/>
  <c r="S49" i="13"/>
  <c r="R49" i="13"/>
  <c r="Q49" i="13"/>
  <c r="S48" i="13"/>
  <c r="R48" i="13"/>
  <c r="Q48" i="13"/>
  <c r="S47" i="13"/>
  <c r="R47" i="13"/>
  <c r="Q47" i="13"/>
  <c r="S46" i="13"/>
  <c r="R46" i="13"/>
  <c r="Q46" i="13"/>
  <c r="S45" i="13"/>
  <c r="R45" i="13"/>
  <c r="Q45" i="13"/>
  <c r="S44" i="13"/>
  <c r="R44" i="13"/>
  <c r="Q44" i="13"/>
  <c r="S43" i="13"/>
  <c r="R43" i="13"/>
  <c r="Q43" i="13"/>
  <c r="S42" i="13"/>
  <c r="R42" i="13"/>
  <c r="Q42" i="13"/>
  <c r="S41" i="13"/>
  <c r="R41" i="13"/>
  <c r="Q41" i="13"/>
  <c r="S40" i="13"/>
  <c r="R40" i="13"/>
  <c r="Q40" i="13"/>
  <c r="S39" i="13"/>
  <c r="R39" i="13"/>
  <c r="Q39" i="13"/>
  <c r="S38" i="13"/>
  <c r="R38" i="13"/>
  <c r="Q38" i="13"/>
  <c r="S37" i="13"/>
  <c r="R37" i="13"/>
  <c r="Q37" i="13"/>
  <c r="S36" i="13"/>
  <c r="R36" i="13"/>
  <c r="Q36" i="13"/>
  <c r="S35" i="13"/>
  <c r="R35" i="13"/>
  <c r="Q35" i="13"/>
  <c r="S34" i="13"/>
  <c r="R34" i="13"/>
  <c r="Q34" i="13"/>
  <c r="S33" i="13"/>
  <c r="R33" i="13"/>
  <c r="Q33" i="13"/>
  <c r="S32" i="13"/>
  <c r="R32" i="13"/>
  <c r="Q32" i="13"/>
  <c r="S31" i="13"/>
  <c r="R31" i="13"/>
  <c r="Q31" i="13"/>
  <c r="S30" i="13"/>
  <c r="R30" i="13"/>
  <c r="Q30" i="13"/>
  <c r="S29" i="13"/>
  <c r="R29" i="13"/>
  <c r="Q29" i="13"/>
  <c r="S28" i="13"/>
  <c r="R28" i="13"/>
  <c r="Q28" i="13"/>
  <c r="S27" i="13"/>
  <c r="R27" i="13"/>
  <c r="Q27" i="13"/>
  <c r="S26" i="13"/>
  <c r="R26" i="13"/>
  <c r="Q26" i="13"/>
  <c r="S25" i="13"/>
  <c r="R25" i="13"/>
  <c r="Q25" i="13"/>
  <c r="S24" i="13"/>
  <c r="R24" i="13"/>
  <c r="Q24" i="13"/>
  <c r="S23" i="13"/>
  <c r="R23" i="13"/>
  <c r="Q23" i="13"/>
  <c r="S22" i="13"/>
  <c r="R22" i="13"/>
  <c r="Q22" i="13"/>
  <c r="S21" i="13"/>
  <c r="R21" i="13"/>
  <c r="Q21" i="13"/>
  <c r="S20" i="13"/>
  <c r="R20" i="13"/>
  <c r="Q20" i="13"/>
  <c r="S19" i="13"/>
  <c r="R19" i="13"/>
  <c r="Q19" i="13"/>
  <c r="S18" i="13"/>
  <c r="R18" i="13"/>
  <c r="Q18" i="13"/>
  <c r="S17" i="13"/>
  <c r="R17" i="13"/>
  <c r="Q17" i="13"/>
  <c r="S16" i="13"/>
  <c r="R16" i="13"/>
  <c r="Q16" i="13"/>
  <c r="S15" i="13"/>
  <c r="R15" i="13"/>
  <c r="Q15" i="13"/>
  <c r="S14" i="13"/>
  <c r="R14" i="13"/>
  <c r="Q14" i="13"/>
  <c r="S13" i="13"/>
  <c r="R13" i="13"/>
  <c r="Q13" i="13"/>
  <c r="S12" i="13"/>
  <c r="R12" i="13"/>
  <c r="Q12" i="13"/>
  <c r="S11" i="13"/>
  <c r="R11" i="13"/>
  <c r="Q11" i="13"/>
  <c r="S10" i="13"/>
  <c r="R10" i="13"/>
  <c r="Q10" i="13"/>
  <c r="S9" i="13"/>
  <c r="R9" i="13"/>
  <c r="Q9" i="13"/>
  <c r="S8" i="13"/>
  <c r="R8" i="13"/>
  <c r="Q8" i="13"/>
  <c r="S7" i="13"/>
  <c r="R7" i="13"/>
  <c r="Q7" i="13"/>
  <c r="S6" i="13"/>
  <c r="R6" i="13"/>
  <c r="Q6" i="13"/>
  <c r="S5" i="13"/>
  <c r="R5" i="13"/>
  <c r="Q5"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H16" i="13"/>
  <c r="G16" i="13"/>
  <c r="I15" i="13"/>
  <c r="H15" i="13"/>
  <c r="G15" i="13"/>
  <c r="I14" i="13"/>
  <c r="H14" i="13"/>
  <c r="G14" i="13"/>
  <c r="I13" i="13"/>
  <c r="H13" i="13"/>
  <c r="G13" i="13"/>
  <c r="I12" i="13"/>
  <c r="H12" i="13"/>
  <c r="G12" i="13"/>
  <c r="I11" i="13"/>
  <c r="H11" i="13"/>
  <c r="G11" i="13"/>
  <c r="I10" i="13"/>
  <c r="H10" i="13"/>
  <c r="G10" i="13"/>
  <c r="I9" i="13"/>
  <c r="H9" i="13"/>
  <c r="G9" i="13"/>
  <c r="I8" i="13"/>
  <c r="H8" i="13"/>
  <c r="G8" i="13"/>
  <c r="I7" i="13"/>
  <c r="H7" i="13"/>
  <c r="G7" i="13"/>
  <c r="I6" i="13"/>
  <c r="H6" i="13"/>
  <c r="G6" i="13"/>
  <c r="I5" i="13"/>
  <c r="H5" i="13"/>
  <c r="G5" i="13"/>
  <c r="G25" i="7" l="1"/>
  <c r="F25" i="7"/>
  <c r="E25" i="7"/>
  <c r="C61" i="13" l="1"/>
  <c r="D61" i="13"/>
  <c r="E61" i="13"/>
  <c r="I61" i="13" l="1"/>
  <c r="H61" i="13"/>
  <c r="G61" i="13"/>
  <c r="F61" i="13"/>
  <c r="F112" i="13"/>
  <c r="E112" i="13"/>
  <c r="D112" i="13"/>
  <c r="C112" i="13"/>
  <c r="F111" i="13"/>
  <c r="E111" i="13"/>
  <c r="D111" i="13"/>
  <c r="C111" i="13"/>
  <c r="F110" i="13"/>
  <c r="E110" i="13"/>
  <c r="D110" i="13"/>
  <c r="C110" i="13"/>
  <c r="F109" i="13"/>
  <c r="E109" i="13"/>
  <c r="D109" i="13"/>
  <c r="C109" i="13"/>
  <c r="F108" i="13"/>
  <c r="E108" i="13"/>
  <c r="D108" i="13"/>
  <c r="C108" i="13"/>
  <c r="F107" i="13"/>
  <c r="E107" i="13"/>
  <c r="D107" i="13"/>
  <c r="C107" i="13"/>
  <c r="G107" i="13" s="1"/>
  <c r="F106" i="13"/>
  <c r="E106" i="13"/>
  <c r="D106" i="13"/>
  <c r="C106" i="13"/>
  <c r="G106" i="13" s="1"/>
  <c r="F105" i="13"/>
  <c r="E105" i="13"/>
  <c r="D105" i="13"/>
  <c r="C105" i="13"/>
  <c r="G105" i="13" s="1"/>
  <c r="F104" i="13"/>
  <c r="E104" i="13"/>
  <c r="D104" i="13"/>
  <c r="C104" i="13"/>
  <c r="G104" i="13" s="1"/>
  <c r="F103" i="13"/>
  <c r="E103" i="13"/>
  <c r="D103" i="13"/>
  <c r="C103" i="13"/>
  <c r="G103" i="13" s="1"/>
  <c r="F102" i="13"/>
  <c r="E102" i="13"/>
  <c r="D102" i="13"/>
  <c r="C102" i="13"/>
  <c r="G102" i="13" s="1"/>
  <c r="F101" i="13"/>
  <c r="E101" i="13"/>
  <c r="D101" i="13"/>
  <c r="C101" i="13"/>
  <c r="G101" i="13" s="1"/>
  <c r="F100" i="13"/>
  <c r="E100" i="13"/>
  <c r="D100" i="13"/>
  <c r="C100" i="13"/>
  <c r="G100" i="13" s="1"/>
  <c r="F99" i="13"/>
  <c r="E99" i="13"/>
  <c r="D99" i="13"/>
  <c r="C99" i="13"/>
  <c r="G99" i="13" s="1"/>
  <c r="F98" i="13"/>
  <c r="E98" i="13"/>
  <c r="D98" i="13"/>
  <c r="C98" i="13"/>
  <c r="G98" i="13" s="1"/>
  <c r="F97" i="13"/>
  <c r="E97" i="13"/>
  <c r="D97" i="13"/>
  <c r="C97" i="13"/>
  <c r="G97" i="13" s="1"/>
  <c r="F96" i="13"/>
  <c r="E96" i="13"/>
  <c r="D96" i="13"/>
  <c r="C96" i="13"/>
  <c r="G96" i="13" s="1"/>
  <c r="F95" i="13"/>
  <c r="E95" i="13"/>
  <c r="D95" i="13"/>
  <c r="C95" i="13"/>
  <c r="G95" i="13" s="1"/>
  <c r="F94" i="13"/>
  <c r="E94" i="13"/>
  <c r="D94" i="13"/>
  <c r="C94" i="13"/>
  <c r="G94" i="13" s="1"/>
  <c r="F93" i="13"/>
  <c r="E93" i="13"/>
  <c r="D93" i="13"/>
  <c r="C93" i="13"/>
  <c r="G93" i="13" s="1"/>
  <c r="F92" i="13"/>
  <c r="E92" i="13"/>
  <c r="D92" i="13"/>
  <c r="C92" i="13"/>
  <c r="G92" i="13" s="1"/>
  <c r="F91" i="13"/>
  <c r="E91" i="13"/>
  <c r="D91" i="13"/>
  <c r="C91" i="13"/>
  <c r="G91" i="13" s="1"/>
  <c r="F90" i="13"/>
  <c r="E90" i="13"/>
  <c r="D90" i="13"/>
  <c r="C90" i="13"/>
  <c r="G90" i="13" s="1"/>
  <c r="F89" i="13"/>
  <c r="E89" i="13"/>
  <c r="D89" i="13"/>
  <c r="C89" i="13"/>
  <c r="G89" i="13" s="1"/>
  <c r="F88" i="13"/>
  <c r="E88" i="13"/>
  <c r="D88" i="13"/>
  <c r="C88" i="13"/>
  <c r="G88" i="13" s="1"/>
  <c r="F87" i="13"/>
  <c r="E87" i="13"/>
  <c r="D87" i="13"/>
  <c r="C87" i="13"/>
  <c r="G87" i="13" s="1"/>
  <c r="F86" i="13"/>
  <c r="E86" i="13"/>
  <c r="D86" i="13"/>
  <c r="C86" i="13"/>
  <c r="G86" i="13" s="1"/>
  <c r="F85" i="13"/>
  <c r="E85" i="13"/>
  <c r="D85" i="13"/>
  <c r="C85" i="13"/>
  <c r="G85" i="13" s="1"/>
  <c r="F84" i="13"/>
  <c r="E84" i="13"/>
  <c r="D84" i="13"/>
  <c r="C84" i="13"/>
  <c r="G84" i="13" s="1"/>
  <c r="F83" i="13"/>
  <c r="E83" i="13"/>
  <c r="D83" i="13"/>
  <c r="C83" i="13"/>
  <c r="G83" i="13" s="1"/>
  <c r="F82" i="13"/>
  <c r="E82" i="13"/>
  <c r="D82" i="13"/>
  <c r="C82" i="13"/>
  <c r="G82" i="13" s="1"/>
  <c r="F81" i="13"/>
  <c r="E81" i="13"/>
  <c r="D81" i="13"/>
  <c r="C81" i="13"/>
  <c r="G81" i="13" s="1"/>
  <c r="F80" i="13"/>
  <c r="E80" i="13"/>
  <c r="D80" i="13"/>
  <c r="C80" i="13"/>
  <c r="G80" i="13" s="1"/>
  <c r="F79" i="13"/>
  <c r="E79" i="13"/>
  <c r="D79" i="13"/>
  <c r="C79" i="13"/>
  <c r="G79" i="13" s="1"/>
  <c r="F78" i="13"/>
  <c r="E78" i="13"/>
  <c r="D78" i="13"/>
  <c r="C78" i="13"/>
  <c r="G78" i="13" s="1"/>
  <c r="F77" i="13"/>
  <c r="E77" i="13"/>
  <c r="D77" i="13"/>
  <c r="C77" i="13"/>
  <c r="G77" i="13" s="1"/>
  <c r="F76" i="13"/>
  <c r="E76" i="13"/>
  <c r="D76" i="13"/>
  <c r="C76" i="13"/>
  <c r="G76" i="13" s="1"/>
  <c r="F75" i="13"/>
  <c r="E75" i="13"/>
  <c r="D75" i="13"/>
  <c r="C75" i="13"/>
  <c r="G75" i="13" s="1"/>
  <c r="F74" i="13"/>
  <c r="E74" i="13"/>
  <c r="D74" i="13"/>
  <c r="C74" i="13"/>
  <c r="G74" i="13" s="1"/>
  <c r="F73" i="13"/>
  <c r="E73" i="13"/>
  <c r="D73" i="13"/>
  <c r="C73" i="13"/>
  <c r="G73" i="13" s="1"/>
  <c r="F72" i="13"/>
  <c r="E72" i="13"/>
  <c r="D72" i="13"/>
  <c r="C72" i="13"/>
  <c r="G72" i="13" s="1"/>
  <c r="F71" i="13"/>
  <c r="E71" i="13"/>
  <c r="D71" i="13"/>
  <c r="C71" i="13"/>
  <c r="G71" i="13" s="1"/>
  <c r="F70" i="13"/>
  <c r="E70" i="13"/>
  <c r="D70" i="13"/>
  <c r="C70" i="13"/>
  <c r="G70" i="13" s="1"/>
  <c r="F69" i="13"/>
  <c r="E69" i="13"/>
  <c r="D69" i="13"/>
  <c r="C69" i="13"/>
  <c r="G69" i="13" s="1"/>
  <c r="F68" i="13"/>
  <c r="E68" i="13"/>
  <c r="D68" i="13"/>
  <c r="C68" i="13"/>
  <c r="G68" i="13" s="1"/>
  <c r="F67" i="13"/>
  <c r="E67" i="13"/>
  <c r="D67" i="13"/>
  <c r="C67" i="13"/>
  <c r="G67" i="13" s="1"/>
  <c r="F66" i="13"/>
  <c r="E66" i="13"/>
  <c r="D66" i="13"/>
  <c r="C66" i="13"/>
  <c r="G66" i="13" s="1"/>
  <c r="F65" i="13"/>
  <c r="E65" i="13"/>
  <c r="D65" i="13"/>
  <c r="C65" i="13"/>
  <c r="G65" i="13" s="1"/>
  <c r="F64" i="13"/>
  <c r="E64" i="13"/>
  <c r="D64" i="13"/>
  <c r="C64" i="13"/>
  <c r="G64" i="13" s="1"/>
  <c r="F63" i="13"/>
  <c r="E63" i="13"/>
  <c r="D63" i="13"/>
  <c r="C63" i="13"/>
  <c r="G63" i="13" s="1"/>
  <c r="F62" i="13"/>
  <c r="E62" i="13"/>
  <c r="D62" i="13"/>
  <c r="C62" i="13"/>
  <c r="G62" i="13" s="1"/>
  <c r="G108" i="13" l="1"/>
  <c r="G110" i="13"/>
  <c r="G109" i="13"/>
  <c r="G111" i="13"/>
  <c r="G112" i="13"/>
  <c r="H63"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62" i="13"/>
  <c r="H64"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alcChain>
</file>

<file path=xl/sharedStrings.xml><?xml version="1.0" encoding="utf-8"?>
<sst xmlns="http://schemas.openxmlformats.org/spreadsheetml/2006/main" count="266" uniqueCount="127">
  <si>
    <t>Hommes</t>
  </si>
  <si>
    <t>Femmes</t>
  </si>
  <si>
    <t>Monoaffiliés</t>
  </si>
  <si>
    <t>Salariés du privé</t>
  </si>
  <si>
    <t>Fonctionnaires</t>
  </si>
  <si>
    <t>Indépendants</t>
  </si>
  <si>
    <t>Régime spéciaux</t>
  </si>
  <si>
    <t>Professions libérales</t>
  </si>
  <si>
    <t>Polyaffiliés</t>
  </si>
  <si>
    <t>Ensemble</t>
  </si>
  <si>
    <t>20</t>
  </si>
  <si>
    <t>25</t>
  </si>
  <si>
    <t>30</t>
  </si>
  <si>
    <t>35</t>
  </si>
  <si>
    <t>40</t>
  </si>
  <si>
    <t>45</t>
  </si>
  <si>
    <t>50</t>
  </si>
  <si>
    <t>55</t>
  </si>
  <si>
    <t>60</t>
  </si>
  <si>
    <t>66</t>
  </si>
  <si>
    <t>20 ans</t>
  </si>
  <si>
    <t>25 ans</t>
  </si>
  <si>
    <t>30 ans</t>
  </si>
  <si>
    <t>35 ans</t>
  </si>
  <si>
    <t>40 ans</t>
  </si>
  <si>
    <t>45 ans</t>
  </si>
  <si>
    <t>50 ans</t>
  </si>
  <si>
    <t>55 ans</t>
  </si>
  <si>
    <t>60 ans</t>
  </si>
  <si>
    <t>66 ans</t>
  </si>
  <si>
    <t>Résidents en France</t>
  </si>
  <si>
    <t>66 ans (EIR)</t>
  </si>
  <si>
    <t>Proportion de polypensionnés à 66 ans (EIR)</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</si>
  <si>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</si>
  <si>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</si>
  <si>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</si>
  <si>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</si>
  <si>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</si>
  <si>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</si>
  <si>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</si>
  <si>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</si>
  <si>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</si>
  <si>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</si>
  <si>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</si>
  <si>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</si>
  <si>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</si>
  <si>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</si>
  <si>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</si>
  <si>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</si>
  <si>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</si>
  <si>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</si>
  <si>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</si>
  <si>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</si>
  <si>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</si>
  <si>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</si>
  <si>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</si>
  <si>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</si>
  <si>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</si>
  <si>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</si>
  <si>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</si>
  <si>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</si>
  <si>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</si>
  <si>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</si>
  <si>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</si>
  <si>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</si>
  <si>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</si>
  <si>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</si>
  <si>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</si>
  <si>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</si>
  <si>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</si>
  <si>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</si>
  <si>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</si>
  <si>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</si>
  <si>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</si>
  <si>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</si>
  <si>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</si>
  <si>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</si>
  <si>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Affiliation à au moins 2 régimes de base</t>
  </si>
  <si>
    <t>Affiliation à au moins 3 régimes de base</t>
  </si>
  <si>
    <t>Ensemble des monoaffiliés</t>
  </si>
  <si>
    <t>Affiliés à plusieurs régimes alignés</t>
  </si>
  <si>
    <t>Affiliés uniquement à plusieurs régimes de la LURA</t>
  </si>
  <si>
    <t>Affiliés à plusieurs régimes de la LURA + Fonctionnaires</t>
  </si>
  <si>
    <t>Affiliés à plusieurs régimes de la LURA + Indépendants (hors LURA)</t>
  </si>
  <si>
    <t>Affiliés à plusieurs régimes de la LURA + Régimes spéciaux</t>
  </si>
  <si>
    <t>Affiliés à plusieurs régimes de la LURA + professions libérales</t>
  </si>
  <si>
    <t>Autres situations de polyaffiliation pour les affiliés LURA</t>
  </si>
  <si>
    <t>Ensemble des concernés par la LURA</t>
  </si>
  <si>
    <t>Non concernés par la LURA</t>
  </si>
  <si>
    <t>Affilié à un seul régime de salariés du privé + Fonctionnaires</t>
  </si>
  <si>
    <t>Affilié à un seul régime de salariés du privé + Indépendants (hors LURA)</t>
  </si>
  <si>
    <t>Affilié à un seul régime de salariés du privé + Régimes spéciaux</t>
  </si>
  <si>
    <t>Affilié à un seul régime de salariés du privé + professions libérales</t>
  </si>
  <si>
    <t>Autres situations de polyaffiliation</t>
  </si>
  <si>
    <t>Ensemble des non concernés par la LURA</t>
  </si>
  <si>
    <t>Ensemble des polyaffiliés</t>
  </si>
  <si>
    <t>Affiliation à au moins 2 régimes , dont 1 non aligné</t>
  </si>
  <si>
    <t>Plusieurs régimes de salariés du privé</t>
  </si>
  <si>
    <t>Salariés du privé + professions libérales</t>
  </si>
  <si>
    <t>Autres situation de polyaffiliation</t>
  </si>
  <si>
    <t>Total</t>
  </si>
  <si>
    <t>Dont affiliés à au moins deux régimes alignés</t>
  </si>
  <si>
    <t>Proportions</t>
  </si>
  <si>
    <t>Effectifs</t>
  </si>
  <si>
    <t>Personnes ayant liquidé leurs droits dans tous leurs régimes d'affiliation</t>
  </si>
  <si>
    <t>Personnes ayant liquidé des droits dans une partie seulement de leurs régimes d'affiliation</t>
  </si>
  <si>
    <t>Personnes n'ayant liquidé aucun droit</t>
  </si>
  <si>
    <t>Note : Chaque appellation regroupe les régimes suivants : salariés du privé (CNAV, MSA salariés) ; fonctionnaires (SRE, CNRACL, FSPOEIE) ; Indépendants (SSI, MSA non salariés) ; Professions libérales (régimes de la CNAVPL, CNBF) ; régimes spéciaux (CRPCEN, Enim, CNIEG, RATP, SNCF, Banque de France, Cropera, Cavimac).
Les régimes concernés par la LURA sont ceux de la SSI, de la MSA salariés et de la CNAV.</t>
  </si>
  <si>
    <t>Salariés du privé + régimes spéciaux</t>
  </si>
  <si>
    <t>Salariés du privé + fonctionnaires</t>
  </si>
  <si>
    <t>Salariés du privé + non-salariés agricoles</t>
  </si>
  <si>
    <t>Salariés du privé + artisans ou commerçants</t>
  </si>
  <si>
    <t>Graphique 1. Part des personnes affiliées à au moins deux régimes de base différents, selon l’âge, début 2020</t>
  </si>
  <si>
    <t>Tableau 1. Répartition des affiliés de la génération 1952 selon leur(s) régime(s) d’affiliation</t>
  </si>
  <si>
    <t>Graphique 2. Part des personnes affiliées à plusieurs régimes de base selon l’âge et la génération, début 2020</t>
  </si>
  <si>
    <t>Graphique 3a. Répartition des affiliés selon le nombre de régimes de retraite (base et complémentaire) à 67 ans</t>
  </si>
  <si>
    <t>Graphique 4. Statut des assurés par âge, au 1er janvier 2020</t>
  </si>
  <si>
    <r>
      <rPr>
        <b/>
        <sz val="8"/>
        <color theme="1"/>
        <rFont val="Arial"/>
        <family val="2"/>
      </rPr>
      <t>Lecture &gt;</t>
    </r>
    <r>
      <rPr>
        <sz val="8"/>
        <color theme="1"/>
        <rFont val="Arial"/>
        <family val="2"/>
      </rPr>
      <t xml:space="preserve"> Début 2020, 46 % des femmes et 57 % des hommes âgés de 67 ans ont été affiliés à plusieurs régimes au cours de leur carrière. Pour cet âge, 28 % des femmes et 30 % des hommes étaient affiliés à au moins deux régimes de base, dont au moins un régime non-aligné.	
</t>
    </r>
    <r>
      <rPr>
        <b/>
        <sz val="8"/>
        <color theme="1"/>
        <rFont val="Arial"/>
        <family val="2"/>
      </rPr>
      <t>Champ &gt;</t>
    </r>
    <r>
      <rPr>
        <sz val="8"/>
        <color theme="1"/>
        <rFont val="Arial"/>
        <family val="2"/>
      </rPr>
      <t xml:space="preserve"> Affiliés à un régime obligatoire de retraite français, nés entre 1952 et 2003, et vivants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2020.	</t>
    </r>
  </si>
  <si>
    <r>
      <rPr>
        <b/>
        <sz val="8"/>
        <rFont val="Arial"/>
        <family val="2"/>
      </rPr>
      <t xml:space="preserve">Lecture &gt; </t>
    </r>
    <r>
      <rPr>
        <sz val="8"/>
        <color rgb="FF000000"/>
        <rFont val="Arial"/>
        <family val="2"/>
      </rPr>
      <t>Début 2020, 54,4 % des femmes et 42,8 % des hommes nés en 1952 ont été affiliés à un seul régime de base au cours de leur carrière.</t>
    </r>
  </si>
  <si>
    <r>
      <rPr>
        <b/>
        <sz val="8"/>
        <rFont val="Arial"/>
        <family val="2"/>
      </rPr>
      <t>Champ &gt;</t>
    </r>
    <r>
      <rPr>
        <sz val="8"/>
        <rFont val="Arial"/>
        <family val="2"/>
      </rPr>
      <t xml:space="preserve"> Affiliés à un régime obligatoire de retraite français, nés entre 1952 et 2003 et vivants au 1er janvier 2020.</t>
    </r>
  </si>
  <si>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2020.</t>
    </r>
  </si>
  <si>
    <r>
      <rPr>
        <b/>
        <sz val="8"/>
        <rFont val="Arial"/>
        <family val="2"/>
      </rPr>
      <t>Note &gt;</t>
    </r>
    <r>
      <rPr>
        <sz val="8"/>
        <rFont val="Arial"/>
        <family val="2"/>
      </rPr>
      <t xml:space="preserve"> Le graphique ne relie pas les points correspondant aux générations nées en 1942, 1946, 1950, 1954, car il peut y avoir une rupture nette entre ces générations. Par exemple, l’obligation de scolarité jusqu’à 16 ans s’applique à partir de la génération 1953. Les données de l’EIR sont corrigées de la mortalité différentielle après 66 ans. Une personne est dite polyaffiliée au sens de l’EIR si la durée validée dans un régime est inférieure à la durée validée tous régimes. Une personne est dite polypensionnée si elle perçoit des pensions de droit direct dans au moins deux régimes de base différents.
</t>
    </r>
    <r>
      <rPr>
        <b/>
        <sz val="8"/>
        <rFont val="Arial"/>
        <family val="2"/>
      </rPr>
      <t>Lecture &gt;</t>
    </r>
    <r>
      <rPr>
        <sz val="8"/>
        <rFont val="Arial"/>
        <family val="2"/>
      </rPr>
      <t xml:space="preserve"> 38 % des personnes nées en 1942 avaient déjà été affiliées à plusieurs régimes de retraite de base lorsqu’elles avaient 40 ans.
</t>
    </r>
    <r>
      <rPr>
        <b/>
        <sz val="8"/>
        <rFont val="Arial"/>
        <family val="2"/>
      </rPr>
      <t>Champ &gt;</t>
    </r>
    <r>
      <rPr>
        <sz val="8"/>
        <rFont val="Arial"/>
        <family val="2"/>
      </rPr>
      <t xml:space="preserve"> Cotisants ayant acquis des droits à la retraite au 31/12/2013 (hors majorations de durée d’assurance) pour l’EIC ; retraités ayant liquidé au moins un droit direct dans un régime de base pour l’EIR.
</t>
    </r>
    <r>
      <rPr>
        <b/>
        <sz val="8"/>
        <rFont val="Arial"/>
        <family val="2"/>
      </rPr>
      <t>Sources &gt;</t>
    </r>
    <r>
      <rPr>
        <sz val="8"/>
        <rFont val="Arial"/>
        <family val="2"/>
      </rPr>
      <t xml:space="preserve"> DREES, EIC 2013 et EIR 2016.</t>
    </r>
  </si>
  <si>
    <t>Graphique 3b. Répartition des affiliés selon le nombre de régimes de retraite de base à 67 ans</t>
  </si>
  <si>
    <r>
      <rPr>
        <b/>
        <sz val="8"/>
        <color theme="1"/>
        <rFont val="Arial"/>
        <family val="2"/>
      </rPr>
      <t>Lecture &gt;</t>
    </r>
    <r>
      <rPr>
        <sz val="8"/>
        <color theme="1"/>
        <rFont val="Arial"/>
        <family val="2"/>
      </rPr>
      <t xml:space="preserve"> 39 % des personnes âgées de 67 ans au 1</t>
    </r>
    <r>
      <rPr>
        <vertAlign val="superscript"/>
        <sz val="8"/>
        <color theme="1"/>
        <rFont val="Arial"/>
        <family val="2"/>
      </rPr>
      <t>er</t>
    </r>
    <r>
      <rPr>
        <sz val="8"/>
        <color theme="1"/>
        <rFont val="Arial"/>
        <family val="2"/>
      </rPr>
      <t xml:space="preserve"> janvier 2020 sont affiliées à deux régimes de retraite de base.
</t>
    </r>
    <r>
      <rPr>
        <b/>
        <sz val="8"/>
        <color theme="1"/>
        <rFont val="Arial"/>
        <family val="2"/>
      </rPr>
      <t>Champ &gt;</t>
    </r>
    <r>
      <rPr>
        <sz val="8"/>
        <color theme="1"/>
        <rFont val="Arial"/>
        <family val="2"/>
      </rPr>
      <t xml:space="preserve"> Affiliés à un régime obligatoire de retraite français, nés en 1952 et vivants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2020.</t>
    </r>
  </si>
  <si>
    <r>
      <rPr>
        <b/>
        <sz val="8"/>
        <rFont val="Arial"/>
        <family val="2"/>
      </rPr>
      <t>Notes &gt;</t>
    </r>
    <r>
      <rPr>
        <sz val="8"/>
        <rFont val="Arial"/>
        <family val="2"/>
      </rPr>
      <t xml:space="preserve"> Des données complémentaires ventilées selon l’affiliation à la Lura sont disponibles dans l’espace data.drees. 
Chaque appellation regroupe les régimes suivants : salariés du privé (CNAV, MSA salariés) ; fonctionnaires (SRE, CNRACL, FSPOEIE) ; indépendants (SSI, MSA non-salariés) ; professions libérales (régimes de la CNAVPL, CNBF) ; régimes spéciaux (CRPCEN, Enim, CNIEG, RATP, SNCF, Banque de France, Cropera, Cavimac). Les régimes concernés par la Lura sont ceux de la SSI, de la MSA salariés et de la CNAV.
</t>
    </r>
    <r>
      <rPr>
        <b/>
        <sz val="8"/>
        <rFont val="Arial"/>
        <family val="2"/>
      </rPr>
      <t>Lecture &gt;</t>
    </r>
    <r>
      <rPr>
        <sz val="8"/>
        <rFont val="Arial"/>
        <family val="2"/>
      </rPr>
      <t xml:space="preserve"> Début 2020, 54,4 % des femmes et 42,8 % des hommes nés en 1952 ont été affiliés à un seul régime de base au cours de leur carrière.
</t>
    </r>
    <r>
      <rPr>
        <b/>
        <sz val="8"/>
        <rFont val="Arial"/>
        <family val="2"/>
      </rPr>
      <t>Champ &gt;</t>
    </r>
    <r>
      <rPr>
        <sz val="8"/>
        <rFont val="Arial"/>
        <family val="2"/>
      </rPr>
      <t xml:space="preserve"> Affiliés à un régime obligatoire de retraite français, nés entre 1952 et 2003, et vivants au 1</t>
    </r>
    <r>
      <rPr>
        <vertAlign val="superscript"/>
        <sz val="8"/>
        <rFont val="Arial"/>
        <family val="2"/>
      </rPr>
      <t>er</t>
    </r>
    <r>
      <rPr>
        <sz val="8"/>
        <rFont val="Arial"/>
        <family val="2"/>
      </rPr>
      <t xml:space="preserve"> janvier 2020.
</t>
    </r>
    <r>
      <rPr>
        <b/>
        <sz val="8"/>
        <rFont val="Arial"/>
        <family val="2"/>
      </rPr>
      <t>Source &gt;</t>
    </r>
    <r>
      <rPr>
        <sz val="8"/>
        <rFont val="Arial"/>
        <family val="2"/>
      </rPr>
      <t xml:space="preserve"> GIP Union Retraite, annuaire au 1</t>
    </r>
    <r>
      <rPr>
        <vertAlign val="superscript"/>
        <sz val="8"/>
        <rFont val="Arial"/>
        <family val="2"/>
      </rPr>
      <t>er</t>
    </r>
    <r>
      <rPr>
        <sz val="8"/>
        <rFont val="Arial"/>
        <family val="2"/>
      </rPr>
      <t xml:space="preserve"> janvier 2020.</t>
    </r>
  </si>
  <si>
    <r>
      <rPr>
        <b/>
        <sz val="8"/>
        <color theme="1"/>
        <rFont val="Arial"/>
        <family val="2"/>
      </rPr>
      <t>Note &gt;</t>
    </r>
    <r>
      <rPr>
        <sz val="8"/>
        <color theme="1"/>
        <rFont val="Arial"/>
        <family val="2"/>
      </rPr>
      <t xml:space="preserve"> La catégorie « Personnes ayant liquidé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leurs droits dans une partie d’entre eux. Enfin, la catégorie « Affiliés non retraités » regroupe les personnes ayant été affiliées à un ou plusieurs régimes, et n’ayant liquidé leurs droits dans aucun d’entre eux.
</t>
    </r>
    <r>
      <rPr>
        <b/>
        <sz val="8"/>
        <color theme="1"/>
        <rFont val="Arial"/>
        <family val="2"/>
      </rPr>
      <t>Lecture &gt;</t>
    </r>
    <r>
      <rPr>
        <sz val="8"/>
        <color theme="1"/>
        <rFont val="Arial"/>
        <family val="2"/>
      </rPr>
      <t xml:space="preserve"> 855 000 personnes âgées de 67 ans début 2020 ont été affiliées à un régime de retraite français : 75 000 n’ont liquidé leurs droits dans aucun des régimes auxquels elles ont été affiliées, 461 000 ont au contraire liquidé tous leurs droits, et 320 000 ont été affiliées à plusieurs régimes, mais n’ont liquidé qu’une partie de leurs droits à retraite. À titre de comparaison, 784 000 personnes âgées de 67 ans résident en France début 2020.
</t>
    </r>
    <r>
      <rPr>
        <b/>
        <sz val="8"/>
        <color theme="1"/>
        <rFont val="Arial"/>
        <family val="2"/>
      </rPr>
      <t>Champ &gt;</t>
    </r>
    <r>
      <rPr>
        <sz val="8"/>
        <color theme="1"/>
        <rFont val="Arial"/>
        <family val="2"/>
      </rPr>
      <t xml:space="preserve"> Affiliés à un régime obligatoire de retraite français, nés entre 1952 et 2003, vivants au 1</t>
    </r>
    <r>
      <rPr>
        <vertAlign val="superscript"/>
        <sz val="8"/>
        <color theme="1"/>
        <rFont val="Arial"/>
        <family val="2"/>
      </rPr>
      <t>er</t>
    </r>
    <r>
      <rPr>
        <sz val="8"/>
        <color theme="1"/>
        <rFont val="Arial"/>
        <family val="2"/>
      </rPr>
      <t xml:space="preserve"> janvier 2020.
</t>
    </r>
    <r>
      <rPr>
        <b/>
        <sz val="8"/>
        <color theme="1"/>
        <rFont val="Arial"/>
        <family val="2"/>
      </rPr>
      <t>Sources &gt;</t>
    </r>
    <r>
      <rPr>
        <sz val="8"/>
        <color theme="1"/>
        <rFont val="Arial"/>
        <family val="2"/>
      </rPr>
      <t xml:space="preserve"> Estimations de population de l’Insee (résultats provisoires arrêtés à fin 2019) ; GIP Union Retraite, annuaire au 1</t>
    </r>
    <r>
      <rPr>
        <vertAlign val="superscript"/>
        <sz val="8"/>
        <color theme="1"/>
        <rFont val="Arial"/>
        <family val="2"/>
      </rPr>
      <t>er</t>
    </r>
    <r>
      <rPr>
        <sz val="8"/>
        <color theme="1"/>
        <rFont val="Arial"/>
        <family val="2"/>
      </rPr>
      <t> janvier 2020.</t>
    </r>
  </si>
  <si>
    <r>
      <rPr>
        <b/>
        <sz val="8"/>
        <color theme="1"/>
        <rFont val="Arial"/>
        <family val="2"/>
      </rPr>
      <t>Note &gt;</t>
    </r>
    <r>
      <rPr>
        <sz val="8"/>
        <color theme="1"/>
        <rFont val="Arial"/>
        <family val="2"/>
      </rPr>
      <t xml:space="preserve"> Les régimes complémentaires sont considérés distinctement des régimes de base. Les régimes complémentaires pris en compte sont : la complémentaire de la SSI, l’Agirc-Arrco (qui compte pour un régime), l’Ircantec, la RAFP, la CRPNPAC et l’Ircec.
Les affiliations « automatiques » (les non-salariés agricoles, les professionnels de santé, de justice, etc.) ne sont donc pas prises en compte, ce qui entraîne une sous-estimation de l’affiliation aux régimes complémentaires.
</t>
    </r>
    <r>
      <rPr>
        <b/>
        <sz val="8"/>
        <color theme="1"/>
        <rFont val="Arial"/>
        <family val="2"/>
      </rPr>
      <t>Lecture &gt;</t>
    </r>
    <r>
      <rPr>
        <sz val="8"/>
        <color theme="1"/>
        <rFont val="Arial"/>
        <family val="2"/>
      </rPr>
      <t xml:space="preserve"> 35 % des personnes âgées de 67 ans au 1</t>
    </r>
    <r>
      <rPr>
        <vertAlign val="superscript"/>
        <sz val="8"/>
        <color theme="1"/>
        <rFont val="Arial"/>
        <family val="2"/>
      </rPr>
      <t>er</t>
    </r>
    <r>
      <rPr>
        <sz val="8"/>
        <color theme="1"/>
        <rFont val="Arial"/>
        <family val="2"/>
      </rPr>
      <t xml:space="preserve"> janvier 2020 sont affiliées à deux régimes de retraite.
</t>
    </r>
    <r>
      <rPr>
        <b/>
        <sz val="8"/>
        <color theme="1"/>
        <rFont val="Arial"/>
        <family val="2"/>
      </rPr>
      <t>Champ </t>
    </r>
    <r>
      <rPr>
        <sz val="8"/>
        <color theme="1"/>
        <rFont val="Arial"/>
        <family val="2"/>
      </rPr>
      <t>&gt; Affiliés à un régime obligatoire de retraite français, nés en 1952 et vivants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</si>
</sst>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_€;\-#,##0.0\ _€"/>
  </numFmts>
  <fonts count="15" x14ac:knownFonts="1">
    <font>
      <sz val="11"/>
      <color theme="1"/>
      <name val="Calibri"/>
      <family val="2"/>
      <scheme val="minor"/>
    </font>
    <font>
      <sz val="10"/>
      <name val="MS Sans Serif"/>
      <family val="2"/>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sz val="8"/>
      <name val="Arial"/>
      <family val="2"/>
    </font>
    <font>
      <b/>
      <sz val="8"/>
      <name val="Arial"/>
      <family val="2"/>
    </font>
    <font>
      <i/>
      <sz val="8"/>
      <name val="Arial"/>
      <family val="2"/>
    </font>
    <font>
      <i/>
      <sz val="8"/>
      <color theme="1"/>
      <name val="Arial"/>
      <family val="2"/>
    </font>
    <font>
      <sz val="8"/>
      <color rgb="FF000000"/>
      <name val="Arial"/>
      <family val="2"/>
    </font>
    <font>
      <u/>
      <sz val="11"/>
      <color theme="10"/>
      <name val="Calibri"/>
      <family val="2"/>
      <scheme val="minor"/>
    </font>
    <font>
      <u/>
      <sz val="8"/>
      <name val="Arial"/>
      <family val="2"/>
    </font>
    <font>
      <sz val="12"/>
      <color theme="1"/>
      <name val="Arial"/>
      <family val="2"/>
    </font>
    <font>
      <vertAlign val="superscript"/>
      <sz val="8"/>
      <name val="Arial"/>
      <family val="2"/>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top/>
      <bottom/>
      <diagonal/>
    </border>
    <border>
      <left style="hair">
        <color rgb="FF000000"/>
      </left>
      <right style="hair">
        <color rgb="FF000000"/>
      </right>
      <top style="hair">
        <color rgb="FF000000"/>
      </top>
      <bottom style="hair">
        <color rgb="FF000000"/>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bottom style="hair">
        <color indexed="64"/>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rgb="FF000000"/>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rgb="FF000000"/>
      </right>
      <top/>
      <bottom style="dotted">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hair">
        <color indexed="64"/>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thin">
        <color rgb="FF000000"/>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thin">
        <color indexed="64"/>
      </bottom>
      <diagonal/>
    </border>
  </borders>
  <cellStyleXfs count="5">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cellStyleXfs>
  <cellXfs count="155">
    <xf numFmtId="0" fontId="0" fillId="0" borderId="0" xfId="0"/>
    <xf numFmtId="0" fontId="3" fillId="2" borderId="1" xfId="1" applyFont="1" applyFill="1" applyBorder="1" applyAlignment="1">
      <alignment horizontal="center" vertical="center"/>
    </xf>
    <xf numFmtId="165" fontId="4" fillId="2" borderId="0" xfId="1" applyNumberFormat="1" applyFont="1" applyFill="1" applyBorder="1" applyAlignment="1">
      <alignment vertical="top" wrapText="1"/>
    </xf>
    <xf numFmtId="9" fontId="4" fillId="2" borderId="0" xfId="2" applyFont="1" applyFill="1" applyBorder="1" applyAlignment="1">
      <alignment vertical="top" wrapText="1"/>
    </xf>
    <xf numFmtId="0" fontId="3" fillId="2" borderId="0" xfId="1" applyFont="1" applyFill="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quotePrefix="1" applyAlignment="1">
      <alignment vertical="center"/>
    </xf>
    <xf numFmtId="10" fontId="0" fillId="0" borderId="0" xfId="0" applyNumberFormat="1" applyAlignment="1">
      <alignment vertical="center"/>
    </xf>
    <xf numFmtId="1" fontId="4" fillId="2" borderId="9" xfId="2" applyNumberFormat="1" applyFont="1" applyFill="1" applyBorder="1" applyAlignment="1">
      <alignment vertical="top" wrapText="1"/>
    </xf>
    <xf numFmtId="1" fontId="4" fillId="2" borderId="7" xfId="2" applyNumberFormat="1" applyFont="1" applyFill="1" applyBorder="1" applyAlignment="1">
      <alignment vertical="top" wrapText="1"/>
    </xf>
    <xf numFmtId="1" fontId="4" fillId="2" borderId="4" xfId="2" applyNumberFormat="1" applyFont="1" applyFill="1" applyBorder="1" applyAlignment="1">
      <alignment vertical="top" wrapText="1"/>
    </xf>
    <xf numFmtId="1" fontId="4" fillId="2" borderId="5" xfId="2" applyNumberFormat="1" applyFont="1" applyFill="1" applyBorder="1" applyAlignment="1">
      <alignment vertical="top" wrapText="1"/>
    </xf>
    <xf numFmtId="1" fontId="4" fillId="2" borderId="8" xfId="2" applyNumberFormat="1" applyFont="1" applyFill="1" applyBorder="1" applyAlignment="1">
      <alignment vertical="top" wrapText="1"/>
    </xf>
    <xf numFmtId="1" fontId="4" fillId="2" borderId="2" xfId="2" applyNumberFormat="1" applyFont="1" applyFill="1" applyBorder="1" applyAlignment="1">
      <alignment vertical="top" wrapText="1"/>
    </xf>
    <xf numFmtId="1" fontId="4" fillId="2" borderId="3" xfId="2" applyNumberFormat="1" applyFont="1" applyFill="1" applyBorder="1" applyAlignment="1">
      <alignment vertical="top" wrapText="1"/>
    </xf>
    <xf numFmtId="1" fontId="4" fillId="2" borderId="0" xfId="2" applyNumberFormat="1" applyFont="1" applyFill="1" applyBorder="1" applyAlignment="1">
      <alignment vertical="top" wrapText="1"/>
    </xf>
    <xf numFmtId="1" fontId="4" fillId="2" borderId="10" xfId="2" applyNumberFormat="1" applyFont="1" applyFill="1" applyBorder="1" applyAlignment="1">
      <alignment vertical="top" wrapText="1"/>
    </xf>
    <xf numFmtId="1" fontId="4" fillId="2" borderId="11" xfId="2" applyNumberFormat="1" applyFont="1" applyFill="1" applyBorder="1" applyAlignment="1">
      <alignment vertical="top" wrapText="1"/>
    </xf>
    <xf numFmtId="1" fontId="4" fillId="2" borderId="13" xfId="2" applyNumberFormat="1" applyFont="1" applyFill="1" applyBorder="1" applyAlignment="1">
      <alignment vertical="top" wrapText="1"/>
    </xf>
    <xf numFmtId="1" fontId="4" fillId="2" borderId="14" xfId="2" applyNumberFormat="1" applyFont="1" applyFill="1" applyBorder="1" applyAlignment="1">
      <alignment vertical="top" wrapText="1"/>
    </xf>
    <xf numFmtId="1" fontId="4" fillId="2" borderId="15" xfId="2" applyNumberFormat="1" applyFont="1" applyFill="1" applyBorder="1" applyAlignment="1">
      <alignment vertical="top" wrapText="1"/>
    </xf>
    <xf numFmtId="1" fontId="4" fillId="2" borderId="17" xfId="2" applyNumberFormat="1" applyFont="1" applyFill="1" applyBorder="1" applyAlignment="1">
      <alignment vertical="top" wrapText="1"/>
    </xf>
    <xf numFmtId="1" fontId="4" fillId="2" borderId="16" xfId="2" applyNumberFormat="1" applyFont="1" applyFill="1" applyBorder="1" applyAlignment="1">
      <alignment vertical="top" wrapText="1"/>
    </xf>
    <xf numFmtId="1" fontId="4" fillId="2" borderId="19" xfId="2" applyNumberFormat="1" applyFont="1" applyFill="1" applyBorder="1" applyAlignment="1">
      <alignment vertical="top" wrapText="1"/>
    </xf>
    <xf numFmtId="2" fontId="3" fillId="2" borderId="18" xfId="1" applyNumberFormat="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1" fontId="4" fillId="2" borderId="20" xfId="2" applyNumberFormat="1" applyFont="1" applyFill="1" applyBorder="1" applyAlignment="1">
      <alignment vertical="top" wrapText="1"/>
    </xf>
    <xf numFmtId="1" fontId="3" fillId="2" borderId="21" xfId="1" applyNumberFormat="1" applyFont="1" applyFill="1" applyBorder="1" applyAlignment="1">
      <alignment horizontal="center" vertical="center"/>
    </xf>
    <xf numFmtId="1" fontId="3" fillId="2" borderId="8" xfId="1" applyNumberFormat="1" applyFont="1" applyFill="1" applyBorder="1" applyAlignment="1">
      <alignment horizontal="center" vertical="center"/>
    </xf>
    <xf numFmtId="1" fontId="3" fillId="2" borderId="2" xfId="1" applyNumberFormat="1" applyFont="1" applyFill="1" applyBorder="1" applyAlignment="1">
      <alignment horizontal="center" vertical="center"/>
    </xf>
    <xf numFmtId="1" fontId="3" fillId="2" borderId="14" xfId="1" applyNumberFormat="1" applyFont="1" applyFill="1" applyBorder="1" applyAlignment="1">
      <alignment horizontal="center" vertical="center"/>
    </xf>
    <xf numFmtId="2" fontId="3" fillId="2" borderId="22" xfId="1" applyNumberFormat="1" applyFont="1" applyFill="1" applyBorder="1" applyAlignment="1">
      <alignment horizontal="center" vertical="center"/>
    </xf>
    <xf numFmtId="1" fontId="3" fillId="2" borderId="23" xfId="1" applyNumberFormat="1" applyFont="1" applyFill="1" applyBorder="1" applyAlignment="1">
      <alignment horizontal="center" vertical="center"/>
    </xf>
    <xf numFmtId="1" fontId="3" fillId="2" borderId="7" xfId="1" applyNumberFormat="1" applyFont="1" applyFill="1" applyBorder="1" applyAlignment="1">
      <alignment horizontal="center" vertical="center"/>
    </xf>
    <xf numFmtId="1" fontId="3" fillId="2" borderId="4" xfId="1" applyNumberFormat="1" applyFont="1" applyFill="1" applyBorder="1" applyAlignment="1">
      <alignment horizontal="center" vertical="center"/>
    </xf>
    <xf numFmtId="1" fontId="3" fillId="2" borderId="24" xfId="1" applyNumberFormat="1" applyFont="1" applyFill="1" applyBorder="1" applyAlignment="1">
      <alignment horizontal="center" vertical="center"/>
    </xf>
    <xf numFmtId="1" fontId="4" fillId="2" borderId="25" xfId="2" applyNumberFormat="1" applyFont="1" applyFill="1" applyBorder="1" applyAlignment="1">
      <alignment vertical="top" wrapText="1"/>
    </xf>
    <xf numFmtId="1" fontId="4" fillId="2" borderId="24" xfId="2" applyNumberFormat="1" applyFont="1" applyFill="1" applyBorder="1" applyAlignment="1">
      <alignment vertical="top" wrapText="1"/>
    </xf>
    <xf numFmtId="0" fontId="3" fillId="2" borderId="26" xfId="1" quotePrefix="1" applyFont="1" applyFill="1" applyBorder="1" applyAlignment="1">
      <alignment horizontal="center" vertical="center"/>
    </xf>
    <xf numFmtId="0" fontId="3" fillId="2" borderId="27" xfId="1" quotePrefix="1" applyFont="1" applyFill="1" applyBorder="1" applyAlignment="1">
      <alignment horizontal="center" vertical="center"/>
    </xf>
    <xf numFmtId="0" fontId="3" fillId="2" borderId="12" xfId="1" quotePrefix="1" applyFont="1" applyFill="1" applyBorder="1" applyAlignment="1">
      <alignment horizontal="center" vertical="center"/>
    </xf>
    <xf numFmtId="0" fontId="3" fillId="2" borderId="26" xfId="1" applyFont="1" applyFill="1" applyBorder="1" applyAlignment="1">
      <alignment horizontal="center" vertical="center"/>
    </xf>
    <xf numFmtId="0" fontId="3" fillId="2" borderId="12" xfId="1"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7" fillId="2" borderId="0" xfId="1" applyFont="1" applyFill="1" applyBorder="1" applyAlignment="1">
      <alignment vertical="center"/>
    </xf>
    <xf numFmtId="165" fontId="7" fillId="2" borderId="0" xfId="1" applyNumberFormat="1" applyFont="1" applyFill="1" applyBorder="1" applyAlignment="1">
      <alignment vertical="center"/>
    </xf>
    <xf numFmtId="0" fontId="4" fillId="2" borderId="29" xfId="0" applyFont="1" applyFill="1" applyBorder="1" applyAlignment="1">
      <alignment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3" fillId="2" borderId="35" xfId="0" applyFont="1" applyFill="1" applyBorder="1" applyAlignment="1">
      <alignment horizontal="left" vertical="center"/>
    </xf>
    <xf numFmtId="1" fontId="4" fillId="2" borderId="43" xfId="2" applyNumberFormat="1" applyFont="1" applyFill="1" applyBorder="1" applyAlignment="1">
      <alignment vertical="top" wrapText="1"/>
    </xf>
    <xf numFmtId="1" fontId="4" fillId="2" borderId="44" xfId="0" applyNumberFormat="1" applyFont="1" applyFill="1" applyBorder="1"/>
    <xf numFmtId="1" fontId="6" fillId="2" borderId="45" xfId="1" applyNumberFormat="1" applyFont="1" applyFill="1" applyBorder="1"/>
    <xf numFmtId="1" fontId="4" fillId="2" borderId="46" xfId="0" applyNumberFormat="1" applyFont="1" applyFill="1" applyBorder="1"/>
    <xf numFmtId="1" fontId="6" fillId="2" borderId="19" xfId="1" applyNumberFormat="1" applyFont="1" applyFill="1" applyBorder="1"/>
    <xf numFmtId="1" fontId="6" fillId="2" borderId="47" xfId="1" applyNumberFormat="1" applyFont="1" applyFill="1" applyBorder="1"/>
    <xf numFmtId="1" fontId="6" fillId="2" borderId="3" xfId="1" applyNumberFormat="1" applyFont="1" applyFill="1" applyBorder="1"/>
    <xf numFmtId="1" fontId="4" fillId="2" borderId="21" xfId="0" applyNumberFormat="1" applyFont="1" applyFill="1" applyBorder="1"/>
    <xf numFmtId="1" fontId="4" fillId="2" borderId="14" xfId="0" applyNumberFormat="1" applyFont="1" applyFill="1" applyBorder="1"/>
    <xf numFmtId="0" fontId="6" fillId="2" borderId="0" xfId="1" applyFont="1" applyFill="1" applyAlignment="1">
      <alignment horizontal="left" vertical="center"/>
    </xf>
    <xf numFmtId="0" fontId="6" fillId="2" borderId="0" xfId="1" applyFont="1" applyFill="1" applyAlignment="1">
      <alignment vertical="center"/>
    </xf>
    <xf numFmtId="0" fontId="4" fillId="2" borderId="28" xfId="0" applyFont="1" applyFill="1" applyBorder="1" applyAlignment="1">
      <alignment horizontal="center" vertical="center"/>
    </xf>
    <xf numFmtId="0" fontId="4" fillId="2" borderId="35" xfId="0" applyFont="1" applyFill="1" applyBorder="1" applyAlignment="1">
      <alignment horizontal="center" vertical="center"/>
    </xf>
    <xf numFmtId="0" fontId="3" fillId="0" borderId="0" xfId="0" applyFont="1" applyAlignment="1">
      <alignment vertical="center"/>
    </xf>
    <xf numFmtId="0" fontId="4" fillId="0" borderId="0" xfId="0" applyFont="1" applyFill="1" applyAlignment="1">
      <alignment vertical="center"/>
    </xf>
    <xf numFmtId="0" fontId="6" fillId="0" borderId="0" xfId="0" applyFont="1" applyAlignment="1"/>
    <xf numFmtId="0" fontId="3" fillId="0" borderId="6"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vertical="center" wrapText="1"/>
    </xf>
    <xf numFmtId="1" fontId="4" fillId="0" borderId="30" xfId="2" applyNumberFormat="1" applyFont="1" applyBorder="1" applyAlignment="1">
      <alignment vertical="center"/>
    </xf>
    <xf numFmtId="1" fontId="4" fillId="0" borderId="31" xfId="2" applyNumberFormat="1" applyFont="1" applyBorder="1" applyAlignment="1">
      <alignment vertical="center"/>
    </xf>
    <xf numFmtId="1" fontId="4" fillId="0" borderId="32" xfId="2" applyNumberFormat="1" applyFont="1" applyBorder="1" applyAlignment="1">
      <alignment vertical="center"/>
    </xf>
    <xf numFmtId="1" fontId="6" fillId="0" borderId="30" xfId="2" applyNumberFormat="1" applyFont="1" applyBorder="1" applyAlignment="1">
      <alignment vertical="center"/>
    </xf>
    <xf numFmtId="1" fontId="6" fillId="0" borderId="31" xfId="2" applyNumberFormat="1" applyFont="1" applyBorder="1" applyAlignment="1">
      <alignment vertical="center"/>
    </xf>
    <xf numFmtId="1" fontId="6" fillId="0" borderId="32" xfId="2" applyNumberFormat="1" applyFont="1" applyBorder="1" applyAlignment="1">
      <alignment vertical="center"/>
    </xf>
    <xf numFmtId="1" fontId="4" fillId="0" borderId="0" xfId="0" applyNumberFormat="1" applyFont="1" applyAlignment="1">
      <alignment vertical="center"/>
    </xf>
    <xf numFmtId="0" fontId="4" fillId="0" borderId="0" xfId="0" applyFont="1" applyAlignment="1">
      <alignment horizontal="center" vertical="center"/>
    </xf>
    <xf numFmtId="1" fontId="6" fillId="0" borderId="31" xfId="2" applyNumberFormat="1" applyFont="1" applyFill="1" applyBorder="1" applyAlignment="1">
      <alignment vertical="center"/>
    </xf>
    <xf numFmtId="0" fontId="6" fillId="2" borderId="0" xfId="0" applyFont="1" applyFill="1" applyBorder="1" applyAlignment="1">
      <alignment vertical="center"/>
    </xf>
    <xf numFmtId="0" fontId="6" fillId="2" borderId="35" xfId="0" applyFont="1" applyFill="1" applyBorder="1" applyAlignment="1">
      <alignment vertical="center"/>
    </xf>
    <xf numFmtId="0" fontId="6" fillId="2" borderId="38" xfId="0" applyFont="1" applyFill="1" applyBorder="1" applyAlignment="1">
      <alignment vertical="center"/>
    </xf>
    <xf numFmtId="0" fontId="8" fillId="2" borderId="38" xfId="0" applyFont="1" applyFill="1" applyBorder="1" applyAlignment="1">
      <alignment vertical="center"/>
    </xf>
    <xf numFmtId="0" fontId="6" fillId="2" borderId="28" xfId="0" applyFont="1" applyFill="1" applyBorder="1" applyAlignment="1">
      <alignment horizontal="center" vertical="center"/>
    </xf>
    <xf numFmtId="0" fontId="8" fillId="2" borderId="28" xfId="0" applyFont="1" applyFill="1" applyBorder="1" applyAlignment="1">
      <alignment vertical="center"/>
    </xf>
    <xf numFmtId="0" fontId="7" fillId="2" borderId="28" xfId="0" applyFont="1" applyFill="1" applyBorder="1" applyAlignment="1">
      <alignment vertical="center"/>
    </xf>
    <xf numFmtId="165" fontId="6" fillId="2" borderId="35" xfId="0" applyNumberFormat="1" applyFont="1" applyFill="1" applyBorder="1" applyAlignment="1">
      <alignment horizontal="right" vertical="center" indent="3"/>
    </xf>
    <xf numFmtId="165" fontId="6" fillId="2" borderId="38" xfId="0" applyNumberFormat="1" applyFont="1" applyFill="1" applyBorder="1" applyAlignment="1">
      <alignment horizontal="right" vertical="center" indent="3"/>
    </xf>
    <xf numFmtId="165" fontId="7" fillId="2" borderId="28" xfId="0" applyNumberFormat="1" applyFont="1" applyFill="1" applyBorder="1" applyAlignment="1">
      <alignment horizontal="right" vertical="center" indent="3"/>
    </xf>
    <xf numFmtId="165" fontId="8" fillId="2" borderId="28" xfId="0" applyNumberFormat="1" applyFont="1" applyFill="1" applyBorder="1" applyAlignment="1">
      <alignment horizontal="right" vertical="center" indent="3"/>
    </xf>
    <xf numFmtId="165" fontId="8" fillId="2" borderId="38" xfId="0" applyNumberFormat="1" applyFont="1" applyFill="1" applyBorder="1" applyAlignment="1">
      <alignment horizontal="right" vertical="center" indent="3"/>
    </xf>
    <xf numFmtId="0" fontId="6" fillId="2" borderId="0" xfId="1" applyFont="1" applyFill="1" applyBorder="1"/>
    <xf numFmtId="0" fontId="6" fillId="2" borderId="0" xfId="1" applyFont="1" applyFill="1"/>
    <xf numFmtId="0" fontId="9" fillId="2" borderId="0" xfId="0" applyFont="1" applyFill="1" applyAlignment="1">
      <alignment horizontal="justify"/>
    </xf>
    <xf numFmtId="1" fontId="6" fillId="2" borderId="0" xfId="1" applyNumberFormat="1" applyFont="1" applyFill="1"/>
    <xf numFmtId="9" fontId="6" fillId="2" borderId="0" xfId="2" applyFont="1" applyFill="1"/>
    <xf numFmtId="9" fontId="6" fillId="2" borderId="0" xfId="1" applyNumberFormat="1" applyFont="1" applyFill="1"/>
    <xf numFmtId="0" fontId="3" fillId="0" borderId="0" xfId="0" applyFont="1"/>
    <xf numFmtId="0" fontId="4" fillId="0" borderId="0" xfId="0" applyFont="1" applyAlignment="1"/>
    <xf numFmtId="0" fontId="4" fillId="0" borderId="28" xfId="0" applyFont="1" applyBorder="1" applyAlignment="1">
      <alignment horizontal="center" vertical="center"/>
    </xf>
    <xf numFmtId="0" fontId="4" fillId="0" borderId="28" xfId="0" quotePrefix="1" applyFont="1" applyBorder="1" applyAlignment="1">
      <alignment vertical="center"/>
    </xf>
    <xf numFmtId="0" fontId="4" fillId="0" borderId="0" xfId="0" quotePrefix="1" applyFont="1" applyAlignment="1">
      <alignment vertical="center"/>
    </xf>
    <xf numFmtId="0" fontId="4" fillId="0" borderId="28" xfId="0" applyFont="1" applyBorder="1" applyAlignment="1">
      <alignment vertical="center"/>
    </xf>
    <xf numFmtId="10" fontId="4" fillId="0" borderId="0" xfId="0" applyNumberFormat="1" applyFont="1" applyAlignment="1">
      <alignment vertical="center"/>
    </xf>
    <xf numFmtId="0" fontId="3" fillId="2" borderId="42" xfId="0" applyFont="1" applyFill="1" applyBorder="1" applyAlignment="1">
      <alignment horizontal="left" vertical="center"/>
    </xf>
    <xf numFmtId="0" fontId="7" fillId="2" borderId="33" xfId="1" applyFont="1" applyFill="1" applyBorder="1" applyAlignment="1">
      <alignment horizontal="left" vertical="center"/>
    </xf>
    <xf numFmtId="0" fontId="4" fillId="0" borderId="0" xfId="0" applyFont="1"/>
    <xf numFmtId="0" fontId="7" fillId="2" borderId="0" xfId="1" applyFont="1" applyFill="1" applyAlignment="1">
      <alignment vertical="center"/>
    </xf>
    <xf numFmtId="0" fontId="6" fillId="2" borderId="0" xfId="1" applyFont="1" applyFill="1" applyAlignment="1">
      <alignment horizontal="right"/>
    </xf>
    <xf numFmtId="0" fontId="12" fillId="0" borderId="0" xfId="4" applyFont="1"/>
    <xf numFmtId="0" fontId="4" fillId="0" borderId="0" xfId="0" applyFont="1" applyAlignment="1">
      <alignment horizontal="center"/>
    </xf>
    <xf numFmtId="0" fontId="4" fillId="0" borderId="0" xfId="0" applyFont="1" applyFill="1" applyBorder="1" applyAlignment="1">
      <alignment vertical="top" wrapText="1"/>
    </xf>
    <xf numFmtId="0" fontId="4" fillId="0" borderId="0" xfId="0" applyFont="1" applyBorder="1" applyAlignment="1">
      <alignment vertical="top" wrapText="1"/>
    </xf>
    <xf numFmtId="3" fontId="4" fillId="0" borderId="0" xfId="0" applyNumberFormat="1" applyFont="1"/>
    <xf numFmtId="0" fontId="4" fillId="0" borderId="28" xfId="0" applyFont="1" applyFill="1" applyBorder="1" applyAlignment="1">
      <alignment vertical="top" wrapText="1"/>
    </xf>
    <xf numFmtId="166" fontId="4" fillId="0" borderId="0" xfId="3" applyNumberFormat="1" applyFont="1" applyFill="1" applyBorder="1" applyAlignment="1">
      <alignment vertical="top"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38" xfId="0" applyFont="1" applyBorder="1" applyAlignment="1">
      <alignment horizontal="right" indent="4"/>
    </xf>
    <xf numFmtId="0" fontId="13" fillId="0" borderId="35" xfId="0" applyFont="1" applyBorder="1" applyAlignment="1">
      <alignment horizontal="right" indent="4"/>
    </xf>
    <xf numFmtId="0" fontId="3" fillId="0" borderId="28" xfId="0" applyFont="1" applyBorder="1" applyAlignment="1">
      <alignment horizontal="right" indent="4"/>
    </xf>
    <xf numFmtId="0" fontId="4" fillId="2" borderId="41" xfId="0" applyFont="1" applyFill="1" applyBorder="1" applyAlignment="1">
      <alignment horizontal="left" vertical="center" indent="1"/>
    </xf>
    <xf numFmtId="0" fontId="4" fillId="0" borderId="38" xfId="0" applyFont="1" applyBorder="1"/>
    <xf numFmtId="0" fontId="3" fillId="2" borderId="38" xfId="0" applyFont="1" applyFill="1" applyBorder="1" applyAlignment="1">
      <alignment horizontal="left" vertical="center"/>
    </xf>
    <xf numFmtId="0" fontId="4" fillId="0" borderId="39" xfId="0" applyFont="1" applyBorder="1"/>
    <xf numFmtId="0" fontId="4" fillId="0" borderId="0" xfId="0" applyFont="1" applyAlignment="1">
      <alignment horizontal="left" vertical="top" wrapText="1"/>
    </xf>
    <xf numFmtId="0" fontId="4" fillId="0" borderId="0" xfId="0" applyFont="1" applyAlignment="1">
      <alignment horizontal="left" vertical="center"/>
    </xf>
    <xf numFmtId="0" fontId="7" fillId="2" borderId="35"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6" fillId="2" borderId="3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7" fillId="2" borderId="28" xfId="0" applyFont="1" applyFill="1" applyBorder="1" applyAlignment="1">
      <alignment horizontal="center" vertical="center"/>
    </xf>
    <xf numFmtId="0" fontId="6" fillId="2" borderId="0" xfId="1" applyFont="1" applyFill="1" applyAlignment="1">
      <alignment horizontal="left" vertical="center" wrapText="1"/>
    </xf>
    <xf numFmtId="0" fontId="6" fillId="2" borderId="0" xfId="1" applyFont="1" applyFill="1" applyAlignment="1">
      <alignment horizontal="left" vertical="top" wrapText="1"/>
    </xf>
    <xf numFmtId="0" fontId="6" fillId="2" borderId="0" xfId="1" applyFont="1" applyFill="1" applyAlignment="1">
      <alignment horizontal="left" vertical="top"/>
    </xf>
    <xf numFmtId="0" fontId="4" fillId="0" borderId="0" xfId="0" applyFont="1" applyAlignment="1">
      <alignment horizontal="left" vertical="top"/>
    </xf>
    <xf numFmtId="0" fontId="4" fillId="0" borderId="0" xfId="0" applyFont="1" applyFill="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3" fillId="2" borderId="0" xfId="0" applyFont="1" applyFill="1" applyAlignment="1">
      <alignment vertical="center"/>
    </xf>
    <xf numFmtId="0" fontId="3" fillId="0" borderId="35" xfId="0" applyFont="1" applyBorder="1" applyAlignment="1">
      <alignment horizontal="right" indent="4"/>
    </xf>
    <xf numFmtId="0" fontId="4" fillId="0" borderId="39" xfId="0" applyFont="1" applyBorder="1" applyAlignment="1">
      <alignment horizontal="right" indent="4"/>
    </xf>
  </cellXfs>
  <cellStyles count="5">
    <cellStyle name="Lien hypertexte" xfId="4" builtinId="8"/>
    <cellStyle name="Milliers" xfId="3" builtinId="3"/>
    <cellStyle name="Normal" xfId="0" builtinId="0"/>
    <cellStyle name="Normal 2" xfId="1" xr:uid="{00000000-0005-0000-0000-00000300000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60"/>
  <sheetViews>
    <sheetView showGridLines="0" topLeftCell="A37" zoomScaleNormal="100" workbookViewId="0">
      <selection activeCell="C60" sqref="C60:Q60"/>
    </sheetView>
  </sheetViews>
  <sheetFormatPr baseColWidth="10" defaultColWidth="11.42578125" defaultRowHeight="11.25" x14ac:dyDescent="0.25"/>
  <cols>
    <col min="1" max="3" width="11.42578125" style="6"/>
    <col min="4" max="4" width="18.85546875" style="6" customWidth="1"/>
    <col min="5" max="5" width="14.7109375" style="6" customWidth="1"/>
    <col min="6" max="6" width="16.42578125" style="6" customWidth="1"/>
    <col min="7" max="7" width="14.42578125" style="6" customWidth="1"/>
    <col min="8" max="8" width="11.42578125" style="70"/>
    <col min="9" max="16384" width="11.42578125" style="6"/>
  </cols>
  <sheetData>
    <row r="1" spans="2:21" ht="24.75" customHeight="1" x14ac:dyDescent="0.25">
      <c r="B1" s="69" t="s">
        <v>112</v>
      </c>
    </row>
    <row r="2" spans="2:21" s="70" customFormat="1" x14ac:dyDescent="0.2">
      <c r="B2" s="71"/>
      <c r="C2" s="6"/>
      <c r="D2" s="6"/>
      <c r="E2" s="6"/>
      <c r="F2" s="6"/>
      <c r="G2" s="6"/>
      <c r="I2" s="6"/>
      <c r="J2" s="6"/>
      <c r="K2" s="6"/>
      <c r="L2" s="6"/>
      <c r="M2" s="6"/>
      <c r="N2" s="6"/>
      <c r="O2" s="6"/>
      <c r="P2" s="6"/>
      <c r="Q2" s="6"/>
      <c r="R2" s="6"/>
      <c r="S2" s="6"/>
      <c r="T2" s="6"/>
      <c r="U2" s="6"/>
    </row>
    <row r="3" spans="2:21" x14ac:dyDescent="0.25">
      <c r="L3" s="6" t="s">
        <v>34</v>
      </c>
    </row>
    <row r="4" spans="2:21" s="70" customFormat="1" ht="19.5" customHeight="1" x14ac:dyDescent="0.25">
      <c r="B4" s="6"/>
      <c r="C4" s="6"/>
      <c r="D4" s="149" t="s">
        <v>77</v>
      </c>
      <c r="E4" s="150"/>
      <c r="F4" s="150"/>
      <c r="G4" s="149" t="s">
        <v>96</v>
      </c>
      <c r="H4" s="150"/>
      <c r="I4" s="151"/>
      <c r="J4" s="150" t="s">
        <v>78</v>
      </c>
      <c r="K4" s="150"/>
      <c r="L4" s="151"/>
      <c r="M4" s="6"/>
      <c r="N4" s="6"/>
      <c r="O4" s="6"/>
    </row>
    <row r="5" spans="2:21" s="70" customFormat="1" x14ac:dyDescent="0.25">
      <c r="B5" s="6"/>
      <c r="C5" s="72" t="s">
        <v>33</v>
      </c>
      <c r="D5" s="73" t="s">
        <v>0</v>
      </c>
      <c r="E5" s="74" t="s">
        <v>1</v>
      </c>
      <c r="F5" s="75" t="s">
        <v>9</v>
      </c>
      <c r="G5" s="73" t="s">
        <v>0</v>
      </c>
      <c r="H5" s="74" t="s">
        <v>1</v>
      </c>
      <c r="I5" s="75" t="s">
        <v>9</v>
      </c>
      <c r="J5" s="73" t="s">
        <v>0</v>
      </c>
      <c r="K5" s="74" t="s">
        <v>1</v>
      </c>
      <c r="L5" s="75" t="s">
        <v>9</v>
      </c>
      <c r="M5" s="6"/>
      <c r="N5" s="6"/>
      <c r="O5" s="6"/>
    </row>
    <row r="6" spans="2:21" x14ac:dyDescent="0.25">
      <c r="C6" s="76">
        <v>16</v>
      </c>
      <c r="D6" s="77">
        <v>0.48459358142086495</v>
      </c>
      <c r="E6" s="78">
        <v>0.36368044611468059</v>
      </c>
      <c r="F6" s="79">
        <v>0.43260710935056812</v>
      </c>
      <c r="G6" s="80">
        <v>1.8286550242296792E-2</v>
      </c>
      <c r="H6" s="81">
        <v>1.2122681537156019E-2</v>
      </c>
      <c r="I6" s="82">
        <v>1.5636401542791618E-2</v>
      </c>
      <c r="J6" s="77">
        <v>0</v>
      </c>
      <c r="K6" s="78">
        <v>0</v>
      </c>
      <c r="L6" s="79">
        <v>0</v>
      </c>
      <c r="M6" s="83"/>
    </row>
    <row r="7" spans="2:21" x14ac:dyDescent="0.25">
      <c r="C7" s="76">
        <v>17</v>
      </c>
      <c r="D7" s="77">
        <v>2.5019778481012658</v>
      </c>
      <c r="E7" s="78">
        <v>1.7648646824593373</v>
      </c>
      <c r="F7" s="79">
        <v>2.1902913729631002</v>
      </c>
      <c r="G7" s="80">
        <v>0.31151107594936711</v>
      </c>
      <c r="H7" s="81">
        <v>4.7243031652831211E-2</v>
      </c>
      <c r="I7" s="82">
        <v>0.19976598841357268</v>
      </c>
      <c r="J7" s="77">
        <v>9.8892405063291146E-3</v>
      </c>
      <c r="K7" s="78">
        <v>0</v>
      </c>
      <c r="L7" s="79">
        <v>5.7075996689592194E-3</v>
      </c>
      <c r="M7" s="83"/>
    </row>
    <row r="8" spans="2:21" x14ac:dyDescent="0.25">
      <c r="C8" s="76">
        <v>18</v>
      </c>
      <c r="D8" s="77">
        <v>6.1711179871345978</v>
      </c>
      <c r="E8" s="78">
        <v>4.1145587164518478</v>
      </c>
      <c r="F8" s="79">
        <v>5.2591329568177825</v>
      </c>
      <c r="G8" s="80">
        <v>0.74708899926716066</v>
      </c>
      <c r="H8" s="81">
        <v>0.17117381807033455</v>
      </c>
      <c r="I8" s="82">
        <v>0.4916983419342778</v>
      </c>
      <c r="J8" s="77">
        <v>9.7711912710691309E-2</v>
      </c>
      <c r="K8" s="78">
        <v>1.788383173869167E-2</v>
      </c>
      <c r="L8" s="79">
        <v>6.2312001858030604E-2</v>
      </c>
      <c r="M8" s="83"/>
    </row>
    <row r="9" spans="2:21" x14ac:dyDescent="0.25">
      <c r="C9" s="76">
        <v>19</v>
      </c>
      <c r="D9" s="77">
        <v>12.908865772839208</v>
      </c>
      <c r="E9" s="78">
        <v>7.996603798982175</v>
      </c>
      <c r="F9" s="79">
        <v>10.587743160201965</v>
      </c>
      <c r="G9" s="80">
        <v>1.7117522388198139</v>
      </c>
      <c r="H9" s="81">
        <v>0.45714108212490356</v>
      </c>
      <c r="I9" s="82">
        <v>1.1189283337899723</v>
      </c>
      <c r="J9" s="77">
        <v>0.46283628673589117</v>
      </c>
      <c r="K9" s="78">
        <v>8.5940452585202706E-2</v>
      </c>
      <c r="L9" s="79">
        <v>0.2847469568280559</v>
      </c>
      <c r="M9" s="83"/>
    </row>
    <row r="10" spans="2:21" x14ac:dyDescent="0.25">
      <c r="C10" s="76">
        <v>20</v>
      </c>
      <c r="D10" s="77">
        <v>17.667784075768889</v>
      </c>
      <c r="E10" s="78">
        <v>10.143037952736792</v>
      </c>
      <c r="F10" s="79">
        <v>14.004443228971473</v>
      </c>
      <c r="G10" s="80">
        <v>2.5827611957483625</v>
      </c>
      <c r="H10" s="81">
        <v>0.83395460928966481</v>
      </c>
      <c r="I10" s="82">
        <v>1.731373720799106</v>
      </c>
      <c r="J10" s="77">
        <v>0.84085309085884785</v>
      </c>
      <c r="K10" s="78">
        <v>0.20112003051476324</v>
      </c>
      <c r="L10" s="79">
        <v>0.52940600511173908</v>
      </c>
      <c r="M10" s="83"/>
    </row>
    <row r="11" spans="2:21" x14ac:dyDescent="0.25">
      <c r="C11" s="76">
        <v>21</v>
      </c>
      <c r="D11" s="77">
        <v>21.527343439052959</v>
      </c>
      <c r="E11" s="78">
        <v>12.517639664638846</v>
      </c>
      <c r="F11" s="79">
        <v>17.116896159383273</v>
      </c>
      <c r="G11" s="80">
        <v>3.6267441463775203</v>
      </c>
      <c r="H11" s="81">
        <v>1.5060419557199949</v>
      </c>
      <c r="I11" s="82">
        <v>2.5886139878326291</v>
      </c>
      <c r="J11" s="77">
        <v>1.2554442384889182</v>
      </c>
      <c r="K11" s="78">
        <v>0.35279329277692789</v>
      </c>
      <c r="L11" s="79">
        <v>0.81357683555472993</v>
      </c>
      <c r="M11" s="83"/>
    </row>
    <row r="12" spans="2:21" x14ac:dyDescent="0.25">
      <c r="C12" s="76">
        <v>22</v>
      </c>
      <c r="D12" s="77">
        <v>24.654158454449718</v>
      </c>
      <c r="E12" s="78">
        <v>14.769240151576053</v>
      </c>
      <c r="F12" s="79">
        <v>19.820474379237709</v>
      </c>
      <c r="G12" s="80">
        <v>4.7196262921807319</v>
      </c>
      <c r="H12" s="81">
        <v>2.879612355610504</v>
      </c>
      <c r="I12" s="82">
        <v>3.8198671044106045</v>
      </c>
      <c r="J12" s="77">
        <v>1.7364362471119081</v>
      </c>
      <c r="K12" s="78">
        <v>0.60652597555600529</v>
      </c>
      <c r="L12" s="79">
        <v>1.1839148080171122</v>
      </c>
      <c r="M12" s="83"/>
    </row>
    <row r="13" spans="2:21" x14ac:dyDescent="0.25">
      <c r="C13" s="76">
        <v>23</v>
      </c>
      <c r="D13" s="77">
        <v>27.550615024088025</v>
      </c>
      <c r="E13" s="78">
        <v>16.980390512823199</v>
      </c>
      <c r="F13" s="79">
        <v>22.374384110039006</v>
      </c>
      <c r="G13" s="80">
        <v>5.9825298963058327</v>
      </c>
      <c r="H13" s="81">
        <v>4.6167712995084527</v>
      </c>
      <c r="I13" s="82">
        <v>5.3137189488811334</v>
      </c>
      <c r="J13" s="77">
        <v>2.2793104488720366</v>
      </c>
      <c r="K13" s="78">
        <v>0.84736880718560359</v>
      </c>
      <c r="L13" s="79">
        <v>1.5780897146376514</v>
      </c>
      <c r="M13" s="83"/>
    </row>
    <row r="14" spans="2:21" x14ac:dyDescent="0.25">
      <c r="C14" s="76">
        <v>24</v>
      </c>
      <c r="D14" s="77">
        <v>29.950729231941221</v>
      </c>
      <c r="E14" s="78">
        <v>19.20521556641285</v>
      </c>
      <c r="F14" s="79">
        <v>24.667531098302867</v>
      </c>
      <c r="G14" s="80">
        <v>7.1311143057245019</v>
      </c>
      <c r="H14" s="81">
        <v>6.4752496881280317</v>
      </c>
      <c r="I14" s="82">
        <v>6.8086483137337197</v>
      </c>
      <c r="J14" s="77">
        <v>2.8618821187658963</v>
      </c>
      <c r="K14" s="78">
        <v>1.1468758177905491</v>
      </c>
      <c r="L14" s="79">
        <v>2.0186727226848347</v>
      </c>
      <c r="M14" s="83"/>
    </row>
    <row r="15" spans="2:21" x14ac:dyDescent="0.25">
      <c r="C15" s="76">
        <v>25</v>
      </c>
      <c r="D15" s="77">
        <v>31.83114353923181</v>
      </c>
      <c r="E15" s="78">
        <v>21.174142647122082</v>
      </c>
      <c r="F15" s="79">
        <v>26.595694428215193</v>
      </c>
      <c r="G15" s="80">
        <v>8.3560783585463057</v>
      </c>
      <c r="H15" s="81">
        <v>8.1784113826198954</v>
      </c>
      <c r="I15" s="82">
        <v>8.2687961653112829</v>
      </c>
      <c r="J15" s="77">
        <v>3.4299579471566073</v>
      </c>
      <c r="K15" s="78">
        <v>1.4251048206093639</v>
      </c>
      <c r="L15" s="79">
        <v>2.4450367084925526</v>
      </c>
      <c r="M15" s="83"/>
    </row>
    <row r="16" spans="2:21" x14ac:dyDescent="0.25">
      <c r="C16" s="76">
        <v>26</v>
      </c>
      <c r="D16" s="77">
        <v>33.676422900928387</v>
      </c>
      <c r="E16" s="78">
        <v>23.725462995075258</v>
      </c>
      <c r="F16" s="79">
        <v>28.777632925239423</v>
      </c>
      <c r="G16" s="80">
        <v>9.4469332116306166</v>
      </c>
      <c r="H16" s="85">
        <v>9.9503066815961319</v>
      </c>
      <c r="I16" s="82">
        <v>9.6947405520304493</v>
      </c>
      <c r="J16" s="77">
        <v>4.009944393067749</v>
      </c>
      <c r="K16" s="78">
        <v>1.8767526432089101</v>
      </c>
      <c r="L16" s="79">
        <v>2.9597885830454236</v>
      </c>
      <c r="M16" s="83"/>
      <c r="N16" s="83"/>
    </row>
    <row r="17" spans="3:14" x14ac:dyDescent="0.25">
      <c r="C17" s="76">
        <v>27</v>
      </c>
      <c r="D17" s="77">
        <v>36.02741714524192</v>
      </c>
      <c r="E17" s="78">
        <v>26.303232396764081</v>
      </c>
      <c r="F17" s="79">
        <v>31.249733194729195</v>
      </c>
      <c r="G17" s="80">
        <v>10.560182539034503</v>
      </c>
      <c r="H17" s="85">
        <v>11.653066256501779</v>
      </c>
      <c r="I17" s="82">
        <v>11.097137886117704</v>
      </c>
      <c r="J17" s="77">
        <v>4.8281665351151757</v>
      </c>
      <c r="K17" s="78">
        <v>2.3947680494076482</v>
      </c>
      <c r="L17" s="79">
        <v>3.632589816749487</v>
      </c>
      <c r="M17" s="83"/>
      <c r="N17" s="83"/>
    </row>
    <row r="18" spans="3:14" x14ac:dyDescent="0.25">
      <c r="C18" s="76">
        <v>28</v>
      </c>
      <c r="D18" s="77">
        <v>38.248330895419009</v>
      </c>
      <c r="E18" s="78">
        <v>28.859212003395122</v>
      </c>
      <c r="F18" s="79">
        <v>33.625563799969669</v>
      </c>
      <c r="G18" s="80">
        <v>11.387531008721169</v>
      </c>
      <c r="H18" s="85">
        <v>13.337257801020362</v>
      </c>
      <c r="I18" s="82">
        <v>12.347486140209961</v>
      </c>
      <c r="J18" s="77">
        <v>5.654264653487914</v>
      </c>
      <c r="K18" s="78">
        <v>3.0074656152743935</v>
      </c>
      <c r="L18" s="79">
        <v>4.3511034471137373</v>
      </c>
      <c r="M18" s="83"/>
      <c r="N18" s="83"/>
    </row>
    <row r="19" spans="3:14" x14ac:dyDescent="0.25">
      <c r="C19" s="76">
        <v>29</v>
      </c>
      <c r="D19" s="77">
        <v>40.266051092377289</v>
      </c>
      <c r="E19" s="78">
        <v>31.182373141726693</v>
      </c>
      <c r="F19" s="79">
        <v>35.793758718984051</v>
      </c>
      <c r="G19" s="80">
        <v>12.288242949732672</v>
      </c>
      <c r="H19" s="85">
        <v>14.67550272182056</v>
      </c>
      <c r="I19" s="82">
        <v>13.463595458927745</v>
      </c>
      <c r="J19" s="77">
        <v>6.4934136871441845</v>
      </c>
      <c r="K19" s="78">
        <v>3.5941874952552348</v>
      </c>
      <c r="L19" s="79">
        <v>5.0659976936260307</v>
      </c>
      <c r="M19" s="83"/>
      <c r="N19" s="83"/>
    </row>
    <row r="20" spans="3:14" x14ac:dyDescent="0.25">
      <c r="C20" s="76">
        <v>30</v>
      </c>
      <c r="D20" s="77">
        <v>42.060738272325956</v>
      </c>
      <c r="E20" s="78">
        <v>33.835747097453215</v>
      </c>
      <c r="F20" s="79">
        <v>37.991388596888051</v>
      </c>
      <c r="G20" s="80">
        <v>13.118161361801535</v>
      </c>
      <c r="H20" s="85">
        <v>16.055825375768805</v>
      </c>
      <c r="I20" s="82">
        <v>14.571583237596835</v>
      </c>
      <c r="J20" s="77">
        <v>7.3543810227253203</v>
      </c>
      <c r="K20" s="78">
        <v>4.448269435277866</v>
      </c>
      <c r="L20" s="79">
        <v>5.9165698453353812</v>
      </c>
      <c r="M20" s="83"/>
      <c r="N20" s="83"/>
    </row>
    <row r="21" spans="3:14" x14ac:dyDescent="0.25">
      <c r="C21" s="76">
        <v>31</v>
      </c>
      <c r="D21" s="77">
        <v>43.653679435059637</v>
      </c>
      <c r="E21" s="78">
        <v>35.907446735039194</v>
      </c>
      <c r="F21" s="79">
        <v>39.829636259029598</v>
      </c>
      <c r="G21" s="80">
        <v>13.725601595838699</v>
      </c>
      <c r="H21" s="85">
        <v>17.150324596843813</v>
      </c>
      <c r="I21" s="82">
        <v>15.416267126936436</v>
      </c>
      <c r="J21" s="77">
        <v>8.1020798087686963</v>
      </c>
      <c r="K21" s="78">
        <v>5.2541955868641876</v>
      </c>
      <c r="L21" s="79">
        <v>6.6961793347397132</v>
      </c>
      <c r="M21" s="83"/>
      <c r="N21" s="83"/>
    </row>
    <row r="22" spans="3:14" x14ac:dyDescent="0.25">
      <c r="C22" s="76">
        <v>32</v>
      </c>
      <c r="D22" s="77">
        <v>45.111713344420217</v>
      </c>
      <c r="E22" s="78">
        <v>37.785660627533197</v>
      </c>
      <c r="F22" s="79">
        <v>41.491760421519267</v>
      </c>
      <c r="G22" s="80">
        <v>14.207683590637398</v>
      </c>
      <c r="H22" s="85">
        <v>17.836071643050406</v>
      </c>
      <c r="I22" s="82">
        <v>16.000544554560751</v>
      </c>
      <c r="J22" s="77">
        <v>8.8010394481505863</v>
      </c>
      <c r="K22" s="78">
        <v>5.9365320579188561</v>
      </c>
      <c r="L22" s="79">
        <v>7.3856275884954341</v>
      </c>
      <c r="M22" s="83"/>
      <c r="N22" s="83"/>
    </row>
    <row r="23" spans="3:14" x14ac:dyDescent="0.25">
      <c r="C23" s="76">
        <v>33</v>
      </c>
      <c r="D23" s="77">
        <v>46.208939762780339</v>
      </c>
      <c r="E23" s="78">
        <v>39.71178541663123</v>
      </c>
      <c r="F23" s="79">
        <v>43.002395545104555</v>
      </c>
      <c r="G23" s="80">
        <v>14.506862795877144</v>
      </c>
      <c r="H23" s="85">
        <v>18.550252581089584</v>
      </c>
      <c r="I23" s="82">
        <v>16.50239921764414</v>
      </c>
      <c r="J23" s="77">
        <v>9.4034288082042785</v>
      </c>
      <c r="K23" s="78">
        <v>6.674901774020717</v>
      </c>
      <c r="L23" s="79">
        <v>8.0568173352262651</v>
      </c>
      <c r="M23" s="83"/>
      <c r="N23" s="83"/>
    </row>
    <row r="24" spans="3:14" x14ac:dyDescent="0.25">
      <c r="C24" s="76">
        <v>34</v>
      </c>
      <c r="D24" s="77">
        <v>46.982539378121693</v>
      </c>
      <c r="E24" s="78">
        <v>40.872255122561469</v>
      </c>
      <c r="F24" s="79">
        <v>43.963776966352576</v>
      </c>
      <c r="G24" s="80">
        <v>14.91719962977478</v>
      </c>
      <c r="H24" s="85">
        <v>19.260574956555896</v>
      </c>
      <c r="I24" s="82">
        <v>17.063027487907725</v>
      </c>
      <c r="J24" s="77">
        <v>9.911237669582329</v>
      </c>
      <c r="K24" s="78">
        <v>7.1758557527678271</v>
      </c>
      <c r="L24" s="79">
        <v>8.5598327648434918</v>
      </c>
      <c r="M24" s="83"/>
      <c r="N24" s="83"/>
    </row>
    <row r="25" spans="3:14" x14ac:dyDescent="0.25">
      <c r="C25" s="76">
        <v>35</v>
      </c>
      <c r="D25" s="77">
        <v>47.808406491311224</v>
      </c>
      <c r="E25" s="78">
        <v>41.633647099754526</v>
      </c>
      <c r="F25" s="79">
        <v>44.757680738072374</v>
      </c>
      <c r="G25" s="80">
        <v>15.201689519359425</v>
      </c>
      <c r="H25" s="85">
        <v>19.48766517837009</v>
      </c>
      <c r="I25" s="82">
        <v>17.319235401159737</v>
      </c>
      <c r="J25" s="77">
        <v>10.316638074585486</v>
      </c>
      <c r="K25" s="78">
        <v>7.5338302912379493</v>
      </c>
      <c r="L25" s="79">
        <v>8.9417531871548253</v>
      </c>
      <c r="M25" s="83"/>
      <c r="N25" s="83"/>
    </row>
    <row r="26" spans="3:14" x14ac:dyDescent="0.25">
      <c r="C26" s="76">
        <v>36</v>
      </c>
      <c r="D26" s="77">
        <v>48.257572380946314</v>
      </c>
      <c r="E26" s="78">
        <v>42.405793442109115</v>
      </c>
      <c r="F26" s="79">
        <v>45.368586316543961</v>
      </c>
      <c r="G26" s="80">
        <v>15.615521921753656</v>
      </c>
      <c r="H26" s="85">
        <v>19.984284395841676</v>
      </c>
      <c r="I26" s="82">
        <v>17.772352184523662</v>
      </c>
      <c r="J26" s="77">
        <v>10.786941821446536</v>
      </c>
      <c r="K26" s="78">
        <v>7.9431277970292715</v>
      </c>
      <c r="L26" s="79">
        <v>9.3829689147177699</v>
      </c>
      <c r="M26" s="83"/>
      <c r="N26" s="83"/>
    </row>
    <row r="27" spans="3:14" x14ac:dyDescent="0.25">
      <c r="C27" s="76">
        <v>37</v>
      </c>
      <c r="D27" s="77">
        <v>48.938142795660866</v>
      </c>
      <c r="E27" s="78">
        <v>43.405104805361475</v>
      </c>
      <c r="F27" s="79">
        <v>46.209252715466413</v>
      </c>
      <c r="G27" s="80">
        <v>16.08653331778088</v>
      </c>
      <c r="H27" s="85">
        <v>20.621743883512401</v>
      </c>
      <c r="I27" s="82">
        <v>18.323295679817029</v>
      </c>
      <c r="J27" s="77">
        <v>11.173432654522346</v>
      </c>
      <c r="K27" s="78">
        <v>8.41873373879152</v>
      </c>
      <c r="L27" s="79">
        <v>9.8148172685012014</v>
      </c>
      <c r="M27" s="83"/>
      <c r="N27" s="83"/>
    </row>
    <row r="28" spans="3:14" x14ac:dyDescent="0.25">
      <c r="C28" s="76">
        <v>38</v>
      </c>
      <c r="D28" s="77">
        <v>49.272552855840814</v>
      </c>
      <c r="E28" s="78">
        <v>44.223410351789965</v>
      </c>
      <c r="F28" s="79">
        <v>46.785170764087326</v>
      </c>
      <c r="G28" s="80">
        <v>16.604342545337058</v>
      </c>
      <c r="H28" s="85">
        <v>21.167374957122583</v>
      </c>
      <c r="I28" s="82">
        <v>18.852250006071252</v>
      </c>
      <c r="J28" s="77">
        <v>11.260622523239418</v>
      </c>
      <c r="K28" s="78">
        <v>8.5148905316389136</v>
      </c>
      <c r="L28" s="79">
        <v>9.9079800539127199</v>
      </c>
      <c r="M28" s="83"/>
      <c r="N28" s="83"/>
    </row>
    <row r="29" spans="3:14" x14ac:dyDescent="0.25">
      <c r="C29" s="76">
        <v>39</v>
      </c>
      <c r="D29" s="77">
        <v>49.846610529829483</v>
      </c>
      <c r="E29" s="78">
        <v>44.86696681892473</v>
      </c>
      <c r="F29" s="79">
        <v>47.393003325078588</v>
      </c>
      <c r="G29" s="80">
        <v>17.104714143224438</v>
      </c>
      <c r="H29" s="85">
        <v>21.919228904621541</v>
      </c>
      <c r="I29" s="82">
        <v>19.476957779867501</v>
      </c>
      <c r="J29" s="77">
        <v>11.556267310955425</v>
      </c>
      <c r="K29" s="78">
        <v>8.8851068704320024</v>
      </c>
      <c r="L29" s="79">
        <v>10.240113207889477</v>
      </c>
      <c r="M29" s="83"/>
      <c r="N29" s="83"/>
    </row>
    <row r="30" spans="3:14" x14ac:dyDescent="0.25">
      <c r="C30" s="76">
        <v>40</v>
      </c>
      <c r="D30" s="77">
        <v>50.178667366343063</v>
      </c>
      <c r="E30" s="78">
        <v>45.340542309671612</v>
      </c>
      <c r="F30" s="79">
        <v>47.800068385622929</v>
      </c>
      <c r="G30" s="80">
        <v>17.806347897430772</v>
      </c>
      <c r="H30" s="85">
        <v>22.640018431552406</v>
      </c>
      <c r="I30" s="82">
        <v>20.182756872172874</v>
      </c>
      <c r="J30" s="77">
        <v>11.889292868714886</v>
      </c>
      <c r="K30" s="78">
        <v>9.1457965940385986</v>
      </c>
      <c r="L30" s="79">
        <v>10.540489899358805</v>
      </c>
      <c r="M30" s="83"/>
      <c r="N30" s="83"/>
    </row>
    <row r="31" spans="3:14" x14ac:dyDescent="0.25">
      <c r="C31" s="76">
        <v>41</v>
      </c>
      <c r="D31" s="77">
        <v>50.743535878978143</v>
      </c>
      <c r="E31" s="78">
        <v>45.79508301885123</v>
      </c>
      <c r="F31" s="79">
        <v>48.319512123763488</v>
      </c>
      <c r="G31" s="80">
        <v>18.702778940124173</v>
      </c>
      <c r="H31" s="85">
        <v>23.241960244743023</v>
      </c>
      <c r="I31" s="82">
        <v>20.926319028841956</v>
      </c>
      <c r="J31" s="77">
        <v>12.25915533644441</v>
      </c>
      <c r="K31" s="78">
        <v>9.2771851897731743</v>
      </c>
      <c r="L31" s="79">
        <v>10.798422724214044</v>
      </c>
      <c r="M31" s="83"/>
      <c r="N31" s="83"/>
    </row>
    <row r="32" spans="3:14" x14ac:dyDescent="0.25">
      <c r="C32" s="76">
        <v>42</v>
      </c>
      <c r="D32" s="77">
        <v>51.312433023050573</v>
      </c>
      <c r="E32" s="78">
        <v>46.14745755990959</v>
      </c>
      <c r="F32" s="79">
        <v>48.790979992342798</v>
      </c>
      <c r="G32" s="80">
        <v>19.473850097707551</v>
      </c>
      <c r="H32" s="85">
        <v>23.621495635929453</v>
      </c>
      <c r="I32" s="82">
        <v>21.49865999027794</v>
      </c>
      <c r="J32" s="77">
        <v>12.590405748986154</v>
      </c>
      <c r="K32" s="78">
        <v>9.4308864284235145</v>
      </c>
      <c r="L32" s="79">
        <v>11.04798224218256</v>
      </c>
      <c r="M32" s="83"/>
      <c r="N32" s="83"/>
    </row>
    <row r="33" spans="3:14" x14ac:dyDescent="0.25">
      <c r="C33" s="76">
        <v>43</v>
      </c>
      <c r="D33" s="77">
        <v>51.555872324016583</v>
      </c>
      <c r="E33" s="78">
        <v>46.381717962583444</v>
      </c>
      <c r="F33" s="79">
        <v>49.030421455598784</v>
      </c>
      <c r="G33" s="80">
        <v>19.957279584754097</v>
      </c>
      <c r="H33" s="85">
        <v>23.916333050081114</v>
      </c>
      <c r="I33" s="82">
        <v>21.889652357906783</v>
      </c>
      <c r="J33" s="77">
        <v>12.901262115310459</v>
      </c>
      <c r="K33" s="78">
        <v>9.4359342551905598</v>
      </c>
      <c r="L33" s="79">
        <v>11.209871669187741</v>
      </c>
      <c r="M33" s="83"/>
      <c r="N33" s="83"/>
    </row>
    <row r="34" spans="3:14" x14ac:dyDescent="0.25">
      <c r="C34" s="76">
        <v>44</v>
      </c>
      <c r="D34" s="77">
        <v>52.099483409202975</v>
      </c>
      <c r="E34" s="78">
        <v>46.342420995894251</v>
      </c>
      <c r="F34" s="79">
        <v>49.2885703393722</v>
      </c>
      <c r="G34" s="80">
        <v>20.395918911540438</v>
      </c>
      <c r="H34" s="85">
        <v>23.81113987281265</v>
      </c>
      <c r="I34" s="82">
        <v>22.063416768469661</v>
      </c>
      <c r="J34" s="77">
        <v>13.037939054560539</v>
      </c>
      <c r="K34" s="78">
        <v>9.4208250985402504</v>
      </c>
      <c r="L34" s="79">
        <v>11.271865983936786</v>
      </c>
      <c r="M34" s="83"/>
      <c r="N34" s="83"/>
    </row>
    <row r="35" spans="3:14" x14ac:dyDescent="0.25">
      <c r="C35" s="76">
        <v>45</v>
      </c>
      <c r="D35" s="77">
        <v>52.66478889074034</v>
      </c>
      <c r="E35" s="78">
        <v>46.840912205973829</v>
      </c>
      <c r="F35" s="79">
        <v>49.824341641109818</v>
      </c>
      <c r="G35" s="80">
        <v>20.901934724868351</v>
      </c>
      <c r="H35" s="85">
        <v>24.058536379643005</v>
      </c>
      <c r="I35" s="82">
        <v>22.4414866374177</v>
      </c>
      <c r="J35" s="77">
        <v>13.349139843447292</v>
      </c>
      <c r="K35" s="78">
        <v>9.4874903792423595</v>
      </c>
      <c r="L35" s="79">
        <v>11.465718852008861</v>
      </c>
      <c r="M35" s="83"/>
      <c r="N35" s="83"/>
    </row>
    <row r="36" spans="3:14" x14ac:dyDescent="0.25">
      <c r="C36" s="76">
        <v>46</v>
      </c>
      <c r="D36" s="77">
        <v>53.386500807680058</v>
      </c>
      <c r="E36" s="78">
        <v>47.322952282594528</v>
      </c>
      <c r="F36" s="79">
        <v>50.421850534017182</v>
      </c>
      <c r="G36" s="80">
        <v>21.265966549383592</v>
      </c>
      <c r="H36" s="85">
        <v>24.363650948031243</v>
      </c>
      <c r="I36" s="82">
        <v>22.780517123552936</v>
      </c>
      <c r="J36" s="77">
        <v>13.57113531806479</v>
      </c>
      <c r="K36" s="78">
        <v>9.4829193947840729</v>
      </c>
      <c r="L36" s="79">
        <v>11.572284248331473</v>
      </c>
      <c r="M36" s="83"/>
      <c r="N36" s="83"/>
    </row>
    <row r="37" spans="3:14" x14ac:dyDescent="0.25">
      <c r="C37" s="76">
        <v>47</v>
      </c>
      <c r="D37" s="77">
        <v>52.822835475036868</v>
      </c>
      <c r="E37" s="78">
        <v>47.372585607237127</v>
      </c>
      <c r="F37" s="79">
        <v>50.15961166131742</v>
      </c>
      <c r="G37" s="80">
        <v>21.26531042161967</v>
      </c>
      <c r="H37" s="85">
        <v>24.721728501496909</v>
      </c>
      <c r="I37" s="82">
        <v>22.954263251999834</v>
      </c>
      <c r="J37" s="77">
        <v>13.301257937343886</v>
      </c>
      <c r="K37" s="78">
        <v>9.4016892137932118</v>
      </c>
      <c r="L37" s="79">
        <v>11.395762861025805</v>
      </c>
      <c r="M37" s="83"/>
      <c r="N37" s="83"/>
    </row>
    <row r="38" spans="3:14" x14ac:dyDescent="0.25">
      <c r="C38" s="76">
        <v>48</v>
      </c>
      <c r="D38" s="77">
        <v>53.032742887815353</v>
      </c>
      <c r="E38" s="78">
        <v>47.303704434469495</v>
      </c>
      <c r="F38" s="79">
        <v>50.224746483259096</v>
      </c>
      <c r="G38" s="80">
        <v>21.361116327060916</v>
      </c>
      <c r="H38" s="85">
        <v>24.945296700044395</v>
      </c>
      <c r="I38" s="82">
        <v>23.117844909453471</v>
      </c>
      <c r="J38" s="77">
        <v>13.271083343291055</v>
      </c>
      <c r="K38" s="78">
        <v>9.320179549154048</v>
      </c>
      <c r="L38" s="79">
        <v>11.334611151835398</v>
      </c>
      <c r="M38" s="83"/>
      <c r="N38" s="83"/>
    </row>
    <row r="39" spans="3:14" x14ac:dyDescent="0.25">
      <c r="C39" s="76">
        <v>49</v>
      </c>
      <c r="D39" s="77">
        <v>52.516224944493608</v>
      </c>
      <c r="E39" s="78">
        <v>46.886474380560955</v>
      </c>
      <c r="F39" s="79">
        <v>49.763638635908279</v>
      </c>
      <c r="G39" s="80">
        <v>21.298344900399027</v>
      </c>
      <c r="H39" s="85">
        <v>24.924433913653829</v>
      </c>
      <c r="I39" s="82">
        <v>23.071269447987607</v>
      </c>
      <c r="J39" s="77">
        <v>12.995870014128899</v>
      </c>
      <c r="K39" s="78">
        <v>9.0506870935153145</v>
      </c>
      <c r="L39" s="79">
        <v>11.066929047948724</v>
      </c>
      <c r="M39" s="83"/>
      <c r="N39" s="83"/>
    </row>
    <row r="40" spans="3:14" x14ac:dyDescent="0.25">
      <c r="C40" s="76">
        <v>50</v>
      </c>
      <c r="D40" s="77">
        <v>52.333158150543923</v>
      </c>
      <c r="E40" s="78">
        <v>46.74410692986519</v>
      </c>
      <c r="F40" s="79">
        <v>49.589773097645669</v>
      </c>
      <c r="G40" s="80">
        <v>21.291821598062189</v>
      </c>
      <c r="H40" s="85">
        <v>25.065888438474751</v>
      </c>
      <c r="I40" s="82">
        <v>23.144321807815032</v>
      </c>
      <c r="J40" s="77">
        <v>12.818045671338647</v>
      </c>
      <c r="K40" s="78">
        <v>8.9796821779459197</v>
      </c>
      <c r="L40" s="79">
        <v>10.933985457969346</v>
      </c>
      <c r="M40" s="83"/>
      <c r="N40" s="83"/>
    </row>
    <row r="41" spans="3:14" x14ac:dyDescent="0.25">
      <c r="C41" s="76">
        <v>51</v>
      </c>
      <c r="D41" s="77">
        <v>52.417007685397742</v>
      </c>
      <c r="E41" s="78">
        <v>46.733504351885131</v>
      </c>
      <c r="F41" s="79">
        <v>49.623696082053947</v>
      </c>
      <c r="G41" s="80">
        <v>21.288551751671825</v>
      </c>
      <c r="H41" s="85">
        <v>24.958174810702292</v>
      </c>
      <c r="I41" s="82">
        <v>23.092087365040179</v>
      </c>
      <c r="J41" s="77">
        <v>12.81924343746881</v>
      </c>
      <c r="K41" s="78">
        <v>8.9852899260158878</v>
      </c>
      <c r="L41" s="79">
        <v>10.934943173743386</v>
      </c>
      <c r="N41" s="83"/>
    </row>
    <row r="42" spans="3:14" x14ac:dyDescent="0.25">
      <c r="C42" s="76">
        <v>52</v>
      </c>
      <c r="D42" s="77">
        <v>52.563054987281596</v>
      </c>
      <c r="E42" s="78">
        <v>47.009335119362845</v>
      </c>
      <c r="F42" s="79">
        <v>49.833199266648428</v>
      </c>
      <c r="G42" s="80">
        <v>21.543795686382371</v>
      </c>
      <c r="H42" s="85">
        <v>25.129642897936719</v>
      </c>
      <c r="I42" s="82">
        <v>23.306370277211794</v>
      </c>
      <c r="J42" s="77">
        <v>12.966149163717107</v>
      </c>
      <c r="K42" s="78">
        <v>9.063476734888841</v>
      </c>
      <c r="L42" s="79">
        <v>11.04784343188936</v>
      </c>
      <c r="N42" s="83"/>
    </row>
    <row r="43" spans="3:14" x14ac:dyDescent="0.25">
      <c r="C43" s="76">
        <v>53</v>
      </c>
      <c r="D43" s="77">
        <v>53.101522111745133</v>
      </c>
      <c r="E43" s="78">
        <v>47.145194906698798</v>
      </c>
      <c r="F43" s="79">
        <v>50.170138384561831</v>
      </c>
      <c r="G43" s="80">
        <v>21.730280299728005</v>
      </c>
      <c r="H43" s="85">
        <v>25.298384733122742</v>
      </c>
      <c r="I43" s="82">
        <v>23.486309294253761</v>
      </c>
      <c r="J43" s="77">
        <v>13.24633673443223</v>
      </c>
      <c r="K43" s="78">
        <v>9.2094229328817541</v>
      </c>
      <c r="L43" s="79">
        <v>11.259584996569185</v>
      </c>
      <c r="N43" s="83"/>
    </row>
    <row r="44" spans="3:14" x14ac:dyDescent="0.25">
      <c r="C44" s="76">
        <v>54</v>
      </c>
      <c r="D44" s="77">
        <v>53.692122836793935</v>
      </c>
      <c r="E44" s="78">
        <v>47.659152735236901</v>
      </c>
      <c r="F44" s="79">
        <v>50.717989548838773</v>
      </c>
      <c r="G44" s="80">
        <v>22.230858303062988</v>
      </c>
      <c r="H44" s="85">
        <v>25.601882629318606</v>
      </c>
      <c r="I44" s="82">
        <v>23.892705700688232</v>
      </c>
      <c r="J44" s="77">
        <v>13.55840458100027</v>
      </c>
      <c r="K44" s="78">
        <v>9.4011150581796077</v>
      </c>
      <c r="L44" s="79">
        <v>11.50894420752733</v>
      </c>
      <c r="N44" s="83"/>
    </row>
    <row r="45" spans="3:14" x14ac:dyDescent="0.25">
      <c r="C45" s="76">
        <v>55</v>
      </c>
      <c r="D45" s="77">
        <v>54.577582143653032</v>
      </c>
      <c r="E45" s="78">
        <v>48.22259531756378</v>
      </c>
      <c r="F45" s="79">
        <v>51.436581845818417</v>
      </c>
      <c r="G45" s="80">
        <v>23.119338788212254</v>
      </c>
      <c r="H45" s="85">
        <v>26.366854066358055</v>
      </c>
      <c r="I45" s="82">
        <v>24.724447773490134</v>
      </c>
      <c r="J45" s="77">
        <v>14.10636422262059</v>
      </c>
      <c r="K45" s="78">
        <v>9.7107479709577564</v>
      </c>
      <c r="L45" s="79">
        <v>11.933797648767284</v>
      </c>
      <c r="N45" s="83"/>
    </row>
    <row r="46" spans="3:14" x14ac:dyDescent="0.25">
      <c r="C46" s="76">
        <v>56</v>
      </c>
      <c r="D46" s="77">
        <v>55.335406772922035</v>
      </c>
      <c r="E46" s="78">
        <v>48.635952582626452</v>
      </c>
      <c r="F46" s="79">
        <v>52.008506064075902</v>
      </c>
      <c r="G46" s="80">
        <v>24.179117731945031</v>
      </c>
      <c r="H46" s="85">
        <v>27.010266671576993</v>
      </c>
      <c r="I46" s="82">
        <v>25.58504590856489</v>
      </c>
      <c r="J46" s="77">
        <v>14.489588736419542</v>
      </c>
      <c r="K46" s="78">
        <v>9.7347196818109278</v>
      </c>
      <c r="L46" s="79">
        <v>12.128355003205522</v>
      </c>
      <c r="N46" s="83"/>
    </row>
    <row r="47" spans="3:14" x14ac:dyDescent="0.25">
      <c r="C47" s="76">
        <v>57</v>
      </c>
      <c r="D47" s="77">
        <v>55.846134474943341</v>
      </c>
      <c r="E47" s="78">
        <v>48.843762598934795</v>
      </c>
      <c r="F47" s="79">
        <v>52.364342312115554</v>
      </c>
      <c r="G47" s="80">
        <v>25.240703433224208</v>
      </c>
      <c r="H47" s="85">
        <v>27.495490907547691</v>
      </c>
      <c r="I47" s="82">
        <v>26.361852309055802</v>
      </c>
      <c r="J47" s="77">
        <v>14.904935784437169</v>
      </c>
      <c r="K47" s="78">
        <v>9.7566151038682705</v>
      </c>
      <c r="L47" s="79">
        <v>12.345034237542071</v>
      </c>
      <c r="N47" s="83"/>
    </row>
    <row r="48" spans="3:14" x14ac:dyDescent="0.25">
      <c r="C48" s="76">
        <v>58</v>
      </c>
      <c r="D48" s="77">
        <v>56.720173003351725</v>
      </c>
      <c r="E48" s="78">
        <v>49.102269143584024</v>
      </c>
      <c r="F48" s="79">
        <v>52.911716809814394</v>
      </c>
      <c r="G48" s="80">
        <v>26.836891018045165</v>
      </c>
      <c r="H48" s="85">
        <v>28.205660053887133</v>
      </c>
      <c r="I48" s="82">
        <v>27.521186463096033</v>
      </c>
      <c r="J48" s="77">
        <v>15.293530148627145</v>
      </c>
      <c r="K48" s="78">
        <v>9.9748343277548361</v>
      </c>
      <c r="L48" s="79">
        <v>12.634528353196249</v>
      </c>
      <c r="N48" s="83"/>
    </row>
    <row r="49" spans="3:17" x14ac:dyDescent="0.25">
      <c r="C49" s="76">
        <v>59</v>
      </c>
      <c r="D49" s="77">
        <v>56.726664991095845</v>
      </c>
      <c r="E49" s="78">
        <v>48.695387504099351</v>
      </c>
      <c r="F49" s="79">
        <v>52.706614452014378</v>
      </c>
      <c r="G49" s="80">
        <v>27.640688874424558</v>
      </c>
      <c r="H49" s="85">
        <v>28.294861929493266</v>
      </c>
      <c r="I49" s="82">
        <v>27.96813475671906</v>
      </c>
      <c r="J49" s="77">
        <v>15.483563294687796</v>
      </c>
      <c r="K49" s="78">
        <v>9.7617123615061612</v>
      </c>
      <c r="L49" s="79">
        <v>12.619494662303525</v>
      </c>
      <c r="N49" s="83"/>
    </row>
    <row r="50" spans="3:17" x14ac:dyDescent="0.25">
      <c r="C50" s="76">
        <v>60</v>
      </c>
      <c r="D50" s="77">
        <v>57.538007032771674</v>
      </c>
      <c r="E50" s="78">
        <v>48.898486264651218</v>
      </c>
      <c r="F50" s="79">
        <v>53.188287741548834</v>
      </c>
      <c r="G50" s="80">
        <v>28.8544076828891</v>
      </c>
      <c r="H50" s="81">
        <v>29.083271559179639</v>
      </c>
      <c r="I50" s="82">
        <v>28.969633242788017</v>
      </c>
      <c r="J50" s="77">
        <v>15.982343995782079</v>
      </c>
      <c r="K50" s="78">
        <v>9.7257227575982217</v>
      </c>
      <c r="L50" s="79">
        <v>12.832337551208948</v>
      </c>
    </row>
    <row r="51" spans="3:17" x14ac:dyDescent="0.25">
      <c r="C51" s="76">
        <v>61</v>
      </c>
      <c r="D51" s="77">
        <v>58.00567007875609</v>
      </c>
      <c r="E51" s="78">
        <v>48.633010111074128</v>
      </c>
      <c r="F51" s="79">
        <v>53.273074131951404</v>
      </c>
      <c r="G51" s="80">
        <v>29.676184994750344</v>
      </c>
      <c r="H51" s="81">
        <v>29.348566440580079</v>
      </c>
      <c r="I51" s="82">
        <v>29.510758504627962</v>
      </c>
      <c r="J51" s="77">
        <v>16.181757274765001</v>
      </c>
      <c r="K51" s="78">
        <v>9.5785178800910806</v>
      </c>
      <c r="L51" s="79">
        <v>12.847542217057784</v>
      </c>
    </row>
    <row r="52" spans="3:17" x14ac:dyDescent="0.25">
      <c r="C52" s="76">
        <v>62</v>
      </c>
      <c r="D52" s="77">
        <v>58.250010855728512</v>
      </c>
      <c r="E52" s="78">
        <v>48.527537606691745</v>
      </c>
      <c r="F52" s="79">
        <v>53.31424263564147</v>
      </c>
      <c r="G52" s="80">
        <v>30.489284824605708</v>
      </c>
      <c r="H52" s="81">
        <v>29.741147162016301</v>
      </c>
      <c r="I52" s="82">
        <v>30.109480838040373</v>
      </c>
      <c r="J52" s="77">
        <v>16.246797560089313</v>
      </c>
      <c r="K52" s="78">
        <v>9.4236706613502719</v>
      </c>
      <c r="L52" s="79">
        <v>12.782928640547292</v>
      </c>
    </row>
    <row r="53" spans="3:17" x14ac:dyDescent="0.25">
      <c r="C53" s="76">
        <v>63</v>
      </c>
      <c r="D53" s="77">
        <v>58.231407347996999</v>
      </c>
      <c r="E53" s="78">
        <v>47.779653634947216</v>
      </c>
      <c r="F53" s="79">
        <v>52.90679055553268</v>
      </c>
      <c r="G53" s="80">
        <v>30.808615407571821</v>
      </c>
      <c r="H53" s="81">
        <v>29.260752627821457</v>
      </c>
      <c r="I53" s="82">
        <v>30.020061029448769</v>
      </c>
      <c r="J53" s="77">
        <v>16.23082913272372</v>
      </c>
      <c r="K53" s="78">
        <v>9.2286934305586108</v>
      </c>
      <c r="L53" s="79">
        <v>12.663610619307082</v>
      </c>
    </row>
    <row r="54" spans="3:17" s="70" customFormat="1" x14ac:dyDescent="0.25">
      <c r="C54" s="76">
        <v>64</v>
      </c>
      <c r="D54" s="77">
        <v>58.298722139673103</v>
      </c>
      <c r="E54" s="78">
        <v>46.931093334781998</v>
      </c>
      <c r="F54" s="79">
        <v>52.475443842900887</v>
      </c>
      <c r="G54" s="80">
        <v>31.102763744427936</v>
      </c>
      <c r="H54" s="81">
        <v>28.809876274938546</v>
      </c>
      <c r="I54" s="82">
        <v>29.928189691458016</v>
      </c>
      <c r="J54" s="77">
        <v>16.202317979197623</v>
      </c>
      <c r="K54" s="78">
        <v>8.7655561742563144</v>
      </c>
      <c r="L54" s="79">
        <v>12.39269907271591</v>
      </c>
      <c r="M54" s="6"/>
      <c r="N54" s="6"/>
      <c r="O54" s="6"/>
    </row>
    <row r="55" spans="3:17" s="70" customFormat="1" x14ac:dyDescent="0.25">
      <c r="C55" s="76">
        <v>65</v>
      </c>
      <c r="D55" s="77">
        <v>57.904047313872049</v>
      </c>
      <c r="E55" s="78">
        <v>46.360612809672375</v>
      </c>
      <c r="F55" s="79">
        <v>51.995383687074913</v>
      </c>
      <c r="G55" s="80">
        <v>30.977960837401771</v>
      </c>
      <c r="H55" s="81">
        <v>28.277783245931886</v>
      </c>
      <c r="I55" s="82">
        <v>29.595838288449258</v>
      </c>
      <c r="J55" s="77">
        <v>15.872421523587329</v>
      </c>
      <c r="K55" s="78">
        <v>8.4628713607844848</v>
      </c>
      <c r="L55" s="79">
        <v>12.079742704995343</v>
      </c>
      <c r="M55" s="6"/>
      <c r="N55" s="6"/>
      <c r="O55" s="6"/>
    </row>
    <row r="56" spans="3:17" s="70" customFormat="1" x14ac:dyDescent="0.25">
      <c r="C56" s="76">
        <v>66</v>
      </c>
      <c r="D56" s="77">
        <v>56.886637324117018</v>
      </c>
      <c r="E56" s="78">
        <v>45.624254676902439</v>
      </c>
      <c r="F56" s="79">
        <v>51.09971516790732</v>
      </c>
      <c r="G56" s="80">
        <v>30.16448566842919</v>
      </c>
      <c r="H56" s="81">
        <v>27.857615338749348</v>
      </c>
      <c r="I56" s="82">
        <v>28.979152205653559</v>
      </c>
      <c r="J56" s="77">
        <v>15.284711350052678</v>
      </c>
      <c r="K56" s="78">
        <v>8.1745639859879251</v>
      </c>
      <c r="L56" s="79">
        <v>11.631321956006607</v>
      </c>
      <c r="M56" s="6"/>
      <c r="N56" s="6"/>
      <c r="O56" s="6"/>
    </row>
    <row r="57" spans="3:17" x14ac:dyDescent="0.25">
      <c r="C57" s="76">
        <v>67</v>
      </c>
      <c r="D57" s="77">
        <v>57.207548456717198</v>
      </c>
      <c r="E57" s="78">
        <v>45.550570783379676</v>
      </c>
      <c r="F57" s="79">
        <v>51.226084357639962</v>
      </c>
      <c r="G57" s="80">
        <v>29.769975226602295</v>
      </c>
      <c r="H57" s="81">
        <v>27.518716008977211</v>
      </c>
      <c r="I57" s="82">
        <v>28.61480219931402</v>
      </c>
      <c r="J57" s="77">
        <v>15.529534420894425</v>
      </c>
      <c r="K57" s="78">
        <v>8.1326519527286418</v>
      </c>
      <c r="L57" s="79">
        <v>11.734023425825336</v>
      </c>
    </row>
    <row r="60" spans="3:17" ht="327.95" customHeight="1" x14ac:dyDescent="0.25">
      <c r="C60" s="132" t="s">
        <v>117</v>
      </c>
      <c r="D60" s="132"/>
      <c r="E60" s="132"/>
      <c r="F60" s="132"/>
      <c r="G60" s="132"/>
      <c r="H60" s="132"/>
      <c r="I60" s="132"/>
      <c r="J60" s="132"/>
      <c r="K60" s="132"/>
      <c r="L60" s="132"/>
      <c r="M60" s="132"/>
      <c r="N60" s="132"/>
      <c r="O60" s="132"/>
      <c r="P60" s="132"/>
      <c r="Q60" s="132"/>
    </row>
  </sheetData>
  <sortState xmlns:xlrd2="http://schemas.microsoft.com/office/spreadsheetml/2017/richdata2" ref="C6:F56">
    <sortCondition ref="C6:C56"/>
  </sortState>
  <mergeCells count="4">
    <mergeCell ref="D4:F4"/>
    <mergeCell ref="G4:I4"/>
    <mergeCell ref="J4:L4"/>
    <mergeCell ref="C60:Q60"/>
  </mergeCells>
  <pageMargins left="0.70866141732283472" right="0.70866141732283472" top="0.74803149606299213" bottom="0.74803149606299213"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28"/>
  <sheetViews>
    <sheetView showGridLines="0" workbookViewId="0">
      <selection activeCell="G25" sqref="G25"/>
    </sheetView>
  </sheetViews>
  <sheetFormatPr baseColWidth="10" defaultColWidth="9.140625" defaultRowHeight="11.25" x14ac:dyDescent="0.25"/>
  <cols>
    <col min="1" max="1" width="9.140625" style="66" customWidth="1"/>
    <col min="2" max="2" width="38" style="66" customWidth="1"/>
    <col min="3" max="3" width="11.85546875" style="66" customWidth="1"/>
    <col min="4" max="4" width="11.140625" style="66" customWidth="1"/>
    <col min="5" max="5" width="9.7109375" style="66" customWidth="1"/>
    <col min="6" max="254" width="9.140625" style="66"/>
    <col min="255" max="255" width="4.42578125" style="66" bestFit="1" customWidth="1"/>
    <col min="256" max="256" width="9.140625" style="66"/>
    <col min="257" max="257" width="30" style="66" customWidth="1"/>
    <col min="258" max="258" width="35.7109375" style="66" bestFit="1" customWidth="1"/>
    <col min="259" max="259" width="10.140625" style="66" bestFit="1" customWidth="1"/>
    <col min="260" max="510" width="9.140625" style="66"/>
    <col min="511" max="511" width="4.42578125" style="66" bestFit="1" customWidth="1"/>
    <col min="512" max="512" width="9.140625" style="66"/>
    <col min="513" max="513" width="30" style="66" customWidth="1"/>
    <col min="514" max="514" width="35.7109375" style="66" bestFit="1" customWidth="1"/>
    <col min="515" max="515" width="10.140625" style="66" bestFit="1" customWidth="1"/>
    <col min="516" max="766" width="9.140625" style="66"/>
    <col min="767" max="767" width="4.42578125" style="66" bestFit="1" customWidth="1"/>
    <col min="768" max="768" width="9.140625" style="66"/>
    <col min="769" max="769" width="30" style="66" customWidth="1"/>
    <col min="770" max="770" width="35.7109375" style="66" bestFit="1" customWidth="1"/>
    <col min="771" max="771" width="10.140625" style="66" bestFit="1" customWidth="1"/>
    <col min="772" max="1022" width="9.140625" style="66"/>
    <col min="1023" max="1023" width="4.42578125" style="66" bestFit="1" customWidth="1"/>
    <col min="1024" max="1024" width="9.140625" style="66"/>
    <col min="1025" max="1025" width="30" style="66" customWidth="1"/>
    <col min="1026" max="1026" width="35.7109375" style="66" bestFit="1" customWidth="1"/>
    <col min="1027" max="1027" width="10.140625" style="66" bestFit="1" customWidth="1"/>
    <col min="1028" max="1278" width="9.140625" style="66"/>
    <col min="1279" max="1279" width="4.42578125" style="66" bestFit="1" customWidth="1"/>
    <col min="1280" max="1280" width="9.140625" style="66"/>
    <col min="1281" max="1281" width="30" style="66" customWidth="1"/>
    <col min="1282" max="1282" width="35.7109375" style="66" bestFit="1" customWidth="1"/>
    <col min="1283" max="1283" width="10.140625" style="66" bestFit="1" customWidth="1"/>
    <col min="1284" max="1534" width="9.140625" style="66"/>
    <col min="1535" max="1535" width="4.42578125" style="66" bestFit="1" customWidth="1"/>
    <col min="1536" max="1536" width="9.140625" style="66"/>
    <col min="1537" max="1537" width="30" style="66" customWidth="1"/>
    <col min="1538" max="1538" width="35.7109375" style="66" bestFit="1" customWidth="1"/>
    <col min="1539" max="1539" width="10.140625" style="66" bestFit="1" customWidth="1"/>
    <col min="1540" max="1790" width="9.140625" style="66"/>
    <col min="1791" max="1791" width="4.42578125" style="66" bestFit="1" customWidth="1"/>
    <col min="1792" max="1792" width="9.140625" style="66"/>
    <col min="1793" max="1793" width="30" style="66" customWidth="1"/>
    <col min="1794" max="1794" width="35.7109375" style="66" bestFit="1" customWidth="1"/>
    <col min="1795" max="1795" width="10.140625" style="66" bestFit="1" customWidth="1"/>
    <col min="1796" max="2046" width="9.140625" style="66"/>
    <col min="2047" max="2047" width="4.42578125" style="66" bestFit="1" customWidth="1"/>
    <col min="2048" max="2048" width="9.140625" style="66"/>
    <col min="2049" max="2049" width="30" style="66" customWidth="1"/>
    <col min="2050" max="2050" width="35.7109375" style="66" bestFit="1" customWidth="1"/>
    <col min="2051" max="2051" width="10.140625" style="66" bestFit="1" customWidth="1"/>
    <col min="2052" max="2302" width="9.140625" style="66"/>
    <col min="2303" max="2303" width="4.42578125" style="66" bestFit="1" customWidth="1"/>
    <col min="2304" max="2304" width="9.140625" style="66"/>
    <col min="2305" max="2305" width="30" style="66" customWidth="1"/>
    <col min="2306" max="2306" width="35.7109375" style="66" bestFit="1" customWidth="1"/>
    <col min="2307" max="2307" width="10.140625" style="66" bestFit="1" customWidth="1"/>
    <col min="2308" max="2558" width="9.140625" style="66"/>
    <col min="2559" max="2559" width="4.42578125" style="66" bestFit="1" customWidth="1"/>
    <col min="2560" max="2560" width="9.140625" style="66"/>
    <col min="2561" max="2561" width="30" style="66" customWidth="1"/>
    <col min="2562" max="2562" width="35.7109375" style="66" bestFit="1" customWidth="1"/>
    <col min="2563" max="2563" width="10.140625" style="66" bestFit="1" customWidth="1"/>
    <col min="2564" max="2814" width="9.140625" style="66"/>
    <col min="2815" max="2815" width="4.42578125" style="66" bestFit="1" customWidth="1"/>
    <col min="2816" max="2816" width="9.140625" style="66"/>
    <col min="2817" max="2817" width="30" style="66" customWidth="1"/>
    <col min="2818" max="2818" width="35.7109375" style="66" bestFit="1" customWidth="1"/>
    <col min="2819" max="2819" width="10.140625" style="66" bestFit="1" customWidth="1"/>
    <col min="2820" max="3070" width="9.140625" style="66"/>
    <col min="3071" max="3071" width="4.42578125" style="66" bestFit="1" customWidth="1"/>
    <col min="3072" max="3072" width="9.140625" style="66"/>
    <col min="3073" max="3073" width="30" style="66" customWidth="1"/>
    <col min="3074" max="3074" width="35.7109375" style="66" bestFit="1" customWidth="1"/>
    <col min="3075" max="3075" width="10.140625" style="66" bestFit="1" customWidth="1"/>
    <col min="3076" max="3326" width="9.140625" style="66"/>
    <col min="3327" max="3327" width="4.42578125" style="66" bestFit="1" customWidth="1"/>
    <col min="3328" max="3328" width="9.140625" style="66"/>
    <col min="3329" max="3329" width="30" style="66" customWidth="1"/>
    <col min="3330" max="3330" width="35.7109375" style="66" bestFit="1" customWidth="1"/>
    <col min="3331" max="3331" width="10.140625" style="66" bestFit="1" customWidth="1"/>
    <col min="3332" max="3582" width="9.140625" style="66"/>
    <col min="3583" max="3583" width="4.42578125" style="66" bestFit="1" customWidth="1"/>
    <col min="3584" max="3584" width="9.140625" style="66"/>
    <col min="3585" max="3585" width="30" style="66" customWidth="1"/>
    <col min="3586" max="3586" width="35.7109375" style="66" bestFit="1" customWidth="1"/>
    <col min="3587" max="3587" width="10.140625" style="66" bestFit="1" customWidth="1"/>
    <col min="3588" max="3838" width="9.140625" style="66"/>
    <col min="3839" max="3839" width="4.42578125" style="66" bestFit="1" customWidth="1"/>
    <col min="3840" max="3840" width="9.140625" style="66"/>
    <col min="3841" max="3841" width="30" style="66" customWidth="1"/>
    <col min="3842" max="3842" width="35.7109375" style="66" bestFit="1" customWidth="1"/>
    <col min="3843" max="3843" width="10.140625" style="66" bestFit="1" customWidth="1"/>
    <col min="3844" max="4094" width="9.140625" style="66"/>
    <col min="4095" max="4095" width="4.42578125" style="66" bestFit="1" customWidth="1"/>
    <col min="4096" max="4096" width="9.140625" style="66"/>
    <col min="4097" max="4097" width="30" style="66" customWidth="1"/>
    <col min="4098" max="4098" width="35.7109375" style="66" bestFit="1" customWidth="1"/>
    <col min="4099" max="4099" width="10.140625" style="66" bestFit="1" customWidth="1"/>
    <col min="4100" max="4350" width="9.140625" style="66"/>
    <col min="4351" max="4351" width="4.42578125" style="66" bestFit="1" customWidth="1"/>
    <col min="4352" max="4352" width="9.140625" style="66"/>
    <col min="4353" max="4353" width="30" style="66" customWidth="1"/>
    <col min="4354" max="4354" width="35.7109375" style="66" bestFit="1" customWidth="1"/>
    <col min="4355" max="4355" width="10.140625" style="66" bestFit="1" customWidth="1"/>
    <col min="4356" max="4606" width="9.140625" style="66"/>
    <col min="4607" max="4607" width="4.42578125" style="66" bestFit="1" customWidth="1"/>
    <col min="4608" max="4608" width="9.140625" style="66"/>
    <col min="4609" max="4609" width="30" style="66" customWidth="1"/>
    <col min="4610" max="4610" width="35.7109375" style="66" bestFit="1" customWidth="1"/>
    <col min="4611" max="4611" width="10.140625" style="66" bestFit="1" customWidth="1"/>
    <col min="4612" max="4862" width="9.140625" style="66"/>
    <col min="4863" max="4863" width="4.42578125" style="66" bestFit="1" customWidth="1"/>
    <col min="4864" max="4864" width="9.140625" style="66"/>
    <col min="4865" max="4865" width="30" style="66" customWidth="1"/>
    <col min="4866" max="4866" width="35.7109375" style="66" bestFit="1" customWidth="1"/>
    <col min="4867" max="4867" width="10.140625" style="66" bestFit="1" customWidth="1"/>
    <col min="4868" max="5118" width="9.140625" style="66"/>
    <col min="5119" max="5119" width="4.42578125" style="66" bestFit="1" customWidth="1"/>
    <col min="5120" max="5120" width="9.140625" style="66"/>
    <col min="5121" max="5121" width="30" style="66" customWidth="1"/>
    <col min="5122" max="5122" width="35.7109375" style="66" bestFit="1" customWidth="1"/>
    <col min="5123" max="5123" width="10.140625" style="66" bestFit="1" customWidth="1"/>
    <col min="5124" max="5374" width="9.140625" style="66"/>
    <col min="5375" max="5375" width="4.42578125" style="66" bestFit="1" customWidth="1"/>
    <col min="5376" max="5376" width="9.140625" style="66"/>
    <col min="5377" max="5377" width="30" style="66" customWidth="1"/>
    <col min="5378" max="5378" width="35.7109375" style="66" bestFit="1" customWidth="1"/>
    <col min="5379" max="5379" width="10.140625" style="66" bestFit="1" customWidth="1"/>
    <col min="5380" max="5630" width="9.140625" style="66"/>
    <col min="5631" max="5631" width="4.42578125" style="66" bestFit="1" customWidth="1"/>
    <col min="5632" max="5632" width="9.140625" style="66"/>
    <col min="5633" max="5633" width="30" style="66" customWidth="1"/>
    <col min="5634" max="5634" width="35.7109375" style="66" bestFit="1" customWidth="1"/>
    <col min="5635" max="5635" width="10.140625" style="66" bestFit="1" customWidth="1"/>
    <col min="5636" max="5886" width="9.140625" style="66"/>
    <col min="5887" max="5887" width="4.42578125" style="66" bestFit="1" customWidth="1"/>
    <col min="5888" max="5888" width="9.140625" style="66"/>
    <col min="5889" max="5889" width="30" style="66" customWidth="1"/>
    <col min="5890" max="5890" width="35.7109375" style="66" bestFit="1" customWidth="1"/>
    <col min="5891" max="5891" width="10.140625" style="66" bestFit="1" customWidth="1"/>
    <col min="5892" max="6142" width="9.140625" style="66"/>
    <col min="6143" max="6143" width="4.42578125" style="66" bestFit="1" customWidth="1"/>
    <col min="6144" max="6144" width="9.140625" style="66"/>
    <col min="6145" max="6145" width="30" style="66" customWidth="1"/>
    <col min="6146" max="6146" width="35.7109375" style="66" bestFit="1" customWidth="1"/>
    <col min="6147" max="6147" width="10.140625" style="66" bestFit="1" customWidth="1"/>
    <col min="6148" max="6398" width="9.140625" style="66"/>
    <col min="6399" max="6399" width="4.42578125" style="66" bestFit="1" customWidth="1"/>
    <col min="6400" max="6400" width="9.140625" style="66"/>
    <col min="6401" max="6401" width="30" style="66" customWidth="1"/>
    <col min="6402" max="6402" width="35.7109375" style="66" bestFit="1" customWidth="1"/>
    <col min="6403" max="6403" width="10.140625" style="66" bestFit="1" customWidth="1"/>
    <col min="6404" max="6654" width="9.140625" style="66"/>
    <col min="6655" max="6655" width="4.42578125" style="66" bestFit="1" customWidth="1"/>
    <col min="6656" max="6656" width="9.140625" style="66"/>
    <col min="6657" max="6657" width="30" style="66" customWidth="1"/>
    <col min="6658" max="6658" width="35.7109375" style="66" bestFit="1" customWidth="1"/>
    <col min="6659" max="6659" width="10.140625" style="66" bestFit="1" customWidth="1"/>
    <col min="6660" max="6910" width="9.140625" style="66"/>
    <col min="6911" max="6911" width="4.42578125" style="66" bestFit="1" customWidth="1"/>
    <col min="6912" max="6912" width="9.140625" style="66"/>
    <col min="6913" max="6913" width="30" style="66" customWidth="1"/>
    <col min="6914" max="6914" width="35.7109375" style="66" bestFit="1" customWidth="1"/>
    <col min="6915" max="6915" width="10.140625" style="66" bestFit="1" customWidth="1"/>
    <col min="6916" max="7166" width="9.140625" style="66"/>
    <col min="7167" max="7167" width="4.42578125" style="66" bestFit="1" customWidth="1"/>
    <col min="7168" max="7168" width="9.140625" style="66"/>
    <col min="7169" max="7169" width="30" style="66" customWidth="1"/>
    <col min="7170" max="7170" width="35.7109375" style="66" bestFit="1" customWidth="1"/>
    <col min="7171" max="7171" width="10.140625" style="66" bestFit="1" customWidth="1"/>
    <col min="7172" max="7422" width="9.140625" style="66"/>
    <col min="7423" max="7423" width="4.42578125" style="66" bestFit="1" customWidth="1"/>
    <col min="7424" max="7424" width="9.140625" style="66"/>
    <col min="7425" max="7425" width="30" style="66" customWidth="1"/>
    <col min="7426" max="7426" width="35.7109375" style="66" bestFit="1" customWidth="1"/>
    <col min="7427" max="7427" width="10.140625" style="66" bestFit="1" customWidth="1"/>
    <col min="7428" max="7678" width="9.140625" style="66"/>
    <col min="7679" max="7679" width="4.42578125" style="66" bestFit="1" customWidth="1"/>
    <col min="7680" max="7680" width="9.140625" style="66"/>
    <col min="7681" max="7681" width="30" style="66" customWidth="1"/>
    <col min="7682" max="7682" width="35.7109375" style="66" bestFit="1" customWidth="1"/>
    <col min="7683" max="7683" width="10.140625" style="66" bestFit="1" customWidth="1"/>
    <col min="7684" max="7934" width="9.140625" style="66"/>
    <col min="7935" max="7935" width="4.42578125" style="66" bestFit="1" customWidth="1"/>
    <col min="7936" max="7936" width="9.140625" style="66"/>
    <col min="7937" max="7937" width="30" style="66" customWidth="1"/>
    <col min="7938" max="7938" width="35.7109375" style="66" bestFit="1" customWidth="1"/>
    <col min="7939" max="7939" width="10.140625" style="66" bestFit="1" customWidth="1"/>
    <col min="7940" max="8190" width="9.140625" style="66"/>
    <col min="8191" max="8191" width="4.42578125" style="66" bestFit="1" customWidth="1"/>
    <col min="8192" max="8192" width="9.140625" style="66"/>
    <col min="8193" max="8193" width="30" style="66" customWidth="1"/>
    <col min="8194" max="8194" width="35.7109375" style="66" bestFit="1" customWidth="1"/>
    <col min="8195" max="8195" width="10.140625" style="66" bestFit="1" customWidth="1"/>
    <col min="8196" max="8446" width="9.140625" style="66"/>
    <col min="8447" max="8447" width="4.42578125" style="66" bestFit="1" customWidth="1"/>
    <col min="8448" max="8448" width="9.140625" style="66"/>
    <col min="8449" max="8449" width="30" style="66" customWidth="1"/>
    <col min="8450" max="8450" width="35.7109375" style="66" bestFit="1" customWidth="1"/>
    <col min="8451" max="8451" width="10.140625" style="66" bestFit="1" customWidth="1"/>
    <col min="8452" max="8702" width="9.140625" style="66"/>
    <col min="8703" max="8703" width="4.42578125" style="66" bestFit="1" customWidth="1"/>
    <col min="8704" max="8704" width="9.140625" style="66"/>
    <col min="8705" max="8705" width="30" style="66" customWidth="1"/>
    <col min="8706" max="8706" width="35.7109375" style="66" bestFit="1" customWidth="1"/>
    <col min="8707" max="8707" width="10.140625" style="66" bestFit="1" customWidth="1"/>
    <col min="8708" max="8958" width="9.140625" style="66"/>
    <col min="8959" max="8959" width="4.42578125" style="66" bestFit="1" customWidth="1"/>
    <col min="8960" max="8960" width="9.140625" style="66"/>
    <col min="8961" max="8961" width="30" style="66" customWidth="1"/>
    <col min="8962" max="8962" width="35.7109375" style="66" bestFit="1" customWidth="1"/>
    <col min="8963" max="8963" width="10.140625" style="66" bestFit="1" customWidth="1"/>
    <col min="8964" max="9214" width="9.140625" style="66"/>
    <col min="9215" max="9215" width="4.42578125" style="66" bestFit="1" customWidth="1"/>
    <col min="9216" max="9216" width="9.140625" style="66"/>
    <col min="9217" max="9217" width="30" style="66" customWidth="1"/>
    <col min="9218" max="9218" width="35.7109375" style="66" bestFit="1" customWidth="1"/>
    <col min="9219" max="9219" width="10.140625" style="66" bestFit="1" customWidth="1"/>
    <col min="9220" max="9470" width="9.140625" style="66"/>
    <col min="9471" max="9471" width="4.42578125" style="66" bestFit="1" customWidth="1"/>
    <col min="9472" max="9472" width="9.140625" style="66"/>
    <col min="9473" max="9473" width="30" style="66" customWidth="1"/>
    <col min="9474" max="9474" width="35.7109375" style="66" bestFit="1" customWidth="1"/>
    <col min="9475" max="9475" width="10.140625" style="66" bestFit="1" customWidth="1"/>
    <col min="9476" max="9726" width="9.140625" style="66"/>
    <col min="9727" max="9727" width="4.42578125" style="66" bestFit="1" customWidth="1"/>
    <col min="9728" max="9728" width="9.140625" style="66"/>
    <col min="9729" max="9729" width="30" style="66" customWidth="1"/>
    <col min="9730" max="9730" width="35.7109375" style="66" bestFit="1" customWidth="1"/>
    <col min="9731" max="9731" width="10.140625" style="66" bestFit="1" customWidth="1"/>
    <col min="9732" max="9982" width="9.140625" style="66"/>
    <col min="9983" max="9983" width="4.42578125" style="66" bestFit="1" customWidth="1"/>
    <col min="9984" max="9984" width="9.140625" style="66"/>
    <col min="9985" max="9985" width="30" style="66" customWidth="1"/>
    <col min="9986" max="9986" width="35.7109375" style="66" bestFit="1" customWidth="1"/>
    <col min="9987" max="9987" width="10.140625" style="66" bestFit="1" customWidth="1"/>
    <col min="9988" max="10238" width="9.140625" style="66"/>
    <col min="10239" max="10239" width="4.42578125" style="66" bestFit="1" customWidth="1"/>
    <col min="10240" max="10240" width="9.140625" style="66"/>
    <col min="10241" max="10241" width="30" style="66" customWidth="1"/>
    <col min="10242" max="10242" width="35.7109375" style="66" bestFit="1" customWidth="1"/>
    <col min="10243" max="10243" width="10.140625" style="66" bestFit="1" customWidth="1"/>
    <col min="10244" max="10494" width="9.140625" style="66"/>
    <col min="10495" max="10495" width="4.42578125" style="66" bestFit="1" customWidth="1"/>
    <col min="10496" max="10496" width="9.140625" style="66"/>
    <col min="10497" max="10497" width="30" style="66" customWidth="1"/>
    <col min="10498" max="10498" width="35.7109375" style="66" bestFit="1" customWidth="1"/>
    <col min="10499" max="10499" width="10.140625" style="66" bestFit="1" customWidth="1"/>
    <col min="10500" max="10750" width="9.140625" style="66"/>
    <col min="10751" max="10751" width="4.42578125" style="66" bestFit="1" customWidth="1"/>
    <col min="10752" max="10752" width="9.140625" style="66"/>
    <col min="10753" max="10753" width="30" style="66" customWidth="1"/>
    <col min="10754" max="10754" width="35.7109375" style="66" bestFit="1" customWidth="1"/>
    <col min="10755" max="10755" width="10.140625" style="66" bestFit="1" customWidth="1"/>
    <col min="10756" max="11006" width="9.140625" style="66"/>
    <col min="11007" max="11007" width="4.42578125" style="66" bestFit="1" customWidth="1"/>
    <col min="11008" max="11008" width="9.140625" style="66"/>
    <col min="11009" max="11009" width="30" style="66" customWidth="1"/>
    <col min="11010" max="11010" width="35.7109375" style="66" bestFit="1" customWidth="1"/>
    <col min="11011" max="11011" width="10.140625" style="66" bestFit="1" customWidth="1"/>
    <col min="11012" max="11262" width="9.140625" style="66"/>
    <col min="11263" max="11263" width="4.42578125" style="66" bestFit="1" customWidth="1"/>
    <col min="11264" max="11264" width="9.140625" style="66"/>
    <col min="11265" max="11265" width="30" style="66" customWidth="1"/>
    <col min="11266" max="11266" width="35.7109375" style="66" bestFit="1" customWidth="1"/>
    <col min="11267" max="11267" width="10.140625" style="66" bestFit="1" customWidth="1"/>
    <col min="11268" max="11518" width="9.140625" style="66"/>
    <col min="11519" max="11519" width="4.42578125" style="66" bestFit="1" customWidth="1"/>
    <col min="11520" max="11520" width="9.140625" style="66"/>
    <col min="11521" max="11521" width="30" style="66" customWidth="1"/>
    <col min="11522" max="11522" width="35.7109375" style="66" bestFit="1" customWidth="1"/>
    <col min="11523" max="11523" width="10.140625" style="66" bestFit="1" customWidth="1"/>
    <col min="11524" max="11774" width="9.140625" style="66"/>
    <col min="11775" max="11775" width="4.42578125" style="66" bestFit="1" customWidth="1"/>
    <col min="11776" max="11776" width="9.140625" style="66"/>
    <col min="11777" max="11777" width="30" style="66" customWidth="1"/>
    <col min="11778" max="11778" width="35.7109375" style="66" bestFit="1" customWidth="1"/>
    <col min="11779" max="11779" width="10.140625" style="66" bestFit="1" customWidth="1"/>
    <col min="11780" max="12030" width="9.140625" style="66"/>
    <col min="12031" max="12031" width="4.42578125" style="66" bestFit="1" customWidth="1"/>
    <col min="12032" max="12032" width="9.140625" style="66"/>
    <col min="12033" max="12033" width="30" style="66" customWidth="1"/>
    <col min="12034" max="12034" width="35.7109375" style="66" bestFit="1" customWidth="1"/>
    <col min="12035" max="12035" width="10.140625" style="66" bestFit="1" customWidth="1"/>
    <col min="12036" max="12286" width="9.140625" style="66"/>
    <col min="12287" max="12287" width="4.42578125" style="66" bestFit="1" customWidth="1"/>
    <col min="12288" max="12288" width="9.140625" style="66"/>
    <col min="12289" max="12289" width="30" style="66" customWidth="1"/>
    <col min="12290" max="12290" width="35.7109375" style="66" bestFit="1" customWidth="1"/>
    <col min="12291" max="12291" width="10.140625" style="66" bestFit="1" customWidth="1"/>
    <col min="12292" max="12542" width="9.140625" style="66"/>
    <col min="12543" max="12543" width="4.42578125" style="66" bestFit="1" customWidth="1"/>
    <col min="12544" max="12544" width="9.140625" style="66"/>
    <col min="12545" max="12545" width="30" style="66" customWidth="1"/>
    <col min="12546" max="12546" width="35.7109375" style="66" bestFit="1" customWidth="1"/>
    <col min="12547" max="12547" width="10.140625" style="66" bestFit="1" customWidth="1"/>
    <col min="12548" max="12798" width="9.140625" style="66"/>
    <col min="12799" max="12799" width="4.42578125" style="66" bestFit="1" customWidth="1"/>
    <col min="12800" max="12800" width="9.140625" style="66"/>
    <col min="12801" max="12801" width="30" style="66" customWidth="1"/>
    <col min="12802" max="12802" width="35.7109375" style="66" bestFit="1" customWidth="1"/>
    <col min="12803" max="12803" width="10.140625" style="66" bestFit="1" customWidth="1"/>
    <col min="12804" max="13054" width="9.140625" style="66"/>
    <col min="13055" max="13055" width="4.42578125" style="66" bestFit="1" customWidth="1"/>
    <col min="13056" max="13056" width="9.140625" style="66"/>
    <col min="13057" max="13057" width="30" style="66" customWidth="1"/>
    <col min="13058" max="13058" width="35.7109375" style="66" bestFit="1" customWidth="1"/>
    <col min="13059" max="13059" width="10.140625" style="66" bestFit="1" customWidth="1"/>
    <col min="13060" max="13310" width="9.140625" style="66"/>
    <col min="13311" max="13311" width="4.42578125" style="66" bestFit="1" customWidth="1"/>
    <col min="13312" max="13312" width="9.140625" style="66"/>
    <col min="13313" max="13313" width="30" style="66" customWidth="1"/>
    <col min="13314" max="13314" width="35.7109375" style="66" bestFit="1" customWidth="1"/>
    <col min="13315" max="13315" width="10.140625" style="66" bestFit="1" customWidth="1"/>
    <col min="13316" max="13566" width="9.140625" style="66"/>
    <col min="13567" max="13567" width="4.42578125" style="66" bestFit="1" customWidth="1"/>
    <col min="13568" max="13568" width="9.140625" style="66"/>
    <col min="13569" max="13569" width="30" style="66" customWidth="1"/>
    <col min="13570" max="13570" width="35.7109375" style="66" bestFit="1" customWidth="1"/>
    <col min="13571" max="13571" width="10.140625" style="66" bestFit="1" customWidth="1"/>
    <col min="13572" max="13822" width="9.140625" style="66"/>
    <col min="13823" max="13823" width="4.42578125" style="66" bestFit="1" customWidth="1"/>
    <col min="13824" max="13824" width="9.140625" style="66"/>
    <col min="13825" max="13825" width="30" style="66" customWidth="1"/>
    <col min="13826" max="13826" width="35.7109375" style="66" bestFit="1" customWidth="1"/>
    <col min="13827" max="13827" width="10.140625" style="66" bestFit="1" customWidth="1"/>
    <col min="13828" max="14078" width="9.140625" style="66"/>
    <col min="14079" max="14079" width="4.42578125" style="66" bestFit="1" customWidth="1"/>
    <col min="14080" max="14080" width="9.140625" style="66"/>
    <col min="14081" max="14081" width="30" style="66" customWidth="1"/>
    <col min="14082" max="14082" width="35.7109375" style="66" bestFit="1" customWidth="1"/>
    <col min="14083" max="14083" width="10.140625" style="66" bestFit="1" customWidth="1"/>
    <col min="14084" max="14334" width="9.140625" style="66"/>
    <col min="14335" max="14335" width="4.42578125" style="66" bestFit="1" customWidth="1"/>
    <col min="14336" max="14336" width="9.140625" style="66"/>
    <col min="14337" max="14337" width="30" style="66" customWidth="1"/>
    <col min="14338" max="14338" width="35.7109375" style="66" bestFit="1" customWidth="1"/>
    <col min="14339" max="14339" width="10.140625" style="66" bestFit="1" customWidth="1"/>
    <col min="14340" max="14590" width="9.140625" style="66"/>
    <col min="14591" max="14591" width="4.42578125" style="66" bestFit="1" customWidth="1"/>
    <col min="14592" max="14592" width="9.140625" style="66"/>
    <col min="14593" max="14593" width="30" style="66" customWidth="1"/>
    <col min="14594" max="14594" width="35.7109375" style="66" bestFit="1" customWidth="1"/>
    <col min="14595" max="14595" width="10.140625" style="66" bestFit="1" customWidth="1"/>
    <col min="14596" max="14846" width="9.140625" style="66"/>
    <col min="14847" max="14847" width="4.42578125" style="66" bestFit="1" customWidth="1"/>
    <col min="14848" max="14848" width="9.140625" style="66"/>
    <col min="14849" max="14849" width="30" style="66" customWidth="1"/>
    <col min="14850" max="14850" width="35.7109375" style="66" bestFit="1" customWidth="1"/>
    <col min="14851" max="14851" width="10.140625" style="66" bestFit="1" customWidth="1"/>
    <col min="14852" max="15102" width="9.140625" style="66"/>
    <col min="15103" max="15103" width="4.42578125" style="66" bestFit="1" customWidth="1"/>
    <col min="15104" max="15104" width="9.140625" style="66"/>
    <col min="15105" max="15105" width="30" style="66" customWidth="1"/>
    <col min="15106" max="15106" width="35.7109375" style="66" bestFit="1" customWidth="1"/>
    <col min="15107" max="15107" width="10.140625" style="66" bestFit="1" customWidth="1"/>
    <col min="15108" max="15358" width="9.140625" style="66"/>
    <col min="15359" max="15359" width="4.42578125" style="66" bestFit="1" customWidth="1"/>
    <col min="15360" max="15360" width="9.140625" style="66"/>
    <col min="15361" max="15361" width="30" style="66" customWidth="1"/>
    <col min="15362" max="15362" width="35.7109375" style="66" bestFit="1" customWidth="1"/>
    <col min="15363" max="15363" width="10.140625" style="66" bestFit="1" customWidth="1"/>
    <col min="15364" max="15614" width="9.140625" style="66"/>
    <col min="15615" max="15615" width="4.42578125" style="66" bestFit="1" customWidth="1"/>
    <col min="15616" max="15616" width="9.140625" style="66"/>
    <col min="15617" max="15617" width="30" style="66" customWidth="1"/>
    <col min="15618" max="15618" width="35.7109375" style="66" bestFit="1" customWidth="1"/>
    <col min="15619" max="15619" width="10.140625" style="66" bestFit="1" customWidth="1"/>
    <col min="15620" max="15870" width="9.140625" style="66"/>
    <col min="15871" max="15871" width="4.42578125" style="66" bestFit="1" customWidth="1"/>
    <col min="15872" max="15872" width="9.140625" style="66"/>
    <col min="15873" max="15873" width="30" style="66" customWidth="1"/>
    <col min="15874" max="15874" width="35.7109375" style="66" bestFit="1" customWidth="1"/>
    <col min="15875" max="15875" width="10.140625" style="66" bestFit="1" customWidth="1"/>
    <col min="15876" max="16126" width="9.140625" style="66"/>
    <col min="16127" max="16127" width="4.42578125" style="66" bestFit="1" customWidth="1"/>
    <col min="16128" max="16128" width="9.140625" style="66"/>
    <col min="16129" max="16129" width="30" style="66" customWidth="1"/>
    <col min="16130" max="16130" width="35.7109375" style="66" bestFit="1" customWidth="1"/>
    <col min="16131" max="16131" width="10.140625" style="66" bestFit="1" customWidth="1"/>
    <col min="16132" max="16384" width="9.140625" style="66"/>
  </cols>
  <sheetData>
    <row r="2" spans="2:5" x14ac:dyDescent="0.25">
      <c r="B2" s="114" t="s">
        <v>113</v>
      </c>
    </row>
    <row r="4" spans="2:5" x14ac:dyDescent="0.2">
      <c r="E4" s="115" t="s">
        <v>34</v>
      </c>
    </row>
    <row r="5" spans="2:5" x14ac:dyDescent="0.25">
      <c r="B5" s="50"/>
      <c r="C5" s="51" t="s">
        <v>1</v>
      </c>
      <c r="D5" s="67" t="s">
        <v>0</v>
      </c>
      <c r="E5" s="52" t="s">
        <v>9</v>
      </c>
    </row>
    <row r="6" spans="2:5" x14ac:dyDescent="0.25">
      <c r="B6" s="55" t="s">
        <v>2</v>
      </c>
      <c r="C6" s="53"/>
      <c r="D6" s="68"/>
      <c r="E6" s="54"/>
    </row>
    <row r="7" spans="2:5" x14ac:dyDescent="0.2">
      <c r="B7" s="129" t="s">
        <v>3</v>
      </c>
      <c r="C7" s="125">
        <v>53.7</v>
      </c>
      <c r="D7" s="125">
        <v>41.1</v>
      </c>
      <c r="E7" s="125">
        <v>47.6</v>
      </c>
    </row>
    <row r="8" spans="2:5" x14ac:dyDescent="0.2">
      <c r="B8" s="129" t="s">
        <v>4</v>
      </c>
      <c r="C8" s="125">
        <v>0.4</v>
      </c>
      <c r="D8" s="125">
        <v>0.5</v>
      </c>
      <c r="E8" s="125">
        <v>0.4</v>
      </c>
    </row>
    <row r="9" spans="2:5" x14ac:dyDescent="0.2">
      <c r="B9" s="129" t="s">
        <v>5</v>
      </c>
      <c r="C9" s="125">
        <v>0.3</v>
      </c>
      <c r="D9" s="125">
        <v>1</v>
      </c>
      <c r="E9" s="125">
        <v>0.6</v>
      </c>
    </row>
    <row r="10" spans="2:5" x14ac:dyDescent="0.2">
      <c r="B10" s="129" t="s">
        <v>6</v>
      </c>
      <c r="C10" s="125">
        <v>0</v>
      </c>
      <c r="D10" s="125">
        <v>0.2</v>
      </c>
      <c r="E10" s="125">
        <v>0.1</v>
      </c>
    </row>
    <row r="11" spans="2:5" x14ac:dyDescent="0.2">
      <c r="B11" s="129" t="s">
        <v>7</v>
      </c>
      <c r="C11" s="125">
        <v>0</v>
      </c>
      <c r="D11" s="125">
        <v>0.1</v>
      </c>
      <c r="E11" s="125">
        <v>0.1</v>
      </c>
    </row>
    <row r="12" spans="2:5" x14ac:dyDescent="0.2">
      <c r="B12" s="130" t="s">
        <v>9</v>
      </c>
      <c r="C12" s="125">
        <v>54.4</v>
      </c>
      <c r="D12" s="125">
        <v>42.8</v>
      </c>
      <c r="E12" s="125">
        <v>48.8</v>
      </c>
    </row>
    <row r="13" spans="2:5" ht="15" x14ac:dyDescent="0.2">
      <c r="B13" s="55" t="s">
        <v>8</v>
      </c>
      <c r="C13" s="126"/>
      <c r="D13" s="126"/>
      <c r="E13" s="126"/>
    </row>
    <row r="14" spans="2:5" x14ac:dyDescent="0.2">
      <c r="B14" s="129" t="s">
        <v>97</v>
      </c>
      <c r="C14" s="125">
        <v>10.4</v>
      </c>
      <c r="D14" s="125">
        <v>11.5</v>
      </c>
      <c r="E14" s="125">
        <v>10.9</v>
      </c>
    </row>
    <row r="15" spans="2:5" x14ac:dyDescent="0.2">
      <c r="B15" s="129" t="s">
        <v>111</v>
      </c>
      <c r="C15" s="125">
        <v>7.7</v>
      </c>
      <c r="D15" s="125">
        <v>15.9</v>
      </c>
      <c r="E15" s="125">
        <v>11.7</v>
      </c>
    </row>
    <row r="16" spans="2:5" x14ac:dyDescent="0.2">
      <c r="B16" s="129" t="s">
        <v>110</v>
      </c>
      <c r="C16" s="125">
        <v>3.4</v>
      </c>
      <c r="D16" s="125">
        <v>3.9</v>
      </c>
      <c r="E16" s="125">
        <v>3.7</v>
      </c>
    </row>
    <row r="17" spans="2:7" x14ac:dyDescent="0.2">
      <c r="B17" s="129" t="s">
        <v>109</v>
      </c>
      <c r="C17" s="125">
        <v>18.2</v>
      </c>
      <c r="D17" s="125">
        <v>13.3</v>
      </c>
      <c r="E17" s="125">
        <v>15.8</v>
      </c>
    </row>
    <row r="18" spans="2:7" x14ac:dyDescent="0.2">
      <c r="B18" s="129" t="s">
        <v>108</v>
      </c>
      <c r="C18" s="125">
        <v>1.2</v>
      </c>
      <c r="D18" s="125">
        <v>3.9</v>
      </c>
      <c r="E18" s="125">
        <v>2.5</v>
      </c>
    </row>
    <row r="19" spans="2:7" x14ac:dyDescent="0.2">
      <c r="B19" s="129" t="s">
        <v>98</v>
      </c>
      <c r="C19" s="125">
        <v>2.2999999999999998</v>
      </c>
      <c r="D19" s="125">
        <v>3.9</v>
      </c>
      <c r="E19" s="125">
        <v>3.1</v>
      </c>
    </row>
    <row r="20" spans="2:7" x14ac:dyDescent="0.2">
      <c r="B20" s="131" t="s">
        <v>99</v>
      </c>
      <c r="C20" s="125">
        <v>2.4</v>
      </c>
      <c r="D20" s="125">
        <v>4.9000000000000004</v>
      </c>
      <c r="E20" s="125">
        <v>3.6</v>
      </c>
    </row>
    <row r="21" spans="2:7" x14ac:dyDescent="0.2">
      <c r="B21" s="111" t="s">
        <v>9</v>
      </c>
      <c r="C21" s="153">
        <v>45.6</v>
      </c>
      <c r="D21" s="153">
        <v>57.2</v>
      </c>
      <c r="E21" s="153">
        <v>51.2</v>
      </c>
    </row>
    <row r="22" spans="2:7" x14ac:dyDescent="0.2">
      <c r="B22" s="128" t="s">
        <v>101</v>
      </c>
      <c r="C22" s="154">
        <v>23.6</v>
      </c>
      <c r="D22" s="154">
        <v>37.200000000000003</v>
      </c>
      <c r="E22" s="154">
        <v>30.2</v>
      </c>
    </row>
    <row r="23" spans="2:7" x14ac:dyDescent="0.2">
      <c r="B23" s="112" t="s">
        <v>100</v>
      </c>
      <c r="C23" s="127">
        <v>100</v>
      </c>
      <c r="D23" s="127">
        <v>100</v>
      </c>
      <c r="E23" s="127">
        <v>100</v>
      </c>
    </row>
    <row r="24" spans="2:7" x14ac:dyDescent="0.2">
      <c r="B24" s="116"/>
    </row>
    <row r="25" spans="2:7" ht="143.25" customHeight="1" x14ac:dyDescent="0.25">
      <c r="B25" s="142" t="s">
        <v>124</v>
      </c>
      <c r="C25" s="142"/>
      <c r="D25" s="142"/>
      <c r="E25" s="142"/>
      <c r="F25" s="65"/>
      <c r="G25" s="65"/>
    </row>
    <row r="26" spans="2:7" x14ac:dyDescent="0.25">
      <c r="B26" s="65"/>
      <c r="C26" s="65"/>
      <c r="D26" s="65"/>
      <c r="E26" s="65"/>
      <c r="F26" s="65"/>
      <c r="G26" s="65"/>
    </row>
    <row r="27" spans="2:7" x14ac:dyDescent="0.25">
      <c r="B27" s="65"/>
      <c r="C27" s="65"/>
      <c r="D27" s="65"/>
      <c r="E27" s="65"/>
      <c r="F27" s="65"/>
      <c r="G27" s="65"/>
    </row>
    <row r="28" spans="2:7" x14ac:dyDescent="0.25">
      <c r="B28" s="65"/>
      <c r="C28" s="65"/>
      <c r="D28" s="65"/>
      <c r="E28" s="65"/>
      <c r="F28" s="65"/>
      <c r="G28" s="65"/>
    </row>
  </sheetData>
  <mergeCells count="1">
    <mergeCell ref="B25:E25"/>
  </mergeCell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30"/>
  <sheetViews>
    <sheetView workbookViewId="0">
      <selection activeCell="D46" sqref="D46"/>
    </sheetView>
  </sheetViews>
  <sheetFormatPr baseColWidth="10" defaultColWidth="9.140625" defaultRowHeight="11.25" x14ac:dyDescent="0.25"/>
  <cols>
    <col min="1" max="1" width="9.140625" style="66" customWidth="1"/>
    <col min="2" max="2" width="14.28515625" style="66" customWidth="1"/>
    <col min="3" max="3" width="14.7109375" style="66" customWidth="1"/>
    <col min="4" max="4" width="55.7109375" style="66" customWidth="1"/>
    <col min="5" max="5" width="9.7109375" style="66" customWidth="1"/>
    <col min="6" max="254" width="9.140625" style="66"/>
    <col min="255" max="255" width="4.42578125" style="66" bestFit="1" customWidth="1"/>
    <col min="256" max="256" width="9.140625" style="66"/>
    <col min="257" max="257" width="30" style="66" customWidth="1"/>
    <col min="258" max="258" width="35.7109375" style="66" bestFit="1" customWidth="1"/>
    <col min="259" max="259" width="10.140625" style="66" bestFit="1" customWidth="1"/>
    <col min="260" max="510" width="9.140625" style="66"/>
    <col min="511" max="511" width="4.42578125" style="66" bestFit="1" customWidth="1"/>
    <col min="512" max="512" width="9.140625" style="66"/>
    <col min="513" max="513" width="30" style="66" customWidth="1"/>
    <col min="514" max="514" width="35.7109375" style="66" bestFit="1" customWidth="1"/>
    <col min="515" max="515" width="10.140625" style="66" bestFit="1" customWidth="1"/>
    <col min="516" max="766" width="9.140625" style="66"/>
    <col min="767" max="767" width="4.42578125" style="66" bestFit="1" customWidth="1"/>
    <col min="768" max="768" width="9.140625" style="66"/>
    <col min="769" max="769" width="30" style="66" customWidth="1"/>
    <col min="770" max="770" width="35.7109375" style="66" bestFit="1" customWidth="1"/>
    <col min="771" max="771" width="10.140625" style="66" bestFit="1" customWidth="1"/>
    <col min="772" max="1022" width="9.140625" style="66"/>
    <col min="1023" max="1023" width="4.42578125" style="66" bestFit="1" customWidth="1"/>
    <col min="1024" max="1024" width="9.140625" style="66"/>
    <col min="1025" max="1025" width="30" style="66" customWidth="1"/>
    <col min="1026" max="1026" width="35.7109375" style="66" bestFit="1" customWidth="1"/>
    <col min="1027" max="1027" width="10.140625" style="66" bestFit="1" customWidth="1"/>
    <col min="1028" max="1278" width="9.140625" style="66"/>
    <col min="1279" max="1279" width="4.42578125" style="66" bestFit="1" customWidth="1"/>
    <col min="1280" max="1280" width="9.140625" style="66"/>
    <col min="1281" max="1281" width="30" style="66" customWidth="1"/>
    <col min="1282" max="1282" width="35.7109375" style="66" bestFit="1" customWidth="1"/>
    <col min="1283" max="1283" width="10.140625" style="66" bestFit="1" customWidth="1"/>
    <col min="1284" max="1534" width="9.140625" style="66"/>
    <col min="1535" max="1535" width="4.42578125" style="66" bestFit="1" customWidth="1"/>
    <col min="1536" max="1536" width="9.140625" style="66"/>
    <col min="1537" max="1537" width="30" style="66" customWidth="1"/>
    <col min="1538" max="1538" width="35.7109375" style="66" bestFit="1" customWidth="1"/>
    <col min="1539" max="1539" width="10.140625" style="66" bestFit="1" customWidth="1"/>
    <col min="1540" max="1790" width="9.140625" style="66"/>
    <col min="1791" max="1791" width="4.42578125" style="66" bestFit="1" customWidth="1"/>
    <col min="1792" max="1792" width="9.140625" style="66"/>
    <col min="1793" max="1793" width="30" style="66" customWidth="1"/>
    <col min="1794" max="1794" width="35.7109375" style="66" bestFit="1" customWidth="1"/>
    <col min="1795" max="1795" width="10.140625" style="66" bestFit="1" customWidth="1"/>
    <col min="1796" max="2046" width="9.140625" style="66"/>
    <col min="2047" max="2047" width="4.42578125" style="66" bestFit="1" customWidth="1"/>
    <col min="2048" max="2048" width="9.140625" style="66"/>
    <col min="2049" max="2049" width="30" style="66" customWidth="1"/>
    <col min="2050" max="2050" width="35.7109375" style="66" bestFit="1" customWidth="1"/>
    <col min="2051" max="2051" width="10.140625" style="66" bestFit="1" customWidth="1"/>
    <col min="2052" max="2302" width="9.140625" style="66"/>
    <col min="2303" max="2303" width="4.42578125" style="66" bestFit="1" customWidth="1"/>
    <col min="2304" max="2304" width="9.140625" style="66"/>
    <col min="2305" max="2305" width="30" style="66" customWidth="1"/>
    <col min="2306" max="2306" width="35.7109375" style="66" bestFit="1" customWidth="1"/>
    <col min="2307" max="2307" width="10.140625" style="66" bestFit="1" customWidth="1"/>
    <col min="2308" max="2558" width="9.140625" style="66"/>
    <col min="2559" max="2559" width="4.42578125" style="66" bestFit="1" customWidth="1"/>
    <col min="2560" max="2560" width="9.140625" style="66"/>
    <col min="2561" max="2561" width="30" style="66" customWidth="1"/>
    <col min="2562" max="2562" width="35.7109375" style="66" bestFit="1" customWidth="1"/>
    <col min="2563" max="2563" width="10.140625" style="66" bestFit="1" customWidth="1"/>
    <col min="2564" max="2814" width="9.140625" style="66"/>
    <col min="2815" max="2815" width="4.42578125" style="66" bestFit="1" customWidth="1"/>
    <col min="2816" max="2816" width="9.140625" style="66"/>
    <col min="2817" max="2817" width="30" style="66" customWidth="1"/>
    <col min="2818" max="2818" width="35.7109375" style="66" bestFit="1" customWidth="1"/>
    <col min="2819" max="2819" width="10.140625" style="66" bestFit="1" customWidth="1"/>
    <col min="2820" max="3070" width="9.140625" style="66"/>
    <col min="3071" max="3071" width="4.42578125" style="66" bestFit="1" customWidth="1"/>
    <col min="3072" max="3072" width="9.140625" style="66"/>
    <col min="3073" max="3073" width="30" style="66" customWidth="1"/>
    <col min="3074" max="3074" width="35.7109375" style="66" bestFit="1" customWidth="1"/>
    <col min="3075" max="3075" width="10.140625" style="66" bestFit="1" customWidth="1"/>
    <col min="3076" max="3326" width="9.140625" style="66"/>
    <col min="3327" max="3327" width="4.42578125" style="66" bestFit="1" customWidth="1"/>
    <col min="3328" max="3328" width="9.140625" style="66"/>
    <col min="3329" max="3329" width="30" style="66" customWidth="1"/>
    <col min="3330" max="3330" width="35.7109375" style="66" bestFit="1" customWidth="1"/>
    <col min="3331" max="3331" width="10.140625" style="66" bestFit="1" customWidth="1"/>
    <col min="3332" max="3582" width="9.140625" style="66"/>
    <col min="3583" max="3583" width="4.42578125" style="66" bestFit="1" customWidth="1"/>
    <col min="3584" max="3584" width="9.140625" style="66"/>
    <col min="3585" max="3585" width="30" style="66" customWidth="1"/>
    <col min="3586" max="3586" width="35.7109375" style="66" bestFit="1" customWidth="1"/>
    <col min="3587" max="3587" width="10.140625" style="66" bestFit="1" customWidth="1"/>
    <col min="3588" max="3838" width="9.140625" style="66"/>
    <col min="3839" max="3839" width="4.42578125" style="66" bestFit="1" customWidth="1"/>
    <col min="3840" max="3840" width="9.140625" style="66"/>
    <col min="3841" max="3841" width="30" style="66" customWidth="1"/>
    <col min="3842" max="3842" width="35.7109375" style="66" bestFit="1" customWidth="1"/>
    <col min="3843" max="3843" width="10.140625" style="66" bestFit="1" customWidth="1"/>
    <col min="3844" max="4094" width="9.140625" style="66"/>
    <col min="4095" max="4095" width="4.42578125" style="66" bestFit="1" customWidth="1"/>
    <col min="4096" max="4096" width="9.140625" style="66"/>
    <col min="4097" max="4097" width="30" style="66" customWidth="1"/>
    <col min="4098" max="4098" width="35.7109375" style="66" bestFit="1" customWidth="1"/>
    <col min="4099" max="4099" width="10.140625" style="66" bestFit="1" customWidth="1"/>
    <col min="4100" max="4350" width="9.140625" style="66"/>
    <col min="4351" max="4351" width="4.42578125" style="66" bestFit="1" customWidth="1"/>
    <col min="4352" max="4352" width="9.140625" style="66"/>
    <col min="4353" max="4353" width="30" style="66" customWidth="1"/>
    <col min="4354" max="4354" width="35.7109375" style="66" bestFit="1" customWidth="1"/>
    <col min="4355" max="4355" width="10.140625" style="66" bestFit="1" customWidth="1"/>
    <col min="4356" max="4606" width="9.140625" style="66"/>
    <col min="4607" max="4607" width="4.42578125" style="66" bestFit="1" customWidth="1"/>
    <col min="4608" max="4608" width="9.140625" style="66"/>
    <col min="4609" max="4609" width="30" style="66" customWidth="1"/>
    <col min="4610" max="4610" width="35.7109375" style="66" bestFit="1" customWidth="1"/>
    <col min="4611" max="4611" width="10.140625" style="66" bestFit="1" customWidth="1"/>
    <col min="4612" max="4862" width="9.140625" style="66"/>
    <col min="4863" max="4863" width="4.42578125" style="66" bestFit="1" customWidth="1"/>
    <col min="4864" max="4864" width="9.140625" style="66"/>
    <col min="4865" max="4865" width="30" style="66" customWidth="1"/>
    <col min="4866" max="4866" width="35.7109375" style="66" bestFit="1" customWidth="1"/>
    <col min="4867" max="4867" width="10.140625" style="66" bestFit="1" customWidth="1"/>
    <col min="4868" max="5118" width="9.140625" style="66"/>
    <col min="5119" max="5119" width="4.42578125" style="66" bestFit="1" customWidth="1"/>
    <col min="5120" max="5120" width="9.140625" style="66"/>
    <col min="5121" max="5121" width="30" style="66" customWidth="1"/>
    <col min="5122" max="5122" width="35.7109375" style="66" bestFit="1" customWidth="1"/>
    <col min="5123" max="5123" width="10.140625" style="66" bestFit="1" customWidth="1"/>
    <col min="5124" max="5374" width="9.140625" style="66"/>
    <col min="5375" max="5375" width="4.42578125" style="66" bestFit="1" customWidth="1"/>
    <col min="5376" max="5376" width="9.140625" style="66"/>
    <col min="5377" max="5377" width="30" style="66" customWidth="1"/>
    <col min="5378" max="5378" width="35.7109375" style="66" bestFit="1" customWidth="1"/>
    <col min="5379" max="5379" width="10.140625" style="66" bestFit="1" customWidth="1"/>
    <col min="5380" max="5630" width="9.140625" style="66"/>
    <col min="5631" max="5631" width="4.42578125" style="66" bestFit="1" customWidth="1"/>
    <col min="5632" max="5632" width="9.140625" style="66"/>
    <col min="5633" max="5633" width="30" style="66" customWidth="1"/>
    <col min="5634" max="5634" width="35.7109375" style="66" bestFit="1" customWidth="1"/>
    <col min="5635" max="5635" width="10.140625" style="66" bestFit="1" customWidth="1"/>
    <col min="5636" max="5886" width="9.140625" style="66"/>
    <col min="5887" max="5887" width="4.42578125" style="66" bestFit="1" customWidth="1"/>
    <col min="5888" max="5888" width="9.140625" style="66"/>
    <col min="5889" max="5889" width="30" style="66" customWidth="1"/>
    <col min="5890" max="5890" width="35.7109375" style="66" bestFit="1" customWidth="1"/>
    <col min="5891" max="5891" width="10.140625" style="66" bestFit="1" customWidth="1"/>
    <col min="5892" max="6142" width="9.140625" style="66"/>
    <col min="6143" max="6143" width="4.42578125" style="66" bestFit="1" customWidth="1"/>
    <col min="6144" max="6144" width="9.140625" style="66"/>
    <col min="6145" max="6145" width="30" style="66" customWidth="1"/>
    <col min="6146" max="6146" width="35.7109375" style="66" bestFit="1" customWidth="1"/>
    <col min="6147" max="6147" width="10.140625" style="66" bestFit="1" customWidth="1"/>
    <col min="6148" max="6398" width="9.140625" style="66"/>
    <col min="6399" max="6399" width="4.42578125" style="66" bestFit="1" customWidth="1"/>
    <col min="6400" max="6400" width="9.140625" style="66"/>
    <col min="6401" max="6401" width="30" style="66" customWidth="1"/>
    <col min="6402" max="6402" width="35.7109375" style="66" bestFit="1" customWidth="1"/>
    <col min="6403" max="6403" width="10.140625" style="66" bestFit="1" customWidth="1"/>
    <col min="6404" max="6654" width="9.140625" style="66"/>
    <col min="6655" max="6655" width="4.42578125" style="66" bestFit="1" customWidth="1"/>
    <col min="6656" max="6656" width="9.140625" style="66"/>
    <col min="6657" max="6657" width="30" style="66" customWidth="1"/>
    <col min="6658" max="6658" width="35.7109375" style="66" bestFit="1" customWidth="1"/>
    <col min="6659" max="6659" width="10.140625" style="66" bestFit="1" customWidth="1"/>
    <col min="6660" max="6910" width="9.140625" style="66"/>
    <col min="6911" max="6911" width="4.42578125" style="66" bestFit="1" customWidth="1"/>
    <col min="6912" max="6912" width="9.140625" style="66"/>
    <col min="6913" max="6913" width="30" style="66" customWidth="1"/>
    <col min="6914" max="6914" width="35.7109375" style="66" bestFit="1" customWidth="1"/>
    <col min="6915" max="6915" width="10.140625" style="66" bestFit="1" customWidth="1"/>
    <col min="6916" max="7166" width="9.140625" style="66"/>
    <col min="7167" max="7167" width="4.42578125" style="66" bestFit="1" customWidth="1"/>
    <col min="7168" max="7168" width="9.140625" style="66"/>
    <col min="7169" max="7169" width="30" style="66" customWidth="1"/>
    <col min="7170" max="7170" width="35.7109375" style="66" bestFit="1" customWidth="1"/>
    <col min="7171" max="7171" width="10.140625" style="66" bestFit="1" customWidth="1"/>
    <col min="7172" max="7422" width="9.140625" style="66"/>
    <col min="7423" max="7423" width="4.42578125" style="66" bestFit="1" customWidth="1"/>
    <col min="7424" max="7424" width="9.140625" style="66"/>
    <col min="7425" max="7425" width="30" style="66" customWidth="1"/>
    <col min="7426" max="7426" width="35.7109375" style="66" bestFit="1" customWidth="1"/>
    <col min="7427" max="7427" width="10.140625" style="66" bestFit="1" customWidth="1"/>
    <col min="7428" max="7678" width="9.140625" style="66"/>
    <col min="7679" max="7679" width="4.42578125" style="66" bestFit="1" customWidth="1"/>
    <col min="7680" max="7680" width="9.140625" style="66"/>
    <col min="7681" max="7681" width="30" style="66" customWidth="1"/>
    <col min="7682" max="7682" width="35.7109375" style="66" bestFit="1" customWidth="1"/>
    <col min="7683" max="7683" width="10.140625" style="66" bestFit="1" customWidth="1"/>
    <col min="7684" max="7934" width="9.140625" style="66"/>
    <col min="7935" max="7935" width="4.42578125" style="66" bestFit="1" customWidth="1"/>
    <col min="7936" max="7936" width="9.140625" style="66"/>
    <col min="7937" max="7937" width="30" style="66" customWidth="1"/>
    <col min="7938" max="7938" width="35.7109375" style="66" bestFit="1" customWidth="1"/>
    <col min="7939" max="7939" width="10.140625" style="66" bestFit="1" customWidth="1"/>
    <col min="7940" max="8190" width="9.140625" style="66"/>
    <col min="8191" max="8191" width="4.42578125" style="66" bestFit="1" customWidth="1"/>
    <col min="8192" max="8192" width="9.140625" style="66"/>
    <col min="8193" max="8193" width="30" style="66" customWidth="1"/>
    <col min="8194" max="8194" width="35.7109375" style="66" bestFit="1" customWidth="1"/>
    <col min="8195" max="8195" width="10.140625" style="66" bestFit="1" customWidth="1"/>
    <col min="8196" max="8446" width="9.140625" style="66"/>
    <col min="8447" max="8447" width="4.42578125" style="66" bestFit="1" customWidth="1"/>
    <col min="8448" max="8448" width="9.140625" style="66"/>
    <col min="8449" max="8449" width="30" style="66" customWidth="1"/>
    <col min="8450" max="8450" width="35.7109375" style="66" bestFit="1" customWidth="1"/>
    <col min="8451" max="8451" width="10.140625" style="66" bestFit="1" customWidth="1"/>
    <col min="8452" max="8702" width="9.140625" style="66"/>
    <col min="8703" max="8703" width="4.42578125" style="66" bestFit="1" customWidth="1"/>
    <col min="8704" max="8704" width="9.140625" style="66"/>
    <col min="8705" max="8705" width="30" style="66" customWidth="1"/>
    <col min="8706" max="8706" width="35.7109375" style="66" bestFit="1" customWidth="1"/>
    <col min="8707" max="8707" width="10.140625" style="66" bestFit="1" customWidth="1"/>
    <col min="8708" max="8958" width="9.140625" style="66"/>
    <col min="8959" max="8959" width="4.42578125" style="66" bestFit="1" customWidth="1"/>
    <col min="8960" max="8960" width="9.140625" style="66"/>
    <col min="8961" max="8961" width="30" style="66" customWidth="1"/>
    <col min="8962" max="8962" width="35.7109375" style="66" bestFit="1" customWidth="1"/>
    <col min="8963" max="8963" width="10.140625" style="66" bestFit="1" customWidth="1"/>
    <col min="8964" max="9214" width="9.140625" style="66"/>
    <col min="9215" max="9215" width="4.42578125" style="66" bestFit="1" customWidth="1"/>
    <col min="9216" max="9216" width="9.140625" style="66"/>
    <col min="9217" max="9217" width="30" style="66" customWidth="1"/>
    <col min="9218" max="9218" width="35.7109375" style="66" bestFit="1" customWidth="1"/>
    <col min="9219" max="9219" width="10.140625" style="66" bestFit="1" customWidth="1"/>
    <col min="9220" max="9470" width="9.140625" style="66"/>
    <col min="9471" max="9471" width="4.42578125" style="66" bestFit="1" customWidth="1"/>
    <col min="9472" max="9472" width="9.140625" style="66"/>
    <col min="9473" max="9473" width="30" style="66" customWidth="1"/>
    <col min="9474" max="9474" width="35.7109375" style="66" bestFit="1" customWidth="1"/>
    <col min="9475" max="9475" width="10.140625" style="66" bestFit="1" customWidth="1"/>
    <col min="9476" max="9726" width="9.140625" style="66"/>
    <col min="9727" max="9727" width="4.42578125" style="66" bestFit="1" customWidth="1"/>
    <col min="9728" max="9728" width="9.140625" style="66"/>
    <col min="9729" max="9729" width="30" style="66" customWidth="1"/>
    <col min="9730" max="9730" width="35.7109375" style="66" bestFit="1" customWidth="1"/>
    <col min="9731" max="9731" width="10.140625" style="66" bestFit="1" customWidth="1"/>
    <col min="9732" max="9982" width="9.140625" style="66"/>
    <col min="9983" max="9983" width="4.42578125" style="66" bestFit="1" customWidth="1"/>
    <col min="9984" max="9984" width="9.140625" style="66"/>
    <col min="9985" max="9985" width="30" style="66" customWidth="1"/>
    <col min="9986" max="9986" width="35.7109375" style="66" bestFit="1" customWidth="1"/>
    <col min="9987" max="9987" width="10.140625" style="66" bestFit="1" customWidth="1"/>
    <col min="9988" max="10238" width="9.140625" style="66"/>
    <col min="10239" max="10239" width="4.42578125" style="66" bestFit="1" customWidth="1"/>
    <col min="10240" max="10240" width="9.140625" style="66"/>
    <col min="10241" max="10241" width="30" style="66" customWidth="1"/>
    <col min="10242" max="10242" width="35.7109375" style="66" bestFit="1" customWidth="1"/>
    <col min="10243" max="10243" width="10.140625" style="66" bestFit="1" customWidth="1"/>
    <col min="10244" max="10494" width="9.140625" style="66"/>
    <col min="10495" max="10495" width="4.42578125" style="66" bestFit="1" customWidth="1"/>
    <col min="10496" max="10496" width="9.140625" style="66"/>
    <col min="10497" max="10497" width="30" style="66" customWidth="1"/>
    <col min="10498" max="10498" width="35.7109375" style="66" bestFit="1" customWidth="1"/>
    <col min="10499" max="10499" width="10.140625" style="66" bestFit="1" customWidth="1"/>
    <col min="10500" max="10750" width="9.140625" style="66"/>
    <col min="10751" max="10751" width="4.42578125" style="66" bestFit="1" customWidth="1"/>
    <col min="10752" max="10752" width="9.140625" style="66"/>
    <col min="10753" max="10753" width="30" style="66" customWidth="1"/>
    <col min="10754" max="10754" width="35.7109375" style="66" bestFit="1" customWidth="1"/>
    <col min="10755" max="10755" width="10.140625" style="66" bestFit="1" customWidth="1"/>
    <col min="10756" max="11006" width="9.140625" style="66"/>
    <col min="11007" max="11007" width="4.42578125" style="66" bestFit="1" customWidth="1"/>
    <col min="11008" max="11008" width="9.140625" style="66"/>
    <col min="11009" max="11009" width="30" style="66" customWidth="1"/>
    <col min="11010" max="11010" width="35.7109375" style="66" bestFit="1" customWidth="1"/>
    <col min="11011" max="11011" width="10.140625" style="66" bestFit="1" customWidth="1"/>
    <col min="11012" max="11262" width="9.140625" style="66"/>
    <col min="11263" max="11263" width="4.42578125" style="66" bestFit="1" customWidth="1"/>
    <col min="11264" max="11264" width="9.140625" style="66"/>
    <col min="11265" max="11265" width="30" style="66" customWidth="1"/>
    <col min="11266" max="11266" width="35.7109375" style="66" bestFit="1" customWidth="1"/>
    <col min="11267" max="11267" width="10.140625" style="66" bestFit="1" customWidth="1"/>
    <col min="11268" max="11518" width="9.140625" style="66"/>
    <col min="11519" max="11519" width="4.42578125" style="66" bestFit="1" customWidth="1"/>
    <col min="11520" max="11520" width="9.140625" style="66"/>
    <col min="11521" max="11521" width="30" style="66" customWidth="1"/>
    <col min="11522" max="11522" width="35.7109375" style="66" bestFit="1" customWidth="1"/>
    <col min="11523" max="11523" width="10.140625" style="66" bestFit="1" customWidth="1"/>
    <col min="11524" max="11774" width="9.140625" style="66"/>
    <col min="11775" max="11775" width="4.42578125" style="66" bestFit="1" customWidth="1"/>
    <col min="11776" max="11776" width="9.140625" style="66"/>
    <col min="11777" max="11777" width="30" style="66" customWidth="1"/>
    <col min="11778" max="11778" width="35.7109375" style="66" bestFit="1" customWidth="1"/>
    <col min="11779" max="11779" width="10.140625" style="66" bestFit="1" customWidth="1"/>
    <col min="11780" max="12030" width="9.140625" style="66"/>
    <col min="12031" max="12031" width="4.42578125" style="66" bestFit="1" customWidth="1"/>
    <col min="12032" max="12032" width="9.140625" style="66"/>
    <col min="12033" max="12033" width="30" style="66" customWidth="1"/>
    <col min="12034" max="12034" width="35.7109375" style="66" bestFit="1" customWidth="1"/>
    <col min="12035" max="12035" width="10.140625" style="66" bestFit="1" customWidth="1"/>
    <col min="12036" max="12286" width="9.140625" style="66"/>
    <col min="12287" max="12287" width="4.42578125" style="66" bestFit="1" customWidth="1"/>
    <col min="12288" max="12288" width="9.140625" style="66"/>
    <col min="12289" max="12289" width="30" style="66" customWidth="1"/>
    <col min="12290" max="12290" width="35.7109375" style="66" bestFit="1" customWidth="1"/>
    <col min="12291" max="12291" width="10.140625" style="66" bestFit="1" customWidth="1"/>
    <col min="12292" max="12542" width="9.140625" style="66"/>
    <col min="12543" max="12543" width="4.42578125" style="66" bestFit="1" customWidth="1"/>
    <col min="12544" max="12544" width="9.140625" style="66"/>
    <col min="12545" max="12545" width="30" style="66" customWidth="1"/>
    <col min="12546" max="12546" width="35.7109375" style="66" bestFit="1" customWidth="1"/>
    <col min="12547" max="12547" width="10.140625" style="66" bestFit="1" customWidth="1"/>
    <col min="12548" max="12798" width="9.140625" style="66"/>
    <col min="12799" max="12799" width="4.42578125" style="66" bestFit="1" customWidth="1"/>
    <col min="12800" max="12800" width="9.140625" style="66"/>
    <col min="12801" max="12801" width="30" style="66" customWidth="1"/>
    <col min="12802" max="12802" width="35.7109375" style="66" bestFit="1" customWidth="1"/>
    <col min="12803" max="12803" width="10.140625" style="66" bestFit="1" customWidth="1"/>
    <col min="12804" max="13054" width="9.140625" style="66"/>
    <col min="13055" max="13055" width="4.42578125" style="66" bestFit="1" customWidth="1"/>
    <col min="13056" max="13056" width="9.140625" style="66"/>
    <col min="13057" max="13057" width="30" style="66" customWidth="1"/>
    <col min="13058" max="13058" width="35.7109375" style="66" bestFit="1" customWidth="1"/>
    <col min="13059" max="13059" width="10.140625" style="66" bestFit="1" customWidth="1"/>
    <col min="13060" max="13310" width="9.140625" style="66"/>
    <col min="13311" max="13311" width="4.42578125" style="66" bestFit="1" customWidth="1"/>
    <col min="13312" max="13312" width="9.140625" style="66"/>
    <col min="13313" max="13313" width="30" style="66" customWidth="1"/>
    <col min="13314" max="13314" width="35.7109375" style="66" bestFit="1" customWidth="1"/>
    <col min="13315" max="13315" width="10.140625" style="66" bestFit="1" customWidth="1"/>
    <col min="13316" max="13566" width="9.140625" style="66"/>
    <col min="13567" max="13567" width="4.42578125" style="66" bestFit="1" customWidth="1"/>
    <col min="13568" max="13568" width="9.140625" style="66"/>
    <col min="13569" max="13569" width="30" style="66" customWidth="1"/>
    <col min="13570" max="13570" width="35.7109375" style="66" bestFit="1" customWidth="1"/>
    <col min="13571" max="13571" width="10.140625" style="66" bestFit="1" customWidth="1"/>
    <col min="13572" max="13822" width="9.140625" style="66"/>
    <col min="13823" max="13823" width="4.42578125" style="66" bestFit="1" customWidth="1"/>
    <col min="13824" max="13824" width="9.140625" style="66"/>
    <col min="13825" max="13825" width="30" style="66" customWidth="1"/>
    <col min="13826" max="13826" width="35.7109375" style="66" bestFit="1" customWidth="1"/>
    <col min="13827" max="13827" width="10.140625" style="66" bestFit="1" customWidth="1"/>
    <col min="13828" max="14078" width="9.140625" style="66"/>
    <col min="14079" max="14079" width="4.42578125" style="66" bestFit="1" customWidth="1"/>
    <col min="14080" max="14080" width="9.140625" style="66"/>
    <col min="14081" max="14081" width="30" style="66" customWidth="1"/>
    <col min="14082" max="14082" width="35.7109375" style="66" bestFit="1" customWidth="1"/>
    <col min="14083" max="14083" width="10.140625" style="66" bestFit="1" customWidth="1"/>
    <col min="14084" max="14334" width="9.140625" style="66"/>
    <col min="14335" max="14335" width="4.42578125" style="66" bestFit="1" customWidth="1"/>
    <col min="14336" max="14336" width="9.140625" style="66"/>
    <col min="14337" max="14337" width="30" style="66" customWidth="1"/>
    <col min="14338" max="14338" width="35.7109375" style="66" bestFit="1" customWidth="1"/>
    <col min="14339" max="14339" width="10.140625" style="66" bestFit="1" customWidth="1"/>
    <col min="14340" max="14590" width="9.140625" style="66"/>
    <col min="14591" max="14591" width="4.42578125" style="66" bestFit="1" customWidth="1"/>
    <col min="14592" max="14592" width="9.140625" style="66"/>
    <col min="14593" max="14593" width="30" style="66" customWidth="1"/>
    <col min="14594" max="14594" width="35.7109375" style="66" bestFit="1" customWidth="1"/>
    <col min="14595" max="14595" width="10.140625" style="66" bestFit="1" customWidth="1"/>
    <col min="14596" max="14846" width="9.140625" style="66"/>
    <col min="14847" max="14847" width="4.42578125" style="66" bestFit="1" customWidth="1"/>
    <col min="14848" max="14848" width="9.140625" style="66"/>
    <col min="14849" max="14849" width="30" style="66" customWidth="1"/>
    <col min="14850" max="14850" width="35.7109375" style="66" bestFit="1" customWidth="1"/>
    <col min="14851" max="14851" width="10.140625" style="66" bestFit="1" customWidth="1"/>
    <col min="14852" max="15102" width="9.140625" style="66"/>
    <col min="15103" max="15103" width="4.42578125" style="66" bestFit="1" customWidth="1"/>
    <col min="15104" max="15104" width="9.140625" style="66"/>
    <col min="15105" max="15105" width="30" style="66" customWidth="1"/>
    <col min="15106" max="15106" width="35.7109375" style="66" bestFit="1" customWidth="1"/>
    <col min="15107" max="15107" width="10.140625" style="66" bestFit="1" customWidth="1"/>
    <col min="15108" max="15358" width="9.140625" style="66"/>
    <col min="15359" max="15359" width="4.42578125" style="66" bestFit="1" customWidth="1"/>
    <col min="15360" max="15360" width="9.140625" style="66"/>
    <col min="15361" max="15361" width="30" style="66" customWidth="1"/>
    <col min="15362" max="15362" width="35.7109375" style="66" bestFit="1" customWidth="1"/>
    <col min="15363" max="15363" width="10.140625" style="66" bestFit="1" customWidth="1"/>
    <col min="15364" max="15614" width="9.140625" style="66"/>
    <col min="15615" max="15615" width="4.42578125" style="66" bestFit="1" customWidth="1"/>
    <col min="15616" max="15616" width="9.140625" style="66"/>
    <col min="15617" max="15617" width="30" style="66" customWidth="1"/>
    <col min="15618" max="15618" width="35.7109375" style="66" bestFit="1" customWidth="1"/>
    <col min="15619" max="15619" width="10.140625" style="66" bestFit="1" customWidth="1"/>
    <col min="15620" max="15870" width="9.140625" style="66"/>
    <col min="15871" max="15871" width="4.42578125" style="66" bestFit="1" customWidth="1"/>
    <col min="15872" max="15872" width="9.140625" style="66"/>
    <col min="15873" max="15873" width="30" style="66" customWidth="1"/>
    <col min="15874" max="15874" width="35.7109375" style="66" bestFit="1" customWidth="1"/>
    <col min="15875" max="15875" width="10.140625" style="66" bestFit="1" customWidth="1"/>
    <col min="15876" max="16126" width="9.140625" style="66"/>
    <col min="16127" max="16127" width="4.42578125" style="66" bestFit="1" customWidth="1"/>
    <col min="16128" max="16128" width="9.140625" style="66"/>
    <col min="16129" max="16129" width="30" style="66" customWidth="1"/>
    <col min="16130" max="16130" width="35.7109375" style="66" bestFit="1" customWidth="1"/>
    <col min="16131" max="16131" width="10.140625" style="66" bestFit="1" customWidth="1"/>
    <col min="16132" max="16384" width="9.140625" style="66"/>
  </cols>
  <sheetData>
    <row r="3" spans="2:7" x14ac:dyDescent="0.25">
      <c r="B3" s="114" t="s">
        <v>113</v>
      </c>
    </row>
    <row r="4" spans="2:7" x14ac:dyDescent="0.25">
      <c r="B4" s="46"/>
      <c r="C4" s="47"/>
      <c r="D4" s="47"/>
      <c r="E4" s="47"/>
    </row>
    <row r="5" spans="2:7" x14ac:dyDescent="0.25">
      <c r="B5" s="86"/>
      <c r="C5" s="86"/>
      <c r="D5" s="86"/>
      <c r="E5" s="90" t="s">
        <v>1</v>
      </c>
      <c r="F5" s="90" t="s">
        <v>0</v>
      </c>
      <c r="G5" s="90" t="s">
        <v>9</v>
      </c>
    </row>
    <row r="6" spans="2:7" x14ac:dyDescent="0.25">
      <c r="B6" s="134" t="s">
        <v>2</v>
      </c>
      <c r="C6" s="134"/>
      <c r="D6" s="87" t="s">
        <v>3</v>
      </c>
      <c r="E6" s="93">
        <v>53.739619231204827</v>
      </c>
      <c r="F6" s="93">
        <v>41.069275384206897</v>
      </c>
      <c r="G6" s="93">
        <v>47.57072103912369</v>
      </c>
    </row>
    <row r="7" spans="2:7" x14ac:dyDescent="0.25">
      <c r="B7" s="135"/>
      <c r="C7" s="135"/>
      <c r="D7" s="88" t="s">
        <v>4</v>
      </c>
      <c r="E7" s="94">
        <v>0.35825642376881134</v>
      </c>
      <c r="F7" s="94">
        <v>0.49936544050121673</v>
      </c>
      <c r="G7" s="94">
        <v>0.42695914949737418</v>
      </c>
    </row>
    <row r="8" spans="2:7" x14ac:dyDescent="0.25">
      <c r="B8" s="135"/>
      <c r="C8" s="135"/>
      <c r="D8" s="88" t="s">
        <v>5</v>
      </c>
      <c r="E8" s="94">
        <v>0.27389281430067192</v>
      </c>
      <c r="F8" s="94">
        <v>0.98582045741874347</v>
      </c>
      <c r="G8" s="94">
        <v>0.62051396393618385</v>
      </c>
    </row>
    <row r="9" spans="2:7" x14ac:dyDescent="0.25">
      <c r="B9" s="135"/>
      <c r="C9" s="135"/>
      <c r="D9" s="88" t="s">
        <v>6</v>
      </c>
      <c r="E9" s="94">
        <v>3.2589777904130583E-2</v>
      </c>
      <c r="F9" s="94">
        <v>0.16734832079235898</v>
      </c>
      <c r="G9" s="94">
        <v>9.8200604384396067E-2</v>
      </c>
    </row>
    <row r="10" spans="2:7" x14ac:dyDescent="0.25">
      <c r="B10" s="135"/>
      <c r="C10" s="135"/>
      <c r="D10" s="88" t="s">
        <v>7</v>
      </c>
      <c r="E10" s="94">
        <v>4.507096944188272E-2</v>
      </c>
      <c r="F10" s="94">
        <v>7.0641940363586758E-2</v>
      </c>
      <c r="G10" s="94">
        <v>5.7520885418396249E-2</v>
      </c>
    </row>
    <row r="11" spans="2:7" x14ac:dyDescent="0.25">
      <c r="B11" s="136"/>
      <c r="C11" s="136"/>
      <c r="D11" s="92" t="s">
        <v>79</v>
      </c>
      <c r="E11" s="95">
        <v>54.449429216620324</v>
      </c>
      <c r="F11" s="95">
        <v>42.792451543282802</v>
      </c>
      <c r="G11" s="95">
        <v>48.773915642360038</v>
      </c>
    </row>
    <row r="12" spans="2:7" x14ac:dyDescent="0.25">
      <c r="B12" s="135" t="s">
        <v>8</v>
      </c>
      <c r="C12" s="137" t="s">
        <v>80</v>
      </c>
      <c r="D12" s="88" t="s">
        <v>81</v>
      </c>
      <c r="E12" s="94">
        <v>18.017986783804957</v>
      </c>
      <c r="F12" s="94">
        <v>27.379354527539395</v>
      </c>
      <c r="G12" s="94">
        <v>22.575820828964908</v>
      </c>
    </row>
    <row r="13" spans="2:7" ht="12.75" customHeight="1" x14ac:dyDescent="0.25">
      <c r="B13" s="135"/>
      <c r="C13" s="138"/>
      <c r="D13" s="88" t="s">
        <v>82</v>
      </c>
      <c r="E13" s="94">
        <v>2.6753665194348328</v>
      </c>
      <c r="F13" s="94">
        <v>3.4697372363411376</v>
      </c>
      <c r="G13" s="94">
        <v>3.0621273002424179</v>
      </c>
    </row>
    <row r="14" spans="2:7" ht="12.75" customHeight="1" x14ac:dyDescent="0.25">
      <c r="B14" s="135"/>
      <c r="C14" s="138"/>
      <c r="D14" s="88" t="s">
        <v>83</v>
      </c>
      <c r="E14" s="94">
        <v>1.7503715465814247</v>
      </c>
      <c r="F14" s="94">
        <v>2.9352944185559329</v>
      </c>
      <c r="G14" s="94">
        <v>2.3272831640519374</v>
      </c>
    </row>
    <row r="15" spans="2:7" ht="12.75" customHeight="1" x14ac:dyDescent="0.25">
      <c r="B15" s="135"/>
      <c r="C15" s="138"/>
      <c r="D15" s="88" t="s">
        <v>84</v>
      </c>
      <c r="E15" s="94">
        <v>0.28059567642279803</v>
      </c>
      <c r="F15" s="94">
        <v>1.2713113336467563</v>
      </c>
      <c r="G15" s="94">
        <v>0.76295228019905781</v>
      </c>
    </row>
    <row r="16" spans="2:7" ht="12.75" customHeight="1" x14ac:dyDescent="0.25">
      <c r="B16" s="135"/>
      <c r="C16" s="138"/>
      <c r="D16" s="88" t="s">
        <v>85</v>
      </c>
      <c r="E16" s="94">
        <v>0.55656868931309533</v>
      </c>
      <c r="F16" s="94">
        <v>1.5083272232114799</v>
      </c>
      <c r="G16" s="94">
        <v>1.0199579682437272</v>
      </c>
    </row>
    <row r="17" spans="2:7" ht="12.75" customHeight="1" x14ac:dyDescent="0.25">
      <c r="B17" s="135"/>
      <c r="C17" s="138"/>
      <c r="D17" s="88" t="s">
        <v>86</v>
      </c>
      <c r="E17" s="94">
        <v>0.28013341006954801</v>
      </c>
      <c r="F17" s="94">
        <v>0.65770082407477315</v>
      </c>
      <c r="G17" s="94">
        <v>0.46396227578714666</v>
      </c>
    </row>
    <row r="18" spans="2:7" ht="12.75" customHeight="1" x14ac:dyDescent="0.25">
      <c r="B18" s="135"/>
      <c r="C18" s="138"/>
      <c r="D18" s="91" t="s">
        <v>87</v>
      </c>
      <c r="E18" s="96">
        <v>23.561022625626656</v>
      </c>
      <c r="F18" s="96">
        <v>37.221725563369475</v>
      </c>
      <c r="G18" s="96">
        <v>30.212103817489194</v>
      </c>
    </row>
    <row r="19" spans="2:7" x14ac:dyDescent="0.25">
      <c r="B19" s="135"/>
      <c r="C19" s="138" t="s">
        <v>88</v>
      </c>
      <c r="D19" s="88" t="s">
        <v>89</v>
      </c>
      <c r="E19" s="94">
        <v>16.091029490282004</v>
      </c>
      <c r="F19" s="94">
        <v>10.686420426726038</v>
      </c>
      <c r="G19" s="94">
        <v>13.459649988377222</v>
      </c>
    </row>
    <row r="20" spans="2:7" x14ac:dyDescent="0.25">
      <c r="B20" s="135"/>
      <c r="C20" s="138"/>
      <c r="D20" s="88" t="s">
        <v>90</v>
      </c>
      <c r="E20" s="94">
        <v>2.0120143025209694</v>
      </c>
      <c r="F20" s="94">
        <v>1.8232928400739548</v>
      </c>
      <c r="G20" s="94">
        <v>1.9201301751006912</v>
      </c>
    </row>
    <row r="21" spans="2:7" x14ac:dyDescent="0.25">
      <c r="B21" s="135"/>
      <c r="C21" s="138"/>
      <c r="D21" s="88" t="s">
        <v>91</v>
      </c>
      <c r="E21" s="94">
        <v>1.050500287760805</v>
      </c>
      <c r="F21" s="94">
        <v>3.0970401026987657</v>
      </c>
      <c r="G21" s="94">
        <v>2.0469133225486615</v>
      </c>
    </row>
    <row r="22" spans="2:7" x14ac:dyDescent="0.25">
      <c r="B22" s="135"/>
      <c r="C22" s="138"/>
      <c r="D22" s="88" t="s">
        <v>92</v>
      </c>
      <c r="E22" s="94">
        <v>2.0448352136017252</v>
      </c>
      <c r="F22" s="94">
        <v>3.3247994621468817</v>
      </c>
      <c r="G22" s="94">
        <v>2.6680202853035917</v>
      </c>
    </row>
    <row r="23" spans="2:7" x14ac:dyDescent="0.25">
      <c r="B23" s="135"/>
      <c r="C23" s="138"/>
      <c r="D23" s="88" t="s">
        <v>93</v>
      </c>
      <c r="E23" s="94">
        <v>0.7911688635875106</v>
      </c>
      <c r="F23" s="94">
        <v>1.054270061702081</v>
      </c>
      <c r="G23" s="94">
        <v>0.91926676882059655</v>
      </c>
    </row>
    <row r="24" spans="2:7" x14ac:dyDescent="0.25">
      <c r="B24" s="135"/>
      <c r="C24" s="139"/>
      <c r="D24" s="89" t="s">
        <v>94</v>
      </c>
      <c r="E24" s="97">
        <v>21.989548157753017</v>
      </c>
      <c r="F24" s="97">
        <v>19.98582289334772</v>
      </c>
      <c r="G24" s="97">
        <v>21.013980540150762</v>
      </c>
    </row>
    <row r="25" spans="2:7" x14ac:dyDescent="0.25">
      <c r="B25" s="136"/>
      <c r="C25" s="140" t="s">
        <v>95</v>
      </c>
      <c r="D25" s="140"/>
      <c r="E25" s="95">
        <f>E18+E24</f>
        <v>45.550570783379669</v>
      </c>
      <c r="F25" s="95">
        <f t="shared" ref="F25:G25" si="0">F18+F24</f>
        <v>57.207548456717191</v>
      </c>
      <c r="G25" s="95">
        <f t="shared" si="0"/>
        <v>51.226084357639955</v>
      </c>
    </row>
    <row r="26" spans="2:7" x14ac:dyDescent="0.25">
      <c r="B26" s="48"/>
      <c r="C26" s="49"/>
      <c r="D26" s="49"/>
      <c r="E26" s="49"/>
    </row>
    <row r="27" spans="2:7" ht="45" customHeight="1" x14ac:dyDescent="0.25">
      <c r="B27" s="141" t="s">
        <v>107</v>
      </c>
      <c r="C27" s="141"/>
      <c r="D27" s="141"/>
      <c r="E27" s="141"/>
      <c r="F27" s="141"/>
      <c r="G27" s="141"/>
    </row>
    <row r="28" spans="2:7" x14ac:dyDescent="0.25">
      <c r="B28" s="65" t="s">
        <v>118</v>
      </c>
    </row>
    <row r="29" spans="2:7" x14ac:dyDescent="0.25">
      <c r="B29" s="65" t="s">
        <v>119</v>
      </c>
    </row>
    <row r="30" spans="2:7" x14ac:dyDescent="0.25">
      <c r="B30" s="133" t="s">
        <v>120</v>
      </c>
      <c r="C30" s="133"/>
      <c r="D30" s="133"/>
    </row>
  </sheetData>
  <mergeCells count="7">
    <mergeCell ref="B30:D30"/>
    <mergeCell ref="B6:C11"/>
    <mergeCell ref="B12:B25"/>
    <mergeCell ref="C12:C18"/>
    <mergeCell ref="C19:C24"/>
    <mergeCell ref="C25:D25"/>
    <mergeCell ref="B27:G27"/>
  </mergeCells>
  <pageMargins left="0.78740157499999996" right="0.78740157499999996" top="0.984251969" bottom="0.984251969" header="0.5" footer="0.5"/>
  <pageSetup paperSize="9" orientation="portrait"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42"/>
  <sheetViews>
    <sheetView topLeftCell="A103" zoomScaleNormal="100" workbookViewId="0">
      <selection activeCell="A149" sqref="A149:XFD149"/>
    </sheetView>
  </sheetViews>
  <sheetFormatPr baseColWidth="10" defaultColWidth="9.140625" defaultRowHeight="11.25" x14ac:dyDescent="0.2"/>
  <cols>
    <col min="1" max="1" width="9.140625" style="99"/>
    <col min="2" max="2" width="8.85546875" style="99" bestFit="1" customWidth="1"/>
    <col min="3" max="5" width="4.140625" style="99" bestFit="1" customWidth="1"/>
    <col min="6" max="6" width="5.28515625" style="99" bestFit="1" customWidth="1"/>
    <col min="7" max="12" width="5.85546875" style="99" bestFit="1" customWidth="1"/>
    <col min="13" max="216" width="9.140625" style="99"/>
    <col min="217" max="217" width="8.85546875" style="99" bestFit="1" customWidth="1"/>
    <col min="218" max="219" width="3.140625" style="99" bestFit="1" customWidth="1"/>
    <col min="220" max="268" width="4" style="99" bestFit="1" customWidth="1"/>
    <col min="269" max="472" width="9.140625" style="99"/>
    <col min="473" max="473" width="8.85546875" style="99" bestFit="1" customWidth="1"/>
    <col min="474" max="475" width="3.140625" style="99" bestFit="1" customWidth="1"/>
    <col min="476" max="524" width="4" style="99" bestFit="1" customWidth="1"/>
    <col min="525" max="728" width="9.140625" style="99"/>
    <col min="729" max="729" width="8.85546875" style="99" bestFit="1" customWidth="1"/>
    <col min="730" max="731" width="3.140625" style="99" bestFit="1" customWidth="1"/>
    <col min="732" max="780" width="4" style="99" bestFit="1" customWidth="1"/>
    <col min="781" max="984" width="9.140625" style="99"/>
    <col min="985" max="985" width="8.85546875" style="99" bestFit="1" customWidth="1"/>
    <col min="986" max="987" width="3.140625" style="99" bestFit="1" customWidth="1"/>
    <col min="988" max="1036" width="4" style="99" bestFit="1" customWidth="1"/>
    <col min="1037" max="1240" width="9.140625" style="99"/>
    <col min="1241" max="1241" width="8.85546875" style="99" bestFit="1" customWidth="1"/>
    <col min="1242" max="1243" width="3.140625" style="99" bestFit="1" customWidth="1"/>
    <col min="1244" max="1292" width="4" style="99" bestFit="1" customWidth="1"/>
    <col min="1293" max="1496" width="9.140625" style="99"/>
    <col min="1497" max="1497" width="8.85546875" style="99" bestFit="1" customWidth="1"/>
    <col min="1498" max="1499" width="3.140625" style="99" bestFit="1" customWidth="1"/>
    <col min="1500" max="1548" width="4" style="99" bestFit="1" customWidth="1"/>
    <col min="1549" max="1752" width="9.140625" style="99"/>
    <col min="1753" max="1753" width="8.85546875" style="99" bestFit="1" customWidth="1"/>
    <col min="1754" max="1755" width="3.140625" style="99" bestFit="1" customWidth="1"/>
    <col min="1756" max="1804" width="4" style="99" bestFit="1" customWidth="1"/>
    <col min="1805" max="2008" width="9.140625" style="99"/>
    <col min="2009" max="2009" width="8.85546875" style="99" bestFit="1" customWidth="1"/>
    <col min="2010" max="2011" width="3.140625" style="99" bestFit="1" customWidth="1"/>
    <col min="2012" max="2060" width="4" style="99" bestFit="1" customWidth="1"/>
    <col min="2061" max="2264" width="9.140625" style="99"/>
    <col min="2265" max="2265" width="8.85546875" style="99" bestFit="1" customWidth="1"/>
    <col min="2266" max="2267" width="3.140625" style="99" bestFit="1" customWidth="1"/>
    <col min="2268" max="2316" width="4" style="99" bestFit="1" customWidth="1"/>
    <col min="2317" max="2520" width="9.140625" style="99"/>
    <col min="2521" max="2521" width="8.85546875" style="99" bestFit="1" customWidth="1"/>
    <col min="2522" max="2523" width="3.140625" style="99" bestFit="1" customWidth="1"/>
    <col min="2524" max="2572" width="4" style="99" bestFit="1" customWidth="1"/>
    <col min="2573" max="2776" width="9.140625" style="99"/>
    <col min="2777" max="2777" width="8.85546875" style="99" bestFit="1" customWidth="1"/>
    <col min="2778" max="2779" width="3.140625" style="99" bestFit="1" customWidth="1"/>
    <col min="2780" max="2828" width="4" style="99" bestFit="1" customWidth="1"/>
    <col min="2829" max="3032" width="9.140625" style="99"/>
    <col min="3033" max="3033" width="8.85546875" style="99" bestFit="1" customWidth="1"/>
    <col min="3034" max="3035" width="3.140625" style="99" bestFit="1" customWidth="1"/>
    <col min="3036" max="3084" width="4" style="99" bestFit="1" customWidth="1"/>
    <col min="3085" max="3288" width="9.140625" style="99"/>
    <col min="3289" max="3289" width="8.85546875" style="99" bestFit="1" customWidth="1"/>
    <col min="3290" max="3291" width="3.140625" style="99" bestFit="1" customWidth="1"/>
    <col min="3292" max="3340" width="4" style="99" bestFit="1" customWidth="1"/>
    <col min="3341" max="3544" width="9.140625" style="99"/>
    <col min="3545" max="3545" width="8.85546875" style="99" bestFit="1" customWidth="1"/>
    <col min="3546" max="3547" width="3.140625" style="99" bestFit="1" customWidth="1"/>
    <col min="3548" max="3596" width="4" style="99" bestFit="1" customWidth="1"/>
    <col min="3597" max="3800" width="9.140625" style="99"/>
    <col min="3801" max="3801" width="8.85546875" style="99" bestFit="1" customWidth="1"/>
    <col min="3802" max="3803" width="3.140625" style="99" bestFit="1" customWidth="1"/>
    <col min="3804" max="3852" width="4" style="99" bestFit="1" customWidth="1"/>
    <col min="3853" max="4056" width="9.140625" style="99"/>
    <col min="4057" max="4057" width="8.85546875" style="99" bestFit="1" customWidth="1"/>
    <col min="4058" max="4059" width="3.140625" style="99" bestFit="1" customWidth="1"/>
    <col min="4060" max="4108" width="4" style="99" bestFit="1" customWidth="1"/>
    <col min="4109" max="4312" width="9.140625" style="99"/>
    <col min="4313" max="4313" width="8.85546875" style="99" bestFit="1" customWidth="1"/>
    <col min="4314" max="4315" width="3.140625" style="99" bestFit="1" customWidth="1"/>
    <col min="4316" max="4364" width="4" style="99" bestFit="1" customWidth="1"/>
    <col min="4365" max="4568" width="9.140625" style="99"/>
    <col min="4569" max="4569" width="8.85546875" style="99" bestFit="1" customWidth="1"/>
    <col min="4570" max="4571" width="3.140625" style="99" bestFit="1" customWidth="1"/>
    <col min="4572" max="4620" width="4" style="99" bestFit="1" customWidth="1"/>
    <col min="4621" max="4824" width="9.140625" style="99"/>
    <col min="4825" max="4825" width="8.85546875" style="99" bestFit="1" customWidth="1"/>
    <col min="4826" max="4827" width="3.140625" style="99" bestFit="1" customWidth="1"/>
    <col min="4828" max="4876" width="4" style="99" bestFit="1" customWidth="1"/>
    <col min="4877" max="5080" width="9.140625" style="99"/>
    <col min="5081" max="5081" width="8.85546875" style="99" bestFit="1" customWidth="1"/>
    <col min="5082" max="5083" width="3.140625" style="99" bestFit="1" customWidth="1"/>
    <col min="5084" max="5132" width="4" style="99" bestFit="1" customWidth="1"/>
    <col min="5133" max="5336" width="9.140625" style="99"/>
    <col min="5337" max="5337" width="8.85546875" style="99" bestFit="1" customWidth="1"/>
    <col min="5338" max="5339" width="3.140625" style="99" bestFit="1" customWidth="1"/>
    <col min="5340" max="5388" width="4" style="99" bestFit="1" customWidth="1"/>
    <col min="5389" max="5592" width="9.140625" style="99"/>
    <col min="5593" max="5593" width="8.85546875" style="99" bestFit="1" customWidth="1"/>
    <col min="5594" max="5595" width="3.140625" style="99" bestFit="1" customWidth="1"/>
    <col min="5596" max="5644" width="4" style="99" bestFit="1" customWidth="1"/>
    <col min="5645" max="5848" width="9.140625" style="99"/>
    <col min="5849" max="5849" width="8.85546875" style="99" bestFit="1" customWidth="1"/>
    <col min="5850" max="5851" width="3.140625" style="99" bestFit="1" customWidth="1"/>
    <col min="5852" max="5900" width="4" style="99" bestFit="1" customWidth="1"/>
    <col min="5901" max="6104" width="9.140625" style="99"/>
    <col min="6105" max="6105" width="8.85546875" style="99" bestFit="1" customWidth="1"/>
    <col min="6106" max="6107" width="3.140625" style="99" bestFit="1" customWidth="1"/>
    <col min="6108" max="6156" width="4" style="99" bestFit="1" customWidth="1"/>
    <col min="6157" max="6360" width="9.140625" style="99"/>
    <col min="6361" max="6361" width="8.85546875" style="99" bestFit="1" customWidth="1"/>
    <col min="6362" max="6363" width="3.140625" style="99" bestFit="1" customWidth="1"/>
    <col min="6364" max="6412" width="4" style="99" bestFit="1" customWidth="1"/>
    <col min="6413" max="6616" width="9.140625" style="99"/>
    <col min="6617" max="6617" width="8.85546875" style="99" bestFit="1" customWidth="1"/>
    <col min="6618" max="6619" width="3.140625" style="99" bestFit="1" customWidth="1"/>
    <col min="6620" max="6668" width="4" style="99" bestFit="1" customWidth="1"/>
    <col min="6669" max="6872" width="9.140625" style="99"/>
    <col min="6873" max="6873" width="8.85546875" style="99" bestFit="1" customWidth="1"/>
    <col min="6874" max="6875" width="3.140625" style="99" bestFit="1" customWidth="1"/>
    <col min="6876" max="6924" width="4" style="99" bestFit="1" customWidth="1"/>
    <col min="6925" max="7128" width="9.140625" style="99"/>
    <col min="7129" max="7129" width="8.85546875" style="99" bestFit="1" customWidth="1"/>
    <col min="7130" max="7131" width="3.140625" style="99" bestFit="1" customWidth="1"/>
    <col min="7132" max="7180" width="4" style="99" bestFit="1" customWidth="1"/>
    <col min="7181" max="7384" width="9.140625" style="99"/>
    <col min="7385" max="7385" width="8.85546875" style="99" bestFit="1" customWidth="1"/>
    <col min="7386" max="7387" width="3.140625" style="99" bestFit="1" customWidth="1"/>
    <col min="7388" max="7436" width="4" style="99" bestFit="1" customWidth="1"/>
    <col min="7437" max="7640" width="9.140625" style="99"/>
    <col min="7641" max="7641" width="8.85546875" style="99" bestFit="1" customWidth="1"/>
    <col min="7642" max="7643" width="3.140625" style="99" bestFit="1" customWidth="1"/>
    <col min="7644" max="7692" width="4" style="99" bestFit="1" customWidth="1"/>
    <col min="7693" max="7896" width="9.140625" style="99"/>
    <col min="7897" max="7897" width="8.85546875" style="99" bestFit="1" customWidth="1"/>
    <col min="7898" max="7899" width="3.140625" style="99" bestFit="1" customWidth="1"/>
    <col min="7900" max="7948" width="4" style="99" bestFit="1" customWidth="1"/>
    <col min="7949" max="8152" width="9.140625" style="99"/>
    <col min="8153" max="8153" width="8.85546875" style="99" bestFit="1" customWidth="1"/>
    <col min="8154" max="8155" width="3.140625" style="99" bestFit="1" customWidth="1"/>
    <col min="8156" max="8204" width="4" style="99" bestFit="1" customWidth="1"/>
    <col min="8205" max="8408" width="9.140625" style="99"/>
    <col min="8409" max="8409" width="8.85546875" style="99" bestFit="1" customWidth="1"/>
    <col min="8410" max="8411" width="3.140625" style="99" bestFit="1" customWidth="1"/>
    <col min="8412" max="8460" width="4" style="99" bestFit="1" customWidth="1"/>
    <col min="8461" max="8664" width="9.140625" style="99"/>
    <col min="8665" max="8665" width="8.85546875" style="99" bestFit="1" customWidth="1"/>
    <col min="8666" max="8667" width="3.140625" style="99" bestFit="1" customWidth="1"/>
    <col min="8668" max="8716" width="4" style="99" bestFit="1" customWidth="1"/>
    <col min="8717" max="8920" width="9.140625" style="99"/>
    <col min="8921" max="8921" width="8.85546875" style="99" bestFit="1" customWidth="1"/>
    <col min="8922" max="8923" width="3.140625" style="99" bestFit="1" customWidth="1"/>
    <col min="8924" max="8972" width="4" style="99" bestFit="1" customWidth="1"/>
    <col min="8973" max="9176" width="9.140625" style="99"/>
    <col min="9177" max="9177" width="8.85546875" style="99" bestFit="1" customWidth="1"/>
    <col min="9178" max="9179" width="3.140625" style="99" bestFit="1" customWidth="1"/>
    <col min="9180" max="9228" width="4" style="99" bestFit="1" customWidth="1"/>
    <col min="9229" max="9432" width="9.140625" style="99"/>
    <col min="9433" max="9433" width="8.85546875" style="99" bestFit="1" customWidth="1"/>
    <col min="9434" max="9435" width="3.140625" style="99" bestFit="1" customWidth="1"/>
    <col min="9436" max="9484" width="4" style="99" bestFit="1" customWidth="1"/>
    <col min="9485" max="9688" width="9.140625" style="99"/>
    <col min="9689" max="9689" width="8.85546875" style="99" bestFit="1" customWidth="1"/>
    <col min="9690" max="9691" width="3.140625" style="99" bestFit="1" customWidth="1"/>
    <col min="9692" max="9740" width="4" style="99" bestFit="1" customWidth="1"/>
    <col min="9741" max="9944" width="9.140625" style="99"/>
    <col min="9945" max="9945" width="8.85546875" style="99" bestFit="1" customWidth="1"/>
    <col min="9946" max="9947" width="3.140625" style="99" bestFit="1" customWidth="1"/>
    <col min="9948" max="9996" width="4" style="99" bestFit="1" customWidth="1"/>
    <col min="9997" max="10200" width="9.140625" style="99"/>
    <col min="10201" max="10201" width="8.85546875" style="99" bestFit="1" customWidth="1"/>
    <col min="10202" max="10203" width="3.140625" style="99" bestFit="1" customWidth="1"/>
    <col min="10204" max="10252" width="4" style="99" bestFit="1" customWidth="1"/>
    <col min="10253" max="10456" width="9.140625" style="99"/>
    <col min="10457" max="10457" width="8.85546875" style="99" bestFit="1" customWidth="1"/>
    <col min="10458" max="10459" width="3.140625" style="99" bestFit="1" customWidth="1"/>
    <col min="10460" max="10508" width="4" style="99" bestFit="1" customWidth="1"/>
    <col min="10509" max="10712" width="9.140625" style="99"/>
    <col min="10713" max="10713" width="8.85546875" style="99" bestFit="1" customWidth="1"/>
    <col min="10714" max="10715" width="3.140625" style="99" bestFit="1" customWidth="1"/>
    <col min="10716" max="10764" width="4" style="99" bestFit="1" customWidth="1"/>
    <col min="10765" max="10968" width="9.140625" style="99"/>
    <col min="10969" max="10969" width="8.85546875" style="99" bestFit="1" customWidth="1"/>
    <col min="10970" max="10971" width="3.140625" style="99" bestFit="1" customWidth="1"/>
    <col min="10972" max="11020" width="4" style="99" bestFit="1" customWidth="1"/>
    <col min="11021" max="11224" width="9.140625" style="99"/>
    <col min="11225" max="11225" width="8.85546875" style="99" bestFit="1" customWidth="1"/>
    <col min="11226" max="11227" width="3.140625" style="99" bestFit="1" customWidth="1"/>
    <col min="11228" max="11276" width="4" style="99" bestFit="1" customWidth="1"/>
    <col min="11277" max="11480" width="9.140625" style="99"/>
    <col min="11481" max="11481" width="8.85546875" style="99" bestFit="1" customWidth="1"/>
    <col min="11482" max="11483" width="3.140625" style="99" bestFit="1" customWidth="1"/>
    <col min="11484" max="11532" width="4" style="99" bestFit="1" customWidth="1"/>
    <col min="11533" max="11736" width="9.140625" style="99"/>
    <col min="11737" max="11737" width="8.85546875" style="99" bestFit="1" customWidth="1"/>
    <col min="11738" max="11739" width="3.140625" style="99" bestFit="1" customWidth="1"/>
    <col min="11740" max="11788" width="4" style="99" bestFit="1" customWidth="1"/>
    <col min="11789" max="11992" width="9.140625" style="99"/>
    <col min="11993" max="11993" width="8.85546875" style="99" bestFit="1" customWidth="1"/>
    <col min="11994" max="11995" width="3.140625" style="99" bestFit="1" customWidth="1"/>
    <col min="11996" max="12044" width="4" style="99" bestFit="1" customWidth="1"/>
    <col min="12045" max="12248" width="9.140625" style="99"/>
    <col min="12249" max="12249" width="8.85546875" style="99" bestFit="1" customWidth="1"/>
    <col min="12250" max="12251" width="3.140625" style="99" bestFit="1" customWidth="1"/>
    <col min="12252" max="12300" width="4" style="99" bestFit="1" customWidth="1"/>
    <col min="12301" max="12504" width="9.140625" style="99"/>
    <col min="12505" max="12505" width="8.85546875" style="99" bestFit="1" customWidth="1"/>
    <col min="12506" max="12507" width="3.140625" style="99" bestFit="1" customWidth="1"/>
    <col min="12508" max="12556" width="4" style="99" bestFit="1" customWidth="1"/>
    <col min="12557" max="12760" width="9.140625" style="99"/>
    <col min="12761" max="12761" width="8.85546875" style="99" bestFit="1" customWidth="1"/>
    <col min="12762" max="12763" width="3.140625" style="99" bestFit="1" customWidth="1"/>
    <col min="12764" max="12812" width="4" style="99" bestFit="1" customWidth="1"/>
    <col min="12813" max="13016" width="9.140625" style="99"/>
    <col min="13017" max="13017" width="8.85546875" style="99" bestFit="1" customWidth="1"/>
    <col min="13018" max="13019" width="3.140625" style="99" bestFit="1" customWidth="1"/>
    <col min="13020" max="13068" width="4" style="99" bestFit="1" customWidth="1"/>
    <col min="13069" max="13272" width="9.140625" style="99"/>
    <col min="13273" max="13273" width="8.85546875" style="99" bestFit="1" customWidth="1"/>
    <col min="13274" max="13275" width="3.140625" style="99" bestFit="1" customWidth="1"/>
    <col min="13276" max="13324" width="4" style="99" bestFit="1" customWidth="1"/>
    <col min="13325" max="13528" width="9.140625" style="99"/>
    <col min="13529" max="13529" width="8.85546875" style="99" bestFit="1" customWidth="1"/>
    <col min="13530" max="13531" width="3.140625" style="99" bestFit="1" customWidth="1"/>
    <col min="13532" max="13580" width="4" style="99" bestFit="1" customWidth="1"/>
    <col min="13581" max="13784" width="9.140625" style="99"/>
    <col min="13785" max="13785" width="8.85546875" style="99" bestFit="1" customWidth="1"/>
    <col min="13786" max="13787" width="3.140625" style="99" bestFit="1" customWidth="1"/>
    <col min="13788" max="13836" width="4" style="99" bestFit="1" customWidth="1"/>
    <col min="13837" max="14040" width="9.140625" style="99"/>
    <col min="14041" max="14041" width="8.85546875" style="99" bestFit="1" customWidth="1"/>
    <col min="14042" max="14043" width="3.140625" style="99" bestFit="1" customWidth="1"/>
    <col min="14044" max="14092" width="4" style="99" bestFit="1" customWidth="1"/>
    <col min="14093" max="14296" width="9.140625" style="99"/>
    <col min="14297" max="14297" width="8.85546875" style="99" bestFit="1" customWidth="1"/>
    <col min="14298" max="14299" width="3.140625" style="99" bestFit="1" customWidth="1"/>
    <col min="14300" max="14348" width="4" style="99" bestFit="1" customWidth="1"/>
    <col min="14349" max="14552" width="9.140625" style="99"/>
    <col min="14553" max="14553" width="8.85546875" style="99" bestFit="1" customWidth="1"/>
    <col min="14554" max="14555" width="3.140625" style="99" bestFit="1" customWidth="1"/>
    <col min="14556" max="14604" width="4" style="99" bestFit="1" customWidth="1"/>
    <col min="14605" max="14808" width="9.140625" style="99"/>
    <col min="14809" max="14809" width="8.85546875" style="99" bestFit="1" customWidth="1"/>
    <col min="14810" max="14811" width="3.140625" style="99" bestFit="1" customWidth="1"/>
    <col min="14812" max="14860" width="4" style="99" bestFit="1" customWidth="1"/>
    <col min="14861" max="15064" width="9.140625" style="99"/>
    <col min="15065" max="15065" width="8.85546875" style="99" bestFit="1" customWidth="1"/>
    <col min="15066" max="15067" width="3.140625" style="99" bestFit="1" customWidth="1"/>
    <col min="15068" max="15116" width="4" style="99" bestFit="1" customWidth="1"/>
    <col min="15117" max="15320" width="9.140625" style="99"/>
    <col min="15321" max="15321" width="8.85546875" style="99" bestFit="1" customWidth="1"/>
    <col min="15322" max="15323" width="3.140625" style="99" bestFit="1" customWidth="1"/>
    <col min="15324" max="15372" width="4" style="99" bestFit="1" customWidth="1"/>
    <col min="15373" max="15576" width="9.140625" style="99"/>
    <col min="15577" max="15577" width="8.85546875" style="99" bestFit="1" customWidth="1"/>
    <col min="15578" max="15579" width="3.140625" style="99" bestFit="1" customWidth="1"/>
    <col min="15580" max="15628" width="4" style="99" bestFit="1" customWidth="1"/>
    <col min="15629" max="15832" width="9.140625" style="99"/>
    <col min="15833" max="15833" width="8.85546875" style="99" bestFit="1" customWidth="1"/>
    <col min="15834" max="15835" width="3.140625" style="99" bestFit="1" customWidth="1"/>
    <col min="15836" max="15884" width="4" style="99" bestFit="1" customWidth="1"/>
    <col min="15885" max="16088" width="9.140625" style="99"/>
    <col min="16089" max="16089" width="8.85546875" style="99" bestFit="1" customWidth="1"/>
    <col min="16090" max="16091" width="3.140625" style="99" bestFit="1" customWidth="1"/>
    <col min="16092" max="16140" width="4" style="99" bestFit="1" customWidth="1"/>
    <col min="16141" max="16384" width="9.140625" style="99"/>
  </cols>
  <sheetData>
    <row r="1" spans="2:20" s="98" customFormat="1" ht="15" customHeight="1" x14ac:dyDescent="0.2">
      <c r="B1" s="4"/>
      <c r="D1" s="4"/>
      <c r="E1" s="4"/>
      <c r="F1" s="4"/>
      <c r="G1" s="4"/>
      <c r="H1" s="4"/>
      <c r="I1" s="4"/>
      <c r="J1" s="4"/>
      <c r="K1" s="4"/>
      <c r="L1" s="4"/>
    </row>
    <row r="2" spans="2:20" s="98" customFormat="1" ht="15" customHeight="1" x14ac:dyDescent="0.2">
      <c r="B2" s="152" t="s">
        <v>114</v>
      </c>
      <c r="C2" s="152"/>
      <c r="D2" s="2"/>
      <c r="E2" s="2"/>
      <c r="F2" s="2"/>
      <c r="G2" s="2"/>
      <c r="H2" s="2"/>
      <c r="I2" s="2"/>
      <c r="J2" s="2"/>
      <c r="K2" s="2"/>
      <c r="L2" s="2"/>
    </row>
    <row r="4" spans="2:20" x14ac:dyDescent="0.2">
      <c r="T4" s="100"/>
    </row>
    <row r="5" spans="2:20" x14ac:dyDescent="0.2">
      <c r="T5" s="100"/>
    </row>
    <row r="6" spans="2:20" x14ac:dyDescent="0.2">
      <c r="B6" s="1" t="s">
        <v>0</v>
      </c>
      <c r="C6" s="41" t="s">
        <v>10</v>
      </c>
      <c r="D6" s="42" t="s">
        <v>11</v>
      </c>
      <c r="E6" s="41" t="s">
        <v>12</v>
      </c>
      <c r="F6" s="41" t="s">
        <v>13</v>
      </c>
      <c r="G6" s="41" t="s">
        <v>14</v>
      </c>
      <c r="H6" s="41" t="s">
        <v>15</v>
      </c>
      <c r="I6" s="41" t="s">
        <v>16</v>
      </c>
      <c r="J6" s="41" t="s">
        <v>17</v>
      </c>
      <c r="K6" s="41" t="s">
        <v>18</v>
      </c>
      <c r="L6" s="43" t="s">
        <v>19</v>
      </c>
      <c r="M6" s="44" t="s">
        <v>31</v>
      </c>
      <c r="N6" s="45" t="s">
        <v>32</v>
      </c>
    </row>
    <row r="7" spans="2:20" x14ac:dyDescent="0.2">
      <c r="B7" s="34" t="s">
        <v>42</v>
      </c>
      <c r="C7" s="35"/>
      <c r="D7" s="36"/>
      <c r="E7" s="37"/>
      <c r="F7" s="37"/>
      <c r="G7" s="37"/>
      <c r="H7" s="37"/>
      <c r="I7" s="37"/>
      <c r="J7" s="37"/>
      <c r="K7" s="37"/>
      <c r="L7" s="38"/>
      <c r="M7" s="39">
        <v>54.041938716198942</v>
      </c>
      <c r="N7" s="40">
        <v>41.781644184387844</v>
      </c>
    </row>
    <row r="8" spans="2:20" x14ac:dyDescent="0.2">
      <c r="B8" s="27" t="s">
        <v>43</v>
      </c>
      <c r="C8" s="30"/>
      <c r="D8" s="31"/>
      <c r="E8" s="32"/>
      <c r="F8" s="32"/>
      <c r="G8" s="32"/>
      <c r="H8" s="32"/>
      <c r="I8" s="32"/>
      <c r="J8" s="32"/>
      <c r="K8" s="32"/>
      <c r="L8" s="33"/>
      <c r="M8" s="20">
        <v>51.56483749425643</v>
      </c>
      <c r="N8" s="21">
        <v>41.671793890654477</v>
      </c>
    </row>
    <row r="9" spans="2:20" x14ac:dyDescent="0.2">
      <c r="B9" s="26" t="s">
        <v>44</v>
      </c>
      <c r="C9" s="30"/>
      <c r="D9" s="31"/>
      <c r="E9" s="32"/>
      <c r="F9" s="32"/>
      <c r="G9" s="32"/>
      <c r="H9" s="32"/>
      <c r="I9" s="32"/>
      <c r="J9" s="32"/>
      <c r="K9" s="32"/>
      <c r="L9" s="33"/>
      <c r="M9" s="20">
        <v>50.81838273641501</v>
      </c>
      <c r="N9" s="21">
        <v>39.736349620798514</v>
      </c>
    </row>
    <row r="10" spans="2:20" x14ac:dyDescent="0.2">
      <c r="B10" s="27" t="s">
        <v>45</v>
      </c>
      <c r="C10" s="30"/>
      <c r="D10" s="31"/>
      <c r="E10" s="32"/>
      <c r="F10" s="32"/>
      <c r="G10" s="32"/>
      <c r="H10" s="32"/>
      <c r="I10" s="32"/>
      <c r="J10" s="32"/>
      <c r="K10" s="32"/>
      <c r="L10" s="33"/>
      <c r="M10" s="20">
        <v>51.81506688214553</v>
      </c>
      <c r="N10" s="21">
        <v>39.235199219574064</v>
      </c>
    </row>
    <row r="11" spans="2:20" x14ac:dyDescent="0.2">
      <c r="B11" s="26" t="s">
        <v>46</v>
      </c>
      <c r="C11" s="30"/>
      <c r="D11" s="31"/>
      <c r="E11" s="32"/>
      <c r="F11" s="32"/>
      <c r="G11" s="32"/>
      <c r="H11" s="32"/>
      <c r="I11" s="32"/>
      <c r="J11" s="32"/>
      <c r="K11" s="32"/>
      <c r="L11" s="33"/>
      <c r="M11" s="20">
        <v>50.400423422766515</v>
      </c>
      <c r="N11" s="21">
        <v>39.867455974786367</v>
      </c>
    </row>
    <row r="12" spans="2:20" x14ac:dyDescent="0.2">
      <c r="B12" s="27" t="s">
        <v>47</v>
      </c>
      <c r="C12" s="30"/>
      <c r="D12" s="31"/>
      <c r="E12" s="32"/>
      <c r="F12" s="32"/>
      <c r="G12" s="32"/>
      <c r="H12" s="32"/>
      <c r="I12" s="32"/>
      <c r="J12" s="32"/>
      <c r="K12" s="32"/>
      <c r="L12" s="33"/>
      <c r="M12" s="20">
        <v>47.536704306343559</v>
      </c>
      <c r="N12" s="21">
        <v>36.981261649079997</v>
      </c>
    </row>
    <row r="13" spans="2:20" x14ac:dyDescent="0.2">
      <c r="B13" s="26" t="s">
        <v>48</v>
      </c>
      <c r="C13" s="30"/>
      <c r="D13" s="31"/>
      <c r="E13" s="32"/>
      <c r="F13" s="32"/>
      <c r="G13" s="32"/>
      <c r="H13" s="32"/>
      <c r="I13" s="32"/>
      <c r="J13" s="32"/>
      <c r="K13" s="32"/>
      <c r="L13" s="33"/>
      <c r="M13" s="20">
        <v>48.631561010996485</v>
      </c>
      <c r="N13" s="21">
        <v>37.996712427727445</v>
      </c>
    </row>
    <row r="14" spans="2:20" x14ac:dyDescent="0.2">
      <c r="B14" s="27" t="s">
        <v>49</v>
      </c>
      <c r="C14" s="30"/>
      <c r="D14" s="31"/>
      <c r="E14" s="32"/>
      <c r="F14" s="32"/>
      <c r="G14" s="32"/>
      <c r="H14" s="32"/>
      <c r="I14" s="32"/>
      <c r="J14" s="32"/>
      <c r="K14" s="32"/>
      <c r="L14" s="33"/>
      <c r="M14" s="20">
        <v>49.860574113451435</v>
      </c>
      <c r="N14" s="21">
        <v>37.134136747670389</v>
      </c>
    </row>
    <row r="15" spans="2:20" x14ac:dyDescent="0.2">
      <c r="B15" s="26" t="s">
        <v>50</v>
      </c>
      <c r="C15" s="18">
        <v>22.982015892931827</v>
      </c>
      <c r="D15" s="11">
        <v>32.040442778697816</v>
      </c>
      <c r="E15" s="12">
        <v>35.469235055321178</v>
      </c>
      <c r="F15" s="12">
        <v>38.450856349328802</v>
      </c>
      <c r="G15" s="12">
        <v>40.558693329262709</v>
      </c>
      <c r="H15" s="12">
        <v>42.23503527805174</v>
      </c>
      <c r="I15" s="12">
        <v>43.564954682779458</v>
      </c>
      <c r="J15" s="12">
        <v>44.360732313719581</v>
      </c>
      <c r="K15" s="12">
        <v>45.006016847172084</v>
      </c>
      <c r="L15" s="29">
        <v>45.688748685594113</v>
      </c>
      <c r="M15" s="20">
        <v>47.98796315459753</v>
      </c>
      <c r="N15" s="21">
        <v>36.603403774778876</v>
      </c>
    </row>
    <row r="16" spans="2:20" x14ac:dyDescent="0.2">
      <c r="B16" s="26" t="s">
        <v>51</v>
      </c>
      <c r="C16" s="10"/>
      <c r="D16" s="11"/>
      <c r="E16" s="12"/>
      <c r="F16" s="12"/>
      <c r="G16" s="12"/>
      <c r="H16" s="12"/>
      <c r="I16" s="12"/>
      <c r="J16" s="12"/>
      <c r="K16" s="12"/>
      <c r="L16" s="13"/>
      <c r="M16" s="20">
        <v>50.342795802122339</v>
      </c>
      <c r="N16" s="21">
        <v>37.451480823147186</v>
      </c>
    </row>
    <row r="17" spans="2:14" x14ac:dyDescent="0.2">
      <c r="B17" s="27" t="s">
        <v>52</v>
      </c>
      <c r="C17" s="10">
        <v>24.327262843163901</v>
      </c>
      <c r="D17" s="14">
        <v>31.980906921241047</v>
      </c>
      <c r="E17" s="15">
        <v>37.052989515443471</v>
      </c>
      <c r="F17" s="15">
        <v>41.275713244773279</v>
      </c>
      <c r="G17" s="15">
        <v>43.554220219217719</v>
      </c>
      <c r="H17" s="15">
        <v>45.830564784053159</v>
      </c>
      <c r="I17" s="15">
        <v>47.523877877767347</v>
      </c>
      <c r="J17" s="15">
        <v>48.541391457507707</v>
      </c>
      <c r="K17" s="15">
        <v>49.365628604382927</v>
      </c>
      <c r="L17" s="19">
        <v>50.490760541755776</v>
      </c>
      <c r="M17" s="56">
        <v>51.089509662921628</v>
      </c>
      <c r="N17" s="22">
        <v>39.497812004544052</v>
      </c>
    </row>
    <row r="18" spans="2:14" x14ac:dyDescent="0.2">
      <c r="B18" s="27">
        <v>1948</v>
      </c>
      <c r="C18" s="10"/>
      <c r="D18" s="14"/>
      <c r="E18" s="15"/>
      <c r="F18" s="15"/>
      <c r="G18" s="15"/>
      <c r="H18" s="15"/>
      <c r="I18" s="15"/>
      <c r="J18" s="15"/>
      <c r="K18" s="22"/>
      <c r="L18" s="17"/>
      <c r="M18" s="63">
        <v>51.572631701113039</v>
      </c>
      <c r="N18" s="64">
        <v>41.322959311136849</v>
      </c>
    </row>
    <row r="19" spans="2:14" x14ac:dyDescent="0.2">
      <c r="B19" s="26" t="s">
        <v>54</v>
      </c>
      <c r="C19" s="10">
        <v>21.84123415152083</v>
      </c>
      <c r="D19" s="14">
        <v>33.751143149174247</v>
      </c>
      <c r="E19" s="15">
        <v>40.036678019386954</v>
      </c>
      <c r="F19" s="15">
        <v>43.401955738548637</v>
      </c>
      <c r="G19" s="15">
        <v>46.772713368002449</v>
      </c>
      <c r="H19" s="15">
        <v>48.855464397852728</v>
      </c>
      <c r="I19" s="15">
        <v>50.567694403794718</v>
      </c>
      <c r="J19" s="15">
        <v>51.8166742047339</v>
      </c>
      <c r="K19" s="16">
        <v>53.014886471856052</v>
      </c>
      <c r="L19" s="17"/>
      <c r="M19" s="61">
        <v>52.12692928477405</v>
      </c>
      <c r="N19" s="62">
        <v>42.553342009084638</v>
      </c>
    </row>
    <row r="20" spans="2:14" x14ac:dyDescent="0.2">
      <c r="B20" s="26" t="s">
        <v>53</v>
      </c>
      <c r="C20" s="10"/>
      <c r="D20" s="14"/>
      <c r="E20" s="15"/>
      <c r="F20" s="15"/>
      <c r="G20" s="15"/>
      <c r="H20" s="15"/>
      <c r="I20" s="15"/>
      <c r="J20" s="21"/>
      <c r="K20" s="17"/>
      <c r="L20" s="17"/>
      <c r="M20" s="101"/>
      <c r="N20" s="101"/>
    </row>
    <row r="21" spans="2:14" x14ac:dyDescent="0.2">
      <c r="B21" s="27" t="s">
        <v>55</v>
      </c>
      <c r="C21" s="10">
        <v>23.226695422957107</v>
      </c>
      <c r="D21" s="14">
        <v>34.39327281839951</v>
      </c>
      <c r="E21" s="15">
        <v>39.614171966012933</v>
      </c>
      <c r="F21" s="15">
        <v>43.950915097802721</v>
      </c>
      <c r="G21" s="15">
        <v>46.476614238410598</v>
      </c>
      <c r="H21" s="15">
        <v>48.951588035769348</v>
      </c>
      <c r="I21" s="15">
        <v>50.822099673202615</v>
      </c>
      <c r="J21" s="21">
        <v>52.300893945550584</v>
      </c>
      <c r="K21" s="17"/>
      <c r="L21" s="17"/>
      <c r="M21" s="101"/>
      <c r="N21" s="101"/>
    </row>
    <row r="22" spans="2:14" x14ac:dyDescent="0.2">
      <c r="B22" s="27" t="s">
        <v>56</v>
      </c>
      <c r="C22" s="10">
        <v>26.016166281755197</v>
      </c>
      <c r="D22" s="14">
        <v>35.714285714285715</v>
      </c>
      <c r="E22" s="15">
        <v>40.773143438453715</v>
      </c>
      <c r="F22" s="15">
        <v>45.168650793650791</v>
      </c>
      <c r="G22" s="15">
        <v>47.768206734534061</v>
      </c>
      <c r="H22" s="15">
        <v>50.310017438480912</v>
      </c>
      <c r="I22" s="15">
        <v>52.416107382550337</v>
      </c>
      <c r="J22" s="21">
        <v>53.736316039980956</v>
      </c>
      <c r="K22" s="17"/>
      <c r="L22" s="17"/>
      <c r="M22" s="101"/>
      <c r="N22" s="101"/>
    </row>
    <row r="23" spans="2:14" x14ac:dyDescent="0.2">
      <c r="B23" s="27" t="s">
        <v>57</v>
      </c>
      <c r="C23" s="10">
        <v>25.388691550690034</v>
      </c>
      <c r="D23" s="14">
        <v>35.794904869396973</v>
      </c>
      <c r="E23" s="15">
        <v>41.323904113150647</v>
      </c>
      <c r="F23" s="15">
        <v>45.173706067051555</v>
      </c>
      <c r="G23" s="15">
        <v>48.284485345603684</v>
      </c>
      <c r="H23" s="15">
        <v>50.806691081856869</v>
      </c>
      <c r="I23" s="15">
        <v>52.804585313280747</v>
      </c>
      <c r="J23" s="16">
        <v>54.376335729551194</v>
      </c>
      <c r="K23" s="17"/>
      <c r="L23" s="17"/>
      <c r="M23" s="101"/>
      <c r="N23" s="101"/>
    </row>
    <row r="24" spans="2:14" x14ac:dyDescent="0.2">
      <c r="B24" s="27" t="s">
        <v>58</v>
      </c>
      <c r="C24" s="10">
        <v>23.855613755408793</v>
      </c>
      <c r="D24" s="14">
        <v>34.134514020662024</v>
      </c>
      <c r="E24" s="15">
        <v>39.143115759831041</v>
      </c>
      <c r="F24" s="15">
        <v>42.755321226322984</v>
      </c>
      <c r="G24" s="15">
        <v>45.696129404968225</v>
      </c>
      <c r="H24" s="15">
        <v>48.812115475627074</v>
      </c>
      <c r="I24" s="21">
        <v>50.935979034069632</v>
      </c>
      <c r="J24" s="17"/>
      <c r="K24" s="17"/>
      <c r="L24" s="17"/>
      <c r="M24" s="101"/>
      <c r="N24" s="101"/>
    </row>
    <row r="25" spans="2:14" x14ac:dyDescent="0.2">
      <c r="B25" s="27" t="s">
        <v>59</v>
      </c>
      <c r="C25" s="10">
        <v>22.334512379989892</v>
      </c>
      <c r="D25" s="14">
        <v>33.340301003344479</v>
      </c>
      <c r="E25" s="15">
        <v>38.444676929208384</v>
      </c>
      <c r="F25" s="15">
        <v>42.712807497071459</v>
      </c>
      <c r="G25" s="15">
        <v>46.295497050784064</v>
      </c>
      <c r="H25" s="15">
        <v>49.428922031338494</v>
      </c>
      <c r="I25" s="16">
        <v>51.729126802632194</v>
      </c>
      <c r="J25" s="17"/>
      <c r="K25" s="17"/>
      <c r="L25" s="17"/>
      <c r="M25" s="101"/>
      <c r="N25" s="101"/>
    </row>
    <row r="26" spans="2:14" x14ac:dyDescent="0.2">
      <c r="B26" s="27" t="s">
        <v>60</v>
      </c>
      <c r="C26" s="10">
        <v>21.058156623976483</v>
      </c>
      <c r="D26" s="14">
        <v>32.979334098737084</v>
      </c>
      <c r="E26" s="15">
        <v>37.574986366115255</v>
      </c>
      <c r="F26" s="15">
        <v>42.228947836923624</v>
      </c>
      <c r="G26" s="15">
        <v>46.210672692508261</v>
      </c>
      <c r="H26" s="21">
        <v>48.914715433259268</v>
      </c>
      <c r="I26" s="17"/>
      <c r="J26" s="17"/>
      <c r="K26" s="17"/>
      <c r="L26" s="17"/>
      <c r="M26" s="101"/>
      <c r="N26" s="101"/>
    </row>
    <row r="27" spans="2:14" x14ac:dyDescent="0.2">
      <c r="B27" s="27" t="s">
        <v>61</v>
      </c>
      <c r="C27" s="10">
        <v>18.281502786266405</v>
      </c>
      <c r="D27" s="14">
        <v>30.178306092124814</v>
      </c>
      <c r="E27" s="15">
        <v>36.023716170985942</v>
      </c>
      <c r="F27" s="15">
        <v>40.874311841000285</v>
      </c>
      <c r="G27" s="15">
        <v>45.252083617980595</v>
      </c>
      <c r="H27" s="21">
        <v>48.487970969042607</v>
      </c>
      <c r="I27" s="17"/>
      <c r="J27" s="17"/>
      <c r="K27" s="17"/>
      <c r="L27" s="17"/>
      <c r="M27" s="101"/>
      <c r="N27" s="101"/>
    </row>
    <row r="28" spans="2:14" x14ac:dyDescent="0.2">
      <c r="B28" s="27" t="s">
        <v>62</v>
      </c>
      <c r="C28" s="10">
        <v>17.203332582751631</v>
      </c>
      <c r="D28" s="14">
        <v>29.320314721774576</v>
      </c>
      <c r="E28" s="15">
        <v>35.368092527997064</v>
      </c>
      <c r="F28" s="15">
        <v>40.003532320734728</v>
      </c>
      <c r="G28" s="15">
        <v>44.077703283479458</v>
      </c>
      <c r="H28" s="16">
        <v>47.325865408910971</v>
      </c>
      <c r="I28" s="17"/>
      <c r="J28" s="17"/>
      <c r="K28" s="17"/>
      <c r="L28" s="17"/>
      <c r="M28" s="101"/>
      <c r="N28" s="101"/>
    </row>
    <row r="29" spans="2:14" x14ac:dyDescent="0.2">
      <c r="B29" s="27" t="s">
        <v>63</v>
      </c>
      <c r="C29" s="10">
        <v>16.169648774022534</v>
      </c>
      <c r="D29" s="14">
        <v>30.468987920008122</v>
      </c>
      <c r="E29" s="15">
        <v>37.008530248063536</v>
      </c>
      <c r="F29" s="15">
        <v>42.268427460897257</v>
      </c>
      <c r="G29" s="21">
        <v>46.455291970802918</v>
      </c>
      <c r="H29" s="17"/>
      <c r="I29" s="17"/>
      <c r="J29" s="17"/>
      <c r="K29" s="17"/>
      <c r="L29" s="17"/>
      <c r="M29" s="101"/>
      <c r="N29" s="101"/>
    </row>
    <row r="30" spans="2:14" x14ac:dyDescent="0.2">
      <c r="B30" s="27" t="s">
        <v>64</v>
      </c>
      <c r="C30" s="10">
        <v>17.172057502246183</v>
      </c>
      <c r="D30" s="14">
        <v>31.583942298566953</v>
      </c>
      <c r="E30" s="15">
        <v>38.070698851821717</v>
      </c>
      <c r="F30" s="15">
        <v>43.139293139293137</v>
      </c>
      <c r="G30" s="16">
        <v>47.288393309680686</v>
      </c>
      <c r="H30" s="17"/>
      <c r="I30" s="17"/>
      <c r="J30" s="17"/>
      <c r="K30" s="17"/>
      <c r="L30" s="17"/>
      <c r="M30" s="101"/>
      <c r="N30" s="101"/>
    </row>
    <row r="31" spans="2:14" x14ac:dyDescent="0.2">
      <c r="B31" s="27" t="s">
        <v>65</v>
      </c>
      <c r="C31" s="10">
        <v>17.504051863857377</v>
      </c>
      <c r="D31" s="14">
        <v>34.651939378371438</v>
      </c>
      <c r="E31" s="15">
        <v>40.705882352941174</v>
      </c>
      <c r="F31" s="21">
        <v>45.287705257347866</v>
      </c>
      <c r="G31" s="17"/>
      <c r="H31" s="17"/>
      <c r="I31" s="17"/>
      <c r="J31" s="17"/>
      <c r="K31" s="17"/>
      <c r="L31" s="17"/>
      <c r="M31" s="101"/>
      <c r="N31" s="101"/>
    </row>
    <row r="32" spans="2:14" x14ac:dyDescent="0.2">
      <c r="B32" s="27" t="s">
        <v>66</v>
      </c>
      <c r="C32" s="10">
        <v>18.637896156439648</v>
      </c>
      <c r="D32" s="14">
        <v>33.228020481533939</v>
      </c>
      <c r="E32" s="15">
        <v>39.663509973806164</v>
      </c>
      <c r="F32" s="21">
        <v>44.726675680896271</v>
      </c>
      <c r="G32" s="17"/>
      <c r="H32" s="101"/>
      <c r="I32" s="101"/>
      <c r="J32" s="101"/>
      <c r="K32" s="101"/>
      <c r="L32" s="101"/>
      <c r="M32" s="101"/>
      <c r="N32" s="101"/>
    </row>
    <row r="33" spans="2:14" x14ac:dyDescent="0.2">
      <c r="B33" s="27" t="s">
        <v>67</v>
      </c>
      <c r="C33" s="10">
        <v>19.236489836390682</v>
      </c>
      <c r="D33" s="14">
        <v>32.792863554757631</v>
      </c>
      <c r="E33" s="15">
        <v>39.807601819417577</v>
      </c>
      <c r="F33" s="16">
        <v>45.752256770310936</v>
      </c>
      <c r="G33" s="17"/>
      <c r="H33" s="101"/>
      <c r="I33" s="101"/>
      <c r="J33" s="101"/>
      <c r="K33" s="101"/>
      <c r="L33" s="101"/>
      <c r="M33" s="101"/>
      <c r="N33" s="101"/>
    </row>
    <row r="34" spans="2:14" x14ac:dyDescent="0.2">
      <c r="B34" s="27" t="s">
        <v>68</v>
      </c>
      <c r="C34" s="10">
        <v>20.48643592142189</v>
      </c>
      <c r="D34" s="14">
        <v>33.188677384357426</v>
      </c>
      <c r="E34" s="21">
        <v>40.286109829257036</v>
      </c>
      <c r="F34" s="17"/>
      <c r="G34" s="17"/>
      <c r="H34" s="101"/>
      <c r="I34" s="101"/>
      <c r="J34" s="101"/>
      <c r="K34" s="101"/>
      <c r="L34" s="101"/>
      <c r="M34" s="101"/>
      <c r="N34" s="101"/>
    </row>
    <row r="35" spans="2:14" x14ac:dyDescent="0.2">
      <c r="B35" s="27" t="s">
        <v>69</v>
      </c>
      <c r="C35" s="10">
        <v>21.441528600798161</v>
      </c>
      <c r="D35" s="14">
        <v>33.096999588984794</v>
      </c>
      <c r="E35" s="16">
        <v>41.404662861565249</v>
      </c>
      <c r="F35" s="17"/>
      <c r="G35" s="17"/>
      <c r="H35" s="17"/>
      <c r="I35" s="17"/>
      <c r="J35" s="17"/>
      <c r="K35" s="17"/>
      <c r="L35" s="17"/>
      <c r="M35" s="101"/>
      <c r="N35" s="101"/>
    </row>
    <row r="36" spans="2:14" x14ac:dyDescent="0.2">
      <c r="B36" s="27" t="s">
        <v>70</v>
      </c>
      <c r="C36" s="10">
        <v>22.144934867838622</v>
      </c>
      <c r="D36" s="23">
        <v>33.712080608854109</v>
      </c>
      <c r="E36" s="17"/>
      <c r="F36" s="17"/>
      <c r="G36" s="17"/>
      <c r="H36" s="17"/>
      <c r="I36" s="17"/>
      <c r="J36" s="17"/>
      <c r="K36" s="17"/>
      <c r="L36" s="17"/>
      <c r="M36" s="101"/>
      <c r="N36" s="101"/>
    </row>
    <row r="37" spans="2:14" x14ac:dyDescent="0.2">
      <c r="B37" s="27" t="s">
        <v>71</v>
      </c>
      <c r="C37" s="10">
        <v>21.544812731841571</v>
      </c>
      <c r="D37" s="23">
        <v>33.524655619884207</v>
      </c>
      <c r="E37" s="17"/>
      <c r="F37" s="17"/>
      <c r="G37" s="17"/>
      <c r="H37" s="17"/>
      <c r="I37" s="17"/>
      <c r="J37" s="17"/>
      <c r="K37" s="17"/>
      <c r="L37" s="17"/>
      <c r="M37" s="101"/>
      <c r="N37" s="101"/>
    </row>
    <row r="38" spans="2:14" x14ac:dyDescent="0.2">
      <c r="B38" s="27" t="s">
        <v>72</v>
      </c>
      <c r="C38" s="10">
        <v>20.018115942028984</v>
      </c>
      <c r="D38" s="24">
        <v>33.201667763879747</v>
      </c>
      <c r="E38" s="17"/>
      <c r="F38" s="17"/>
      <c r="G38" s="17"/>
      <c r="H38" s="17"/>
      <c r="I38" s="17"/>
      <c r="J38" s="17"/>
      <c r="K38" s="17"/>
      <c r="L38" s="17"/>
      <c r="M38" s="101"/>
      <c r="N38" s="101"/>
    </row>
    <row r="39" spans="2:14" x14ac:dyDescent="0.2">
      <c r="B39" s="28" t="s">
        <v>73</v>
      </c>
      <c r="C39" s="25">
        <v>18.777464419230011</v>
      </c>
      <c r="D39" s="17"/>
      <c r="E39" s="17"/>
      <c r="F39" s="17"/>
      <c r="G39" s="17"/>
      <c r="H39" s="17"/>
      <c r="I39" s="17"/>
      <c r="J39" s="17"/>
      <c r="K39" s="17"/>
      <c r="L39" s="17"/>
      <c r="M39" s="101"/>
      <c r="N39" s="101"/>
    </row>
    <row r="40" spans="2:14" x14ac:dyDescent="0.2">
      <c r="C40" s="102"/>
      <c r="D40" s="102"/>
      <c r="E40" s="102"/>
      <c r="F40" s="102"/>
      <c r="G40" s="102"/>
      <c r="H40" s="102"/>
      <c r="I40" s="102"/>
      <c r="J40" s="102"/>
      <c r="K40" s="102"/>
      <c r="L40" s="102"/>
    </row>
    <row r="41" spans="2:14" x14ac:dyDescent="0.2">
      <c r="B41" s="1" t="s">
        <v>1</v>
      </c>
      <c r="C41" s="41" t="s">
        <v>10</v>
      </c>
      <c r="D41" s="42" t="s">
        <v>11</v>
      </c>
      <c r="E41" s="41" t="s">
        <v>12</v>
      </c>
      <c r="F41" s="41" t="s">
        <v>13</v>
      </c>
      <c r="G41" s="41" t="s">
        <v>14</v>
      </c>
      <c r="H41" s="41" t="s">
        <v>15</v>
      </c>
      <c r="I41" s="41" t="s">
        <v>16</v>
      </c>
      <c r="J41" s="41" t="s">
        <v>17</v>
      </c>
      <c r="K41" s="41" t="s">
        <v>18</v>
      </c>
      <c r="L41" s="43" t="s">
        <v>19</v>
      </c>
      <c r="M41" s="44" t="s">
        <v>31</v>
      </c>
      <c r="N41" s="45" t="s">
        <v>32</v>
      </c>
    </row>
    <row r="42" spans="2:14" x14ac:dyDescent="0.2">
      <c r="B42" s="34" t="s">
        <v>42</v>
      </c>
      <c r="C42" s="35"/>
      <c r="D42" s="36"/>
      <c r="E42" s="37"/>
      <c r="F42" s="37"/>
      <c r="G42" s="37"/>
      <c r="H42" s="37"/>
      <c r="I42" s="37"/>
      <c r="J42" s="37"/>
      <c r="K42" s="37"/>
      <c r="L42" s="38"/>
      <c r="M42" s="39">
        <v>36.670311710826454</v>
      </c>
      <c r="N42" s="40">
        <v>27.363332313553212</v>
      </c>
    </row>
    <row r="43" spans="2:14" x14ac:dyDescent="0.2">
      <c r="B43" s="27" t="s">
        <v>43</v>
      </c>
      <c r="C43" s="30"/>
      <c r="D43" s="31"/>
      <c r="E43" s="32"/>
      <c r="F43" s="32"/>
      <c r="G43" s="32"/>
      <c r="H43" s="32"/>
      <c r="I43" s="32"/>
      <c r="J43" s="32"/>
      <c r="K43" s="32"/>
      <c r="L43" s="33"/>
      <c r="M43" s="20">
        <v>35.201235848009084</v>
      </c>
      <c r="N43" s="21">
        <v>26.122682361758965</v>
      </c>
    </row>
    <row r="44" spans="2:14" x14ac:dyDescent="0.2">
      <c r="B44" s="26" t="s">
        <v>44</v>
      </c>
      <c r="C44" s="30"/>
      <c r="D44" s="31"/>
      <c r="E44" s="32"/>
      <c r="F44" s="32"/>
      <c r="G44" s="32"/>
      <c r="H44" s="32"/>
      <c r="I44" s="32"/>
      <c r="J44" s="32"/>
      <c r="K44" s="32"/>
      <c r="L44" s="33"/>
      <c r="M44" s="20">
        <v>35.387102383520414</v>
      </c>
      <c r="N44" s="21">
        <v>27.965667996250342</v>
      </c>
    </row>
    <row r="45" spans="2:14" x14ac:dyDescent="0.2">
      <c r="B45" s="27" t="s">
        <v>45</v>
      </c>
      <c r="C45" s="30"/>
      <c r="D45" s="31"/>
      <c r="E45" s="32"/>
      <c r="F45" s="32"/>
      <c r="G45" s="32"/>
      <c r="H45" s="32"/>
      <c r="I45" s="32"/>
      <c r="J45" s="32"/>
      <c r="K45" s="32"/>
      <c r="L45" s="33"/>
      <c r="M45" s="20">
        <v>34.212605270351247</v>
      </c>
      <c r="N45" s="21">
        <v>27.684834387003178</v>
      </c>
    </row>
    <row r="46" spans="2:14" x14ac:dyDescent="0.2">
      <c r="B46" s="26" t="s">
        <v>46</v>
      </c>
      <c r="C46" s="30"/>
      <c r="D46" s="31"/>
      <c r="E46" s="32"/>
      <c r="F46" s="32"/>
      <c r="G46" s="32"/>
      <c r="H46" s="32"/>
      <c r="I46" s="32"/>
      <c r="J46" s="32"/>
      <c r="K46" s="32"/>
      <c r="L46" s="33"/>
      <c r="M46" s="20">
        <v>34.821693730420314</v>
      </c>
      <c r="N46" s="21">
        <v>28.005588517265217</v>
      </c>
    </row>
    <row r="47" spans="2:14" x14ac:dyDescent="0.2">
      <c r="B47" s="27" t="s">
        <v>47</v>
      </c>
      <c r="C47" s="30"/>
      <c r="D47" s="31"/>
      <c r="E47" s="32"/>
      <c r="F47" s="32"/>
      <c r="G47" s="32"/>
      <c r="H47" s="32"/>
      <c r="I47" s="32"/>
      <c r="J47" s="32"/>
      <c r="K47" s="32"/>
      <c r="L47" s="33"/>
      <c r="M47" s="20">
        <v>34.99030175657095</v>
      </c>
      <c r="N47" s="21">
        <v>28.223317790210718</v>
      </c>
    </row>
    <row r="48" spans="2:14" x14ac:dyDescent="0.2">
      <c r="B48" s="26" t="s">
        <v>48</v>
      </c>
      <c r="C48" s="30"/>
      <c r="D48" s="31"/>
      <c r="E48" s="32"/>
      <c r="F48" s="32"/>
      <c r="G48" s="32"/>
      <c r="H48" s="32"/>
      <c r="I48" s="32"/>
      <c r="J48" s="32"/>
      <c r="K48" s="32"/>
      <c r="L48" s="33"/>
      <c r="M48" s="20">
        <v>35.934464700844316</v>
      </c>
      <c r="N48" s="21">
        <v>28.572519842665113</v>
      </c>
    </row>
    <row r="49" spans="2:14" x14ac:dyDescent="0.2">
      <c r="B49" s="27" t="s">
        <v>49</v>
      </c>
      <c r="C49" s="30"/>
      <c r="D49" s="31"/>
      <c r="E49" s="32"/>
      <c r="F49" s="32"/>
      <c r="G49" s="32"/>
      <c r="H49" s="32"/>
      <c r="I49" s="32"/>
      <c r="J49" s="32"/>
      <c r="K49" s="32"/>
      <c r="L49" s="33"/>
      <c r="M49" s="20">
        <v>37.168824011571637</v>
      </c>
      <c r="N49" s="21">
        <v>29.306321517659057</v>
      </c>
    </row>
    <row r="50" spans="2:14" x14ac:dyDescent="0.2">
      <c r="B50" s="26" t="s">
        <v>50</v>
      </c>
      <c r="C50" s="18">
        <v>13.108328796951552</v>
      </c>
      <c r="D50" s="11">
        <v>21.676435017210906</v>
      </c>
      <c r="E50" s="12">
        <v>27.576892916267315</v>
      </c>
      <c r="F50" s="12">
        <v>31.342027766091711</v>
      </c>
      <c r="G50" s="12">
        <v>34.379117259552046</v>
      </c>
      <c r="H50" s="12">
        <v>36.528750610848668</v>
      </c>
      <c r="I50" s="12">
        <v>38.155764248704664</v>
      </c>
      <c r="J50" s="12">
        <v>39.013959493262327</v>
      </c>
      <c r="K50" s="12">
        <v>39.648925034221755</v>
      </c>
      <c r="L50" s="29">
        <v>40.012865873271146</v>
      </c>
      <c r="M50" s="20">
        <v>36.286085713048422</v>
      </c>
      <c r="N50" s="21">
        <v>28.198649624355909</v>
      </c>
    </row>
    <row r="51" spans="2:14" x14ac:dyDescent="0.2">
      <c r="B51" s="26" t="s">
        <v>51</v>
      </c>
      <c r="C51" s="10"/>
      <c r="D51" s="11"/>
      <c r="E51" s="12"/>
      <c r="F51" s="12"/>
      <c r="G51" s="12"/>
      <c r="H51" s="12"/>
      <c r="I51" s="12"/>
      <c r="J51" s="12"/>
      <c r="K51" s="12"/>
      <c r="L51" s="13"/>
      <c r="M51" s="20">
        <v>37.832315135446265</v>
      </c>
      <c r="N51" s="21">
        <v>28.832976036485924</v>
      </c>
    </row>
    <row r="52" spans="2:14" x14ac:dyDescent="0.2">
      <c r="B52" s="27" t="s">
        <v>52</v>
      </c>
      <c r="C52" s="10">
        <v>14.051573426573427</v>
      </c>
      <c r="D52" s="14">
        <v>23.386484434320426</v>
      </c>
      <c r="E52" s="15">
        <v>29.154466686585</v>
      </c>
      <c r="F52" s="15">
        <v>32.751066191505522</v>
      </c>
      <c r="G52" s="15">
        <v>35.337218023423524</v>
      </c>
      <c r="H52" s="15">
        <v>38.028573067875385</v>
      </c>
      <c r="I52" s="15">
        <v>39.496661530559834</v>
      </c>
      <c r="J52" s="15">
        <v>40.474970100803006</v>
      </c>
      <c r="K52" s="15">
        <v>41.103283717759346</v>
      </c>
      <c r="L52" s="19">
        <v>41.626957113682778</v>
      </c>
      <c r="M52" s="20">
        <v>38.265034387388184</v>
      </c>
      <c r="N52" s="21">
        <v>29.687279066834794</v>
      </c>
    </row>
    <row r="53" spans="2:14" x14ac:dyDescent="0.2">
      <c r="B53" s="27">
        <v>1948</v>
      </c>
      <c r="C53" s="10"/>
      <c r="D53" s="14"/>
      <c r="E53" s="15"/>
      <c r="F53" s="15"/>
      <c r="G53" s="15"/>
      <c r="H53" s="15"/>
      <c r="I53" s="15"/>
      <c r="J53" s="15"/>
      <c r="K53" s="22"/>
      <c r="L53" s="17"/>
      <c r="M53" s="57">
        <v>38.743638743989514</v>
      </c>
      <c r="N53" s="59">
        <v>30.686393296914378</v>
      </c>
    </row>
    <row r="54" spans="2:14" x14ac:dyDescent="0.2">
      <c r="B54" s="26" t="s">
        <v>54</v>
      </c>
      <c r="C54" s="10">
        <v>16.578115117014548</v>
      </c>
      <c r="D54" s="14">
        <v>26.062755798090041</v>
      </c>
      <c r="E54" s="15">
        <v>30.957894736842107</v>
      </c>
      <c r="F54" s="15">
        <v>34.288813139138519</v>
      </c>
      <c r="G54" s="15">
        <v>37.293763089339535</v>
      </c>
      <c r="H54" s="15">
        <v>39.737349153229893</v>
      </c>
      <c r="I54" s="15">
        <v>41.347850194062204</v>
      </c>
      <c r="J54" s="15">
        <v>42.680660874805405</v>
      </c>
      <c r="K54" s="16">
        <v>43.463446409781028</v>
      </c>
      <c r="L54" s="17"/>
      <c r="M54" s="58">
        <v>39.089184384011375</v>
      </c>
      <c r="N54" s="60">
        <v>30.847289716535553</v>
      </c>
    </row>
    <row r="55" spans="2:14" x14ac:dyDescent="0.2">
      <c r="B55" s="26" t="s">
        <v>53</v>
      </c>
      <c r="C55" s="10"/>
      <c r="D55" s="14"/>
      <c r="E55" s="15"/>
      <c r="F55" s="15"/>
      <c r="G55" s="15"/>
      <c r="H55" s="15"/>
      <c r="I55" s="15"/>
      <c r="J55" s="21"/>
      <c r="K55" s="17"/>
      <c r="L55" s="17"/>
      <c r="M55" s="101"/>
      <c r="N55" s="101"/>
    </row>
    <row r="56" spans="2:14" x14ac:dyDescent="0.2">
      <c r="B56" s="27" t="s">
        <v>55</v>
      </c>
      <c r="C56" s="10">
        <v>14.945894334818588</v>
      </c>
      <c r="D56" s="14">
        <v>25.142061281337046</v>
      </c>
      <c r="E56" s="15">
        <v>29.57844555144893</v>
      </c>
      <c r="F56" s="15">
        <v>33.179069155929533</v>
      </c>
      <c r="G56" s="15">
        <v>36.462112573857155</v>
      </c>
      <c r="H56" s="15">
        <v>39.045664443304254</v>
      </c>
      <c r="I56" s="15">
        <v>41.113882808125027</v>
      </c>
      <c r="J56" s="21">
        <v>42.638565204174689</v>
      </c>
      <c r="K56" s="17"/>
      <c r="L56" s="17"/>
      <c r="M56" s="101"/>
      <c r="N56" s="101"/>
    </row>
    <row r="57" spans="2:14" x14ac:dyDescent="0.2">
      <c r="B57" s="27" t="s">
        <v>56</v>
      </c>
      <c r="C57" s="10">
        <v>16.860747210092189</v>
      </c>
      <c r="D57" s="14">
        <v>25.807832227690991</v>
      </c>
      <c r="E57" s="15">
        <v>30.198580100833418</v>
      </c>
      <c r="F57" s="15">
        <v>34.041910134998993</v>
      </c>
      <c r="G57" s="15">
        <v>37.369727047146398</v>
      </c>
      <c r="H57" s="15">
        <v>40.088235294117645</v>
      </c>
      <c r="I57" s="15">
        <v>42.447790189412338</v>
      </c>
      <c r="J57" s="21">
        <v>44.03784879791445</v>
      </c>
      <c r="K57" s="17"/>
      <c r="L57" s="17"/>
      <c r="M57" s="101"/>
      <c r="N57" s="101"/>
    </row>
    <row r="58" spans="2:14" x14ac:dyDescent="0.2">
      <c r="B58" s="27" t="s">
        <v>57</v>
      </c>
      <c r="C58" s="10">
        <v>17.037355615630375</v>
      </c>
      <c r="D58" s="14">
        <v>27.414749771049941</v>
      </c>
      <c r="E58" s="15">
        <v>31.657559198542806</v>
      </c>
      <c r="F58" s="15">
        <v>35.735323989437333</v>
      </c>
      <c r="G58" s="15">
        <v>38.985173311961532</v>
      </c>
      <c r="H58" s="15">
        <v>42.028555901388273</v>
      </c>
      <c r="I58" s="15">
        <v>44.399275113875689</v>
      </c>
      <c r="J58" s="16">
        <v>46.255785627283799</v>
      </c>
      <c r="K58" s="17"/>
      <c r="L58" s="17"/>
      <c r="M58" s="101"/>
      <c r="N58" s="101"/>
    </row>
    <row r="59" spans="2:14" x14ac:dyDescent="0.2">
      <c r="B59" s="27" t="s">
        <v>58</v>
      </c>
      <c r="C59" s="10">
        <v>16.904646660212972</v>
      </c>
      <c r="D59" s="14">
        <v>26.438486807248069</v>
      </c>
      <c r="E59" s="15">
        <v>32.034278718628848</v>
      </c>
      <c r="F59" s="15">
        <v>35.879077167859982</v>
      </c>
      <c r="G59" s="15">
        <v>39.027723545490048</v>
      </c>
      <c r="H59" s="15">
        <v>42.247688751926034</v>
      </c>
      <c r="I59" s="21">
        <v>44.835479256080113</v>
      </c>
      <c r="J59" s="17"/>
      <c r="K59" s="17"/>
      <c r="L59" s="17"/>
      <c r="M59" s="101"/>
      <c r="N59" s="101"/>
    </row>
    <row r="60" spans="2:14" x14ac:dyDescent="0.2">
      <c r="B60" s="27" t="s">
        <v>59</v>
      </c>
      <c r="C60" s="10">
        <v>16.039836694296671</v>
      </c>
      <c r="D60" s="14">
        <v>25.715803452855248</v>
      </c>
      <c r="E60" s="15">
        <v>31.157390905850601</v>
      </c>
      <c r="F60" s="15">
        <v>34.847579199043629</v>
      </c>
      <c r="G60" s="15">
        <v>38.531976036237886</v>
      </c>
      <c r="H60" s="15">
        <v>42.239723396081445</v>
      </c>
      <c r="I60" s="16">
        <v>45.147619047619045</v>
      </c>
      <c r="J60" s="17"/>
      <c r="K60" s="17"/>
      <c r="L60" s="17"/>
      <c r="M60" s="101"/>
      <c r="N60" s="101"/>
    </row>
    <row r="61" spans="2:14" x14ac:dyDescent="0.2">
      <c r="B61" s="27" t="s">
        <v>60</v>
      </c>
      <c r="C61" s="10">
        <v>15.552118039029034</v>
      </c>
      <c r="D61" s="14">
        <v>25.872382851445664</v>
      </c>
      <c r="E61" s="15">
        <v>31.098199828555099</v>
      </c>
      <c r="F61" s="15">
        <v>34.807603152526653</v>
      </c>
      <c r="G61" s="15">
        <v>38.92422315100854</v>
      </c>
      <c r="H61" s="21">
        <v>42.110912343470488</v>
      </c>
      <c r="I61" s="17"/>
      <c r="J61" s="17"/>
      <c r="K61" s="17"/>
      <c r="L61" s="17"/>
      <c r="M61" s="101"/>
      <c r="N61" s="101"/>
    </row>
    <row r="62" spans="2:14" x14ac:dyDescent="0.2">
      <c r="B62" s="27" t="s">
        <v>61</v>
      </c>
      <c r="C62" s="10">
        <v>12.61550560325054</v>
      </c>
      <c r="D62" s="14">
        <v>24.16166425170772</v>
      </c>
      <c r="E62" s="15">
        <v>29.629445905054812</v>
      </c>
      <c r="F62" s="15">
        <v>33.66307966993196</v>
      </c>
      <c r="G62" s="15">
        <v>38.135872896138792</v>
      </c>
      <c r="H62" s="21">
        <v>41.973873831992933</v>
      </c>
      <c r="I62" s="17"/>
      <c r="J62" s="17"/>
      <c r="K62" s="17"/>
      <c r="L62" s="17"/>
      <c r="M62" s="101"/>
      <c r="N62" s="101"/>
    </row>
    <row r="63" spans="2:14" x14ac:dyDescent="0.2">
      <c r="B63" s="27" t="s">
        <v>62</v>
      </c>
      <c r="C63" s="10">
        <v>11.504854368932039</v>
      </c>
      <c r="D63" s="14">
        <v>23.667833527810188</v>
      </c>
      <c r="E63" s="15">
        <v>29.450899550224886</v>
      </c>
      <c r="F63" s="15">
        <v>34.009828904259194</v>
      </c>
      <c r="G63" s="15">
        <v>38.729198184568837</v>
      </c>
      <c r="H63" s="16">
        <v>42.82578152441166</v>
      </c>
      <c r="I63" s="17"/>
      <c r="J63" s="17"/>
      <c r="K63" s="17"/>
      <c r="L63" s="17"/>
      <c r="M63" s="101"/>
      <c r="N63" s="101"/>
    </row>
    <row r="64" spans="2:14" x14ac:dyDescent="0.2">
      <c r="B64" s="27" t="s">
        <v>63</v>
      </c>
      <c r="C64" s="10">
        <v>11.461108151305273</v>
      </c>
      <c r="D64" s="14">
        <v>24.291005291005291</v>
      </c>
      <c r="E64" s="15">
        <v>30.591637913537649</v>
      </c>
      <c r="F64" s="15">
        <v>35.663478047584007</v>
      </c>
      <c r="G64" s="21">
        <v>40.676504407819088</v>
      </c>
      <c r="H64" s="17"/>
      <c r="I64" s="17"/>
      <c r="J64" s="17"/>
      <c r="K64" s="17"/>
      <c r="L64" s="17"/>
      <c r="M64" s="101"/>
      <c r="N64" s="101"/>
    </row>
    <row r="65" spans="2:15" x14ac:dyDescent="0.2">
      <c r="B65" s="27" t="s">
        <v>64</v>
      </c>
      <c r="C65" s="10">
        <v>11.455816910362365</v>
      </c>
      <c r="D65" s="14">
        <v>24.558375634517766</v>
      </c>
      <c r="E65" s="15">
        <v>31.447571318427141</v>
      </c>
      <c r="F65" s="15">
        <v>36.769216469932147</v>
      </c>
      <c r="G65" s="16">
        <v>41.872324924870227</v>
      </c>
      <c r="H65" s="17"/>
      <c r="I65" s="17"/>
      <c r="J65" s="17"/>
      <c r="K65" s="17"/>
      <c r="L65" s="17"/>
      <c r="M65" s="101"/>
      <c r="N65" s="101"/>
    </row>
    <row r="66" spans="2:15" x14ac:dyDescent="0.2">
      <c r="B66" s="27" t="s">
        <v>65</v>
      </c>
      <c r="C66" s="10">
        <v>12.50989707046714</v>
      </c>
      <c r="D66" s="14">
        <v>25.956694179440454</v>
      </c>
      <c r="E66" s="15">
        <v>33.372005044136195</v>
      </c>
      <c r="F66" s="21">
        <v>38.951147334206567</v>
      </c>
      <c r="G66" s="17"/>
      <c r="H66" s="17"/>
      <c r="I66" s="17"/>
      <c r="J66" s="17"/>
      <c r="K66" s="17"/>
      <c r="L66" s="17"/>
      <c r="M66" s="101"/>
      <c r="N66" s="101"/>
    </row>
    <row r="67" spans="2:15" x14ac:dyDescent="0.2">
      <c r="B67" s="27" t="s">
        <v>66</v>
      </c>
      <c r="C67" s="10">
        <v>13.620283018867923</v>
      </c>
      <c r="D67" s="14">
        <v>27.048070412999326</v>
      </c>
      <c r="E67" s="15">
        <v>34.516640253565768</v>
      </c>
      <c r="F67" s="21">
        <v>39.409915847105346</v>
      </c>
      <c r="G67" s="17"/>
      <c r="H67" s="101"/>
      <c r="I67" s="101"/>
      <c r="J67" s="101"/>
      <c r="K67" s="101"/>
      <c r="L67" s="101"/>
      <c r="M67" s="101"/>
      <c r="N67" s="101"/>
    </row>
    <row r="68" spans="2:15" x14ac:dyDescent="0.2">
      <c r="B68" s="27" t="s">
        <v>67</v>
      </c>
      <c r="C68" s="10">
        <v>14.308547073597685</v>
      </c>
      <c r="D68" s="14">
        <v>28.87566369099714</v>
      </c>
      <c r="E68" s="15">
        <v>36.115482715580399</v>
      </c>
      <c r="F68" s="16">
        <v>41.202835105274126</v>
      </c>
      <c r="G68" s="17"/>
      <c r="H68" s="101"/>
      <c r="I68" s="101"/>
      <c r="J68" s="101"/>
      <c r="K68" s="101"/>
      <c r="L68" s="101"/>
      <c r="M68" s="101"/>
      <c r="N68" s="101"/>
    </row>
    <row r="69" spans="2:15" x14ac:dyDescent="0.2">
      <c r="B69" s="27" t="s">
        <v>68</v>
      </c>
      <c r="C69" s="10">
        <v>16.066448405480781</v>
      </c>
      <c r="D69" s="14">
        <v>28.992015968063871</v>
      </c>
      <c r="E69" s="21">
        <v>36.555409713107068</v>
      </c>
      <c r="F69" s="17"/>
      <c r="G69" s="17"/>
      <c r="H69" s="101"/>
      <c r="I69" s="101"/>
      <c r="J69" s="101"/>
      <c r="K69" s="101"/>
      <c r="L69" s="101"/>
      <c r="M69" s="101"/>
      <c r="N69" s="101"/>
    </row>
    <row r="70" spans="2:15" x14ac:dyDescent="0.2">
      <c r="B70" s="27" t="s">
        <v>69</v>
      </c>
      <c r="C70" s="10">
        <v>16.287642134199675</v>
      </c>
      <c r="D70" s="14">
        <v>29.078309800448082</v>
      </c>
      <c r="E70" s="16">
        <v>36.4453125</v>
      </c>
      <c r="F70" s="17"/>
      <c r="G70" s="17"/>
      <c r="H70" s="17"/>
      <c r="I70" s="17"/>
      <c r="J70" s="17"/>
      <c r="K70" s="17"/>
      <c r="L70" s="17"/>
      <c r="M70" s="101"/>
      <c r="N70" s="101"/>
    </row>
    <row r="71" spans="2:15" x14ac:dyDescent="0.2">
      <c r="B71" s="27" t="s">
        <v>70</v>
      </c>
      <c r="C71" s="10">
        <v>17.30263157894737</v>
      </c>
      <c r="D71" s="23">
        <v>28.363715277777779</v>
      </c>
      <c r="E71" s="17"/>
      <c r="F71" s="17"/>
      <c r="G71" s="17"/>
      <c r="H71" s="17"/>
      <c r="I71" s="17"/>
      <c r="J71" s="17"/>
      <c r="K71" s="17"/>
      <c r="L71" s="17"/>
      <c r="M71" s="101"/>
      <c r="N71" s="101"/>
    </row>
    <row r="72" spans="2:15" x14ac:dyDescent="0.2">
      <c r="B72" s="27" t="s">
        <v>71</v>
      </c>
      <c r="C72" s="10">
        <v>16.143357518138604</v>
      </c>
      <c r="D72" s="23">
        <v>28.963306020662628</v>
      </c>
      <c r="E72" s="17"/>
      <c r="F72" s="17"/>
      <c r="G72" s="17"/>
      <c r="H72" s="17"/>
      <c r="I72" s="17"/>
      <c r="J72" s="17"/>
      <c r="K72" s="17"/>
      <c r="L72" s="17"/>
      <c r="M72" s="101"/>
      <c r="N72" s="101"/>
    </row>
    <row r="73" spans="2:15" x14ac:dyDescent="0.2">
      <c r="B73" s="27" t="s">
        <v>72</v>
      </c>
      <c r="C73" s="10">
        <v>15.052283984589984</v>
      </c>
      <c r="D73" s="24">
        <v>27.668523360236446</v>
      </c>
      <c r="E73" s="17"/>
      <c r="F73" s="17"/>
      <c r="G73" s="17"/>
      <c r="H73" s="17"/>
      <c r="I73" s="17"/>
      <c r="J73" s="17"/>
      <c r="K73" s="17"/>
      <c r="L73" s="17"/>
      <c r="M73" s="101"/>
      <c r="N73" s="101"/>
    </row>
    <row r="74" spans="2:15" x14ac:dyDescent="0.2">
      <c r="B74" s="28" t="s">
        <v>73</v>
      </c>
      <c r="C74" s="25">
        <v>13.210960005359414</v>
      </c>
      <c r="D74" s="17"/>
      <c r="E74" s="17"/>
      <c r="F74" s="17"/>
      <c r="G74" s="17"/>
      <c r="H74" s="17"/>
      <c r="I74" s="17"/>
      <c r="J74" s="17"/>
      <c r="K74" s="17"/>
      <c r="L74" s="17"/>
      <c r="M74" s="101"/>
      <c r="N74" s="101"/>
    </row>
    <row r="76" spans="2:15" x14ac:dyDescent="0.2">
      <c r="B76" s="1" t="s">
        <v>9</v>
      </c>
      <c r="C76" s="41" t="s">
        <v>20</v>
      </c>
      <c r="D76" s="42" t="s">
        <v>21</v>
      </c>
      <c r="E76" s="41" t="s">
        <v>22</v>
      </c>
      <c r="F76" s="41" t="s">
        <v>23</v>
      </c>
      <c r="G76" s="41" t="s">
        <v>24</v>
      </c>
      <c r="H76" s="41" t="s">
        <v>25</v>
      </c>
      <c r="I76" s="41" t="s">
        <v>26</v>
      </c>
      <c r="J76" s="41" t="s">
        <v>27</v>
      </c>
      <c r="K76" s="41" t="s">
        <v>28</v>
      </c>
      <c r="L76" s="43" t="s">
        <v>29</v>
      </c>
      <c r="M76" s="44" t="s">
        <v>31</v>
      </c>
      <c r="N76" s="45" t="s">
        <v>32</v>
      </c>
    </row>
    <row r="77" spans="2:15" x14ac:dyDescent="0.2">
      <c r="B77" s="34" t="s">
        <v>42</v>
      </c>
      <c r="C77" s="35"/>
      <c r="D77" s="36"/>
      <c r="E77" s="37"/>
      <c r="F77" s="37"/>
      <c r="G77" s="37"/>
      <c r="H77" s="37"/>
      <c r="I77" s="37"/>
      <c r="J77" s="37"/>
      <c r="K77" s="37"/>
      <c r="L77" s="38"/>
      <c r="M77" s="39">
        <v>45.619434200000001</v>
      </c>
      <c r="N77" s="40">
        <v>34.791032600000001</v>
      </c>
      <c r="O77" s="103"/>
    </row>
    <row r="78" spans="2:15" x14ac:dyDescent="0.2">
      <c r="B78" s="27" t="s">
        <v>43</v>
      </c>
      <c r="C78" s="30"/>
      <c r="D78" s="31"/>
      <c r="E78" s="32"/>
      <c r="F78" s="32"/>
      <c r="G78" s="32"/>
      <c r="H78" s="32"/>
      <c r="I78" s="32"/>
      <c r="J78" s="32"/>
      <c r="K78" s="32"/>
      <c r="L78" s="33"/>
      <c r="M78" s="20">
        <v>43.510019500000006</v>
      </c>
      <c r="N78" s="21">
        <v>34.017900400000002</v>
      </c>
      <c r="O78" s="103"/>
    </row>
    <row r="79" spans="2:15" x14ac:dyDescent="0.2">
      <c r="B79" s="26" t="s">
        <v>44</v>
      </c>
      <c r="C79" s="30"/>
      <c r="D79" s="31"/>
      <c r="E79" s="32"/>
      <c r="F79" s="32"/>
      <c r="G79" s="32"/>
      <c r="H79" s="32"/>
      <c r="I79" s="32"/>
      <c r="J79" s="32"/>
      <c r="K79" s="32"/>
      <c r="L79" s="33"/>
      <c r="M79" s="20">
        <v>43.393186500000006</v>
      </c>
      <c r="N79" s="21">
        <v>34.072553800000001</v>
      </c>
      <c r="O79" s="103"/>
    </row>
    <row r="80" spans="2:15" x14ac:dyDescent="0.2">
      <c r="B80" s="27" t="s">
        <v>45</v>
      </c>
      <c r="C80" s="30"/>
      <c r="D80" s="31"/>
      <c r="E80" s="32"/>
      <c r="F80" s="32"/>
      <c r="G80" s="32"/>
      <c r="H80" s="32"/>
      <c r="I80" s="32"/>
      <c r="J80" s="32"/>
      <c r="K80" s="32"/>
      <c r="L80" s="33"/>
      <c r="M80" s="20">
        <v>43.402036899999999</v>
      </c>
      <c r="N80" s="21">
        <v>33.714745999999998</v>
      </c>
      <c r="O80" s="103"/>
    </row>
    <row r="81" spans="2:21" x14ac:dyDescent="0.2">
      <c r="B81" s="26" t="s">
        <v>46</v>
      </c>
      <c r="C81" s="30"/>
      <c r="D81" s="31"/>
      <c r="E81" s="32"/>
      <c r="F81" s="32"/>
      <c r="G81" s="32"/>
      <c r="H81" s="32"/>
      <c r="I81" s="32"/>
      <c r="J81" s="32"/>
      <c r="K81" s="32"/>
      <c r="L81" s="33"/>
      <c r="M81" s="20">
        <v>42.947886099999998</v>
      </c>
      <c r="N81" s="21">
        <v>34.192987500000001</v>
      </c>
      <c r="O81" s="103"/>
    </row>
    <row r="82" spans="2:21" x14ac:dyDescent="0.2">
      <c r="B82" s="27" t="s">
        <v>47</v>
      </c>
      <c r="C82" s="30"/>
      <c r="D82" s="31"/>
      <c r="E82" s="32"/>
      <c r="F82" s="32"/>
      <c r="G82" s="32"/>
      <c r="H82" s="32"/>
      <c r="I82" s="32"/>
      <c r="J82" s="32"/>
      <c r="K82" s="32"/>
      <c r="L82" s="33"/>
      <c r="M82" s="20">
        <v>41.604443000000003</v>
      </c>
      <c r="N82" s="21">
        <v>32.840280900000003</v>
      </c>
      <c r="O82" s="103"/>
    </row>
    <row r="83" spans="2:21" x14ac:dyDescent="0.2">
      <c r="B83" s="26" t="s">
        <v>48</v>
      </c>
      <c r="C83" s="30"/>
      <c r="D83" s="31"/>
      <c r="E83" s="32"/>
      <c r="F83" s="32"/>
      <c r="G83" s="32"/>
      <c r="H83" s="32"/>
      <c r="I83" s="32"/>
      <c r="J83" s="32"/>
      <c r="K83" s="32"/>
      <c r="L83" s="33"/>
      <c r="M83" s="20">
        <v>42.568952700000004</v>
      </c>
      <c r="N83" s="21">
        <v>33.496849900000001</v>
      </c>
      <c r="O83" s="103"/>
    </row>
    <row r="84" spans="2:21" x14ac:dyDescent="0.2">
      <c r="B84" s="27" t="s">
        <v>49</v>
      </c>
      <c r="C84" s="30"/>
      <c r="D84" s="31"/>
      <c r="E84" s="32"/>
      <c r="F84" s="32"/>
      <c r="G84" s="32"/>
      <c r="H84" s="32"/>
      <c r="I84" s="32"/>
      <c r="J84" s="32"/>
      <c r="K84" s="32"/>
      <c r="L84" s="33"/>
      <c r="M84" s="20">
        <v>43.8554879</v>
      </c>
      <c r="N84" s="21">
        <v>33.430415400000001</v>
      </c>
      <c r="O84" s="103"/>
    </row>
    <row r="85" spans="2:21" x14ac:dyDescent="0.2">
      <c r="B85" s="26" t="s">
        <v>50</v>
      </c>
      <c r="C85" s="18">
        <v>18.144967731612351</v>
      </c>
      <c r="D85" s="11">
        <v>27.027270272702726</v>
      </c>
      <c r="E85" s="12">
        <v>31.701331114808649</v>
      </c>
      <c r="F85" s="12">
        <v>35.050509115788628</v>
      </c>
      <c r="G85" s="12">
        <v>37.586152261744431</v>
      </c>
      <c r="H85" s="12">
        <v>39.483090459169645</v>
      </c>
      <c r="I85" s="12">
        <v>40.954204438887153</v>
      </c>
      <c r="J85" s="12">
        <v>41.779007246941482</v>
      </c>
      <c r="K85" s="12">
        <v>42.418821699397242</v>
      </c>
      <c r="L85" s="29">
        <v>42.947572815533981</v>
      </c>
      <c r="M85" s="20">
        <v>42.407792499999999</v>
      </c>
      <c r="N85" s="21">
        <v>32.595503100000002</v>
      </c>
      <c r="O85" s="103"/>
    </row>
    <row r="86" spans="2:21" x14ac:dyDescent="0.2">
      <c r="B86" s="26" t="s">
        <v>51</v>
      </c>
      <c r="C86" s="10"/>
      <c r="D86" s="11"/>
      <c r="E86" s="12"/>
      <c r="F86" s="12"/>
      <c r="G86" s="12"/>
      <c r="H86" s="12"/>
      <c r="I86" s="12"/>
      <c r="J86" s="12"/>
      <c r="K86" s="12"/>
      <c r="L86" s="13"/>
      <c r="M86" s="20">
        <v>44.262146299999998</v>
      </c>
      <c r="N86" s="21">
        <v>33.262504499999999</v>
      </c>
      <c r="O86" s="103"/>
    </row>
    <row r="87" spans="2:21" x14ac:dyDescent="0.2">
      <c r="B87" s="27" t="s">
        <v>52</v>
      </c>
      <c r="C87" s="10">
        <v>19.367880748136692</v>
      </c>
      <c r="D87" s="14">
        <v>27.809851369610612</v>
      </c>
      <c r="E87" s="15">
        <v>33.208260616637581</v>
      </c>
      <c r="F87" s="15">
        <v>37.101664854968817</v>
      </c>
      <c r="G87" s="15">
        <v>39.520194867727866</v>
      </c>
      <c r="H87" s="15">
        <v>41.998929245681758</v>
      </c>
      <c r="I87" s="15">
        <v>43.576720170613989</v>
      </c>
      <c r="J87" s="15">
        <v>44.576930612701879</v>
      </c>
      <c r="K87" s="15">
        <v>45.304253120723843</v>
      </c>
      <c r="L87" s="19">
        <v>46.134114038756444</v>
      </c>
      <c r="M87" s="56">
        <v>44.734924999999997</v>
      </c>
      <c r="N87" s="22">
        <v>34.636649200000001</v>
      </c>
      <c r="O87" s="103"/>
    </row>
    <row r="88" spans="2:21" x14ac:dyDescent="0.2">
      <c r="B88" s="27">
        <v>1948</v>
      </c>
      <c r="C88" s="10"/>
      <c r="D88" s="14"/>
      <c r="E88" s="15"/>
      <c r="F88" s="15"/>
      <c r="G88" s="15"/>
      <c r="H88" s="15"/>
      <c r="I88" s="15"/>
      <c r="J88" s="15"/>
      <c r="K88" s="22"/>
      <c r="L88" s="17"/>
      <c r="M88" s="63">
        <v>45.152073899999998</v>
      </c>
      <c r="N88" s="64">
        <v>35.999650799999998</v>
      </c>
    </row>
    <row r="89" spans="2:21" x14ac:dyDescent="0.2">
      <c r="B89" s="26" t="s">
        <v>54</v>
      </c>
      <c r="C89" s="10">
        <v>19.226297099399766</v>
      </c>
      <c r="D89" s="14">
        <v>29.934442217045021</v>
      </c>
      <c r="E89" s="15">
        <v>35.507417618484965</v>
      </c>
      <c r="F89" s="15">
        <v>38.853371829243144</v>
      </c>
      <c r="G89" s="15">
        <v>42.037712740169937</v>
      </c>
      <c r="H89" s="15">
        <v>44.299179081787777</v>
      </c>
      <c r="I89" s="15">
        <v>45.955214847690137</v>
      </c>
      <c r="J89" s="15">
        <v>47.247061187581636</v>
      </c>
      <c r="K89" s="16">
        <v>48.2384484313922</v>
      </c>
      <c r="L89" s="17"/>
      <c r="M89" s="61">
        <v>45.465419900000001</v>
      </c>
      <c r="N89" s="62">
        <v>36.572248099999996</v>
      </c>
    </row>
    <row r="90" spans="2:21" x14ac:dyDescent="0.2">
      <c r="B90" s="26" t="s">
        <v>53</v>
      </c>
      <c r="C90" s="10"/>
      <c r="D90" s="14"/>
      <c r="E90" s="15"/>
      <c r="F90" s="15"/>
      <c r="G90" s="15"/>
      <c r="H90" s="15"/>
      <c r="I90" s="15"/>
      <c r="J90" s="21"/>
      <c r="K90" s="17"/>
      <c r="L90" s="17"/>
      <c r="M90" s="101"/>
      <c r="N90" s="101"/>
    </row>
    <row r="91" spans="2:21" x14ac:dyDescent="0.2">
      <c r="B91" s="27" t="s">
        <v>55</v>
      </c>
      <c r="C91" s="10">
        <v>19.211777050799334</v>
      </c>
      <c r="D91" s="14">
        <v>29.768568802740415</v>
      </c>
      <c r="E91" s="15">
        <v>34.602214969771552</v>
      </c>
      <c r="F91" s="15">
        <v>38.572628925533031</v>
      </c>
      <c r="G91" s="15">
        <v>41.473771425612341</v>
      </c>
      <c r="H91" s="15">
        <v>43.994556845024135</v>
      </c>
      <c r="I91" s="15">
        <v>45.96069034083667</v>
      </c>
      <c r="J91" s="21">
        <v>47.463602698726731</v>
      </c>
      <c r="K91" s="17"/>
      <c r="L91" s="17"/>
      <c r="M91" s="101"/>
      <c r="N91" s="101"/>
    </row>
    <row r="92" spans="2:21" x14ac:dyDescent="0.2">
      <c r="B92" s="27" t="s">
        <v>56</v>
      </c>
      <c r="C92" s="10">
        <v>21.551112162801704</v>
      </c>
      <c r="D92" s="14">
        <v>30.766353142368537</v>
      </c>
      <c r="E92" s="15">
        <v>35.5158831653793</v>
      </c>
      <c r="F92" s="15">
        <v>39.648105568329498</v>
      </c>
      <c r="G92" s="15">
        <v>42.605095855305308</v>
      </c>
      <c r="H92" s="15">
        <v>45.229509794367026</v>
      </c>
      <c r="I92" s="15">
        <v>47.464414957780463</v>
      </c>
      <c r="J92" s="21">
        <v>48.921484037963765</v>
      </c>
      <c r="K92" s="17"/>
      <c r="L92" s="17"/>
      <c r="M92" s="101"/>
      <c r="N92" s="101"/>
      <c r="O92" s="3"/>
      <c r="P92" s="3"/>
      <c r="Q92" s="3"/>
    </row>
    <row r="93" spans="2:21" x14ac:dyDescent="0.2">
      <c r="B93" s="27" t="s">
        <v>57</v>
      </c>
      <c r="C93" s="10">
        <v>21.325002242219497</v>
      </c>
      <c r="D93" s="14">
        <v>31.609674728940785</v>
      </c>
      <c r="E93" s="15">
        <v>36.492743068199552</v>
      </c>
      <c r="F93" s="15">
        <v>40.460976722957554</v>
      </c>
      <c r="G93" s="15">
        <v>43.638320236248063</v>
      </c>
      <c r="H93" s="15">
        <v>46.413825500037085</v>
      </c>
      <c r="I93" s="15">
        <v>48.601518491305413</v>
      </c>
      <c r="J93" s="16">
        <v>50.322282489723449</v>
      </c>
      <c r="K93" s="17"/>
      <c r="L93" s="17"/>
      <c r="M93" s="101"/>
      <c r="N93" s="101"/>
      <c r="O93" s="3"/>
      <c r="P93" s="3"/>
      <c r="Q93" s="3"/>
    </row>
    <row r="94" spans="2:21" x14ac:dyDescent="0.2">
      <c r="B94" s="27" t="s">
        <v>58</v>
      </c>
      <c r="C94" s="10">
        <v>20.4857444561774</v>
      </c>
      <c r="D94" s="14">
        <v>30.296464619774877</v>
      </c>
      <c r="E94" s="15">
        <v>35.614079513800959</v>
      </c>
      <c r="F94" s="15">
        <v>39.348704305842944</v>
      </c>
      <c r="G94" s="15">
        <v>42.384876393601552</v>
      </c>
      <c r="H94" s="15">
        <v>45.558260537495819</v>
      </c>
      <c r="I94" s="21">
        <v>47.914403136662095</v>
      </c>
      <c r="J94" s="17"/>
      <c r="K94" s="17"/>
      <c r="L94" s="17"/>
      <c r="M94" s="101"/>
      <c r="N94" s="101"/>
      <c r="O94" s="3"/>
      <c r="P94" s="3"/>
      <c r="Q94" s="3"/>
      <c r="R94" s="3"/>
      <c r="S94" s="3"/>
      <c r="T94" s="3"/>
      <c r="U94" s="3"/>
    </row>
    <row r="95" spans="2:21" x14ac:dyDescent="0.2">
      <c r="B95" s="27" t="s">
        <v>59</v>
      </c>
      <c r="C95" s="10">
        <v>19.339553227183096</v>
      </c>
      <c r="D95" s="14">
        <v>29.559284528858566</v>
      </c>
      <c r="E95" s="15">
        <v>34.840854149879128</v>
      </c>
      <c r="F95" s="15">
        <v>38.820136081254311</v>
      </c>
      <c r="G95" s="15">
        <v>42.443939686835492</v>
      </c>
      <c r="H95" s="15">
        <v>45.865467009425878</v>
      </c>
      <c r="I95" s="16">
        <v>48.471492210149201</v>
      </c>
      <c r="J95" s="17"/>
      <c r="K95" s="17"/>
      <c r="L95" s="17"/>
      <c r="M95" s="101"/>
      <c r="N95" s="101"/>
      <c r="O95" s="3"/>
      <c r="P95" s="3"/>
      <c r="Q95" s="3"/>
      <c r="R95" s="3"/>
      <c r="S95" s="3"/>
      <c r="T95" s="3"/>
      <c r="U95" s="3"/>
    </row>
    <row r="96" spans="2:21" x14ac:dyDescent="0.2">
      <c r="B96" s="27" t="s">
        <v>60</v>
      </c>
      <c r="C96" s="10">
        <v>18.477412158393751</v>
      </c>
      <c r="D96" s="14">
        <v>29.499072356215212</v>
      </c>
      <c r="E96" s="15">
        <v>34.412352913817962</v>
      </c>
      <c r="F96" s="15">
        <v>38.593941595894456</v>
      </c>
      <c r="G96" s="15">
        <v>42.648365316275765</v>
      </c>
      <c r="H96" s="21">
        <v>45.590420417795649</v>
      </c>
      <c r="I96" s="17"/>
      <c r="J96" s="17"/>
      <c r="K96" s="17"/>
      <c r="L96" s="17"/>
      <c r="M96" s="101"/>
      <c r="N96" s="101"/>
      <c r="O96" s="3"/>
      <c r="P96" s="3"/>
      <c r="Q96" s="3"/>
      <c r="R96" s="3"/>
      <c r="S96" s="3"/>
      <c r="T96" s="3"/>
      <c r="U96" s="3"/>
    </row>
    <row r="97" spans="2:41" x14ac:dyDescent="0.2">
      <c r="B97" s="27" t="s">
        <v>61</v>
      </c>
      <c r="C97" s="10">
        <v>15.575309878552648</v>
      </c>
      <c r="D97" s="14">
        <v>27.235916384066407</v>
      </c>
      <c r="E97" s="15">
        <v>32.885350473547099</v>
      </c>
      <c r="F97" s="15">
        <v>37.329506369049028</v>
      </c>
      <c r="G97" s="15">
        <v>41.755467012601926</v>
      </c>
      <c r="H97" s="21">
        <v>45.291111516700127</v>
      </c>
      <c r="I97" s="17"/>
      <c r="J97" s="17"/>
      <c r="K97" s="17"/>
      <c r="L97" s="17"/>
      <c r="M97" s="101"/>
      <c r="N97" s="101"/>
      <c r="Q97" s="3"/>
      <c r="R97" s="3"/>
      <c r="S97" s="3"/>
      <c r="T97" s="3"/>
      <c r="U97" s="3"/>
    </row>
    <row r="98" spans="2:41" x14ac:dyDescent="0.2">
      <c r="B98" s="27" t="s">
        <v>62</v>
      </c>
      <c r="C98" s="10">
        <v>14.460927461745124</v>
      </c>
      <c r="D98" s="14">
        <v>26.530024480391685</v>
      </c>
      <c r="E98" s="15">
        <v>32.439951775943612</v>
      </c>
      <c r="F98" s="15">
        <v>37.051810684833278</v>
      </c>
      <c r="G98" s="15">
        <v>41.449871015696729</v>
      </c>
      <c r="H98" s="16">
        <v>45.12273762950862</v>
      </c>
      <c r="I98" s="17"/>
      <c r="J98" s="17"/>
      <c r="K98" s="17"/>
      <c r="L98" s="17"/>
      <c r="M98" s="101"/>
      <c r="N98" s="101"/>
      <c r="Q98" s="3"/>
      <c r="R98" s="3"/>
      <c r="S98" s="3"/>
      <c r="T98" s="3"/>
      <c r="U98" s="3"/>
    </row>
    <row r="99" spans="2:41" x14ac:dyDescent="0.2">
      <c r="B99" s="27" t="s">
        <v>63</v>
      </c>
      <c r="C99" s="10">
        <v>13.933259528704728</v>
      </c>
      <c r="D99" s="14">
        <v>27.444173877001194</v>
      </c>
      <c r="E99" s="15">
        <v>33.855283498728369</v>
      </c>
      <c r="F99" s="15">
        <v>39.042622008193781</v>
      </c>
      <c r="G99" s="21">
        <v>43.636661058141705</v>
      </c>
      <c r="H99" s="17"/>
      <c r="I99" s="17"/>
      <c r="J99" s="17"/>
      <c r="K99" s="17"/>
      <c r="L99" s="17"/>
      <c r="M99" s="101"/>
      <c r="N99" s="101"/>
      <c r="Q99" s="3"/>
      <c r="R99" s="3"/>
      <c r="S99" s="3"/>
      <c r="T99" s="3"/>
      <c r="U99" s="3"/>
    </row>
    <row r="100" spans="2:41" x14ac:dyDescent="0.2">
      <c r="B100" s="27" t="s">
        <v>64</v>
      </c>
      <c r="C100" s="10">
        <v>14.491025105850081</v>
      </c>
      <c r="D100" s="14">
        <v>28.189532545249424</v>
      </c>
      <c r="E100" s="15">
        <v>34.864953118440077</v>
      </c>
      <c r="F100" s="15">
        <v>40.066358785813563</v>
      </c>
      <c r="G100" s="16">
        <v>44.682063192953244</v>
      </c>
      <c r="H100" s="17"/>
      <c r="I100" s="17"/>
      <c r="J100" s="17"/>
      <c r="K100" s="17"/>
      <c r="L100" s="17"/>
      <c r="M100" s="101"/>
      <c r="N100" s="101"/>
      <c r="O100" s="3"/>
      <c r="P100" s="3"/>
      <c r="Q100" s="3"/>
      <c r="R100" s="3"/>
      <c r="S100" s="3"/>
      <c r="T100" s="3"/>
      <c r="U100" s="3"/>
    </row>
    <row r="101" spans="2:41" x14ac:dyDescent="0.2">
      <c r="B101" s="27" t="s">
        <v>65</v>
      </c>
      <c r="C101" s="10">
        <v>15.137458216795144</v>
      </c>
      <c r="D101" s="14">
        <v>30.396348660913358</v>
      </c>
      <c r="E101" s="15">
        <v>37.129151291512912</v>
      </c>
      <c r="F101" s="21">
        <v>42.203806015960708</v>
      </c>
      <c r="G101" s="17"/>
      <c r="H101" s="17"/>
      <c r="I101" s="17"/>
      <c r="J101" s="17"/>
      <c r="K101" s="17"/>
      <c r="L101" s="17"/>
      <c r="M101" s="101"/>
      <c r="N101" s="101"/>
      <c r="O101" s="3"/>
      <c r="P101" s="3"/>
      <c r="Q101" s="3"/>
      <c r="R101" s="3"/>
      <c r="S101" s="3"/>
      <c r="T101" s="3"/>
      <c r="U101" s="3"/>
    </row>
    <row r="102" spans="2:41" x14ac:dyDescent="0.2">
      <c r="B102" s="27" t="s">
        <v>66</v>
      </c>
      <c r="C102" s="10">
        <v>16.240580322557925</v>
      </c>
      <c r="D102" s="14">
        <v>30.192339670749956</v>
      </c>
      <c r="E102" s="15">
        <v>37.151255737197673</v>
      </c>
      <c r="F102" s="21">
        <v>42.132858485433047</v>
      </c>
      <c r="G102" s="17"/>
      <c r="H102" s="101"/>
      <c r="I102" s="101"/>
      <c r="J102" s="101"/>
      <c r="K102" s="101"/>
      <c r="L102" s="101"/>
      <c r="M102" s="101"/>
      <c r="N102" s="101"/>
      <c r="O102" s="3"/>
      <c r="P102" s="3"/>
    </row>
    <row r="103" spans="2:41" x14ac:dyDescent="0.2">
      <c r="B103" s="27" t="s">
        <v>67</v>
      </c>
      <c r="C103" s="10">
        <v>16.861104996698216</v>
      </c>
      <c r="D103" s="14">
        <v>30.872636787461026</v>
      </c>
      <c r="E103" s="15">
        <v>37.995952495073759</v>
      </c>
      <c r="F103" s="16">
        <v>43.521263545287262</v>
      </c>
      <c r="G103" s="17"/>
      <c r="H103" s="101"/>
      <c r="I103" s="101"/>
      <c r="J103" s="101"/>
      <c r="K103" s="101"/>
      <c r="L103" s="101"/>
      <c r="M103" s="101"/>
      <c r="N103" s="101"/>
      <c r="O103" s="3"/>
      <c r="P103" s="3"/>
    </row>
    <row r="104" spans="2:41" x14ac:dyDescent="0.2">
      <c r="B104" s="27" t="s">
        <v>68</v>
      </c>
      <c r="C104" s="10">
        <v>18.316566462289423</v>
      </c>
      <c r="D104" s="14">
        <v>31.102733270499527</v>
      </c>
      <c r="E104" s="21">
        <v>38.43542160829729</v>
      </c>
      <c r="F104" s="17"/>
      <c r="G104" s="17"/>
      <c r="H104" s="101"/>
      <c r="I104" s="101"/>
      <c r="J104" s="101"/>
      <c r="K104" s="101"/>
      <c r="L104" s="101"/>
      <c r="M104" s="101"/>
      <c r="N104" s="101"/>
      <c r="O104" s="3"/>
      <c r="P104" s="3"/>
    </row>
    <row r="105" spans="2:41" x14ac:dyDescent="0.2">
      <c r="B105" s="27" t="s">
        <v>69</v>
      </c>
      <c r="C105" s="10">
        <v>18.906710914454276</v>
      </c>
      <c r="D105" s="14">
        <v>31.101740952479499</v>
      </c>
      <c r="E105" s="16">
        <v>38.936676872235992</v>
      </c>
      <c r="F105" s="17"/>
      <c r="G105" s="17"/>
      <c r="H105" s="17"/>
      <c r="I105" s="17"/>
      <c r="J105" s="17"/>
      <c r="K105" s="17"/>
      <c r="L105" s="17"/>
      <c r="M105" s="101"/>
      <c r="N105" s="101"/>
      <c r="Q105" s="3"/>
      <c r="R105" s="3"/>
      <c r="S105" s="3"/>
      <c r="T105" s="3"/>
      <c r="U105" s="3"/>
      <c r="AH105" s="3"/>
      <c r="AI105" s="3"/>
      <c r="AJ105" s="3"/>
      <c r="AK105" s="3"/>
    </row>
    <row r="106" spans="2:41" x14ac:dyDescent="0.2">
      <c r="B106" s="27" t="s">
        <v>70</v>
      </c>
      <c r="C106" s="10">
        <v>19.771715999226156</v>
      </c>
      <c r="D106" s="23">
        <v>31.054192504718252</v>
      </c>
      <c r="E106" s="17"/>
      <c r="F106" s="17"/>
      <c r="G106" s="17"/>
      <c r="H106" s="17"/>
      <c r="I106" s="17"/>
      <c r="J106" s="17"/>
      <c r="K106" s="17"/>
      <c r="L106" s="17"/>
      <c r="M106" s="101"/>
      <c r="N106" s="101"/>
      <c r="Q106" s="3"/>
      <c r="R106" s="3"/>
      <c r="S106" s="3"/>
      <c r="T106" s="3"/>
      <c r="U106" s="3"/>
      <c r="AH106" s="3"/>
      <c r="AI106" s="3"/>
      <c r="AJ106" s="3"/>
      <c r="AK106" s="3"/>
      <c r="AL106" s="3"/>
      <c r="AM106" s="3"/>
      <c r="AN106" s="3"/>
      <c r="AO106" s="3"/>
    </row>
    <row r="107" spans="2:41" x14ac:dyDescent="0.2">
      <c r="B107" s="27" t="s">
        <v>71</v>
      </c>
      <c r="C107" s="10">
        <v>18.904042566203902</v>
      </c>
      <c r="D107" s="23">
        <v>31.266221494267356</v>
      </c>
      <c r="E107" s="17"/>
      <c r="F107" s="17"/>
      <c r="G107" s="17"/>
      <c r="H107" s="17"/>
      <c r="I107" s="17"/>
      <c r="J107" s="17"/>
      <c r="K107" s="17"/>
      <c r="L107" s="17"/>
      <c r="M107" s="101"/>
      <c r="N107" s="101"/>
      <c r="Q107" s="3"/>
      <c r="R107" s="3"/>
      <c r="S107" s="3"/>
      <c r="T107" s="3"/>
      <c r="U107" s="3"/>
      <c r="AH107" s="3"/>
      <c r="AI107" s="3"/>
      <c r="AJ107" s="3"/>
      <c r="AK107" s="3"/>
      <c r="AL107" s="3"/>
      <c r="AM107" s="3"/>
      <c r="AN107" s="3"/>
      <c r="AO107" s="3"/>
    </row>
    <row r="108" spans="2:41" x14ac:dyDescent="0.2">
      <c r="B108" s="27" t="s">
        <v>72</v>
      </c>
      <c r="C108" s="10">
        <v>17.611363030141373</v>
      </c>
      <c r="D108" s="24">
        <v>30.484060074814362</v>
      </c>
      <c r="E108" s="17"/>
      <c r="F108" s="17"/>
      <c r="G108" s="17"/>
      <c r="H108" s="17"/>
      <c r="I108" s="17"/>
      <c r="J108" s="17"/>
      <c r="K108" s="17"/>
      <c r="L108" s="17"/>
      <c r="M108" s="101"/>
      <c r="N108" s="101"/>
      <c r="Q108" s="3"/>
      <c r="R108" s="3"/>
      <c r="S108" s="3"/>
      <c r="T108" s="3"/>
      <c r="U108" s="3"/>
      <c r="AH108" s="3"/>
      <c r="AI108" s="3"/>
      <c r="AJ108" s="3"/>
      <c r="AK108" s="3"/>
      <c r="AL108" s="3"/>
      <c r="AM108" s="3"/>
      <c r="AN108" s="3"/>
      <c r="AO108" s="3"/>
    </row>
    <row r="109" spans="2:41" x14ac:dyDescent="0.2">
      <c r="B109" s="28" t="s">
        <v>73</v>
      </c>
      <c r="C109" s="25">
        <v>16.023729038244845</v>
      </c>
      <c r="D109" s="17"/>
      <c r="E109" s="17"/>
      <c r="F109" s="17"/>
      <c r="G109" s="17"/>
      <c r="H109" s="17"/>
      <c r="I109" s="17"/>
      <c r="J109" s="17"/>
      <c r="K109" s="17"/>
      <c r="L109" s="17"/>
      <c r="M109" s="101"/>
      <c r="N109" s="101"/>
      <c r="Q109" s="3"/>
      <c r="R109" s="3"/>
      <c r="S109" s="3"/>
      <c r="T109" s="3"/>
      <c r="U109" s="3"/>
      <c r="AH109" s="3"/>
      <c r="AI109" s="3"/>
      <c r="AJ109" s="3"/>
      <c r="AK109" s="3"/>
      <c r="AL109" s="3"/>
      <c r="AM109" s="3"/>
      <c r="AN109" s="3"/>
      <c r="AO109" s="3"/>
    </row>
    <row r="110" spans="2:41" x14ac:dyDescent="0.2">
      <c r="C110" s="103"/>
      <c r="D110" s="103"/>
      <c r="E110" s="103"/>
      <c r="F110" s="103"/>
      <c r="G110" s="103"/>
      <c r="H110" s="103"/>
      <c r="I110" s="103"/>
      <c r="J110" s="103"/>
      <c r="K110" s="103"/>
    </row>
    <row r="111" spans="2:41" x14ac:dyDescent="0.2">
      <c r="C111" s="103"/>
      <c r="D111" s="103"/>
      <c r="E111" s="103"/>
      <c r="F111" s="103"/>
      <c r="G111" s="103"/>
      <c r="H111" s="103"/>
      <c r="I111" s="103"/>
      <c r="J111" s="103"/>
      <c r="K111" s="103"/>
    </row>
    <row r="112" spans="2:41" x14ac:dyDescent="0.2">
      <c r="B112" s="142" t="s">
        <v>121</v>
      </c>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row>
    <row r="113" spans="2:24" x14ac:dyDescent="0.2">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row>
    <row r="114" spans="2:24" x14ac:dyDescent="0.2">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row>
    <row r="115" spans="2:24" x14ac:dyDescent="0.2">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row>
    <row r="116" spans="2:24" x14ac:dyDescent="0.2">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row>
    <row r="117" spans="2:24" x14ac:dyDescent="0.2">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row>
    <row r="118" spans="2:24" x14ac:dyDescent="0.2">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row>
    <row r="119" spans="2:24" x14ac:dyDescent="0.2">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row>
    <row r="120" spans="2:24" x14ac:dyDescent="0.2">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row>
    <row r="121" spans="2:24" x14ac:dyDescent="0.2">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row>
    <row r="122" spans="2:24" x14ac:dyDescent="0.2">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row>
    <row r="123" spans="2:24" x14ac:dyDescent="0.2">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row>
    <row r="124" spans="2:24" x14ac:dyDescent="0.2">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row>
    <row r="125" spans="2:24" x14ac:dyDescent="0.2">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row>
    <row r="126" spans="2:24" x14ac:dyDescent="0.2">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row>
    <row r="127" spans="2:24" x14ac:dyDescent="0.2">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row>
    <row r="128" spans="2:24" x14ac:dyDescent="0.2">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row>
    <row r="129" spans="2:24" x14ac:dyDescent="0.2">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row>
    <row r="130" spans="2:24" x14ac:dyDescent="0.2">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row>
    <row r="131" spans="2:24" x14ac:dyDescent="0.2">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row>
    <row r="132" spans="2:24" x14ac:dyDescent="0.2">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row>
    <row r="133" spans="2:24" x14ac:dyDescent="0.2">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row>
    <row r="134" spans="2:24" x14ac:dyDescent="0.2">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row>
    <row r="135" spans="2:24" x14ac:dyDescent="0.2">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row>
    <row r="136" spans="2:24" x14ac:dyDescent="0.2">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row>
    <row r="137" spans="2:24" x14ac:dyDescent="0.2">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row>
    <row r="138" spans="2:24" x14ac:dyDescent="0.2">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row>
    <row r="139" spans="2:24" x14ac:dyDescent="0.2">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row>
    <row r="140" spans="2:24" x14ac:dyDescent="0.2">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row>
    <row r="141" spans="2:24" x14ac:dyDescent="0.2">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row>
    <row r="142" spans="2:24" x14ac:dyDescent="0.2">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row>
  </sheetData>
  <mergeCells count="1">
    <mergeCell ref="B112:X142"/>
  </mergeCells>
  <pageMargins left="0.78740157499999996" right="0.78740157499999996" top="0.984251969" bottom="0.984251969" header="0.5" footer="0.5"/>
  <pageSetup paperSize="9" orientation="portrait" verticalDpi="0" r:id="rId1"/>
  <headerFooter alignWithMargins="0">
    <oddHeader>&amp;A</oddHeader>
    <oddFooter>Page &amp;P</oddFooter>
  </headerFooter>
  <ignoredErrors>
    <ignoredError sqref="C6:D6 B7:B17 E6:L6 B19:B52 B89:B109 B54:B8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showGridLines="0" topLeftCell="A38" zoomScale="200" zoomScaleNormal="200" workbookViewId="0">
      <selection activeCell="A9" sqref="A9:H24"/>
    </sheetView>
  </sheetViews>
  <sheetFormatPr baseColWidth="10" defaultColWidth="11.42578125" defaultRowHeight="11.25" x14ac:dyDescent="0.25"/>
  <cols>
    <col min="1" max="1" width="26.140625" style="84" bestFit="1" customWidth="1"/>
    <col min="2" max="9" width="8.7109375" style="6" customWidth="1"/>
    <col min="10" max="13" width="11.42578125" style="6"/>
    <col min="14" max="14" width="6" style="6" bestFit="1" customWidth="1"/>
    <col min="15" max="17" width="7" style="6" bestFit="1" customWidth="1"/>
    <col min="18" max="18" width="5" style="6" bestFit="1" customWidth="1"/>
    <col min="19" max="19" width="3" style="6" bestFit="1" customWidth="1"/>
    <col min="20" max="21" width="2" style="6" bestFit="1" customWidth="1"/>
    <col min="22" max="16384" width="11.42578125" style="6"/>
  </cols>
  <sheetData>
    <row r="1" spans="1:11" x14ac:dyDescent="0.2">
      <c r="A1" s="104" t="s">
        <v>115</v>
      </c>
    </row>
    <row r="3" spans="1:11" x14ac:dyDescent="0.2">
      <c r="A3" s="105"/>
    </row>
    <row r="4" spans="1:11" x14ac:dyDescent="0.25">
      <c r="A4" s="106" t="s">
        <v>41</v>
      </c>
      <c r="B4" s="107" t="s">
        <v>35</v>
      </c>
      <c r="C4" s="107" t="s">
        <v>36</v>
      </c>
      <c r="D4" s="107" t="s">
        <v>37</v>
      </c>
      <c r="E4" s="107" t="s">
        <v>38</v>
      </c>
      <c r="F4" s="107" t="s">
        <v>39</v>
      </c>
      <c r="G4" s="107" t="s">
        <v>40</v>
      </c>
      <c r="H4" s="107" t="s">
        <v>74</v>
      </c>
      <c r="I4" s="108"/>
    </row>
    <row r="5" spans="1:11" x14ac:dyDescent="0.25">
      <c r="A5" s="106" t="s">
        <v>1</v>
      </c>
      <c r="B5" s="109">
        <v>5.1356475420936215E-2</v>
      </c>
      <c r="C5" s="109">
        <v>0.36869724190854514</v>
      </c>
      <c r="D5" s="109">
        <v>0.27058637656299372</v>
      </c>
      <c r="E5" s="109">
        <v>0.16987766893874418</v>
      </c>
      <c r="F5" s="109">
        <v>0.10976391459396019</v>
      </c>
      <c r="G5" s="109">
        <v>2.5073353496140479E-2</v>
      </c>
      <c r="H5" s="109">
        <v>4.6449690786800881E-3</v>
      </c>
    </row>
    <row r="6" spans="1:11" x14ac:dyDescent="0.25">
      <c r="A6" s="106" t="s">
        <v>0</v>
      </c>
      <c r="B6" s="109">
        <v>3.251829351138371E-2</v>
      </c>
      <c r="C6" s="109">
        <v>0.33443401719687116</v>
      </c>
      <c r="D6" s="109">
        <v>0.24501416897963937</v>
      </c>
      <c r="E6" s="109">
        <v>0.21790143824848121</v>
      </c>
      <c r="F6" s="109">
        <v>0.12138011684555812</v>
      </c>
      <c r="G6" s="109">
        <v>3.8105820927388831E-2</v>
      </c>
      <c r="H6" s="109">
        <v>1.0646144290677588E-2</v>
      </c>
      <c r="K6" s="110"/>
    </row>
    <row r="7" spans="1:11" x14ac:dyDescent="0.25">
      <c r="A7" s="106" t="s">
        <v>9</v>
      </c>
      <c r="B7" s="109">
        <v>4.2277614858260017E-2</v>
      </c>
      <c r="C7" s="109">
        <v>0.35218444672064059</v>
      </c>
      <c r="D7" s="109">
        <v>0.25826212425224621</v>
      </c>
      <c r="E7" s="109">
        <v>0.19302221162076078</v>
      </c>
      <c r="F7" s="109">
        <v>0.11536221919768763</v>
      </c>
      <c r="G7" s="109">
        <v>3.1354211976221548E-2</v>
      </c>
      <c r="H7" s="109">
        <v>7.5371713741832587E-3</v>
      </c>
    </row>
    <row r="9" spans="1:11" x14ac:dyDescent="0.25">
      <c r="A9" s="132" t="s">
        <v>126</v>
      </c>
      <c r="B9" s="144"/>
      <c r="C9" s="144"/>
      <c r="D9" s="144"/>
      <c r="E9" s="144"/>
      <c r="F9" s="144"/>
      <c r="G9" s="144"/>
      <c r="H9" s="144"/>
    </row>
    <row r="10" spans="1:11" x14ac:dyDescent="0.25">
      <c r="A10" s="144"/>
      <c r="B10" s="144"/>
      <c r="C10" s="144"/>
      <c r="D10" s="144"/>
      <c r="E10" s="144"/>
      <c r="F10" s="144"/>
      <c r="G10" s="144"/>
      <c r="H10" s="144"/>
    </row>
    <row r="11" spans="1:11" x14ac:dyDescent="0.25">
      <c r="A11" s="144"/>
      <c r="B11" s="144"/>
      <c r="C11" s="144"/>
      <c r="D11" s="144"/>
      <c r="E11" s="144"/>
      <c r="F11" s="144"/>
      <c r="G11" s="144"/>
      <c r="H11" s="144"/>
    </row>
    <row r="12" spans="1:11" x14ac:dyDescent="0.25">
      <c r="A12" s="144"/>
      <c r="B12" s="144"/>
      <c r="C12" s="144"/>
      <c r="D12" s="144"/>
      <c r="E12" s="144"/>
      <c r="F12" s="144"/>
      <c r="G12" s="144"/>
      <c r="H12" s="144"/>
    </row>
    <row r="13" spans="1:11" x14ac:dyDescent="0.25">
      <c r="A13" s="144"/>
      <c r="B13" s="144"/>
      <c r="C13" s="144"/>
      <c r="D13" s="144"/>
      <c r="E13" s="144"/>
      <c r="F13" s="144"/>
      <c r="G13" s="144"/>
      <c r="H13" s="144"/>
    </row>
    <row r="14" spans="1:11" x14ac:dyDescent="0.25">
      <c r="A14" s="144"/>
      <c r="B14" s="144"/>
      <c r="C14" s="144"/>
      <c r="D14" s="144"/>
      <c r="E14" s="144"/>
      <c r="F14" s="144"/>
      <c r="G14" s="144"/>
      <c r="H14" s="144"/>
    </row>
    <row r="15" spans="1:11" x14ac:dyDescent="0.25">
      <c r="A15" s="144"/>
      <c r="B15" s="144"/>
      <c r="C15" s="144"/>
      <c r="D15" s="144"/>
      <c r="E15" s="144"/>
      <c r="F15" s="144"/>
      <c r="G15" s="144"/>
      <c r="H15" s="144"/>
    </row>
    <row r="16" spans="1:11" x14ac:dyDescent="0.25">
      <c r="A16" s="144"/>
      <c r="B16" s="144"/>
      <c r="C16" s="144"/>
      <c r="D16" s="144"/>
      <c r="E16" s="144"/>
      <c r="F16" s="144"/>
      <c r="G16" s="144"/>
      <c r="H16" s="144"/>
    </row>
    <row r="17" spans="1:8" x14ac:dyDescent="0.25">
      <c r="A17" s="144"/>
      <c r="B17" s="144"/>
      <c r="C17" s="144"/>
      <c r="D17" s="144"/>
      <c r="E17" s="144"/>
      <c r="F17" s="144"/>
      <c r="G17" s="144"/>
      <c r="H17" s="144"/>
    </row>
    <row r="18" spans="1:8" x14ac:dyDescent="0.25">
      <c r="A18" s="144"/>
      <c r="B18" s="144"/>
      <c r="C18" s="144"/>
      <c r="D18" s="144"/>
      <c r="E18" s="144"/>
      <c r="F18" s="144"/>
      <c r="G18" s="144"/>
      <c r="H18" s="144"/>
    </row>
    <row r="19" spans="1:8" x14ac:dyDescent="0.25">
      <c r="A19" s="144"/>
      <c r="B19" s="144"/>
      <c r="C19" s="144"/>
      <c r="D19" s="144"/>
      <c r="E19" s="144"/>
      <c r="F19" s="144"/>
      <c r="G19" s="144"/>
      <c r="H19" s="144"/>
    </row>
    <row r="20" spans="1:8" x14ac:dyDescent="0.25">
      <c r="A20" s="144"/>
      <c r="B20" s="144"/>
      <c r="C20" s="144"/>
      <c r="D20" s="144"/>
      <c r="E20" s="144"/>
      <c r="F20" s="144"/>
      <c r="G20" s="144"/>
      <c r="H20" s="144"/>
    </row>
    <row r="21" spans="1:8" x14ac:dyDescent="0.25">
      <c r="A21" s="144"/>
      <c r="B21" s="144"/>
      <c r="C21" s="144"/>
      <c r="D21" s="144"/>
      <c r="E21" s="144"/>
      <c r="F21" s="144"/>
      <c r="G21" s="144"/>
      <c r="H21" s="144"/>
    </row>
    <row r="22" spans="1:8" x14ac:dyDescent="0.25">
      <c r="A22" s="144"/>
      <c r="B22" s="144"/>
      <c r="C22" s="144"/>
      <c r="D22" s="144"/>
      <c r="E22" s="144"/>
      <c r="F22" s="144"/>
      <c r="G22" s="144"/>
      <c r="H22" s="144"/>
    </row>
    <row r="23" spans="1:8" x14ac:dyDescent="0.25">
      <c r="A23" s="144"/>
      <c r="B23" s="144"/>
      <c r="C23" s="144"/>
      <c r="D23" s="144"/>
      <c r="E23" s="144"/>
      <c r="F23" s="144"/>
      <c r="G23" s="144"/>
      <c r="H23" s="144"/>
    </row>
    <row r="24" spans="1:8" x14ac:dyDescent="0.25">
      <c r="A24" s="144"/>
      <c r="B24" s="144"/>
      <c r="C24" s="144"/>
      <c r="D24" s="144"/>
      <c r="E24" s="144"/>
      <c r="F24" s="144"/>
      <c r="G24" s="144"/>
      <c r="H24" s="144"/>
    </row>
  </sheetData>
  <mergeCells count="1">
    <mergeCell ref="A9:H24"/>
  </mergeCells>
  <pageMargins left="0.7" right="0.7" top="0.75" bottom="0.75" header="0.3" footer="0.3"/>
  <pageSetup paperSize="9" orientation="portrait" verticalDpi="0" r:id="rId1"/>
  <ignoredErrors>
    <ignoredError sqref="B4:G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showGridLines="0" workbookViewId="0">
      <selection activeCell="M44" sqref="M44"/>
    </sheetView>
  </sheetViews>
  <sheetFormatPr baseColWidth="10" defaultColWidth="11.42578125" defaultRowHeight="15" x14ac:dyDescent="0.25"/>
  <cols>
    <col min="1" max="1" width="26.140625" style="7" bestFit="1" customWidth="1"/>
    <col min="2" max="9" width="8.7109375" style="5" customWidth="1"/>
    <col min="10" max="13" width="11.42578125" style="5"/>
    <col min="14" max="14" width="6" style="5" bestFit="1" customWidth="1"/>
    <col min="15" max="17" width="7" style="5" bestFit="1" customWidth="1"/>
    <col min="18" max="18" width="5" style="5" bestFit="1" customWidth="1"/>
    <col min="19" max="19" width="3" style="5" bestFit="1" customWidth="1"/>
    <col min="20" max="21" width="2" style="5" bestFit="1" customWidth="1"/>
    <col min="22" max="16384" width="11.42578125" style="5"/>
  </cols>
  <sheetData>
    <row r="1" spans="1:11" x14ac:dyDescent="0.2">
      <c r="A1" s="104" t="s">
        <v>122</v>
      </c>
      <c r="B1" s="6"/>
      <c r="C1" s="6"/>
      <c r="D1" s="6"/>
      <c r="E1" s="6"/>
      <c r="F1" s="6"/>
      <c r="G1" s="6"/>
      <c r="H1" s="6"/>
    </row>
    <row r="2" spans="1:11" x14ac:dyDescent="0.25">
      <c r="A2" s="123"/>
      <c r="B2" s="6"/>
      <c r="C2" s="6"/>
      <c r="D2" s="6"/>
      <c r="E2" s="6"/>
      <c r="F2" s="6"/>
      <c r="G2" s="6"/>
      <c r="H2" s="6"/>
    </row>
    <row r="3" spans="1:11" x14ac:dyDescent="0.2">
      <c r="A3" s="105"/>
      <c r="B3" s="6"/>
      <c r="C3" s="6"/>
      <c r="D3" s="6"/>
      <c r="E3" s="6"/>
      <c r="F3" s="6"/>
      <c r="G3" s="6"/>
      <c r="H3" s="6"/>
    </row>
    <row r="4" spans="1:11" x14ac:dyDescent="0.25">
      <c r="A4" s="106" t="s">
        <v>41</v>
      </c>
      <c r="B4" s="107" t="s">
        <v>75</v>
      </c>
      <c r="C4" s="107" t="s">
        <v>35</v>
      </c>
      <c r="D4" s="107" t="s">
        <v>36</v>
      </c>
      <c r="E4" s="107" t="s">
        <v>37</v>
      </c>
      <c r="F4" s="107" t="s">
        <v>76</v>
      </c>
      <c r="G4" s="6"/>
      <c r="H4" s="6"/>
      <c r="I4" s="8"/>
    </row>
    <row r="5" spans="1:11" x14ac:dyDescent="0.25">
      <c r="A5" s="106" t="s">
        <v>1</v>
      </c>
      <c r="B5" s="109">
        <v>2.3493432040807113E-2</v>
      </c>
      <c r="C5" s="109">
        <v>0.5317022525165892</v>
      </c>
      <c r="D5" s="109">
        <v>0.36538843497494694</v>
      </c>
      <c r="E5" s="109">
        <v>7.2112129282715653E-2</v>
      </c>
      <c r="F5" s="109">
        <v>7.3037511849410918E-3</v>
      </c>
      <c r="G5" s="6"/>
      <c r="H5" s="6"/>
    </row>
    <row r="6" spans="1:11" x14ac:dyDescent="0.25">
      <c r="A6" s="106" t="s">
        <v>0</v>
      </c>
      <c r="B6" s="109">
        <v>3.9959434017196871E-3</v>
      </c>
      <c r="C6" s="109">
        <v>0.42621455328895014</v>
      </c>
      <c r="D6" s="109">
        <v>0.41511471050639542</v>
      </c>
      <c r="E6" s="109">
        <v>0.13234409270006406</v>
      </c>
      <c r="F6" s="109">
        <v>2.2330700102870676E-2</v>
      </c>
      <c r="G6" s="6"/>
      <c r="H6" s="6"/>
      <c r="K6" s="9"/>
    </row>
    <row r="7" spans="1:11" x14ac:dyDescent="0.25">
      <c r="A7" s="106" t="s">
        <v>9</v>
      </c>
      <c r="B7" s="109">
        <v>1.4096825641817154E-2</v>
      </c>
      <c r="C7" s="109">
        <v>0.48086358257680994</v>
      </c>
      <c r="D7" s="109">
        <v>0.38935348234622813</v>
      </c>
      <c r="E7" s="109">
        <v>0.10114028072046284</v>
      </c>
      <c r="F7" s="109">
        <v>1.4545828714681932E-2</v>
      </c>
      <c r="G7" s="6"/>
      <c r="H7" s="6"/>
    </row>
    <row r="8" spans="1:11" x14ac:dyDescent="0.25">
      <c r="A8" s="123"/>
      <c r="B8" s="6"/>
      <c r="C8" s="6"/>
      <c r="D8" s="6"/>
      <c r="E8" s="6"/>
      <c r="F8" s="6"/>
      <c r="G8" s="6"/>
      <c r="H8" s="6"/>
    </row>
    <row r="9" spans="1:11" x14ac:dyDescent="0.25">
      <c r="A9" s="132" t="s">
        <v>123</v>
      </c>
      <c r="B9" s="144"/>
      <c r="C9" s="144"/>
      <c r="D9" s="144"/>
      <c r="E9" s="144"/>
      <c r="F9" s="144"/>
      <c r="G9" s="6"/>
      <c r="H9" s="6"/>
    </row>
    <row r="10" spans="1:11" x14ac:dyDescent="0.25">
      <c r="A10" s="144"/>
      <c r="B10" s="144"/>
      <c r="C10" s="144"/>
      <c r="D10" s="144"/>
      <c r="E10" s="144"/>
      <c r="F10" s="144"/>
      <c r="G10" s="6"/>
      <c r="H10" s="6"/>
    </row>
    <row r="11" spans="1:11" x14ac:dyDescent="0.25">
      <c r="A11" s="144"/>
      <c r="B11" s="144"/>
      <c r="C11" s="144"/>
      <c r="D11" s="144"/>
      <c r="E11" s="144"/>
      <c r="F11" s="144"/>
      <c r="G11" s="6"/>
      <c r="H11" s="6"/>
    </row>
    <row r="12" spans="1:11" x14ac:dyDescent="0.2">
      <c r="A12" s="144"/>
      <c r="B12" s="144"/>
      <c r="C12" s="144"/>
      <c r="D12" s="144"/>
      <c r="E12" s="144"/>
      <c r="F12" s="144"/>
      <c r="G12" s="113"/>
      <c r="H12" s="6"/>
    </row>
    <row r="13" spans="1:11" x14ac:dyDescent="0.2">
      <c r="A13" s="144"/>
      <c r="B13" s="144"/>
      <c r="C13" s="144"/>
      <c r="D13" s="144"/>
      <c r="E13" s="144"/>
      <c r="F13" s="144"/>
      <c r="G13" s="113"/>
      <c r="H13" s="6"/>
    </row>
    <row r="14" spans="1:11" x14ac:dyDescent="0.2">
      <c r="A14" s="144"/>
      <c r="B14" s="144"/>
      <c r="C14" s="144"/>
      <c r="D14" s="144"/>
      <c r="E14" s="144"/>
      <c r="F14" s="144"/>
      <c r="G14" s="113"/>
      <c r="H14" s="6"/>
    </row>
    <row r="15" spans="1:11" x14ac:dyDescent="0.2">
      <c r="A15" s="144"/>
      <c r="B15" s="144"/>
      <c r="C15" s="144"/>
      <c r="D15" s="144"/>
      <c r="E15" s="144"/>
      <c r="F15" s="144"/>
      <c r="G15" s="113"/>
      <c r="H15" s="6"/>
    </row>
    <row r="16" spans="1:11" x14ac:dyDescent="0.2">
      <c r="A16" s="144"/>
      <c r="B16" s="144"/>
      <c r="C16" s="144"/>
      <c r="D16" s="144"/>
      <c r="E16" s="144"/>
      <c r="F16" s="144"/>
      <c r="G16" s="113"/>
      <c r="H16" s="6"/>
    </row>
    <row r="17" spans="1:8" x14ac:dyDescent="0.2">
      <c r="A17" s="144"/>
      <c r="B17" s="144"/>
      <c r="C17" s="144"/>
      <c r="D17" s="144"/>
      <c r="E17" s="144"/>
      <c r="F17" s="144"/>
      <c r="G17" s="113"/>
      <c r="H17" s="6"/>
    </row>
    <row r="18" spans="1:8" x14ac:dyDescent="0.2">
      <c r="A18" s="144"/>
      <c r="B18" s="144"/>
      <c r="C18" s="144"/>
      <c r="D18" s="144"/>
      <c r="E18" s="144"/>
      <c r="F18" s="144"/>
      <c r="G18" s="113"/>
      <c r="H18" s="6"/>
    </row>
    <row r="19" spans="1:8" x14ac:dyDescent="0.25">
      <c r="E19"/>
      <c r="F19"/>
      <c r="G19"/>
    </row>
    <row r="20" spans="1:8" x14ac:dyDescent="0.25">
      <c r="E20"/>
      <c r="F20"/>
      <c r="G20"/>
    </row>
    <row r="21" spans="1:8" x14ac:dyDescent="0.25">
      <c r="E21"/>
      <c r="F21"/>
      <c r="G21"/>
    </row>
    <row r="22" spans="1:8" x14ac:dyDescent="0.25">
      <c r="E22"/>
      <c r="F22"/>
      <c r="G22"/>
    </row>
    <row r="23" spans="1:8" x14ac:dyDescent="0.25">
      <c r="E23"/>
      <c r="F23"/>
      <c r="G23"/>
    </row>
    <row r="24" spans="1:8" x14ac:dyDescent="0.25">
      <c r="E24"/>
      <c r="F24"/>
      <c r="G24"/>
    </row>
    <row r="25" spans="1:8" x14ac:dyDescent="0.25">
      <c r="E25"/>
      <c r="F25"/>
      <c r="G25"/>
    </row>
  </sheetData>
  <mergeCells count="1">
    <mergeCell ref="A9:F1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5"/>
  <sheetViews>
    <sheetView showGridLines="0" tabSelected="1" topLeftCell="A88" workbookViewId="0">
      <selection activeCell="B115" sqref="B115:J115"/>
    </sheetView>
  </sheetViews>
  <sheetFormatPr baseColWidth="10" defaultColWidth="10.85546875" defaultRowHeight="11.25" x14ac:dyDescent="0.2"/>
  <cols>
    <col min="1" max="9" width="10.85546875" style="113"/>
    <col min="10" max="10" width="13.140625" style="113" bestFit="1" customWidth="1"/>
    <col min="11" max="13" width="11.7109375" style="113" bestFit="1" customWidth="1"/>
    <col min="14" max="16384" width="10.85546875" style="113"/>
  </cols>
  <sheetData>
    <row r="1" spans="1:19" x14ac:dyDescent="0.2">
      <c r="B1" s="104" t="s">
        <v>116</v>
      </c>
    </row>
    <row r="3" spans="1:19" x14ac:dyDescent="0.2">
      <c r="G3" s="145" t="s">
        <v>102</v>
      </c>
      <c r="H3" s="145"/>
      <c r="I3" s="145"/>
      <c r="K3" s="117"/>
      <c r="L3" s="118"/>
      <c r="M3" s="119"/>
      <c r="N3" s="118"/>
      <c r="O3" s="118"/>
      <c r="P3" s="120"/>
      <c r="Q3" s="145" t="s">
        <v>102</v>
      </c>
      <c r="R3" s="145"/>
      <c r="S3" s="145"/>
    </row>
    <row r="4" spans="1:19" x14ac:dyDescent="0.2">
      <c r="B4" s="109" t="s">
        <v>33</v>
      </c>
      <c r="C4" s="113" t="s">
        <v>106</v>
      </c>
      <c r="D4" s="6" t="s">
        <v>104</v>
      </c>
      <c r="E4" s="6" t="s">
        <v>105</v>
      </c>
      <c r="F4" s="109" t="s">
        <v>30</v>
      </c>
      <c r="G4" s="113" t="s">
        <v>106</v>
      </c>
      <c r="H4" s="6" t="s">
        <v>104</v>
      </c>
      <c r="I4" s="6" t="s">
        <v>105</v>
      </c>
      <c r="L4" s="109" t="s">
        <v>33</v>
      </c>
      <c r="M4" s="113" t="s">
        <v>106</v>
      </c>
      <c r="N4" s="6" t="s">
        <v>104</v>
      </c>
      <c r="O4" s="6" t="s">
        <v>105</v>
      </c>
      <c r="P4" s="109" t="s">
        <v>30</v>
      </c>
      <c r="Q4" s="113" t="s">
        <v>106</v>
      </c>
      <c r="R4" s="6" t="s">
        <v>104</v>
      </c>
      <c r="S4" s="6" t="s">
        <v>105</v>
      </c>
    </row>
    <row r="5" spans="1:19" x14ac:dyDescent="0.2">
      <c r="B5" s="121">
        <v>67</v>
      </c>
      <c r="C5" s="121">
        <v>35328</v>
      </c>
      <c r="D5" s="121">
        <v>226195</v>
      </c>
      <c r="E5" s="121">
        <v>150645</v>
      </c>
      <c r="F5" s="121">
        <v>369758</v>
      </c>
      <c r="G5" s="122">
        <f t="shared" ref="G5:G36" si="0">100*C5/($C5+$D5+$E5)</f>
        <v>8.5712622037615738</v>
      </c>
      <c r="H5" s="122">
        <f t="shared" ref="H5:H36" si="1">100*D5/($C5+$D5+$E5)</f>
        <v>54.879321053550981</v>
      </c>
      <c r="I5" s="122">
        <f t="shared" ref="I5:I36" si="2">100*E5/($C5+$D5+$E5)</f>
        <v>36.549416742687448</v>
      </c>
      <c r="L5" s="121">
        <v>67</v>
      </c>
      <c r="M5" s="121">
        <v>39760</v>
      </c>
      <c r="N5" s="121">
        <v>234393</v>
      </c>
      <c r="O5" s="121">
        <v>168907</v>
      </c>
      <c r="P5" s="121">
        <v>414522</v>
      </c>
      <c r="Q5" s="122">
        <f t="shared" ref="Q5:Q36" si="3">100*M5/($M5+$N5+$O5)</f>
        <v>8.9739538662935043</v>
      </c>
      <c r="R5" s="122">
        <f t="shared" ref="R5:R36" si="4">100*N5/($M5+$N5+$O5)</f>
        <v>52.90321852570758</v>
      </c>
      <c r="S5" s="122">
        <f t="shared" ref="S5:S36" si="5">100*O5/($M5+$N5+$O5)</f>
        <v>38.122827607998914</v>
      </c>
    </row>
    <row r="6" spans="1:19" x14ac:dyDescent="0.2">
      <c r="A6" s="146" t="s">
        <v>0</v>
      </c>
      <c r="B6" s="121">
        <v>66</v>
      </c>
      <c r="C6" s="121">
        <v>50409</v>
      </c>
      <c r="D6" s="121">
        <v>219996</v>
      </c>
      <c r="E6" s="121">
        <v>137451</v>
      </c>
      <c r="F6" s="121">
        <v>366489</v>
      </c>
      <c r="G6" s="122">
        <f t="shared" si="0"/>
        <v>12.359509238554784</v>
      </c>
      <c r="H6" s="122">
        <f t="shared" si="1"/>
        <v>53.939625750264803</v>
      </c>
      <c r="I6" s="122">
        <f t="shared" si="2"/>
        <v>33.700865011180419</v>
      </c>
      <c r="K6" s="147" t="s">
        <v>1</v>
      </c>
      <c r="L6" s="121">
        <v>66</v>
      </c>
      <c r="M6" s="121">
        <v>58430</v>
      </c>
      <c r="N6" s="121">
        <v>228799</v>
      </c>
      <c r="O6" s="121">
        <v>151335</v>
      </c>
      <c r="P6" s="121">
        <v>409584</v>
      </c>
      <c r="Q6" s="122">
        <f t="shared" si="3"/>
        <v>13.323026969837926</v>
      </c>
      <c r="R6" s="122">
        <f t="shared" si="4"/>
        <v>52.170036756322908</v>
      </c>
      <c r="S6" s="122">
        <f t="shared" si="5"/>
        <v>34.506936273839166</v>
      </c>
    </row>
    <row r="7" spans="1:19" x14ac:dyDescent="0.2">
      <c r="A7" s="146"/>
      <c r="B7" s="121">
        <v>65</v>
      </c>
      <c r="C7" s="121">
        <v>80407</v>
      </c>
      <c r="D7" s="121">
        <v>209016</v>
      </c>
      <c r="E7" s="121">
        <v>128849</v>
      </c>
      <c r="F7" s="121">
        <v>375899</v>
      </c>
      <c r="G7" s="122">
        <f t="shared" si="0"/>
        <v>19.223615255144978</v>
      </c>
      <c r="H7" s="122">
        <f t="shared" si="1"/>
        <v>49.971310534771632</v>
      </c>
      <c r="I7" s="122">
        <f t="shared" si="2"/>
        <v>30.80507421008339</v>
      </c>
      <c r="K7" s="147"/>
      <c r="L7" s="121">
        <v>65</v>
      </c>
      <c r="M7" s="121">
        <v>102353</v>
      </c>
      <c r="N7" s="121">
        <v>220698</v>
      </c>
      <c r="O7" s="121">
        <v>122397</v>
      </c>
      <c r="P7" s="121">
        <v>419167</v>
      </c>
      <c r="Q7" s="122">
        <f t="shared" si="3"/>
        <v>22.977541710816975</v>
      </c>
      <c r="R7" s="122">
        <f t="shared" si="4"/>
        <v>49.545176990355777</v>
      </c>
      <c r="S7" s="122">
        <f t="shared" si="5"/>
        <v>27.477281298827247</v>
      </c>
    </row>
    <row r="8" spans="1:19" x14ac:dyDescent="0.2">
      <c r="A8" s="146"/>
      <c r="B8" s="121">
        <v>64</v>
      </c>
      <c r="C8" s="121">
        <v>105061</v>
      </c>
      <c r="D8" s="121">
        <v>173194</v>
      </c>
      <c r="E8" s="121">
        <v>143897</v>
      </c>
      <c r="F8" s="121">
        <v>377452</v>
      </c>
      <c r="G8" s="122">
        <f t="shared" si="0"/>
        <v>24.887007523356516</v>
      </c>
      <c r="H8" s="122">
        <f t="shared" si="1"/>
        <v>41.026454926187725</v>
      </c>
      <c r="I8" s="122">
        <f t="shared" si="2"/>
        <v>34.086537550455759</v>
      </c>
      <c r="K8" s="147"/>
      <c r="L8" s="121">
        <v>64</v>
      </c>
      <c r="M8" s="121">
        <v>122521</v>
      </c>
      <c r="N8" s="121">
        <v>182016</v>
      </c>
      <c r="O8" s="121">
        <v>144905</v>
      </c>
      <c r="P8" s="121">
        <v>421955</v>
      </c>
      <c r="Q8" s="122">
        <f t="shared" si="3"/>
        <v>27.260692147151357</v>
      </c>
      <c r="R8" s="122">
        <f t="shared" si="4"/>
        <v>40.498217790059677</v>
      </c>
      <c r="S8" s="122">
        <f t="shared" si="5"/>
        <v>32.24109006278897</v>
      </c>
    </row>
    <row r="9" spans="1:19" x14ac:dyDescent="0.2">
      <c r="A9" s="146"/>
      <c r="B9" s="121">
        <v>63</v>
      </c>
      <c r="C9" s="121">
        <v>128744</v>
      </c>
      <c r="D9" s="121">
        <v>160332</v>
      </c>
      <c r="E9" s="121">
        <v>141397</v>
      </c>
      <c r="F9" s="121">
        <v>384101</v>
      </c>
      <c r="G9" s="122">
        <f t="shared" si="0"/>
        <v>29.907566792806982</v>
      </c>
      <c r="H9" s="122">
        <f t="shared" si="1"/>
        <v>37.24554153222153</v>
      </c>
      <c r="I9" s="122">
        <f t="shared" si="2"/>
        <v>32.846891674971488</v>
      </c>
      <c r="K9" s="147"/>
      <c r="L9" s="121">
        <v>63</v>
      </c>
      <c r="M9" s="121">
        <v>143980</v>
      </c>
      <c r="N9" s="121">
        <v>160419</v>
      </c>
      <c r="O9" s="121">
        <v>147432</v>
      </c>
      <c r="P9" s="121">
        <v>425002</v>
      </c>
      <c r="Q9" s="122">
        <f t="shared" si="3"/>
        <v>31.865896762285015</v>
      </c>
      <c r="R9" s="122">
        <f t="shared" si="4"/>
        <v>35.504204005479927</v>
      </c>
      <c r="S9" s="122">
        <f t="shared" si="5"/>
        <v>32.629899232235061</v>
      </c>
    </row>
    <row r="10" spans="1:19" x14ac:dyDescent="0.2">
      <c r="A10" s="146"/>
      <c r="B10" s="121">
        <v>62</v>
      </c>
      <c r="C10" s="121">
        <v>171350</v>
      </c>
      <c r="D10" s="121">
        <v>106751</v>
      </c>
      <c r="E10" s="121">
        <v>160808</v>
      </c>
      <c r="F10" s="121">
        <v>390560</v>
      </c>
      <c r="G10" s="122">
        <f t="shared" si="0"/>
        <v>39.039983231148142</v>
      </c>
      <c r="H10" s="122">
        <f t="shared" si="1"/>
        <v>24.321898161122238</v>
      </c>
      <c r="I10" s="122">
        <f t="shared" si="2"/>
        <v>36.638118607729623</v>
      </c>
      <c r="K10" s="147"/>
      <c r="L10" s="121">
        <v>62</v>
      </c>
      <c r="M10" s="121">
        <v>191394</v>
      </c>
      <c r="N10" s="121">
        <v>92541</v>
      </c>
      <c r="O10" s="121">
        <v>172726</v>
      </c>
      <c r="P10" s="121">
        <v>427710</v>
      </c>
      <c r="Q10" s="122">
        <f t="shared" si="3"/>
        <v>41.911614961645512</v>
      </c>
      <c r="R10" s="122">
        <f t="shared" si="4"/>
        <v>20.264704014575365</v>
      </c>
      <c r="S10" s="122">
        <f t="shared" si="5"/>
        <v>37.82368102377913</v>
      </c>
    </row>
    <row r="11" spans="1:19" x14ac:dyDescent="0.2">
      <c r="A11" s="146"/>
      <c r="B11" s="121">
        <v>61</v>
      </c>
      <c r="C11" s="121">
        <v>282224</v>
      </c>
      <c r="D11" s="121">
        <v>63406</v>
      </c>
      <c r="E11" s="121">
        <v>100669</v>
      </c>
      <c r="F11" s="121">
        <v>395560</v>
      </c>
      <c r="G11" s="122">
        <f t="shared" si="0"/>
        <v>63.236529770400558</v>
      </c>
      <c r="H11" s="122">
        <f t="shared" si="1"/>
        <v>14.207067459259376</v>
      </c>
      <c r="I11" s="122">
        <f t="shared" si="2"/>
        <v>22.556402770340064</v>
      </c>
      <c r="K11" s="147"/>
      <c r="L11" s="121">
        <v>61</v>
      </c>
      <c r="M11" s="121">
        <v>345756</v>
      </c>
      <c r="N11" s="121">
        <v>33058</v>
      </c>
      <c r="O11" s="121">
        <v>80250</v>
      </c>
      <c r="P11" s="121">
        <v>431486</v>
      </c>
      <c r="Q11" s="122">
        <f t="shared" si="3"/>
        <v>75.317602774340827</v>
      </c>
      <c r="R11" s="122">
        <f t="shared" si="4"/>
        <v>7.20117456389523</v>
      </c>
      <c r="S11" s="122">
        <f t="shared" si="5"/>
        <v>17.481222661763937</v>
      </c>
    </row>
    <row r="12" spans="1:19" x14ac:dyDescent="0.2">
      <c r="A12" s="146"/>
      <c r="B12" s="121">
        <v>60</v>
      </c>
      <c r="C12" s="121">
        <v>339883</v>
      </c>
      <c r="D12" s="121">
        <v>26903</v>
      </c>
      <c r="E12" s="121">
        <v>93692</v>
      </c>
      <c r="F12" s="121">
        <v>407015</v>
      </c>
      <c r="G12" s="122">
        <f t="shared" si="0"/>
        <v>73.810909533137306</v>
      </c>
      <c r="H12" s="122">
        <f t="shared" si="1"/>
        <v>5.8424072376964808</v>
      </c>
      <c r="I12" s="122">
        <f t="shared" si="2"/>
        <v>20.346683229166214</v>
      </c>
      <c r="K12" s="147"/>
      <c r="L12" s="121">
        <v>60</v>
      </c>
      <c r="M12" s="121">
        <v>394964</v>
      </c>
      <c r="N12" s="121">
        <v>13093</v>
      </c>
      <c r="O12" s="121">
        <v>62214</v>
      </c>
      <c r="P12" s="121">
        <v>438821</v>
      </c>
      <c r="Q12" s="122">
        <f t="shared" si="3"/>
        <v>83.986467377320736</v>
      </c>
      <c r="R12" s="122">
        <f t="shared" si="4"/>
        <v>2.7841393579446745</v>
      </c>
      <c r="S12" s="122">
        <f t="shared" si="5"/>
        <v>13.22939326473459</v>
      </c>
    </row>
    <row r="13" spans="1:19" x14ac:dyDescent="0.2">
      <c r="A13" s="146"/>
      <c r="B13" s="121">
        <v>59</v>
      </c>
      <c r="C13" s="121">
        <v>427696</v>
      </c>
      <c r="D13" s="121">
        <v>805</v>
      </c>
      <c r="E13" s="121">
        <v>38646</v>
      </c>
      <c r="F13" s="121">
        <v>411659</v>
      </c>
      <c r="G13" s="122">
        <f t="shared" si="0"/>
        <v>91.554906699604189</v>
      </c>
      <c r="H13" s="122">
        <f t="shared" si="1"/>
        <v>0.17232263077789217</v>
      </c>
      <c r="I13" s="122">
        <f t="shared" si="2"/>
        <v>8.2727706696179144</v>
      </c>
      <c r="K13" s="147"/>
      <c r="L13" s="121">
        <v>59</v>
      </c>
      <c r="M13" s="121">
        <v>440802</v>
      </c>
      <c r="N13" s="121">
        <v>530</v>
      </c>
      <c r="O13" s="121">
        <v>29791</v>
      </c>
      <c r="P13" s="121">
        <v>440968</v>
      </c>
      <c r="Q13" s="122">
        <f t="shared" si="3"/>
        <v>93.564101094618607</v>
      </c>
      <c r="R13" s="122">
        <f t="shared" si="4"/>
        <v>0.11249716103862473</v>
      </c>
      <c r="S13" s="122">
        <f t="shared" si="5"/>
        <v>6.3234017443427728</v>
      </c>
    </row>
    <row r="14" spans="1:19" x14ac:dyDescent="0.2">
      <c r="A14" s="146"/>
      <c r="B14" s="121">
        <v>58</v>
      </c>
      <c r="C14" s="121">
        <v>445632</v>
      </c>
      <c r="D14" s="121">
        <v>601</v>
      </c>
      <c r="E14" s="121">
        <v>27905</v>
      </c>
      <c r="F14" s="121">
        <v>417146</v>
      </c>
      <c r="G14" s="122">
        <f t="shared" si="0"/>
        <v>93.987826329043443</v>
      </c>
      <c r="H14" s="122">
        <f t="shared" si="1"/>
        <v>0.12675634519907705</v>
      </c>
      <c r="I14" s="122">
        <f t="shared" si="2"/>
        <v>5.88541732575748</v>
      </c>
      <c r="K14" s="147"/>
      <c r="L14" s="121">
        <v>58</v>
      </c>
      <c r="M14" s="121">
        <v>454285</v>
      </c>
      <c r="N14" s="121">
        <v>332</v>
      </c>
      <c r="O14" s="121">
        <v>21655</v>
      </c>
      <c r="P14" s="121">
        <v>441038</v>
      </c>
      <c r="Q14" s="122">
        <f t="shared" si="3"/>
        <v>95.383520341317563</v>
      </c>
      <c r="R14" s="122">
        <f t="shared" si="4"/>
        <v>6.9708065979104381E-2</v>
      </c>
      <c r="S14" s="122">
        <f t="shared" si="5"/>
        <v>4.5467715927033288</v>
      </c>
    </row>
    <row r="15" spans="1:19" x14ac:dyDescent="0.2">
      <c r="A15" s="146"/>
      <c r="B15" s="121">
        <v>57</v>
      </c>
      <c r="C15" s="121">
        <v>458650</v>
      </c>
      <c r="D15" s="121">
        <v>465</v>
      </c>
      <c r="E15" s="121">
        <v>19068</v>
      </c>
      <c r="F15" s="121">
        <v>417223</v>
      </c>
      <c r="G15" s="122">
        <f t="shared" si="0"/>
        <v>95.915162186861522</v>
      </c>
      <c r="H15" s="122">
        <f t="shared" si="1"/>
        <v>9.7243105672932748E-2</v>
      </c>
      <c r="I15" s="122">
        <f t="shared" si="2"/>
        <v>3.987594707465552</v>
      </c>
      <c r="K15" s="147"/>
      <c r="L15" s="121">
        <v>57</v>
      </c>
      <c r="M15" s="121">
        <v>458825</v>
      </c>
      <c r="N15" s="121">
        <v>209</v>
      </c>
      <c r="O15" s="121">
        <v>15960</v>
      </c>
      <c r="P15" s="121">
        <v>440637</v>
      </c>
      <c r="Q15" s="122">
        <f t="shared" si="3"/>
        <v>96.595957001562127</v>
      </c>
      <c r="R15" s="122">
        <f t="shared" si="4"/>
        <v>4.400055579649427E-2</v>
      </c>
      <c r="S15" s="122">
        <f t="shared" si="5"/>
        <v>3.3600424426413809</v>
      </c>
    </row>
    <row r="16" spans="1:19" x14ac:dyDescent="0.2">
      <c r="A16" s="146"/>
      <c r="B16" s="121">
        <v>56</v>
      </c>
      <c r="C16" s="121">
        <v>482882</v>
      </c>
      <c r="D16" s="121">
        <v>259</v>
      </c>
      <c r="E16" s="121">
        <v>13963</v>
      </c>
      <c r="F16" s="121">
        <v>432906</v>
      </c>
      <c r="G16" s="122">
        <f t="shared" si="0"/>
        <v>97.1390292574592</v>
      </c>
      <c r="H16" s="122">
        <f t="shared" si="1"/>
        <v>5.2101773471949532E-2</v>
      </c>
      <c r="I16" s="122">
        <f t="shared" si="2"/>
        <v>2.8088689690688469</v>
      </c>
      <c r="K16" s="147"/>
      <c r="L16" s="121">
        <v>56</v>
      </c>
      <c r="M16" s="121">
        <v>480977</v>
      </c>
      <c r="N16" s="121">
        <v>121</v>
      </c>
      <c r="O16" s="121">
        <v>11165</v>
      </c>
      <c r="P16" s="121">
        <v>456383</v>
      </c>
      <c r="Q16" s="122">
        <f t="shared" si="3"/>
        <v>97.707323117926805</v>
      </c>
      <c r="R16" s="122">
        <f t="shared" si="4"/>
        <v>2.4580356435482658E-2</v>
      </c>
      <c r="S16" s="122">
        <f t="shared" si="5"/>
        <v>2.2680965256377181</v>
      </c>
    </row>
    <row r="17" spans="1:19" x14ac:dyDescent="0.2">
      <c r="A17" s="146"/>
      <c r="B17" s="121">
        <v>55</v>
      </c>
      <c r="C17" s="121">
        <v>497165</v>
      </c>
      <c r="D17" s="121">
        <v>103</v>
      </c>
      <c r="E17" s="121">
        <v>11333</v>
      </c>
      <c r="F17" s="121">
        <v>439911</v>
      </c>
      <c r="G17" s="122">
        <f t="shared" si="0"/>
        <v>97.751479057257058</v>
      </c>
      <c r="H17" s="122">
        <f t="shared" si="1"/>
        <v>2.0251631436037285E-2</v>
      </c>
      <c r="I17" s="122">
        <f t="shared" si="2"/>
        <v>2.2282693113068985</v>
      </c>
      <c r="K17" s="147"/>
      <c r="L17" s="121">
        <v>55</v>
      </c>
      <c r="M17" s="121">
        <v>489836</v>
      </c>
      <c r="N17" s="121">
        <v>35</v>
      </c>
      <c r="O17" s="121">
        <v>8752</v>
      </c>
      <c r="P17" s="121">
        <v>461505</v>
      </c>
      <c r="Q17" s="122">
        <f t="shared" si="3"/>
        <v>98.237746754562068</v>
      </c>
      <c r="R17" s="122">
        <f t="shared" si="4"/>
        <v>7.019331238230086E-3</v>
      </c>
      <c r="S17" s="122">
        <f t="shared" si="5"/>
        <v>1.755233914199706</v>
      </c>
    </row>
    <row r="18" spans="1:19" x14ac:dyDescent="0.2">
      <c r="A18" s="146"/>
      <c r="B18" s="121">
        <v>54</v>
      </c>
      <c r="C18" s="121">
        <v>496653</v>
      </c>
      <c r="D18" s="121">
        <v>40</v>
      </c>
      <c r="E18" s="121">
        <v>9134</v>
      </c>
      <c r="F18" s="121">
        <v>437857</v>
      </c>
      <c r="G18" s="122">
        <f t="shared" si="0"/>
        <v>98.186336435184359</v>
      </c>
      <c r="H18" s="122">
        <f t="shared" si="1"/>
        <v>7.9078420092244979E-3</v>
      </c>
      <c r="I18" s="122">
        <f t="shared" si="2"/>
        <v>1.8057557228064141</v>
      </c>
      <c r="K18" s="147"/>
      <c r="L18" s="121">
        <v>54</v>
      </c>
      <c r="M18" s="121">
        <v>485958</v>
      </c>
      <c r="N18" s="121">
        <v>19</v>
      </c>
      <c r="O18" s="121">
        <v>6806</v>
      </c>
      <c r="P18" s="121">
        <v>455939</v>
      </c>
      <c r="Q18" s="122">
        <f t="shared" si="3"/>
        <v>98.615009040490435</v>
      </c>
      <c r="R18" s="122">
        <f t="shared" si="4"/>
        <v>3.8556524880119648E-3</v>
      </c>
      <c r="S18" s="122">
        <f t="shared" si="5"/>
        <v>1.3811353070215491</v>
      </c>
    </row>
    <row r="19" spans="1:19" x14ac:dyDescent="0.2">
      <c r="A19" s="146"/>
      <c r="B19" s="121">
        <v>53</v>
      </c>
      <c r="C19" s="121">
        <v>499854</v>
      </c>
      <c r="D19" s="121">
        <v>32</v>
      </c>
      <c r="E19" s="121">
        <v>8509</v>
      </c>
      <c r="F19" s="121">
        <v>437583</v>
      </c>
      <c r="G19" s="122">
        <f t="shared" si="0"/>
        <v>98.320007081108187</v>
      </c>
      <c r="H19" s="122">
        <f t="shared" si="1"/>
        <v>6.29431839416202E-3</v>
      </c>
      <c r="I19" s="122">
        <f t="shared" si="2"/>
        <v>1.6736986004976446</v>
      </c>
      <c r="K19" s="147"/>
      <c r="L19" s="121">
        <v>53</v>
      </c>
      <c r="M19" s="121">
        <v>487603</v>
      </c>
      <c r="N19" s="121">
        <v>11</v>
      </c>
      <c r="O19" s="121">
        <v>5974</v>
      </c>
      <c r="P19" s="121">
        <v>454330</v>
      </c>
      <c r="Q19" s="122">
        <f t="shared" si="3"/>
        <v>98.787450262161968</v>
      </c>
      <c r="R19" s="122">
        <f t="shared" si="4"/>
        <v>2.2285793009554529E-3</v>
      </c>
      <c r="S19" s="122">
        <f t="shared" si="5"/>
        <v>1.2103211585370794</v>
      </c>
    </row>
    <row r="20" spans="1:19" x14ac:dyDescent="0.2">
      <c r="A20" s="146"/>
      <c r="B20" s="121">
        <v>52</v>
      </c>
      <c r="C20" s="121">
        <v>492763</v>
      </c>
      <c r="D20" s="121">
        <v>18</v>
      </c>
      <c r="E20" s="121">
        <v>6722</v>
      </c>
      <c r="F20" s="121">
        <v>429154</v>
      </c>
      <c r="G20" s="122">
        <f t="shared" si="0"/>
        <v>98.650658754802279</v>
      </c>
      <c r="H20" s="122">
        <f t="shared" si="1"/>
        <v>3.6035819604687061E-3</v>
      </c>
      <c r="I20" s="122">
        <f t="shared" si="2"/>
        <v>1.3457376632372577</v>
      </c>
      <c r="K20" s="147"/>
      <c r="L20" s="121">
        <v>52</v>
      </c>
      <c r="M20" s="121">
        <v>478755</v>
      </c>
      <c r="N20" s="121">
        <v>7</v>
      </c>
      <c r="O20" s="121">
        <v>4758</v>
      </c>
      <c r="P20" s="121">
        <v>443790</v>
      </c>
      <c r="Q20" s="122">
        <f t="shared" si="3"/>
        <v>99.014518530774325</v>
      </c>
      <c r="R20" s="122">
        <f t="shared" si="4"/>
        <v>1.4477167438782263E-3</v>
      </c>
      <c r="S20" s="122">
        <f t="shared" si="5"/>
        <v>0.98403375248180014</v>
      </c>
    </row>
    <row r="21" spans="1:19" x14ac:dyDescent="0.2">
      <c r="A21" s="146"/>
      <c r="B21" s="121">
        <v>51</v>
      </c>
      <c r="C21" s="121">
        <v>496637</v>
      </c>
      <c r="D21" s="121">
        <v>12</v>
      </c>
      <c r="E21" s="121">
        <v>5753</v>
      </c>
      <c r="F21" s="121">
        <v>431757</v>
      </c>
      <c r="G21" s="122">
        <f t="shared" si="0"/>
        <v>98.852512529806802</v>
      </c>
      <c r="H21" s="122">
        <f t="shared" si="1"/>
        <v>2.3885255233856554E-3</v>
      </c>
      <c r="I21" s="122">
        <f t="shared" si="2"/>
        <v>1.1450989446698063</v>
      </c>
      <c r="K21" s="147"/>
      <c r="L21" s="121">
        <v>51</v>
      </c>
      <c r="M21" s="121">
        <v>481740</v>
      </c>
      <c r="N21" s="121">
        <v>4</v>
      </c>
      <c r="O21" s="121">
        <v>4286</v>
      </c>
      <c r="P21" s="121">
        <v>446380</v>
      </c>
      <c r="Q21" s="122">
        <f t="shared" si="3"/>
        <v>99.117338435899015</v>
      </c>
      <c r="R21" s="122">
        <f t="shared" si="4"/>
        <v>8.229944653622204E-4</v>
      </c>
      <c r="S21" s="122">
        <f t="shared" si="5"/>
        <v>0.88183856963561924</v>
      </c>
    </row>
    <row r="22" spans="1:19" x14ac:dyDescent="0.2">
      <c r="A22" s="146"/>
      <c r="B22" s="121">
        <v>50</v>
      </c>
      <c r="C22" s="121">
        <v>501427</v>
      </c>
      <c r="D22" s="121">
        <v>4</v>
      </c>
      <c r="E22" s="121">
        <v>6167</v>
      </c>
      <c r="F22" s="121">
        <v>439368</v>
      </c>
      <c r="G22" s="122">
        <f t="shared" si="0"/>
        <v>98.78427416971698</v>
      </c>
      <c r="H22" s="122">
        <f t="shared" si="1"/>
        <v>7.8802516952391458E-4</v>
      </c>
      <c r="I22" s="122">
        <f t="shared" si="2"/>
        <v>1.2149378051134954</v>
      </c>
      <c r="K22" s="147"/>
      <c r="L22" s="121">
        <v>50</v>
      </c>
      <c r="M22" s="121">
        <v>486066</v>
      </c>
      <c r="N22" s="121">
        <v>7</v>
      </c>
      <c r="O22" s="121">
        <v>3864</v>
      </c>
      <c r="P22" s="121">
        <v>449572</v>
      </c>
      <c r="Q22" s="122">
        <f t="shared" si="3"/>
        <v>99.209898415510565</v>
      </c>
      <c r="R22" s="122">
        <f t="shared" si="4"/>
        <v>1.4287551256590132E-3</v>
      </c>
      <c r="S22" s="122">
        <f t="shared" si="5"/>
        <v>0.78867282936377536</v>
      </c>
    </row>
    <row r="23" spans="1:19" x14ac:dyDescent="0.2">
      <c r="A23" s="146"/>
      <c r="B23" s="121">
        <v>49</v>
      </c>
      <c r="C23" s="121">
        <v>510336</v>
      </c>
      <c r="D23" s="121">
        <v>7</v>
      </c>
      <c r="E23" s="121">
        <v>6368</v>
      </c>
      <c r="F23" s="121">
        <v>445768</v>
      </c>
      <c r="G23" s="122">
        <f t="shared" si="0"/>
        <v>98.766234897263658</v>
      </c>
      <c r="H23" s="122">
        <f t="shared" si="1"/>
        <v>1.3547224657497131E-3</v>
      </c>
      <c r="I23" s="122">
        <f t="shared" si="2"/>
        <v>1.2324103802705961</v>
      </c>
      <c r="K23" s="147"/>
      <c r="L23" s="121">
        <v>49</v>
      </c>
      <c r="M23" s="121">
        <v>491485</v>
      </c>
      <c r="N23" s="121">
        <v>0</v>
      </c>
      <c r="O23" s="121">
        <v>3291</v>
      </c>
      <c r="P23" s="121">
        <v>454621</v>
      </c>
      <c r="Q23" s="122">
        <f t="shared" si="3"/>
        <v>99.33485051821431</v>
      </c>
      <c r="R23" s="122">
        <f t="shared" si="4"/>
        <v>0</v>
      </c>
      <c r="S23" s="122">
        <f t="shared" si="5"/>
        <v>0.66514948178569699</v>
      </c>
    </row>
    <row r="24" spans="1:19" x14ac:dyDescent="0.2">
      <c r="A24" s="146"/>
      <c r="B24" s="121">
        <v>48</v>
      </c>
      <c r="C24" s="121">
        <v>522303</v>
      </c>
      <c r="D24" s="121">
        <v>7</v>
      </c>
      <c r="E24" s="121">
        <v>6347</v>
      </c>
      <c r="F24" s="121">
        <v>456949</v>
      </c>
      <c r="G24" s="122">
        <f t="shared" si="0"/>
        <v>98.798086471946846</v>
      </c>
      <c r="H24" s="122">
        <f t="shared" si="1"/>
        <v>1.3241099616575587E-3</v>
      </c>
      <c r="I24" s="122">
        <f t="shared" si="2"/>
        <v>1.2005894180915035</v>
      </c>
      <c r="K24" s="147"/>
      <c r="L24" s="121">
        <v>48</v>
      </c>
      <c r="M24" s="121">
        <v>505669</v>
      </c>
      <c r="N24" s="121">
        <v>3</v>
      </c>
      <c r="O24" s="121">
        <v>2875</v>
      </c>
      <c r="P24" s="121">
        <v>464142</v>
      </c>
      <c r="Q24" s="122">
        <f t="shared" si="3"/>
        <v>99.434073940068473</v>
      </c>
      <c r="R24" s="122">
        <f t="shared" si="4"/>
        <v>5.8991597630110885E-4</v>
      </c>
      <c r="S24" s="122">
        <f t="shared" si="5"/>
        <v>0.56533614395522935</v>
      </c>
    </row>
    <row r="25" spans="1:19" x14ac:dyDescent="0.2">
      <c r="A25" s="146"/>
      <c r="B25" s="121">
        <v>47</v>
      </c>
      <c r="C25" s="121">
        <v>527774</v>
      </c>
      <c r="D25" s="121">
        <v>4</v>
      </c>
      <c r="E25" s="121">
        <v>5469</v>
      </c>
      <c r="F25" s="121">
        <v>458045</v>
      </c>
      <c r="G25" s="122">
        <f t="shared" si="0"/>
        <v>98.973646359004363</v>
      </c>
      <c r="H25" s="122">
        <f t="shared" si="1"/>
        <v>7.501214259058185E-4</v>
      </c>
      <c r="I25" s="122">
        <f t="shared" si="2"/>
        <v>1.0256035195697304</v>
      </c>
      <c r="K25" s="147"/>
      <c r="L25" s="121">
        <v>47</v>
      </c>
      <c r="M25" s="121">
        <v>507643</v>
      </c>
      <c r="N25" s="121">
        <v>2</v>
      </c>
      <c r="O25" s="121">
        <v>2164</v>
      </c>
      <c r="P25" s="121">
        <v>467783</v>
      </c>
      <c r="Q25" s="122">
        <f t="shared" si="3"/>
        <v>99.575135001539792</v>
      </c>
      <c r="R25" s="122">
        <f t="shared" si="4"/>
        <v>3.9230378435845583E-4</v>
      </c>
      <c r="S25" s="122">
        <f t="shared" si="5"/>
        <v>0.42447269467584919</v>
      </c>
    </row>
    <row r="26" spans="1:19" x14ac:dyDescent="0.2">
      <c r="A26" s="146"/>
      <c r="B26" s="121">
        <v>46</v>
      </c>
      <c r="C26" s="121">
        <v>518136</v>
      </c>
      <c r="D26" s="121">
        <v>1</v>
      </c>
      <c r="E26" s="121">
        <v>4540</v>
      </c>
      <c r="F26" s="121">
        <v>446674</v>
      </c>
      <c r="G26" s="122">
        <f t="shared" si="0"/>
        <v>99.131203400953169</v>
      </c>
      <c r="H26" s="122">
        <f t="shared" si="1"/>
        <v>1.9132274808342437E-4</v>
      </c>
      <c r="I26" s="122">
        <f t="shared" si="2"/>
        <v>0.86860527629874662</v>
      </c>
      <c r="K26" s="147"/>
      <c r="L26" s="121">
        <v>46</v>
      </c>
      <c r="M26" s="121">
        <v>498745</v>
      </c>
      <c r="N26" s="121">
        <v>1</v>
      </c>
      <c r="O26" s="121">
        <v>1621</v>
      </c>
      <c r="P26" s="121">
        <v>458834</v>
      </c>
      <c r="Q26" s="122">
        <f t="shared" si="3"/>
        <v>99.675837934955737</v>
      </c>
      <c r="R26" s="122">
        <f t="shared" si="4"/>
        <v>1.9985330767216864E-4</v>
      </c>
      <c r="S26" s="122">
        <f t="shared" si="5"/>
        <v>0.32396221173658535</v>
      </c>
    </row>
    <row r="27" spans="1:19" x14ac:dyDescent="0.2">
      <c r="A27" s="146"/>
      <c r="B27" s="121">
        <v>45</v>
      </c>
      <c r="C27" s="121">
        <v>494350</v>
      </c>
      <c r="D27" s="121">
        <v>0</v>
      </c>
      <c r="E27" s="121">
        <v>5246</v>
      </c>
      <c r="F27" s="121">
        <v>424573</v>
      </c>
      <c r="G27" s="122">
        <f t="shared" si="0"/>
        <v>98.94995156086118</v>
      </c>
      <c r="H27" s="122">
        <f t="shared" si="1"/>
        <v>0</v>
      </c>
      <c r="I27" s="122">
        <f t="shared" si="2"/>
        <v>1.0500484391388241</v>
      </c>
      <c r="K27" s="147"/>
      <c r="L27" s="121">
        <v>45</v>
      </c>
      <c r="M27" s="121">
        <v>474567</v>
      </c>
      <c r="N27" s="121">
        <v>0</v>
      </c>
      <c r="O27" s="121">
        <v>1367</v>
      </c>
      <c r="P27" s="121">
        <v>434834</v>
      </c>
      <c r="Q27" s="122">
        <f t="shared" si="3"/>
        <v>99.712775300776997</v>
      </c>
      <c r="R27" s="122">
        <f t="shared" si="4"/>
        <v>0</v>
      </c>
      <c r="S27" s="122">
        <f t="shared" si="5"/>
        <v>0.28722469922300153</v>
      </c>
    </row>
    <row r="28" spans="1:19" x14ac:dyDescent="0.2">
      <c r="A28" s="146"/>
      <c r="B28" s="121">
        <v>44</v>
      </c>
      <c r="C28" s="121">
        <v>469263</v>
      </c>
      <c r="D28" s="121">
        <v>0</v>
      </c>
      <c r="E28" s="121">
        <v>4793</v>
      </c>
      <c r="F28" s="121">
        <v>403928</v>
      </c>
      <c r="G28" s="122">
        <f t="shared" si="0"/>
        <v>98.988938015761846</v>
      </c>
      <c r="H28" s="122">
        <f t="shared" si="1"/>
        <v>0</v>
      </c>
      <c r="I28" s="122">
        <f t="shared" si="2"/>
        <v>1.011061984238149</v>
      </c>
      <c r="K28" s="147"/>
      <c r="L28" s="121">
        <v>44</v>
      </c>
      <c r="M28" s="121">
        <v>451251</v>
      </c>
      <c r="N28" s="121">
        <v>1</v>
      </c>
      <c r="O28" s="121">
        <v>1121</v>
      </c>
      <c r="P28" s="121">
        <v>414578</v>
      </c>
      <c r="Q28" s="122">
        <f t="shared" si="3"/>
        <v>99.751974587342744</v>
      </c>
      <c r="R28" s="122">
        <f t="shared" si="4"/>
        <v>2.210565175198343E-4</v>
      </c>
      <c r="S28" s="122">
        <f t="shared" si="5"/>
        <v>0.24780435613973426</v>
      </c>
    </row>
    <row r="29" spans="1:19" x14ac:dyDescent="0.2">
      <c r="A29" s="146"/>
      <c r="B29" s="121">
        <v>43</v>
      </c>
      <c r="C29" s="121">
        <v>458911</v>
      </c>
      <c r="D29" s="121">
        <v>1</v>
      </c>
      <c r="E29" s="121">
        <v>4331</v>
      </c>
      <c r="F29" s="121">
        <v>391152</v>
      </c>
      <c r="G29" s="122">
        <f t="shared" si="0"/>
        <v>99.064853651323389</v>
      </c>
      <c r="H29" s="122">
        <f t="shared" si="1"/>
        <v>2.1586942490226511E-4</v>
      </c>
      <c r="I29" s="122">
        <f t="shared" si="2"/>
        <v>0.93493047925171024</v>
      </c>
      <c r="K29" s="147"/>
      <c r="L29" s="121">
        <v>43</v>
      </c>
      <c r="M29" s="121">
        <v>440722</v>
      </c>
      <c r="N29" s="121">
        <v>0</v>
      </c>
      <c r="O29" s="121">
        <v>934</v>
      </c>
      <c r="P29" s="121">
        <v>403860</v>
      </c>
      <c r="Q29" s="122">
        <f t="shared" si="3"/>
        <v>99.78852319452244</v>
      </c>
      <c r="R29" s="122">
        <f t="shared" si="4"/>
        <v>0</v>
      </c>
      <c r="S29" s="122">
        <f t="shared" si="5"/>
        <v>0.21147680547756625</v>
      </c>
    </row>
    <row r="30" spans="1:19" x14ac:dyDescent="0.2">
      <c r="A30" s="146"/>
      <c r="B30" s="121">
        <v>42</v>
      </c>
      <c r="C30" s="121">
        <v>474313</v>
      </c>
      <c r="D30" s="121">
        <v>1</v>
      </c>
      <c r="E30" s="121">
        <v>3328</v>
      </c>
      <c r="F30" s="121">
        <v>402575</v>
      </c>
      <c r="G30" s="122">
        <f t="shared" si="0"/>
        <v>99.303034490266768</v>
      </c>
      <c r="H30" s="122">
        <f t="shared" si="1"/>
        <v>2.0936182329024666E-4</v>
      </c>
      <c r="I30" s="122">
        <f t="shared" si="2"/>
        <v>0.69675614790994089</v>
      </c>
      <c r="K30" s="147"/>
      <c r="L30" s="121">
        <v>42</v>
      </c>
      <c r="M30" s="121">
        <v>454637</v>
      </c>
      <c r="N30" s="121">
        <v>1</v>
      </c>
      <c r="O30" s="121">
        <v>738</v>
      </c>
      <c r="P30" s="121">
        <v>412954</v>
      </c>
      <c r="Q30" s="122">
        <f t="shared" si="3"/>
        <v>99.837716524366684</v>
      </c>
      <c r="R30" s="122">
        <f t="shared" si="4"/>
        <v>2.1959874916552475E-4</v>
      </c>
      <c r="S30" s="122">
        <f t="shared" si="5"/>
        <v>0.16206387688415727</v>
      </c>
    </row>
    <row r="31" spans="1:19" x14ac:dyDescent="0.2">
      <c r="A31" s="146"/>
      <c r="B31" s="121">
        <v>41</v>
      </c>
      <c r="C31" s="121">
        <v>469965</v>
      </c>
      <c r="D31" s="121">
        <v>1</v>
      </c>
      <c r="E31" s="121">
        <v>2706</v>
      </c>
      <c r="F31" s="121">
        <v>398834</v>
      </c>
      <c r="G31" s="122">
        <f t="shared" si="0"/>
        <v>99.427298422584798</v>
      </c>
      <c r="H31" s="122">
        <f t="shared" si="1"/>
        <v>2.1156319815855392E-4</v>
      </c>
      <c r="I31" s="122">
        <f t="shared" si="2"/>
        <v>0.57249001421704693</v>
      </c>
      <c r="K31" s="147"/>
      <c r="L31" s="121">
        <v>41</v>
      </c>
      <c r="M31" s="121">
        <v>452779</v>
      </c>
      <c r="N31" s="121">
        <v>0</v>
      </c>
      <c r="O31" s="121">
        <v>647</v>
      </c>
      <c r="P31" s="121">
        <v>413726</v>
      </c>
      <c r="Q31" s="122">
        <f t="shared" si="3"/>
        <v>99.857308579569761</v>
      </c>
      <c r="R31" s="122">
        <f t="shared" si="4"/>
        <v>0</v>
      </c>
      <c r="S31" s="122">
        <f t="shared" si="5"/>
        <v>0.14269142043023558</v>
      </c>
    </row>
    <row r="32" spans="1:19" x14ac:dyDescent="0.2">
      <c r="A32" s="146"/>
      <c r="B32" s="121">
        <v>40</v>
      </c>
      <c r="C32" s="121">
        <v>480247</v>
      </c>
      <c r="D32" s="121">
        <v>4</v>
      </c>
      <c r="E32" s="121">
        <v>1846</v>
      </c>
      <c r="F32" s="121">
        <v>405284</v>
      </c>
      <c r="G32" s="122">
        <f t="shared" si="0"/>
        <v>99.616259798339343</v>
      </c>
      <c r="H32" s="122">
        <f t="shared" si="1"/>
        <v>8.2970854413116034E-4</v>
      </c>
      <c r="I32" s="122">
        <f t="shared" si="2"/>
        <v>0.38291049311653047</v>
      </c>
      <c r="K32" s="147"/>
      <c r="L32" s="121">
        <v>40</v>
      </c>
      <c r="M32" s="121">
        <v>465300</v>
      </c>
      <c r="N32" s="121">
        <v>0</v>
      </c>
      <c r="O32" s="121">
        <v>523</v>
      </c>
      <c r="P32" s="121">
        <v>425335</v>
      </c>
      <c r="Q32" s="122">
        <f t="shared" si="3"/>
        <v>99.887725595344151</v>
      </c>
      <c r="R32" s="122">
        <f t="shared" si="4"/>
        <v>0</v>
      </c>
      <c r="S32" s="122">
        <f t="shared" si="5"/>
        <v>0.11227440465584568</v>
      </c>
    </row>
    <row r="33" spans="1:19" x14ac:dyDescent="0.2">
      <c r="A33" s="146"/>
      <c r="B33" s="121">
        <v>39</v>
      </c>
      <c r="C33" s="121">
        <v>503996</v>
      </c>
      <c r="D33" s="121">
        <v>0</v>
      </c>
      <c r="E33" s="121">
        <v>1426</v>
      </c>
      <c r="F33" s="121">
        <v>427805</v>
      </c>
      <c r="G33" s="122">
        <f t="shared" si="0"/>
        <v>99.717859531243192</v>
      </c>
      <c r="H33" s="122">
        <f t="shared" si="1"/>
        <v>0</v>
      </c>
      <c r="I33" s="122">
        <f t="shared" si="2"/>
        <v>0.28214046875680127</v>
      </c>
      <c r="K33" s="147"/>
      <c r="L33" s="121">
        <v>39</v>
      </c>
      <c r="M33" s="121">
        <v>489830</v>
      </c>
      <c r="N33" s="121">
        <v>0</v>
      </c>
      <c r="O33" s="121">
        <v>440</v>
      </c>
      <c r="P33" s="121">
        <v>448557</v>
      </c>
      <c r="Q33" s="122">
        <f t="shared" si="3"/>
        <v>99.910253533767104</v>
      </c>
      <c r="R33" s="122">
        <f t="shared" si="4"/>
        <v>0</v>
      </c>
      <c r="S33" s="122">
        <f t="shared" si="5"/>
        <v>8.9746466232892078E-2</v>
      </c>
    </row>
    <row r="34" spans="1:19" x14ac:dyDescent="0.2">
      <c r="A34" s="146"/>
      <c r="B34" s="121">
        <v>38</v>
      </c>
      <c r="C34" s="121">
        <v>502568</v>
      </c>
      <c r="D34" s="121">
        <v>2</v>
      </c>
      <c r="E34" s="121">
        <v>1033</v>
      </c>
      <c r="F34" s="121">
        <v>423924</v>
      </c>
      <c r="G34" s="122">
        <f t="shared" si="0"/>
        <v>99.794480970129243</v>
      </c>
      <c r="H34" s="122">
        <f t="shared" si="1"/>
        <v>3.971382219724664E-4</v>
      </c>
      <c r="I34" s="122">
        <f t="shared" si="2"/>
        <v>0.20512189164877889</v>
      </c>
      <c r="K34" s="147"/>
      <c r="L34" s="121">
        <v>38</v>
      </c>
      <c r="M34" s="121">
        <v>487997</v>
      </c>
      <c r="N34" s="121">
        <v>0</v>
      </c>
      <c r="O34" s="121">
        <v>351</v>
      </c>
      <c r="P34" s="121">
        <v>444590</v>
      </c>
      <c r="Q34" s="122">
        <f t="shared" si="3"/>
        <v>99.928125025596501</v>
      </c>
      <c r="R34" s="122">
        <f t="shared" si="4"/>
        <v>0</v>
      </c>
      <c r="S34" s="122">
        <f t="shared" si="5"/>
        <v>7.1874974403499145E-2</v>
      </c>
    </row>
    <row r="35" spans="1:19" x14ac:dyDescent="0.2">
      <c r="A35" s="146"/>
      <c r="B35" s="121">
        <v>37</v>
      </c>
      <c r="C35" s="121">
        <v>498872</v>
      </c>
      <c r="D35" s="121">
        <v>0</v>
      </c>
      <c r="E35" s="121">
        <v>665</v>
      </c>
      <c r="F35" s="121">
        <v>418774</v>
      </c>
      <c r="G35" s="122">
        <f t="shared" si="0"/>
        <v>99.866876727849984</v>
      </c>
      <c r="H35" s="122">
        <f t="shared" si="1"/>
        <v>0</v>
      </c>
      <c r="I35" s="122">
        <f t="shared" si="2"/>
        <v>0.13312327215001091</v>
      </c>
      <c r="K35" s="147"/>
      <c r="L35" s="121">
        <v>37</v>
      </c>
      <c r="M35" s="121">
        <v>485312</v>
      </c>
      <c r="N35" s="121">
        <v>0</v>
      </c>
      <c r="O35" s="121">
        <v>216</v>
      </c>
      <c r="P35" s="121">
        <v>441409</v>
      </c>
      <c r="Q35" s="122">
        <f t="shared" si="3"/>
        <v>99.955512349442259</v>
      </c>
      <c r="R35" s="122">
        <f t="shared" si="4"/>
        <v>0</v>
      </c>
      <c r="S35" s="122">
        <f t="shared" si="5"/>
        <v>4.448765055774332E-2</v>
      </c>
    </row>
    <row r="36" spans="1:19" x14ac:dyDescent="0.2">
      <c r="A36" s="146"/>
      <c r="B36" s="121">
        <v>36</v>
      </c>
      <c r="C36" s="121">
        <v>473108</v>
      </c>
      <c r="D36" s="121">
        <v>0</v>
      </c>
      <c r="E36" s="121">
        <v>507</v>
      </c>
      <c r="F36" s="121">
        <v>392284</v>
      </c>
      <c r="G36" s="122">
        <f t="shared" si="0"/>
        <v>99.892951025622082</v>
      </c>
      <c r="H36" s="122">
        <f t="shared" si="1"/>
        <v>0</v>
      </c>
      <c r="I36" s="122">
        <f t="shared" si="2"/>
        <v>0.10704897437792299</v>
      </c>
      <c r="K36" s="147"/>
      <c r="L36" s="121">
        <v>36</v>
      </c>
      <c r="M36" s="121">
        <v>460926</v>
      </c>
      <c r="N36" s="121">
        <v>0</v>
      </c>
      <c r="O36" s="121">
        <v>181</v>
      </c>
      <c r="P36" s="121">
        <v>416829</v>
      </c>
      <c r="Q36" s="122">
        <f t="shared" si="3"/>
        <v>99.960746637982069</v>
      </c>
      <c r="R36" s="122">
        <f t="shared" si="4"/>
        <v>0</v>
      </c>
      <c r="S36" s="122">
        <f t="shared" si="5"/>
        <v>3.9253362017926424E-2</v>
      </c>
    </row>
    <row r="37" spans="1:19" x14ac:dyDescent="0.2">
      <c r="A37" s="146"/>
      <c r="B37" s="121">
        <v>35</v>
      </c>
      <c r="C37" s="121">
        <v>478995</v>
      </c>
      <c r="D37" s="121">
        <v>0</v>
      </c>
      <c r="E37" s="121">
        <v>447</v>
      </c>
      <c r="F37" s="121">
        <v>396432</v>
      </c>
      <c r="G37" s="122">
        <f t="shared" ref="G37:G56" si="6">100*C37/($C37+$D37+$E37)</f>
        <v>99.906766616191319</v>
      </c>
      <c r="H37" s="122">
        <f t="shared" ref="H37:H56" si="7">100*D37/($C37+$D37+$E37)</f>
        <v>0</v>
      </c>
      <c r="I37" s="122">
        <f t="shared" ref="I37:I56" si="8">100*E37/($C37+$D37+$E37)</f>
        <v>9.3233383808677586E-2</v>
      </c>
      <c r="K37" s="147"/>
      <c r="L37" s="121">
        <v>35</v>
      </c>
      <c r="M37" s="121">
        <v>467308</v>
      </c>
      <c r="N37" s="121">
        <v>0</v>
      </c>
      <c r="O37" s="121">
        <v>155</v>
      </c>
      <c r="P37" s="121">
        <v>421184</v>
      </c>
      <c r="Q37" s="122">
        <f t="shared" ref="Q37:Q56" si="9">100*M37/($M37+$N37+$O37)</f>
        <v>99.966842295539962</v>
      </c>
      <c r="R37" s="122">
        <f t="shared" ref="R37:R56" si="10">100*N37/($M37+$N37+$O37)</f>
        <v>0</v>
      </c>
      <c r="S37" s="122">
        <f t="shared" ref="S37:S56" si="11">100*O37/($M37+$N37+$O37)</f>
        <v>3.3157704460032134E-2</v>
      </c>
    </row>
    <row r="38" spans="1:19" x14ac:dyDescent="0.2">
      <c r="A38" s="146"/>
      <c r="B38" s="121">
        <v>34</v>
      </c>
      <c r="C38" s="121">
        <v>482092</v>
      </c>
      <c r="D38" s="121">
        <v>0</v>
      </c>
      <c r="E38" s="121">
        <v>433</v>
      </c>
      <c r="F38" s="121">
        <v>398500</v>
      </c>
      <c r="G38" s="122">
        <f t="shared" si="6"/>
        <v>99.91026371690586</v>
      </c>
      <c r="H38" s="122">
        <f t="shared" si="7"/>
        <v>0</v>
      </c>
      <c r="I38" s="122">
        <f t="shared" si="8"/>
        <v>8.9736283094140196E-2</v>
      </c>
      <c r="K38" s="147"/>
      <c r="L38" s="121">
        <v>34</v>
      </c>
      <c r="M38" s="121">
        <v>470283</v>
      </c>
      <c r="N38" s="121">
        <v>0</v>
      </c>
      <c r="O38" s="121">
        <v>114</v>
      </c>
      <c r="P38" s="121">
        <v>424654</v>
      </c>
      <c r="Q38" s="122">
        <f t="shared" si="9"/>
        <v>99.975765151563465</v>
      </c>
      <c r="R38" s="122">
        <f t="shared" si="10"/>
        <v>0</v>
      </c>
      <c r="S38" s="122">
        <f t="shared" si="11"/>
        <v>2.4234848436533396E-2</v>
      </c>
    </row>
    <row r="39" spans="1:19" x14ac:dyDescent="0.2">
      <c r="A39" s="146"/>
      <c r="B39" s="121">
        <v>33</v>
      </c>
      <c r="C39" s="121">
        <v>485344</v>
      </c>
      <c r="D39" s="121">
        <v>0</v>
      </c>
      <c r="E39" s="121">
        <v>380</v>
      </c>
      <c r="F39" s="121">
        <v>398561</v>
      </c>
      <c r="G39" s="122">
        <f t="shared" si="6"/>
        <v>99.921766270556944</v>
      </c>
      <c r="H39" s="122">
        <f t="shared" si="7"/>
        <v>0</v>
      </c>
      <c r="I39" s="122">
        <f t="shared" si="8"/>
        <v>7.8233729443058203E-2</v>
      </c>
      <c r="K39" s="147"/>
      <c r="L39" s="121">
        <v>33</v>
      </c>
      <c r="M39" s="121">
        <v>472278</v>
      </c>
      <c r="N39" s="121">
        <v>0</v>
      </c>
      <c r="O39" s="121">
        <v>108</v>
      </c>
      <c r="P39" s="121">
        <v>425827</v>
      </c>
      <c r="Q39" s="122">
        <f t="shared" si="9"/>
        <v>99.977137341072762</v>
      </c>
      <c r="R39" s="122">
        <f t="shared" si="10"/>
        <v>0</v>
      </c>
      <c r="S39" s="122">
        <f t="shared" si="11"/>
        <v>2.2862658927233236E-2</v>
      </c>
    </row>
    <row r="40" spans="1:19" x14ac:dyDescent="0.2">
      <c r="A40" s="146"/>
      <c r="B40" s="121">
        <v>32</v>
      </c>
      <c r="C40" s="121">
        <v>478380</v>
      </c>
      <c r="D40" s="121">
        <v>0</v>
      </c>
      <c r="E40" s="121">
        <v>412</v>
      </c>
      <c r="F40" s="121">
        <v>392288</v>
      </c>
      <c r="G40" s="122">
        <f t="shared" si="6"/>
        <v>99.913950107771228</v>
      </c>
      <c r="H40" s="122">
        <f t="shared" si="7"/>
        <v>0</v>
      </c>
      <c r="I40" s="122">
        <f t="shared" si="8"/>
        <v>8.6049892228775751E-2</v>
      </c>
      <c r="K40" s="147"/>
      <c r="L40" s="121">
        <v>32</v>
      </c>
      <c r="M40" s="121">
        <v>466885</v>
      </c>
      <c r="N40" s="121">
        <v>0</v>
      </c>
      <c r="O40" s="121">
        <v>73</v>
      </c>
      <c r="P40" s="121">
        <v>417174</v>
      </c>
      <c r="Q40" s="122">
        <f t="shared" si="9"/>
        <v>99.984366902376664</v>
      </c>
      <c r="R40" s="122">
        <f t="shared" si="10"/>
        <v>0</v>
      </c>
      <c r="S40" s="122">
        <f t="shared" si="11"/>
        <v>1.5633097623340857E-2</v>
      </c>
    </row>
    <row r="41" spans="1:19" x14ac:dyDescent="0.2">
      <c r="A41" s="146"/>
      <c r="B41" s="121">
        <v>31</v>
      </c>
      <c r="C41" s="121">
        <v>478210</v>
      </c>
      <c r="D41" s="121">
        <v>0</v>
      </c>
      <c r="E41" s="121">
        <v>457</v>
      </c>
      <c r="F41" s="121">
        <v>391686</v>
      </c>
      <c r="G41" s="122">
        <f t="shared" si="6"/>
        <v>99.904526528881249</v>
      </c>
      <c r="H41" s="122">
        <f t="shared" si="7"/>
        <v>0</v>
      </c>
      <c r="I41" s="122">
        <f t="shared" si="8"/>
        <v>9.5473471118752706E-2</v>
      </c>
      <c r="K41" s="147"/>
      <c r="L41" s="121">
        <v>31</v>
      </c>
      <c r="M41" s="121">
        <v>465809</v>
      </c>
      <c r="N41" s="121">
        <v>0</v>
      </c>
      <c r="O41" s="121">
        <v>104</v>
      </c>
      <c r="P41" s="121">
        <v>414023</v>
      </c>
      <c r="Q41" s="122">
        <f t="shared" si="9"/>
        <v>99.977678236065529</v>
      </c>
      <c r="R41" s="122">
        <f t="shared" si="10"/>
        <v>0</v>
      </c>
      <c r="S41" s="122">
        <f t="shared" si="11"/>
        <v>2.2321763934468452E-2</v>
      </c>
    </row>
    <row r="42" spans="1:19" x14ac:dyDescent="0.2">
      <c r="A42" s="146"/>
      <c r="B42" s="121">
        <v>30</v>
      </c>
      <c r="C42" s="121">
        <v>468869</v>
      </c>
      <c r="D42" s="121">
        <v>0</v>
      </c>
      <c r="E42" s="121">
        <v>471</v>
      </c>
      <c r="F42" s="121">
        <v>385549</v>
      </c>
      <c r="G42" s="122">
        <f t="shared" si="6"/>
        <v>99.899646311842162</v>
      </c>
      <c r="H42" s="122">
        <f t="shared" si="7"/>
        <v>0</v>
      </c>
      <c r="I42" s="122">
        <f t="shared" si="8"/>
        <v>0.10035368815783867</v>
      </c>
      <c r="K42" s="147"/>
      <c r="L42" s="121">
        <v>30</v>
      </c>
      <c r="M42" s="121">
        <v>458575</v>
      </c>
      <c r="N42" s="121">
        <v>0</v>
      </c>
      <c r="O42" s="121">
        <v>95</v>
      </c>
      <c r="P42" s="121">
        <v>408207</v>
      </c>
      <c r="Q42" s="122">
        <f t="shared" si="9"/>
        <v>99.979287941221358</v>
      </c>
      <c r="R42" s="122">
        <f t="shared" si="10"/>
        <v>0</v>
      </c>
      <c r="S42" s="122">
        <f t="shared" si="11"/>
        <v>2.0712058778642597E-2</v>
      </c>
    </row>
    <row r="43" spans="1:19" x14ac:dyDescent="0.2">
      <c r="A43" s="146"/>
      <c r="B43" s="121">
        <v>29</v>
      </c>
      <c r="C43" s="121">
        <v>465443</v>
      </c>
      <c r="D43" s="121">
        <v>0</v>
      </c>
      <c r="E43" s="121">
        <v>559</v>
      </c>
      <c r="F43" s="121">
        <v>384258</v>
      </c>
      <c r="G43" s="122">
        <f t="shared" si="6"/>
        <v>99.880043433289984</v>
      </c>
      <c r="H43" s="122">
        <f t="shared" si="7"/>
        <v>0</v>
      </c>
      <c r="I43" s="122">
        <f t="shared" si="8"/>
        <v>0.11995656671001412</v>
      </c>
      <c r="K43" s="147"/>
      <c r="L43" s="121">
        <v>29</v>
      </c>
      <c r="M43" s="121">
        <v>450791</v>
      </c>
      <c r="N43" s="121">
        <v>0</v>
      </c>
      <c r="O43" s="121">
        <v>75</v>
      </c>
      <c r="P43" s="121">
        <v>399020</v>
      </c>
      <c r="Q43" s="122">
        <f t="shared" si="9"/>
        <v>99.98336534580119</v>
      </c>
      <c r="R43" s="122">
        <f t="shared" si="10"/>
        <v>0</v>
      </c>
      <c r="S43" s="122">
        <f t="shared" si="11"/>
        <v>1.6634654198808514E-2</v>
      </c>
    </row>
    <row r="44" spans="1:19" x14ac:dyDescent="0.2">
      <c r="A44" s="146"/>
      <c r="B44" s="121">
        <v>28</v>
      </c>
      <c r="C44" s="121">
        <v>455672</v>
      </c>
      <c r="D44" s="121">
        <v>0</v>
      </c>
      <c r="E44" s="121">
        <v>535</v>
      </c>
      <c r="F44" s="121">
        <v>376549</v>
      </c>
      <c r="G44" s="122">
        <f t="shared" si="6"/>
        <v>99.882728673606493</v>
      </c>
      <c r="H44" s="122">
        <f t="shared" si="7"/>
        <v>0</v>
      </c>
      <c r="I44" s="122">
        <f t="shared" si="8"/>
        <v>0.1172713263935012</v>
      </c>
      <c r="K44" s="147"/>
      <c r="L44" s="121">
        <v>28</v>
      </c>
      <c r="M44" s="121">
        <v>441526</v>
      </c>
      <c r="N44" s="121">
        <v>0</v>
      </c>
      <c r="O44" s="121">
        <v>76</v>
      </c>
      <c r="P44" s="121">
        <v>386191</v>
      </c>
      <c r="Q44" s="122">
        <f t="shared" si="9"/>
        <v>99.982789933016605</v>
      </c>
      <c r="R44" s="122">
        <f t="shared" si="10"/>
        <v>0</v>
      </c>
      <c r="S44" s="122">
        <f t="shared" si="11"/>
        <v>1.7210066983392284E-2</v>
      </c>
    </row>
    <row r="45" spans="1:19" x14ac:dyDescent="0.2">
      <c r="A45" s="146"/>
      <c r="B45" s="121">
        <v>27</v>
      </c>
      <c r="C45" s="121">
        <v>445092</v>
      </c>
      <c r="D45" s="121">
        <v>0</v>
      </c>
      <c r="E45" s="121">
        <v>673</v>
      </c>
      <c r="F45" s="121">
        <v>369044</v>
      </c>
      <c r="G45" s="122">
        <f t="shared" si="6"/>
        <v>99.849023588662192</v>
      </c>
      <c r="H45" s="122">
        <f t="shared" si="7"/>
        <v>0</v>
      </c>
      <c r="I45" s="122">
        <f t="shared" si="8"/>
        <v>0.15097641133781253</v>
      </c>
      <c r="K45" s="147"/>
      <c r="L45" s="121">
        <v>27</v>
      </c>
      <c r="M45" s="121">
        <v>429502</v>
      </c>
      <c r="N45" s="121">
        <v>0</v>
      </c>
      <c r="O45" s="121">
        <v>85</v>
      </c>
      <c r="P45" s="121">
        <v>378321</v>
      </c>
      <c r="Q45" s="122">
        <f t="shared" si="9"/>
        <v>99.980213553948332</v>
      </c>
      <c r="R45" s="122">
        <f t="shared" si="10"/>
        <v>0</v>
      </c>
      <c r="S45" s="122">
        <f t="shared" si="11"/>
        <v>1.9786446051672887E-2</v>
      </c>
    </row>
    <row r="46" spans="1:19" x14ac:dyDescent="0.2">
      <c r="A46" s="146"/>
      <c r="B46" s="121">
        <v>26</v>
      </c>
      <c r="C46" s="121">
        <v>420968</v>
      </c>
      <c r="D46" s="121">
        <v>0</v>
      </c>
      <c r="E46" s="121">
        <v>605</v>
      </c>
      <c r="F46" s="121">
        <v>352119</v>
      </c>
      <c r="G46" s="122">
        <f t="shared" si="6"/>
        <v>99.856489860593541</v>
      </c>
      <c r="H46" s="122">
        <f t="shared" si="7"/>
        <v>0</v>
      </c>
      <c r="I46" s="122">
        <f t="shared" si="8"/>
        <v>0.14351013940646104</v>
      </c>
      <c r="K46" s="147"/>
      <c r="L46" s="121">
        <v>26</v>
      </c>
      <c r="M46" s="121">
        <v>407877</v>
      </c>
      <c r="N46" s="121">
        <v>0</v>
      </c>
      <c r="O46" s="121">
        <v>81</v>
      </c>
      <c r="P46" s="121">
        <v>358110</v>
      </c>
      <c r="Q46" s="122">
        <f t="shared" si="9"/>
        <v>99.980145014928013</v>
      </c>
      <c r="R46" s="122">
        <f t="shared" si="10"/>
        <v>0</v>
      </c>
      <c r="S46" s="122">
        <f t="shared" si="11"/>
        <v>1.9854985071992706E-2</v>
      </c>
    </row>
    <row r="47" spans="1:19" x14ac:dyDescent="0.2">
      <c r="A47" s="146"/>
      <c r="B47" s="121">
        <v>25</v>
      </c>
      <c r="C47" s="121">
        <v>414931</v>
      </c>
      <c r="D47" s="121">
        <v>0</v>
      </c>
      <c r="E47" s="121">
        <v>564</v>
      </c>
      <c r="F47" s="121">
        <v>352810</v>
      </c>
      <c r="G47" s="122">
        <f t="shared" si="6"/>
        <v>99.864258294323633</v>
      </c>
      <c r="H47" s="122">
        <f t="shared" si="7"/>
        <v>0</v>
      </c>
      <c r="I47" s="122">
        <f t="shared" si="8"/>
        <v>0.13574170567636193</v>
      </c>
      <c r="K47" s="147"/>
      <c r="L47" s="121">
        <v>25</v>
      </c>
      <c r="M47" s="121">
        <v>400164</v>
      </c>
      <c r="N47" s="121">
        <v>0</v>
      </c>
      <c r="O47" s="121">
        <v>78</v>
      </c>
      <c r="P47" s="121">
        <v>357004</v>
      </c>
      <c r="Q47" s="122">
        <f t="shared" si="9"/>
        <v>99.980511790366833</v>
      </c>
      <c r="R47" s="122">
        <f t="shared" si="10"/>
        <v>0</v>
      </c>
      <c r="S47" s="122">
        <f t="shared" si="11"/>
        <v>1.9488209633171931E-2</v>
      </c>
    </row>
    <row r="48" spans="1:19" x14ac:dyDescent="0.2">
      <c r="A48" s="146"/>
      <c r="B48" s="121">
        <v>24</v>
      </c>
      <c r="C48" s="121">
        <v>414029</v>
      </c>
      <c r="D48" s="121">
        <v>0</v>
      </c>
      <c r="E48" s="121">
        <v>533</v>
      </c>
      <c r="F48" s="121">
        <v>365819</v>
      </c>
      <c r="G48" s="122">
        <f t="shared" si="6"/>
        <v>99.871430570095669</v>
      </c>
      <c r="H48" s="122">
        <f t="shared" si="7"/>
        <v>0</v>
      </c>
      <c r="I48" s="122">
        <f t="shared" si="8"/>
        <v>0.12856942990433276</v>
      </c>
      <c r="K48" s="147"/>
      <c r="L48" s="121">
        <v>24</v>
      </c>
      <c r="M48" s="121">
        <v>400051</v>
      </c>
      <c r="N48" s="121">
        <v>0</v>
      </c>
      <c r="O48" s="121">
        <v>65</v>
      </c>
      <c r="P48" s="121">
        <v>365901</v>
      </c>
      <c r="Q48" s="122">
        <f t="shared" si="9"/>
        <v>99.98375471113377</v>
      </c>
      <c r="R48" s="122">
        <f t="shared" si="10"/>
        <v>0</v>
      </c>
      <c r="S48" s="122">
        <f t="shared" si="11"/>
        <v>1.6245288866228794E-2</v>
      </c>
    </row>
    <row r="49" spans="1:19" x14ac:dyDescent="0.2">
      <c r="A49" s="146"/>
      <c r="B49" s="121">
        <v>23</v>
      </c>
      <c r="C49" s="121">
        <v>407700</v>
      </c>
      <c r="D49" s="121">
        <v>0</v>
      </c>
      <c r="E49" s="121">
        <v>453</v>
      </c>
      <c r="F49" s="121">
        <v>372960</v>
      </c>
      <c r="G49" s="122">
        <f t="shared" si="6"/>
        <v>99.88901220865705</v>
      </c>
      <c r="H49" s="122">
        <f t="shared" si="7"/>
        <v>0</v>
      </c>
      <c r="I49" s="122">
        <f t="shared" si="8"/>
        <v>0.11098779134295228</v>
      </c>
      <c r="K49" s="147"/>
      <c r="L49" s="121">
        <v>23</v>
      </c>
      <c r="M49" s="121">
        <v>390196</v>
      </c>
      <c r="N49" s="121">
        <v>0</v>
      </c>
      <c r="O49" s="121">
        <v>58</v>
      </c>
      <c r="P49" s="121">
        <v>368533</v>
      </c>
      <c r="Q49" s="122">
        <f t="shared" si="9"/>
        <v>99.985137884557233</v>
      </c>
      <c r="R49" s="122">
        <f t="shared" si="10"/>
        <v>0</v>
      </c>
      <c r="S49" s="122">
        <f t="shared" si="11"/>
        <v>1.4862115442762919E-2</v>
      </c>
    </row>
    <row r="50" spans="1:19" x14ac:dyDescent="0.2">
      <c r="A50" s="146"/>
      <c r="B50" s="121">
        <v>22</v>
      </c>
      <c r="C50" s="121">
        <v>391199</v>
      </c>
      <c r="D50" s="121">
        <v>0</v>
      </c>
      <c r="E50" s="121">
        <v>269</v>
      </c>
      <c r="F50" s="121">
        <v>373892</v>
      </c>
      <c r="G50" s="122">
        <f t="shared" si="6"/>
        <v>99.931284293990828</v>
      </c>
      <c r="H50" s="122">
        <f t="shared" si="7"/>
        <v>0</v>
      </c>
      <c r="I50" s="122">
        <f t="shared" si="8"/>
        <v>6.8715706009175717E-2</v>
      </c>
      <c r="K50" s="147"/>
      <c r="L50" s="121">
        <v>22</v>
      </c>
      <c r="M50" s="121">
        <v>373151</v>
      </c>
      <c r="N50" s="121">
        <v>0</v>
      </c>
      <c r="O50" s="121">
        <v>47</v>
      </c>
      <c r="P50" s="121">
        <v>364363</v>
      </c>
      <c r="Q50" s="122">
        <f t="shared" si="9"/>
        <v>99.987406149014731</v>
      </c>
      <c r="R50" s="122">
        <f t="shared" si="10"/>
        <v>0</v>
      </c>
      <c r="S50" s="122">
        <f t="shared" si="11"/>
        <v>1.2593850985267874E-2</v>
      </c>
    </row>
    <row r="51" spans="1:19" x14ac:dyDescent="0.2">
      <c r="A51" s="146"/>
      <c r="B51" s="121">
        <v>21</v>
      </c>
      <c r="C51" s="121">
        <v>376310</v>
      </c>
      <c r="D51" s="121">
        <v>1</v>
      </c>
      <c r="E51" s="121">
        <v>170</v>
      </c>
      <c r="F51" s="121">
        <v>390940</v>
      </c>
      <c r="G51" s="122">
        <f t="shared" si="6"/>
        <v>99.954579381163995</v>
      </c>
      <c r="H51" s="122">
        <f t="shared" si="7"/>
        <v>2.6561765401175621E-4</v>
      </c>
      <c r="I51" s="122">
        <f t="shared" si="8"/>
        <v>4.5155001181998562E-2</v>
      </c>
      <c r="K51" s="147"/>
      <c r="L51" s="121">
        <v>21</v>
      </c>
      <c r="M51" s="121">
        <v>358857</v>
      </c>
      <c r="N51" s="121">
        <v>1</v>
      </c>
      <c r="O51" s="121">
        <v>22</v>
      </c>
      <c r="P51" s="121">
        <v>376479</v>
      </c>
      <c r="Q51" s="122">
        <f t="shared" si="9"/>
        <v>99.993591172536782</v>
      </c>
      <c r="R51" s="122">
        <f t="shared" si="10"/>
        <v>2.7864467231386537E-4</v>
      </c>
      <c r="S51" s="122">
        <f t="shared" si="11"/>
        <v>6.1301827909050382E-3</v>
      </c>
    </row>
    <row r="52" spans="1:19" x14ac:dyDescent="0.2">
      <c r="A52" s="146"/>
      <c r="B52" s="121">
        <v>20</v>
      </c>
      <c r="C52" s="121">
        <v>349450</v>
      </c>
      <c r="D52" s="121">
        <v>0</v>
      </c>
      <c r="E52" s="121">
        <v>54</v>
      </c>
      <c r="F52" s="121">
        <v>398800</v>
      </c>
      <c r="G52" s="122">
        <f t="shared" si="6"/>
        <v>99.984549533052558</v>
      </c>
      <c r="H52" s="122">
        <f t="shared" si="7"/>
        <v>0</v>
      </c>
      <c r="I52" s="122">
        <f t="shared" si="8"/>
        <v>1.5450466947445523E-2</v>
      </c>
      <c r="K52" s="147"/>
      <c r="L52" s="121">
        <v>20</v>
      </c>
      <c r="M52" s="121">
        <v>328963</v>
      </c>
      <c r="N52" s="121">
        <v>0</v>
      </c>
      <c r="O52" s="121">
        <v>4</v>
      </c>
      <c r="P52" s="121">
        <v>379795</v>
      </c>
      <c r="Q52" s="122">
        <f t="shared" si="9"/>
        <v>99.998784072566551</v>
      </c>
      <c r="R52" s="122">
        <f t="shared" si="10"/>
        <v>0</v>
      </c>
      <c r="S52" s="122">
        <f t="shared" si="11"/>
        <v>1.2159274334507717E-3</v>
      </c>
    </row>
    <row r="53" spans="1:19" x14ac:dyDescent="0.2">
      <c r="A53" s="146"/>
      <c r="B53" s="121">
        <v>19</v>
      </c>
      <c r="C53" s="121">
        <v>304832</v>
      </c>
      <c r="D53" s="121">
        <v>1</v>
      </c>
      <c r="E53" s="121">
        <v>11</v>
      </c>
      <c r="F53" s="121">
        <v>427764</v>
      </c>
      <c r="G53" s="122">
        <f t="shared" si="6"/>
        <v>99.996063560378417</v>
      </c>
      <c r="H53" s="122">
        <f t="shared" si="7"/>
        <v>3.2803663513141147E-4</v>
      </c>
      <c r="I53" s="122">
        <f t="shared" si="8"/>
        <v>3.6084029864455261E-3</v>
      </c>
      <c r="K53" s="147"/>
      <c r="L53" s="121">
        <v>19</v>
      </c>
      <c r="M53" s="121">
        <v>280198</v>
      </c>
      <c r="N53" s="121">
        <v>0</v>
      </c>
      <c r="O53" s="121">
        <v>0</v>
      </c>
      <c r="P53" s="121">
        <v>404371</v>
      </c>
      <c r="Q53" s="122">
        <f t="shared" si="9"/>
        <v>100</v>
      </c>
      <c r="R53" s="122">
        <f t="shared" si="10"/>
        <v>0</v>
      </c>
      <c r="S53" s="122">
        <f t="shared" si="11"/>
        <v>0</v>
      </c>
    </row>
    <row r="54" spans="1:19" x14ac:dyDescent="0.2">
      <c r="A54" s="146"/>
      <c r="B54" s="121">
        <v>18</v>
      </c>
      <c r="C54" s="121">
        <v>197540</v>
      </c>
      <c r="D54" s="121">
        <v>0</v>
      </c>
      <c r="E54" s="121">
        <v>2</v>
      </c>
      <c r="F54" s="121">
        <v>426940</v>
      </c>
      <c r="G54" s="122">
        <f t="shared" si="6"/>
        <v>99.998987557076475</v>
      </c>
      <c r="H54" s="122">
        <f t="shared" si="7"/>
        <v>0</v>
      </c>
      <c r="I54" s="122">
        <f t="shared" si="8"/>
        <v>1.012442923530186E-3</v>
      </c>
      <c r="K54" s="147"/>
      <c r="L54" s="121">
        <v>18</v>
      </c>
      <c r="M54" s="121">
        <v>163288</v>
      </c>
      <c r="N54" s="121">
        <v>0</v>
      </c>
      <c r="O54" s="121">
        <v>0</v>
      </c>
      <c r="P54" s="121">
        <v>403919</v>
      </c>
      <c r="Q54" s="122">
        <f t="shared" si="9"/>
        <v>100</v>
      </c>
      <c r="R54" s="122">
        <f t="shared" si="10"/>
        <v>0</v>
      </c>
      <c r="S54" s="122">
        <f t="shared" si="11"/>
        <v>0</v>
      </c>
    </row>
    <row r="55" spans="1:19" x14ac:dyDescent="0.2">
      <c r="A55" s="146"/>
      <c r="B55" s="121">
        <v>17</v>
      </c>
      <c r="C55" s="121">
        <v>97139</v>
      </c>
      <c r="D55" s="121">
        <v>0</v>
      </c>
      <c r="E55" s="121">
        <v>0</v>
      </c>
      <c r="F55" s="121">
        <v>422993</v>
      </c>
      <c r="G55" s="122">
        <f t="shared" si="6"/>
        <v>100</v>
      </c>
      <c r="H55" s="122">
        <f t="shared" si="7"/>
        <v>0</v>
      </c>
      <c r="I55" s="122">
        <f t="shared" si="8"/>
        <v>0</v>
      </c>
      <c r="K55" s="147"/>
      <c r="L55" s="121">
        <v>17</v>
      </c>
      <c r="M55" s="121">
        <v>66580</v>
      </c>
      <c r="N55" s="121">
        <v>1</v>
      </c>
      <c r="O55" s="121">
        <v>0</v>
      </c>
      <c r="P55" s="121">
        <v>401250</v>
      </c>
      <c r="Q55" s="122">
        <f t="shared" si="9"/>
        <v>99.998498070019977</v>
      </c>
      <c r="R55" s="122">
        <f t="shared" si="10"/>
        <v>1.5019299800243314E-3</v>
      </c>
      <c r="S55" s="122">
        <f t="shared" si="11"/>
        <v>0</v>
      </c>
    </row>
    <row r="56" spans="1:19" x14ac:dyDescent="0.2">
      <c r="A56" s="146"/>
      <c r="B56" s="121">
        <v>16</v>
      </c>
      <c r="C56" s="121">
        <v>49800</v>
      </c>
      <c r="D56" s="121">
        <v>2</v>
      </c>
      <c r="E56" s="121">
        <v>0</v>
      </c>
      <c r="F56" s="121">
        <v>422558</v>
      </c>
      <c r="G56" s="122">
        <f t="shared" si="6"/>
        <v>99.99598409702422</v>
      </c>
      <c r="H56" s="122">
        <f t="shared" si="7"/>
        <v>4.0159029757841054E-3</v>
      </c>
      <c r="I56" s="122">
        <f t="shared" si="8"/>
        <v>0</v>
      </c>
      <c r="K56" s="147"/>
      <c r="L56" s="121">
        <v>16</v>
      </c>
      <c r="M56" s="121">
        <v>26977</v>
      </c>
      <c r="N56" s="121">
        <v>0</v>
      </c>
      <c r="O56" s="121">
        <v>0</v>
      </c>
      <c r="P56" s="121">
        <v>402977</v>
      </c>
      <c r="Q56" s="122">
        <f t="shared" si="9"/>
        <v>100</v>
      </c>
      <c r="R56" s="122">
        <f t="shared" si="10"/>
        <v>0</v>
      </c>
      <c r="S56" s="122">
        <f t="shared" si="11"/>
        <v>0</v>
      </c>
    </row>
    <row r="57" spans="1:19" x14ac:dyDescent="0.2">
      <c r="A57" s="124"/>
      <c r="B57" s="118"/>
      <c r="C57" s="118"/>
      <c r="D57" s="118"/>
      <c r="E57" s="118"/>
      <c r="F57" s="118"/>
      <c r="G57" s="122"/>
      <c r="H57" s="122"/>
      <c r="I57" s="122"/>
    </row>
    <row r="59" spans="1:19" x14ac:dyDescent="0.2">
      <c r="C59" s="148" t="s">
        <v>103</v>
      </c>
      <c r="D59" s="148"/>
      <c r="E59" s="148"/>
      <c r="G59" s="145" t="s">
        <v>102</v>
      </c>
      <c r="H59" s="145"/>
      <c r="I59" s="145"/>
    </row>
    <row r="60" spans="1:19" x14ac:dyDescent="0.2">
      <c r="A60" s="6"/>
      <c r="B60" s="109" t="s">
        <v>33</v>
      </c>
      <c r="C60" s="113" t="s">
        <v>106</v>
      </c>
      <c r="D60" s="6" t="s">
        <v>104</v>
      </c>
      <c r="E60" s="6" t="s">
        <v>105</v>
      </c>
      <c r="F60" s="109" t="s">
        <v>30</v>
      </c>
      <c r="G60" s="113" t="s">
        <v>106</v>
      </c>
      <c r="H60" s="6" t="s">
        <v>104</v>
      </c>
      <c r="I60" s="6" t="s">
        <v>105</v>
      </c>
    </row>
    <row r="61" spans="1:19" x14ac:dyDescent="0.2">
      <c r="B61" s="121">
        <v>67</v>
      </c>
      <c r="C61" s="121">
        <f t="shared" ref="C61:C92" si="12">C5+M5</f>
        <v>75088</v>
      </c>
      <c r="D61" s="121">
        <f t="shared" ref="D61:D92" si="13">D5+N5</f>
        <v>460588</v>
      </c>
      <c r="E61" s="121">
        <f t="shared" ref="E61:E92" si="14">E5+O5</f>
        <v>319552</v>
      </c>
      <c r="F61" s="121">
        <f t="shared" ref="F61:F92" si="15">F5+P5</f>
        <v>784280</v>
      </c>
      <c r="G61" s="122">
        <f t="shared" ref="G61:G92" si="16">100*C61/($C61+$D61+$E61)</f>
        <v>8.7798809206433841</v>
      </c>
      <c r="H61" s="122">
        <f t="shared" ref="H61:H92" si="17">100*D61/($C61+$D61+$E61)</f>
        <v>53.85558003245918</v>
      </c>
      <c r="I61" s="122">
        <f t="shared" ref="I61:I92" si="18">100*E61/($C61+$D61+$E61)</f>
        <v>37.364539046897434</v>
      </c>
    </row>
    <row r="62" spans="1:19" x14ac:dyDescent="0.2">
      <c r="A62" s="146" t="s">
        <v>9</v>
      </c>
      <c r="B62" s="121">
        <v>66</v>
      </c>
      <c r="C62" s="121">
        <f t="shared" si="12"/>
        <v>108839</v>
      </c>
      <c r="D62" s="121">
        <f t="shared" si="13"/>
        <v>448795</v>
      </c>
      <c r="E62" s="121">
        <f t="shared" si="14"/>
        <v>288786</v>
      </c>
      <c r="F62" s="121">
        <f t="shared" si="15"/>
        <v>776073</v>
      </c>
      <c r="G62" s="122">
        <f t="shared" si="16"/>
        <v>12.858746248907162</v>
      </c>
      <c r="H62" s="122">
        <f t="shared" si="17"/>
        <v>53.022731031875431</v>
      </c>
      <c r="I62" s="122">
        <f t="shared" si="18"/>
        <v>34.11852271921741</v>
      </c>
    </row>
    <row r="63" spans="1:19" x14ac:dyDescent="0.2">
      <c r="A63" s="146"/>
      <c r="B63" s="121">
        <v>65</v>
      </c>
      <c r="C63" s="121">
        <f t="shared" si="12"/>
        <v>182760</v>
      </c>
      <c r="D63" s="121">
        <f t="shared" si="13"/>
        <v>429714</v>
      </c>
      <c r="E63" s="121">
        <f t="shared" si="14"/>
        <v>251246</v>
      </c>
      <c r="F63" s="121">
        <f t="shared" si="15"/>
        <v>795066</v>
      </c>
      <c r="G63" s="122">
        <f t="shared" si="16"/>
        <v>21.159635066919837</v>
      </c>
      <c r="H63" s="122">
        <f t="shared" si="17"/>
        <v>49.751539850877599</v>
      </c>
      <c r="I63" s="122">
        <f t="shared" si="18"/>
        <v>29.088825082202565</v>
      </c>
    </row>
    <row r="64" spans="1:19" x14ac:dyDescent="0.2">
      <c r="A64" s="146"/>
      <c r="B64" s="121">
        <v>64</v>
      </c>
      <c r="C64" s="121">
        <f t="shared" si="12"/>
        <v>227582</v>
      </c>
      <c r="D64" s="121">
        <f t="shared" si="13"/>
        <v>355210</v>
      </c>
      <c r="E64" s="121">
        <f t="shared" si="14"/>
        <v>288802</v>
      </c>
      <c r="F64" s="121">
        <f t="shared" si="15"/>
        <v>799407</v>
      </c>
      <c r="G64" s="122">
        <f t="shared" si="16"/>
        <v>26.111010401631951</v>
      </c>
      <c r="H64" s="122">
        <f t="shared" si="17"/>
        <v>40.754066687012532</v>
      </c>
      <c r="I64" s="122">
        <f t="shared" si="18"/>
        <v>33.134922911355517</v>
      </c>
    </row>
    <row r="65" spans="1:9" x14ac:dyDescent="0.2">
      <c r="A65" s="146"/>
      <c r="B65" s="121">
        <v>63</v>
      </c>
      <c r="C65" s="121">
        <f t="shared" si="12"/>
        <v>272724</v>
      </c>
      <c r="D65" s="121">
        <f t="shared" si="13"/>
        <v>320751</v>
      </c>
      <c r="E65" s="121">
        <f t="shared" si="14"/>
        <v>288829</v>
      </c>
      <c r="F65" s="121">
        <f t="shared" si="15"/>
        <v>809103</v>
      </c>
      <c r="G65" s="122">
        <f t="shared" si="16"/>
        <v>30.910434498766865</v>
      </c>
      <c r="H65" s="122">
        <f t="shared" si="17"/>
        <v>36.353796423908314</v>
      </c>
      <c r="I65" s="122">
        <f t="shared" si="18"/>
        <v>32.735769077324825</v>
      </c>
    </row>
    <row r="66" spans="1:9" x14ac:dyDescent="0.2">
      <c r="A66" s="146"/>
      <c r="B66" s="121">
        <v>62</v>
      </c>
      <c r="C66" s="121">
        <f t="shared" si="12"/>
        <v>362744</v>
      </c>
      <c r="D66" s="121">
        <f t="shared" si="13"/>
        <v>199292</v>
      </c>
      <c r="E66" s="121">
        <f t="shared" si="14"/>
        <v>333534</v>
      </c>
      <c r="F66" s="121">
        <f t="shared" si="15"/>
        <v>818270</v>
      </c>
      <c r="G66" s="122">
        <f t="shared" si="16"/>
        <v>40.504259856850943</v>
      </c>
      <c r="H66" s="122">
        <f t="shared" si="17"/>
        <v>22.253090210703796</v>
      </c>
      <c r="I66" s="122">
        <f t="shared" si="18"/>
        <v>37.242649932445261</v>
      </c>
    </row>
    <row r="67" spans="1:9" x14ac:dyDescent="0.2">
      <c r="A67" s="146"/>
      <c r="B67" s="121">
        <v>61</v>
      </c>
      <c r="C67" s="121">
        <f t="shared" si="12"/>
        <v>627980</v>
      </c>
      <c r="D67" s="121">
        <f t="shared" si="13"/>
        <v>96464</v>
      </c>
      <c r="E67" s="121">
        <f t="shared" si="14"/>
        <v>180919</v>
      </c>
      <c r="F67" s="121">
        <f t="shared" si="15"/>
        <v>827046</v>
      </c>
      <c r="G67" s="122">
        <f t="shared" si="16"/>
        <v>69.362233711781897</v>
      </c>
      <c r="H67" s="122">
        <f t="shared" si="17"/>
        <v>10.65473185893393</v>
      </c>
      <c r="I67" s="122">
        <f t="shared" si="18"/>
        <v>19.983034429284167</v>
      </c>
    </row>
    <row r="68" spans="1:9" x14ac:dyDescent="0.2">
      <c r="A68" s="146"/>
      <c r="B68" s="121">
        <v>60</v>
      </c>
      <c r="C68" s="121">
        <f t="shared" si="12"/>
        <v>734847</v>
      </c>
      <c r="D68" s="121">
        <f t="shared" si="13"/>
        <v>39996</v>
      </c>
      <c r="E68" s="121">
        <f t="shared" si="14"/>
        <v>155906</v>
      </c>
      <c r="F68" s="121">
        <f t="shared" si="15"/>
        <v>845836</v>
      </c>
      <c r="G68" s="122">
        <f t="shared" si="16"/>
        <v>78.952220201149828</v>
      </c>
      <c r="H68" s="122">
        <f t="shared" si="17"/>
        <v>4.2971843107003069</v>
      </c>
      <c r="I68" s="122">
        <f t="shared" si="18"/>
        <v>16.750595488149866</v>
      </c>
    </row>
    <row r="69" spans="1:9" x14ac:dyDescent="0.2">
      <c r="A69" s="146"/>
      <c r="B69" s="121">
        <v>59</v>
      </c>
      <c r="C69" s="121">
        <f t="shared" si="12"/>
        <v>868498</v>
      </c>
      <c r="D69" s="121">
        <f t="shared" si="13"/>
        <v>1335</v>
      </c>
      <c r="E69" s="121">
        <f t="shared" si="14"/>
        <v>68437</v>
      </c>
      <c r="F69" s="121">
        <f t="shared" si="15"/>
        <v>852627</v>
      </c>
      <c r="G69" s="122">
        <f t="shared" si="16"/>
        <v>92.563760964327969</v>
      </c>
      <c r="H69" s="122">
        <f t="shared" si="17"/>
        <v>0.14228313811589416</v>
      </c>
      <c r="I69" s="122">
        <f t="shared" si="18"/>
        <v>7.2939558975561409</v>
      </c>
    </row>
    <row r="70" spans="1:9" x14ac:dyDescent="0.2">
      <c r="A70" s="146"/>
      <c r="B70" s="121">
        <v>58</v>
      </c>
      <c r="C70" s="121">
        <f t="shared" si="12"/>
        <v>899917</v>
      </c>
      <c r="D70" s="121">
        <f t="shared" si="13"/>
        <v>933</v>
      </c>
      <c r="E70" s="121">
        <f t="shared" si="14"/>
        <v>49560</v>
      </c>
      <c r="F70" s="121">
        <f t="shared" si="15"/>
        <v>858184</v>
      </c>
      <c r="G70" s="122">
        <f t="shared" si="16"/>
        <v>94.6872402436843</v>
      </c>
      <c r="H70" s="122">
        <f t="shared" si="17"/>
        <v>9.816815900506097E-2</v>
      </c>
      <c r="I70" s="122">
        <f t="shared" si="18"/>
        <v>5.2145915973106343</v>
      </c>
    </row>
    <row r="71" spans="1:9" x14ac:dyDescent="0.2">
      <c r="A71" s="146"/>
      <c r="B71" s="121">
        <v>57</v>
      </c>
      <c r="C71" s="121">
        <f t="shared" si="12"/>
        <v>917475</v>
      </c>
      <c r="D71" s="121">
        <f t="shared" si="13"/>
        <v>674</v>
      </c>
      <c r="E71" s="121">
        <f t="shared" si="14"/>
        <v>35028</v>
      </c>
      <c r="F71" s="121">
        <f t="shared" si="15"/>
        <v>857860</v>
      </c>
      <c r="G71" s="122">
        <f t="shared" si="16"/>
        <v>96.25442074242244</v>
      </c>
      <c r="H71" s="122">
        <f t="shared" si="17"/>
        <v>7.0710896297329878E-2</v>
      </c>
      <c r="I71" s="122">
        <f t="shared" si="18"/>
        <v>3.674868361280224</v>
      </c>
    </row>
    <row r="72" spans="1:9" x14ac:dyDescent="0.2">
      <c r="A72" s="146"/>
      <c r="B72" s="121">
        <v>56</v>
      </c>
      <c r="C72" s="121">
        <f t="shared" si="12"/>
        <v>963859</v>
      </c>
      <c r="D72" s="121">
        <f t="shared" si="13"/>
        <v>380</v>
      </c>
      <c r="E72" s="121">
        <f t="shared" si="14"/>
        <v>25128</v>
      </c>
      <c r="F72" s="121">
        <f t="shared" si="15"/>
        <v>889289</v>
      </c>
      <c r="G72" s="122">
        <f t="shared" si="16"/>
        <v>97.421785848931691</v>
      </c>
      <c r="H72" s="122">
        <f t="shared" si="17"/>
        <v>3.8408396479769388E-2</v>
      </c>
      <c r="I72" s="122">
        <f t="shared" si="18"/>
        <v>2.53980575458854</v>
      </c>
    </row>
    <row r="73" spans="1:9" x14ac:dyDescent="0.2">
      <c r="A73" s="146"/>
      <c r="B73" s="121">
        <v>55</v>
      </c>
      <c r="C73" s="121">
        <f t="shared" si="12"/>
        <v>987001</v>
      </c>
      <c r="D73" s="121">
        <f t="shared" si="13"/>
        <v>138</v>
      </c>
      <c r="E73" s="121">
        <f t="shared" si="14"/>
        <v>20085</v>
      </c>
      <c r="F73" s="121">
        <f t="shared" si="15"/>
        <v>901416</v>
      </c>
      <c r="G73" s="122">
        <f t="shared" si="16"/>
        <v>97.992204316021059</v>
      </c>
      <c r="H73" s="122">
        <f t="shared" si="17"/>
        <v>1.3701023804039618E-2</v>
      </c>
      <c r="I73" s="122">
        <f t="shared" si="18"/>
        <v>1.9940946601748966</v>
      </c>
    </row>
    <row r="74" spans="1:9" x14ac:dyDescent="0.2">
      <c r="A74" s="146"/>
      <c r="B74" s="121">
        <v>54</v>
      </c>
      <c r="C74" s="121">
        <f t="shared" si="12"/>
        <v>982611</v>
      </c>
      <c r="D74" s="121">
        <f t="shared" si="13"/>
        <v>59</v>
      </c>
      <c r="E74" s="121">
        <f t="shared" si="14"/>
        <v>15940</v>
      </c>
      <c r="F74" s="121">
        <f t="shared" si="15"/>
        <v>893796</v>
      </c>
      <c r="G74" s="122">
        <f t="shared" si="16"/>
        <v>98.39787304353051</v>
      </c>
      <c r="H74" s="122">
        <f t="shared" si="17"/>
        <v>5.9082124152572075E-3</v>
      </c>
      <c r="I74" s="122">
        <f t="shared" si="18"/>
        <v>1.5962187440542355</v>
      </c>
    </row>
    <row r="75" spans="1:9" x14ac:dyDescent="0.2">
      <c r="A75" s="146"/>
      <c r="B75" s="121">
        <v>53</v>
      </c>
      <c r="C75" s="121">
        <f t="shared" si="12"/>
        <v>987457</v>
      </c>
      <c r="D75" s="121">
        <f t="shared" si="13"/>
        <v>43</v>
      </c>
      <c r="E75" s="121">
        <f t="shared" si="14"/>
        <v>14483</v>
      </c>
      <c r="F75" s="121">
        <f t="shared" si="15"/>
        <v>891913</v>
      </c>
      <c r="G75" s="122">
        <f t="shared" si="16"/>
        <v>98.550274805061562</v>
      </c>
      <c r="H75" s="122">
        <f t="shared" si="17"/>
        <v>4.2914899753788236E-3</v>
      </c>
      <c r="I75" s="122">
        <f t="shared" si="18"/>
        <v>1.4454337049630583</v>
      </c>
    </row>
    <row r="76" spans="1:9" x14ac:dyDescent="0.2">
      <c r="A76" s="146"/>
      <c r="B76" s="121">
        <v>52</v>
      </c>
      <c r="C76" s="121">
        <f t="shared" si="12"/>
        <v>971518</v>
      </c>
      <c r="D76" s="121">
        <f t="shared" si="13"/>
        <v>25</v>
      </c>
      <c r="E76" s="121">
        <f t="shared" si="14"/>
        <v>11480</v>
      </c>
      <c r="F76" s="121">
        <f t="shared" si="15"/>
        <v>872944</v>
      </c>
      <c r="G76" s="122">
        <f t="shared" si="16"/>
        <v>98.829630639364495</v>
      </c>
      <c r="H76" s="122">
        <f t="shared" si="17"/>
        <v>2.5431754902988028E-3</v>
      </c>
      <c r="I76" s="122">
        <f t="shared" si="18"/>
        <v>1.1678261851452103</v>
      </c>
    </row>
    <row r="77" spans="1:9" x14ac:dyDescent="0.2">
      <c r="A77" s="146"/>
      <c r="B77" s="121">
        <v>51</v>
      </c>
      <c r="C77" s="121">
        <f t="shared" si="12"/>
        <v>978377</v>
      </c>
      <c r="D77" s="121">
        <f t="shared" si="13"/>
        <v>16</v>
      </c>
      <c r="E77" s="121">
        <f t="shared" si="14"/>
        <v>10039</v>
      </c>
      <c r="F77" s="121">
        <f t="shared" si="15"/>
        <v>878137</v>
      </c>
      <c r="G77" s="122">
        <f t="shared" si="16"/>
        <v>98.982732246628998</v>
      </c>
      <c r="H77" s="122">
        <f t="shared" si="17"/>
        <v>1.6187254156077504E-3</v>
      </c>
      <c r="I77" s="122">
        <f t="shared" si="18"/>
        <v>1.015649027955388</v>
      </c>
    </row>
    <row r="78" spans="1:9" x14ac:dyDescent="0.2">
      <c r="A78" s="146"/>
      <c r="B78" s="121">
        <v>50</v>
      </c>
      <c r="C78" s="121">
        <f t="shared" si="12"/>
        <v>987493</v>
      </c>
      <c r="D78" s="121">
        <f t="shared" si="13"/>
        <v>11</v>
      </c>
      <c r="E78" s="121">
        <f t="shared" si="14"/>
        <v>10031</v>
      </c>
      <c r="F78" s="121">
        <f t="shared" si="15"/>
        <v>888940</v>
      </c>
      <c r="G78" s="122">
        <f t="shared" si="16"/>
        <v>98.993318530176893</v>
      </c>
      <c r="H78" s="122">
        <f t="shared" si="17"/>
        <v>1.1027182003638971E-3</v>
      </c>
      <c r="I78" s="122">
        <f t="shared" si="18"/>
        <v>1.0055787516227501</v>
      </c>
    </row>
    <row r="79" spans="1:9" x14ac:dyDescent="0.2">
      <c r="A79" s="146"/>
      <c r="B79" s="121">
        <v>49</v>
      </c>
      <c r="C79" s="121">
        <f t="shared" si="12"/>
        <v>1001821</v>
      </c>
      <c r="D79" s="121">
        <f t="shared" si="13"/>
        <v>7</v>
      </c>
      <c r="E79" s="121">
        <f t="shared" si="14"/>
        <v>9659</v>
      </c>
      <c r="F79" s="121">
        <f t="shared" si="15"/>
        <v>900389</v>
      </c>
      <c r="G79" s="122">
        <f t="shared" si="16"/>
        <v>99.044377238659521</v>
      </c>
      <c r="H79" s="122">
        <f t="shared" si="17"/>
        <v>6.9205041686151182E-4</v>
      </c>
      <c r="I79" s="122">
        <f t="shared" si="18"/>
        <v>0.95493071092362036</v>
      </c>
    </row>
    <row r="80" spans="1:9" x14ac:dyDescent="0.2">
      <c r="A80" s="146"/>
      <c r="B80" s="121">
        <v>48</v>
      </c>
      <c r="C80" s="121">
        <f t="shared" si="12"/>
        <v>1027972</v>
      </c>
      <c r="D80" s="121">
        <f t="shared" si="13"/>
        <v>10</v>
      </c>
      <c r="E80" s="121">
        <f t="shared" si="14"/>
        <v>9222</v>
      </c>
      <c r="F80" s="121">
        <f t="shared" si="15"/>
        <v>921091</v>
      </c>
      <c r="G80" s="122">
        <f t="shared" si="16"/>
        <v>99.109914732299529</v>
      </c>
      <c r="H80" s="122">
        <f t="shared" si="17"/>
        <v>9.6413048927694069E-4</v>
      </c>
      <c r="I80" s="122">
        <f t="shared" si="18"/>
        <v>0.88912113721119468</v>
      </c>
    </row>
    <row r="81" spans="1:9" x14ac:dyDescent="0.2">
      <c r="A81" s="146"/>
      <c r="B81" s="121">
        <v>47</v>
      </c>
      <c r="C81" s="121">
        <f t="shared" si="12"/>
        <v>1035417</v>
      </c>
      <c r="D81" s="121">
        <f t="shared" si="13"/>
        <v>6</v>
      </c>
      <c r="E81" s="121">
        <f t="shared" si="14"/>
        <v>7633</v>
      </c>
      <c r="F81" s="121">
        <f t="shared" si="15"/>
        <v>925828</v>
      </c>
      <c r="G81" s="122">
        <f t="shared" si="16"/>
        <v>99.267632802073905</v>
      </c>
      <c r="H81" s="122">
        <f t="shared" si="17"/>
        <v>5.7523277753064074E-4</v>
      </c>
      <c r="I81" s="122">
        <f t="shared" si="18"/>
        <v>0.73179196514856348</v>
      </c>
    </row>
    <row r="82" spans="1:9" x14ac:dyDescent="0.2">
      <c r="A82" s="146"/>
      <c r="B82" s="121">
        <v>46</v>
      </c>
      <c r="C82" s="121">
        <f t="shared" si="12"/>
        <v>1016881</v>
      </c>
      <c r="D82" s="121">
        <f t="shared" si="13"/>
        <v>2</v>
      </c>
      <c r="E82" s="121">
        <f t="shared" si="14"/>
        <v>6161</v>
      </c>
      <c r="F82" s="121">
        <f t="shared" si="15"/>
        <v>905508</v>
      </c>
      <c r="G82" s="122">
        <f t="shared" si="16"/>
        <v>99.397582117680173</v>
      </c>
      <c r="H82" s="122">
        <f t="shared" si="17"/>
        <v>1.9549501292222035E-4</v>
      </c>
      <c r="I82" s="122">
        <f t="shared" si="18"/>
        <v>0.60222238730689981</v>
      </c>
    </row>
    <row r="83" spans="1:9" x14ac:dyDescent="0.2">
      <c r="A83" s="146"/>
      <c r="B83" s="121">
        <v>45</v>
      </c>
      <c r="C83" s="121">
        <f t="shared" si="12"/>
        <v>968917</v>
      </c>
      <c r="D83" s="121">
        <f t="shared" si="13"/>
        <v>0</v>
      </c>
      <c r="E83" s="121">
        <f t="shared" si="14"/>
        <v>6613</v>
      </c>
      <c r="F83" s="121">
        <f t="shared" si="15"/>
        <v>859407</v>
      </c>
      <c r="G83" s="122">
        <f t="shared" si="16"/>
        <v>99.322112082662755</v>
      </c>
      <c r="H83" s="122">
        <f t="shared" si="17"/>
        <v>0</v>
      </c>
      <c r="I83" s="122">
        <f t="shared" si="18"/>
        <v>0.6778879173372423</v>
      </c>
    </row>
    <row r="84" spans="1:9" x14ac:dyDescent="0.2">
      <c r="A84" s="146"/>
      <c r="B84" s="121">
        <v>44</v>
      </c>
      <c r="C84" s="121">
        <f t="shared" si="12"/>
        <v>920514</v>
      </c>
      <c r="D84" s="121">
        <f t="shared" si="13"/>
        <v>1</v>
      </c>
      <c r="E84" s="121">
        <f t="shared" si="14"/>
        <v>5914</v>
      </c>
      <c r="F84" s="121">
        <f t="shared" si="15"/>
        <v>818506</v>
      </c>
      <c r="G84" s="122">
        <f t="shared" si="16"/>
        <v>99.361526895207291</v>
      </c>
      <c r="H84" s="122">
        <f t="shared" si="17"/>
        <v>1.0794135330392292E-4</v>
      </c>
      <c r="I84" s="122">
        <f t="shared" si="18"/>
        <v>0.63836516343940009</v>
      </c>
    </row>
    <row r="85" spans="1:9" x14ac:dyDescent="0.2">
      <c r="A85" s="146"/>
      <c r="B85" s="121">
        <v>43</v>
      </c>
      <c r="C85" s="121">
        <f t="shared" si="12"/>
        <v>899633</v>
      </c>
      <c r="D85" s="121">
        <f t="shared" si="13"/>
        <v>1</v>
      </c>
      <c r="E85" s="121">
        <f t="shared" si="14"/>
        <v>5265</v>
      </c>
      <c r="F85" s="121">
        <f t="shared" si="15"/>
        <v>795012</v>
      </c>
      <c r="G85" s="122">
        <f t="shared" si="16"/>
        <v>99.418056600791914</v>
      </c>
      <c r="H85" s="122">
        <f t="shared" si="17"/>
        <v>1.1050957068136886E-4</v>
      </c>
      <c r="I85" s="122">
        <f t="shared" si="18"/>
        <v>0.58183288963740709</v>
      </c>
    </row>
    <row r="86" spans="1:9" x14ac:dyDescent="0.2">
      <c r="A86" s="146"/>
      <c r="B86" s="121">
        <v>42</v>
      </c>
      <c r="C86" s="121">
        <f t="shared" si="12"/>
        <v>928950</v>
      </c>
      <c r="D86" s="121">
        <f t="shared" si="13"/>
        <v>2</v>
      </c>
      <c r="E86" s="121">
        <f t="shared" si="14"/>
        <v>4066</v>
      </c>
      <c r="F86" s="121">
        <f t="shared" si="15"/>
        <v>815529</v>
      </c>
      <c r="G86" s="122">
        <f t="shared" si="16"/>
        <v>99.563995549925082</v>
      </c>
      <c r="H86" s="122">
        <f t="shared" si="17"/>
        <v>2.1435813671333244E-4</v>
      </c>
      <c r="I86" s="122">
        <f t="shared" si="18"/>
        <v>0.43579009193820484</v>
      </c>
    </row>
    <row r="87" spans="1:9" x14ac:dyDescent="0.2">
      <c r="A87" s="146"/>
      <c r="B87" s="121">
        <v>41</v>
      </c>
      <c r="C87" s="121">
        <f t="shared" si="12"/>
        <v>922744</v>
      </c>
      <c r="D87" s="121">
        <f t="shared" si="13"/>
        <v>1</v>
      </c>
      <c r="E87" s="121">
        <f t="shared" si="14"/>
        <v>3353</v>
      </c>
      <c r="F87" s="121">
        <f t="shared" si="15"/>
        <v>812560</v>
      </c>
      <c r="G87" s="122">
        <f t="shared" si="16"/>
        <v>99.637835304686973</v>
      </c>
      <c r="H87" s="122">
        <f t="shared" si="17"/>
        <v>1.0797993300924956E-4</v>
      </c>
      <c r="I87" s="122">
        <f t="shared" si="18"/>
        <v>0.36205671538001377</v>
      </c>
    </row>
    <row r="88" spans="1:9" x14ac:dyDescent="0.2">
      <c r="A88" s="146"/>
      <c r="B88" s="121">
        <v>40</v>
      </c>
      <c r="C88" s="121">
        <f t="shared" si="12"/>
        <v>945547</v>
      </c>
      <c r="D88" s="121">
        <f t="shared" si="13"/>
        <v>4</v>
      </c>
      <c r="E88" s="121">
        <f t="shared" si="14"/>
        <v>2369</v>
      </c>
      <c r="F88" s="121">
        <f t="shared" si="15"/>
        <v>830619</v>
      </c>
      <c r="G88" s="122">
        <f t="shared" si="16"/>
        <v>99.749662418769518</v>
      </c>
      <c r="H88" s="122">
        <f t="shared" si="17"/>
        <v>4.219765381044814E-4</v>
      </c>
      <c r="I88" s="122">
        <f t="shared" si="18"/>
        <v>0.24991560469237911</v>
      </c>
    </row>
    <row r="89" spans="1:9" x14ac:dyDescent="0.2">
      <c r="A89" s="146"/>
      <c r="B89" s="121">
        <v>39</v>
      </c>
      <c r="C89" s="121">
        <f t="shared" si="12"/>
        <v>993826</v>
      </c>
      <c r="D89" s="121">
        <f t="shared" si="13"/>
        <v>0</v>
      </c>
      <c r="E89" s="121">
        <f t="shared" si="14"/>
        <v>1866</v>
      </c>
      <c r="F89" s="121">
        <f t="shared" si="15"/>
        <v>876362</v>
      </c>
      <c r="G89" s="122">
        <f t="shared" si="16"/>
        <v>99.812592649132469</v>
      </c>
      <c r="H89" s="122">
        <f t="shared" si="17"/>
        <v>0</v>
      </c>
      <c r="I89" s="122">
        <f t="shared" si="18"/>
        <v>0.18740735086753735</v>
      </c>
    </row>
    <row r="90" spans="1:9" x14ac:dyDescent="0.2">
      <c r="A90" s="146"/>
      <c r="B90" s="121">
        <v>38</v>
      </c>
      <c r="C90" s="121">
        <f t="shared" si="12"/>
        <v>990565</v>
      </c>
      <c r="D90" s="121">
        <f t="shared" si="13"/>
        <v>2</v>
      </c>
      <c r="E90" s="121">
        <f t="shared" si="14"/>
        <v>1384</v>
      </c>
      <c r="F90" s="121">
        <f t="shared" si="15"/>
        <v>868514</v>
      </c>
      <c r="G90" s="122">
        <f t="shared" si="16"/>
        <v>99.860275356343209</v>
      </c>
      <c r="H90" s="122">
        <f t="shared" si="17"/>
        <v>2.0162286241961547E-4</v>
      </c>
      <c r="I90" s="122">
        <f t="shared" si="18"/>
        <v>0.13952302079437393</v>
      </c>
    </row>
    <row r="91" spans="1:9" x14ac:dyDescent="0.2">
      <c r="A91" s="146"/>
      <c r="B91" s="121">
        <v>37</v>
      </c>
      <c r="C91" s="121">
        <f t="shared" si="12"/>
        <v>984184</v>
      </c>
      <c r="D91" s="121">
        <f t="shared" si="13"/>
        <v>0</v>
      </c>
      <c r="E91" s="121">
        <f t="shared" si="14"/>
        <v>881</v>
      </c>
      <c r="F91" s="121">
        <f t="shared" si="15"/>
        <v>860183</v>
      </c>
      <c r="G91" s="122">
        <f t="shared" si="16"/>
        <v>99.910564277484227</v>
      </c>
      <c r="H91" s="122">
        <f t="shared" si="17"/>
        <v>0</v>
      </c>
      <c r="I91" s="122">
        <f t="shared" si="18"/>
        <v>8.9435722515773072E-2</v>
      </c>
    </row>
    <row r="92" spans="1:9" x14ac:dyDescent="0.2">
      <c r="A92" s="146"/>
      <c r="B92" s="121">
        <v>36</v>
      </c>
      <c r="C92" s="121">
        <f t="shared" si="12"/>
        <v>934034</v>
      </c>
      <c r="D92" s="121">
        <f t="shared" si="13"/>
        <v>0</v>
      </c>
      <c r="E92" s="121">
        <f t="shared" si="14"/>
        <v>688</v>
      </c>
      <c r="F92" s="121">
        <f t="shared" si="15"/>
        <v>809113</v>
      </c>
      <c r="G92" s="122">
        <f t="shared" si="16"/>
        <v>99.926395227671975</v>
      </c>
      <c r="H92" s="122">
        <f t="shared" si="17"/>
        <v>0</v>
      </c>
      <c r="I92" s="122">
        <f t="shared" si="18"/>
        <v>7.3604772328029089E-2</v>
      </c>
    </row>
    <row r="93" spans="1:9" x14ac:dyDescent="0.2">
      <c r="A93" s="146"/>
      <c r="B93" s="121">
        <v>35</v>
      </c>
      <c r="C93" s="121">
        <f t="shared" ref="C93:C112" si="19">C37+M37</f>
        <v>946303</v>
      </c>
      <c r="D93" s="121">
        <f t="shared" ref="D93:D112" si="20">D37+N37</f>
        <v>0</v>
      </c>
      <c r="E93" s="121">
        <f t="shared" ref="E93:E112" si="21">E37+O37</f>
        <v>602</v>
      </c>
      <c r="F93" s="121">
        <f t="shared" ref="F93:F112" si="22">F37+P37</f>
        <v>817616</v>
      </c>
      <c r="G93" s="122">
        <f t="shared" ref="G93:G112" si="23">100*C93/($C93+$D93+$E93)</f>
        <v>99.936424456518864</v>
      </c>
      <c r="H93" s="122">
        <f t="shared" ref="H93:H112" si="24">100*D93/($C93+$D93+$E93)</f>
        <v>0</v>
      </c>
      <c r="I93" s="122">
        <f t="shared" ref="I93:I112" si="25">100*E93/($C93+$D93+$E93)</f>
        <v>6.3575543481130634E-2</v>
      </c>
    </row>
    <row r="94" spans="1:9" x14ac:dyDescent="0.2">
      <c r="A94" s="146"/>
      <c r="B94" s="121">
        <v>34</v>
      </c>
      <c r="C94" s="121">
        <f t="shared" si="19"/>
        <v>952375</v>
      </c>
      <c r="D94" s="121">
        <f t="shared" si="20"/>
        <v>0</v>
      </c>
      <c r="E94" s="121">
        <f t="shared" si="21"/>
        <v>547</v>
      </c>
      <c r="F94" s="121">
        <f t="shared" si="22"/>
        <v>823154</v>
      </c>
      <c r="G94" s="122">
        <f t="shared" si="23"/>
        <v>99.942597610297597</v>
      </c>
      <c r="H94" s="122">
        <f t="shared" si="24"/>
        <v>0</v>
      </c>
      <c r="I94" s="122">
        <f t="shared" si="25"/>
        <v>5.7402389702410059E-2</v>
      </c>
    </row>
    <row r="95" spans="1:9" x14ac:dyDescent="0.2">
      <c r="A95" s="146"/>
      <c r="B95" s="121">
        <v>33</v>
      </c>
      <c r="C95" s="121">
        <f t="shared" si="19"/>
        <v>957622</v>
      </c>
      <c r="D95" s="121">
        <f t="shared" si="20"/>
        <v>0</v>
      </c>
      <c r="E95" s="121">
        <f t="shared" si="21"/>
        <v>488</v>
      </c>
      <c r="F95" s="121">
        <f t="shared" si="22"/>
        <v>824388</v>
      </c>
      <c r="G95" s="122">
        <f t="shared" si="23"/>
        <v>99.949066391124191</v>
      </c>
      <c r="H95" s="122">
        <f t="shared" si="24"/>
        <v>0</v>
      </c>
      <c r="I95" s="122">
        <f t="shared" si="25"/>
        <v>5.0933608875807578E-2</v>
      </c>
    </row>
    <row r="96" spans="1:9" x14ac:dyDescent="0.2">
      <c r="A96" s="146"/>
      <c r="B96" s="121">
        <v>32</v>
      </c>
      <c r="C96" s="121">
        <f t="shared" si="19"/>
        <v>945265</v>
      </c>
      <c r="D96" s="121">
        <f t="shared" si="20"/>
        <v>0</v>
      </c>
      <c r="E96" s="121">
        <f t="shared" si="21"/>
        <v>485</v>
      </c>
      <c r="F96" s="121">
        <f t="shared" si="22"/>
        <v>809462</v>
      </c>
      <c r="G96" s="122">
        <f t="shared" si="23"/>
        <v>99.948717948717942</v>
      </c>
      <c r="H96" s="122">
        <f t="shared" si="24"/>
        <v>0</v>
      </c>
      <c r="I96" s="122">
        <f t="shared" si="25"/>
        <v>5.128205128205128E-2</v>
      </c>
    </row>
    <row r="97" spans="1:9" x14ac:dyDescent="0.2">
      <c r="A97" s="146"/>
      <c r="B97" s="121">
        <v>31</v>
      </c>
      <c r="C97" s="121">
        <f t="shared" si="19"/>
        <v>944019</v>
      </c>
      <c r="D97" s="121">
        <f t="shared" si="20"/>
        <v>0</v>
      </c>
      <c r="E97" s="121">
        <f t="shared" si="21"/>
        <v>561</v>
      </c>
      <c r="F97" s="121">
        <f t="shared" si="22"/>
        <v>805709</v>
      </c>
      <c r="G97" s="122">
        <f t="shared" si="23"/>
        <v>99.940608524423553</v>
      </c>
      <c r="H97" s="122">
        <f t="shared" si="24"/>
        <v>0</v>
      </c>
      <c r="I97" s="122">
        <f t="shared" si="25"/>
        <v>5.9391475576446674E-2</v>
      </c>
    </row>
    <row r="98" spans="1:9" x14ac:dyDescent="0.2">
      <c r="A98" s="146"/>
      <c r="B98" s="121">
        <v>30</v>
      </c>
      <c r="C98" s="121">
        <f t="shared" si="19"/>
        <v>927444</v>
      </c>
      <c r="D98" s="121">
        <f t="shared" si="20"/>
        <v>0</v>
      </c>
      <c r="E98" s="121">
        <f t="shared" si="21"/>
        <v>566</v>
      </c>
      <c r="F98" s="121">
        <f t="shared" si="22"/>
        <v>793756</v>
      </c>
      <c r="G98" s="122">
        <f t="shared" si="23"/>
        <v>99.939009277917265</v>
      </c>
      <c r="H98" s="122">
        <f t="shared" si="24"/>
        <v>0</v>
      </c>
      <c r="I98" s="122">
        <f t="shared" si="25"/>
        <v>6.0990722082736176E-2</v>
      </c>
    </row>
    <row r="99" spans="1:9" x14ac:dyDescent="0.2">
      <c r="A99" s="146"/>
      <c r="B99" s="121">
        <v>29</v>
      </c>
      <c r="C99" s="121">
        <f t="shared" si="19"/>
        <v>916234</v>
      </c>
      <c r="D99" s="121">
        <f t="shared" si="20"/>
        <v>0</v>
      </c>
      <c r="E99" s="121">
        <f t="shared" si="21"/>
        <v>634</v>
      </c>
      <c r="F99" s="121">
        <f t="shared" si="22"/>
        <v>783278</v>
      </c>
      <c r="G99" s="122">
        <f t="shared" si="23"/>
        <v>99.930851551150226</v>
      </c>
      <c r="H99" s="122">
        <f t="shared" si="24"/>
        <v>0</v>
      </c>
      <c r="I99" s="122">
        <f t="shared" si="25"/>
        <v>6.91484488497799E-2</v>
      </c>
    </row>
    <row r="100" spans="1:9" x14ac:dyDescent="0.2">
      <c r="A100" s="146"/>
      <c r="B100" s="121">
        <v>28</v>
      </c>
      <c r="C100" s="121">
        <f t="shared" si="19"/>
        <v>897198</v>
      </c>
      <c r="D100" s="121">
        <f t="shared" si="20"/>
        <v>0</v>
      </c>
      <c r="E100" s="121">
        <f t="shared" si="21"/>
        <v>611</v>
      </c>
      <c r="F100" s="121">
        <f t="shared" si="22"/>
        <v>762740</v>
      </c>
      <c r="G100" s="122">
        <f t="shared" si="23"/>
        <v>99.931945436055997</v>
      </c>
      <c r="H100" s="122">
        <f t="shared" si="24"/>
        <v>0</v>
      </c>
      <c r="I100" s="122">
        <f t="shared" si="25"/>
        <v>6.8054563944001459E-2</v>
      </c>
    </row>
    <row r="101" spans="1:9" x14ac:dyDescent="0.2">
      <c r="A101" s="146"/>
      <c r="B101" s="121">
        <v>27</v>
      </c>
      <c r="C101" s="121">
        <f t="shared" si="19"/>
        <v>874594</v>
      </c>
      <c r="D101" s="121">
        <f t="shared" si="20"/>
        <v>0</v>
      </c>
      <c r="E101" s="121">
        <f t="shared" si="21"/>
        <v>758</v>
      </c>
      <c r="F101" s="121">
        <f t="shared" si="22"/>
        <v>747365</v>
      </c>
      <c r="G101" s="122">
        <f t="shared" si="23"/>
        <v>99.913406263994375</v>
      </c>
      <c r="H101" s="122">
        <f t="shared" si="24"/>
        <v>0</v>
      </c>
      <c r="I101" s="122">
        <f t="shared" si="25"/>
        <v>8.6593736005629737E-2</v>
      </c>
    </row>
    <row r="102" spans="1:9" x14ac:dyDescent="0.2">
      <c r="A102" s="146"/>
      <c r="B102" s="121">
        <v>26</v>
      </c>
      <c r="C102" s="121">
        <f t="shared" si="19"/>
        <v>828845</v>
      </c>
      <c r="D102" s="121">
        <f t="shared" si="20"/>
        <v>0</v>
      </c>
      <c r="E102" s="121">
        <f t="shared" si="21"/>
        <v>686</v>
      </c>
      <c r="F102" s="121">
        <f t="shared" si="22"/>
        <v>710229</v>
      </c>
      <c r="G102" s="122">
        <f t="shared" si="23"/>
        <v>99.917302668616358</v>
      </c>
      <c r="H102" s="122">
        <f t="shared" si="24"/>
        <v>0</v>
      </c>
      <c r="I102" s="122">
        <f t="shared" si="25"/>
        <v>8.269733138363726E-2</v>
      </c>
    </row>
    <row r="103" spans="1:9" x14ac:dyDescent="0.2">
      <c r="A103" s="146"/>
      <c r="B103" s="121">
        <v>25</v>
      </c>
      <c r="C103" s="121">
        <f t="shared" si="19"/>
        <v>815095</v>
      </c>
      <c r="D103" s="121">
        <f t="shared" si="20"/>
        <v>0</v>
      </c>
      <c r="E103" s="121">
        <f t="shared" si="21"/>
        <v>642</v>
      </c>
      <c r="F103" s="121">
        <f t="shared" si="22"/>
        <v>709814</v>
      </c>
      <c r="G103" s="122">
        <f t="shared" si="23"/>
        <v>99.92129816350122</v>
      </c>
      <c r="H103" s="122">
        <f t="shared" si="24"/>
        <v>0</v>
      </c>
      <c r="I103" s="122">
        <f t="shared" si="25"/>
        <v>7.8701836498773506E-2</v>
      </c>
    </row>
    <row r="104" spans="1:9" x14ac:dyDescent="0.2">
      <c r="A104" s="146"/>
      <c r="B104" s="121">
        <v>24</v>
      </c>
      <c r="C104" s="121">
        <f t="shared" si="19"/>
        <v>814080</v>
      </c>
      <c r="D104" s="121">
        <f t="shared" si="20"/>
        <v>0</v>
      </c>
      <c r="E104" s="121">
        <f t="shared" si="21"/>
        <v>598</v>
      </c>
      <c r="F104" s="121">
        <f t="shared" si="22"/>
        <v>731720</v>
      </c>
      <c r="G104" s="122">
        <f t="shared" si="23"/>
        <v>99.926596765838767</v>
      </c>
      <c r="H104" s="122">
        <f t="shared" si="24"/>
        <v>0</v>
      </c>
      <c r="I104" s="122">
        <f t="shared" si="25"/>
        <v>7.3403234161226891E-2</v>
      </c>
    </row>
    <row r="105" spans="1:9" x14ac:dyDescent="0.2">
      <c r="A105" s="146"/>
      <c r="B105" s="121">
        <v>23</v>
      </c>
      <c r="C105" s="121">
        <f t="shared" si="19"/>
        <v>797896</v>
      </c>
      <c r="D105" s="121">
        <f t="shared" si="20"/>
        <v>0</v>
      </c>
      <c r="E105" s="121">
        <f t="shared" si="21"/>
        <v>511</v>
      </c>
      <c r="F105" s="121">
        <f t="shared" si="22"/>
        <v>741493</v>
      </c>
      <c r="G105" s="122">
        <f t="shared" si="23"/>
        <v>99.93599755513165</v>
      </c>
      <c r="H105" s="122">
        <f t="shared" si="24"/>
        <v>0</v>
      </c>
      <c r="I105" s="122">
        <f t="shared" si="25"/>
        <v>6.4002444868344097E-2</v>
      </c>
    </row>
    <row r="106" spans="1:9" x14ac:dyDescent="0.2">
      <c r="A106" s="146"/>
      <c r="B106" s="121">
        <v>22</v>
      </c>
      <c r="C106" s="121">
        <f t="shared" si="19"/>
        <v>764350</v>
      </c>
      <c r="D106" s="121">
        <f t="shared" si="20"/>
        <v>0</v>
      </c>
      <c r="E106" s="121">
        <f t="shared" si="21"/>
        <v>316</v>
      </c>
      <c r="F106" s="121">
        <f t="shared" si="22"/>
        <v>738255</v>
      </c>
      <c r="G106" s="122">
        <f t="shared" si="23"/>
        <v>99.958674767807125</v>
      </c>
      <c r="H106" s="122">
        <f t="shared" si="24"/>
        <v>0</v>
      </c>
      <c r="I106" s="122">
        <f t="shared" si="25"/>
        <v>4.132523219287898E-2</v>
      </c>
    </row>
    <row r="107" spans="1:9" x14ac:dyDescent="0.2">
      <c r="A107" s="146"/>
      <c r="B107" s="121">
        <v>21</v>
      </c>
      <c r="C107" s="121">
        <f t="shared" si="19"/>
        <v>735167</v>
      </c>
      <c r="D107" s="121">
        <f t="shared" si="20"/>
        <v>2</v>
      </c>
      <c r="E107" s="121">
        <f t="shared" si="21"/>
        <v>192</v>
      </c>
      <c r="F107" s="121">
        <f t="shared" si="22"/>
        <v>767419</v>
      </c>
      <c r="G107" s="122">
        <f t="shared" si="23"/>
        <v>99.973618399670372</v>
      </c>
      <c r="H107" s="122">
        <f t="shared" si="24"/>
        <v>2.7197526113024762E-4</v>
      </c>
      <c r="I107" s="122">
        <f t="shared" si="25"/>
        <v>2.610962506850377E-2</v>
      </c>
    </row>
    <row r="108" spans="1:9" x14ac:dyDescent="0.2">
      <c r="A108" s="146"/>
      <c r="B108" s="121">
        <v>20</v>
      </c>
      <c r="C108" s="121">
        <f t="shared" si="19"/>
        <v>678413</v>
      </c>
      <c r="D108" s="121">
        <f t="shared" si="20"/>
        <v>0</v>
      </c>
      <c r="E108" s="121">
        <f t="shared" si="21"/>
        <v>58</v>
      </c>
      <c r="F108" s="121">
        <f t="shared" si="22"/>
        <v>778595</v>
      </c>
      <c r="G108" s="122">
        <f t="shared" si="23"/>
        <v>99.99145136638117</v>
      </c>
      <c r="H108" s="122">
        <f t="shared" si="24"/>
        <v>0</v>
      </c>
      <c r="I108" s="122">
        <f t="shared" si="25"/>
        <v>8.5486336188282178E-3</v>
      </c>
    </row>
    <row r="109" spans="1:9" x14ac:dyDescent="0.2">
      <c r="A109" s="146"/>
      <c r="B109" s="121">
        <v>19</v>
      </c>
      <c r="C109" s="121">
        <f t="shared" si="19"/>
        <v>585030</v>
      </c>
      <c r="D109" s="121">
        <f t="shared" si="20"/>
        <v>1</v>
      </c>
      <c r="E109" s="121">
        <f t="shared" si="21"/>
        <v>11</v>
      </c>
      <c r="F109" s="121">
        <f t="shared" si="22"/>
        <v>832135</v>
      </c>
      <c r="G109" s="122">
        <f t="shared" si="23"/>
        <v>99.997948865209679</v>
      </c>
      <c r="H109" s="122">
        <f t="shared" si="24"/>
        <v>1.7092789919356216E-4</v>
      </c>
      <c r="I109" s="122">
        <f t="shared" si="25"/>
        <v>1.8802068911291838E-3</v>
      </c>
    </row>
    <row r="110" spans="1:9" x14ac:dyDescent="0.2">
      <c r="A110" s="146"/>
      <c r="B110" s="121">
        <v>18</v>
      </c>
      <c r="C110" s="121">
        <f t="shared" si="19"/>
        <v>360828</v>
      </c>
      <c r="D110" s="121">
        <f t="shared" si="20"/>
        <v>0</v>
      </c>
      <c r="E110" s="121">
        <f t="shared" si="21"/>
        <v>2</v>
      </c>
      <c r="F110" s="121">
        <f t="shared" si="22"/>
        <v>830859</v>
      </c>
      <c r="G110" s="122">
        <f t="shared" si="23"/>
        <v>99.999445722362324</v>
      </c>
      <c r="H110" s="122">
        <f t="shared" si="24"/>
        <v>0</v>
      </c>
      <c r="I110" s="122">
        <f t="shared" si="25"/>
        <v>5.5427763766870825E-4</v>
      </c>
    </row>
    <row r="111" spans="1:9" x14ac:dyDescent="0.2">
      <c r="A111" s="146"/>
      <c r="B111" s="121">
        <v>17</v>
      </c>
      <c r="C111" s="121">
        <f t="shared" si="19"/>
        <v>163719</v>
      </c>
      <c r="D111" s="121">
        <f t="shared" si="20"/>
        <v>1</v>
      </c>
      <c r="E111" s="121">
        <f t="shared" si="21"/>
        <v>0</v>
      </c>
      <c r="F111" s="121">
        <f t="shared" si="22"/>
        <v>824243</v>
      </c>
      <c r="G111" s="122">
        <f t="shared" si="23"/>
        <v>99.999389201075005</v>
      </c>
      <c r="H111" s="122">
        <f t="shared" si="24"/>
        <v>6.1079892499389199E-4</v>
      </c>
      <c r="I111" s="122">
        <f t="shared" si="25"/>
        <v>0</v>
      </c>
    </row>
    <row r="112" spans="1:9" x14ac:dyDescent="0.2">
      <c r="A112" s="146"/>
      <c r="B112" s="121">
        <v>16</v>
      </c>
      <c r="C112" s="121">
        <f t="shared" si="19"/>
        <v>76777</v>
      </c>
      <c r="D112" s="121">
        <f t="shared" si="20"/>
        <v>2</v>
      </c>
      <c r="E112" s="121">
        <f t="shared" si="21"/>
        <v>0</v>
      </c>
      <c r="F112" s="121">
        <f t="shared" si="22"/>
        <v>825535</v>
      </c>
      <c r="G112" s="122">
        <f t="shared" si="23"/>
        <v>99.997395121061743</v>
      </c>
      <c r="H112" s="122">
        <f t="shared" si="24"/>
        <v>2.6048789382513448E-3</v>
      </c>
      <c r="I112" s="122">
        <f t="shared" si="25"/>
        <v>0</v>
      </c>
    </row>
    <row r="115" spans="2:10" ht="330.95" customHeight="1" x14ac:dyDescent="0.2">
      <c r="B115" s="132" t="s">
        <v>125</v>
      </c>
      <c r="C115" s="144"/>
      <c r="D115" s="144"/>
      <c r="E115" s="144"/>
      <c r="F115" s="144"/>
      <c r="G115" s="144"/>
      <c r="H115" s="144"/>
      <c r="I115" s="144"/>
      <c r="J115" s="144"/>
    </row>
  </sheetData>
  <mergeCells count="8">
    <mergeCell ref="B115:J115"/>
    <mergeCell ref="G3:I3"/>
    <mergeCell ref="Q3:S3"/>
    <mergeCell ref="A6:A56"/>
    <mergeCell ref="A62:A112"/>
    <mergeCell ref="K6:K56"/>
    <mergeCell ref="C59:E59"/>
    <mergeCell ref="G59:I5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Graphique 1 </vt:lpstr>
      <vt:lpstr>Tableau 1</vt:lpstr>
      <vt:lpstr>tableau 1 - Data Drees</vt:lpstr>
      <vt:lpstr>Graphique 2 </vt:lpstr>
      <vt:lpstr>Graphique 3a</vt:lpstr>
      <vt:lpstr>Graphique 3b</vt:lpstr>
      <vt:lpstr>Graphique 4 </vt:lpstr>
      <vt:lpstr>'Graphique 2 '!Tout</vt:lpstr>
      <vt:lpstr>'Graphique 1 '!Zone_d_impression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Mathilde D</cp:lastModifiedBy>
  <cp:lastPrinted>2019-03-28T11:00:02Z</cp:lastPrinted>
  <dcterms:created xsi:type="dcterms:W3CDTF">2016-07-19T11:50:47Z</dcterms:created>
  <dcterms:modified xsi:type="dcterms:W3CDTF">2020-06-09T18:39:35Z</dcterms:modified>
</cp:coreProperties>
</file>