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812"/>
  <workbookPr/>
  <mc:AlternateContent xmlns:mc="http://schemas.openxmlformats.org/markup-compatibility/2006">
    <mc:Choice Requires="x15">
      <x15ac:absPath xmlns:x15ac="http://schemas.microsoft.com/office/spreadsheetml/2010/11/ac" url="/Users/lodherb/Desktop/Production/DREES/ES2020/MEL/ES2020_excel_BPMEL/"/>
    </mc:Choice>
  </mc:AlternateContent>
  <bookViews>
    <workbookView xWindow="580" yWindow="460" windowWidth="27280" windowHeight="16420" activeTab="3"/>
  </bookViews>
  <sheets>
    <sheet name="ES2020_F20_SSR_patientele_Tab1" sheetId="1" r:id="rId1"/>
    <sheet name="ES2020_F20_SSR_patientele_Gr1" sheetId="2" r:id="rId2"/>
    <sheet name="ES2020_SSR_patientele_Tab2" sheetId="4" r:id="rId3"/>
    <sheet name="ES2020_F20_SSR_patientele_Gr2" sheetId="6" r:id="rId4"/>
  </sheets>
  <definedNames>
    <definedName name="total_patient_etab07" localSheetId="3">#REF!</definedName>
    <definedName name="total_patient_etab07" localSheetId="2">#REF!</definedName>
    <definedName name="total_patient_etab07">#REF!</definedName>
    <definedName name="_xlnm.Print_Area" localSheetId="2">ES2020_SSR_patientele_Tab2!$B$2:$D$3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2" i="6" l="1"/>
  <c r="E32" i="6"/>
  <c r="E6" i="6"/>
  <c r="C6" i="6"/>
  <c r="D32" i="6"/>
  <c r="D13" i="6"/>
  <c r="D15" i="6"/>
  <c r="C7" i="6"/>
  <c r="C12" i="6"/>
  <c r="C14" i="6"/>
  <c r="C8" i="6"/>
  <c r="D14" i="6"/>
  <c r="C10" i="6"/>
  <c r="D16" i="6"/>
  <c r="C11" i="6"/>
  <c r="C16" i="6"/>
  <c r="C13" i="6"/>
  <c r="C15" i="6"/>
  <c r="E7" i="6"/>
  <c r="C9" i="6"/>
  <c r="D6" i="6"/>
  <c r="E16" i="6"/>
  <c r="E8" i="6"/>
  <c r="D9" i="6"/>
  <c r="E10" i="6"/>
  <c r="E11" i="6"/>
  <c r="D12" i="6"/>
  <c r="D7" i="6"/>
  <c r="E9" i="6"/>
  <c r="D8" i="6"/>
  <c r="D11" i="6"/>
  <c r="E12" i="6"/>
  <c r="E13" i="6"/>
  <c r="D10" i="6"/>
  <c r="E14" i="6"/>
  <c r="E15" i="6"/>
</calcChain>
</file>

<file path=xl/sharedStrings.xml><?xml version="1.0" encoding="utf-8"?>
<sst xmlns="http://schemas.openxmlformats.org/spreadsheetml/2006/main" count="109" uniqueCount="92">
  <si>
    <t>Ensemble des séjours</t>
  </si>
  <si>
    <t>Ensemble</t>
  </si>
  <si>
    <t>Hommes</t>
  </si>
  <si>
    <t>Femmes</t>
  </si>
  <si>
    <t>Niveau de dépendance</t>
  </si>
  <si>
    <t>Tous types d'hospitalisation</t>
  </si>
  <si>
    <t>Hospitalisation complète</t>
  </si>
  <si>
    <t>Hospitalisation partielle</t>
  </si>
  <si>
    <t>Admission</t>
  </si>
  <si>
    <t>Sortie</t>
  </si>
  <si>
    <t xml:space="preserve">Autonomie / très faible dépendance </t>
  </si>
  <si>
    <t>Dépendance faible</t>
  </si>
  <si>
    <t>Dépendance moyenne</t>
  </si>
  <si>
    <t>Dépendance forte ou complète</t>
  </si>
  <si>
    <t>Morbidité</t>
  </si>
  <si>
    <t>Part de la pathologie (en %)</t>
  </si>
  <si>
    <t>Part des séjours en hospitalisation complète (en %)</t>
  </si>
  <si>
    <t>Tous les âges</t>
  </si>
  <si>
    <t>Affections de l'appareil respiratoire</t>
  </si>
  <si>
    <t>Lésions traumatiques, empoisonnements et certaines autres conséquences de causes externes, dont :</t>
  </si>
  <si>
    <t>Maladies du système nerveux, dont :</t>
  </si>
  <si>
    <t>Troubles mentaux, dont :</t>
  </si>
  <si>
    <t>Non précisé</t>
  </si>
  <si>
    <t>Total</t>
  </si>
  <si>
    <t>cardiopathies ischémiques</t>
  </si>
  <si>
    <t>insuffisance cardiaque</t>
  </si>
  <si>
    <t>atteintes non rhumatismales des valvules cardiaques</t>
  </si>
  <si>
    <t>diabète</t>
  </si>
  <si>
    <t>lésions traumatiques</t>
  </si>
  <si>
    <t>paralysies cérébrales et autres syndrômes paralytiques</t>
  </si>
  <si>
    <t>arthropathies</t>
  </si>
  <si>
    <t>organes digestifs</t>
  </si>
  <si>
    <t>tumeurs malignes de sièges mal définis, secondaires et non précisés</t>
  </si>
  <si>
    <t>M : non classe</t>
  </si>
  <si>
    <t>Établissements publics</t>
  </si>
  <si>
    <t>Établissements privé à but lucratif</t>
  </si>
  <si>
    <t>Établissements privés à but non lucratif</t>
  </si>
  <si>
    <t>Maladies du système ostéo-articulaire, des muscles et du tissu conjonctif</t>
  </si>
  <si>
    <t>Lésions traumatiques, empoisonnements et certaines autres conséquences de causes externes</t>
  </si>
  <si>
    <t>Maladies du système nerveux</t>
  </si>
  <si>
    <t>Affection de l'appareil cardio-vasculaire</t>
  </si>
  <si>
    <t>Troubles mentaux et du comportement</t>
  </si>
  <si>
    <t>Autres pathologies</t>
  </si>
  <si>
    <t>Affections du système digestif, métabolique et endocrinien</t>
  </si>
  <si>
    <t>Tumeurs malignes</t>
  </si>
  <si>
    <t>Séjours d'hospitalisation complète</t>
  </si>
  <si>
    <t>Séjours d'hospitalisation partielle</t>
  </si>
  <si>
    <t>K : autres pathologies</t>
  </si>
  <si>
    <t>H : Tumeurs malignes</t>
  </si>
  <si>
    <t>G : Affections du système digestif, métabolique et endocrinien</t>
  </si>
  <si>
    <t>E : Troubles mentaux et du comportement</t>
  </si>
  <si>
    <t>F : Maladies du système nerveux</t>
  </si>
  <si>
    <t>C : Affection de appareil cardio-vasculaire</t>
  </si>
  <si>
    <t>A : Maladies du système ostéo-articulaire, des muscles et du tissu conjonctif</t>
  </si>
  <si>
    <t>B : Lésions traumatiques, empoisonnements et certaines autres conséquences de causes externes</t>
  </si>
  <si>
    <t>Classe de morbidité</t>
  </si>
  <si>
    <t>Nombre de séjours :</t>
  </si>
  <si>
    <t>I : Affections de l'appareil respiratoire</t>
  </si>
  <si>
    <r>
      <t>Âge moyen
(à l'admission)</t>
    </r>
    <r>
      <rPr>
        <sz val="8"/>
        <color indexed="8"/>
        <rFont val="Arial"/>
        <family val="2"/>
      </rPr>
      <t/>
    </r>
  </si>
  <si>
    <t>En %</t>
  </si>
  <si>
    <t>D : Symptômes, signes et résultats anormaux d''examens cliniques et de laboratoire, non classés ailleurs</t>
  </si>
  <si>
    <t>Symptômes, signes et résultats anormaux d'examens cliniques et de laboratoire, non classés ailleurs</t>
  </si>
  <si>
    <t>Tableau 1. Nombre de séjours et âge moyen à l’admission par sexe et type de séjour en 2018</t>
  </si>
  <si>
    <r>
      <t xml:space="preserve">Champ &gt; </t>
    </r>
    <r>
      <rPr>
        <sz val="8"/>
        <rFont val="Arial"/>
        <family val="2"/>
      </rPr>
      <t>France métropolitaine et DROM (y compris Saint-Martin, Saint-Barthélemy et Mayotte), y compris le SSA et les maisons d’enfants à caractère sanitaire (MECS) temporaires, tous types d’hospitalisation confondus.</t>
    </r>
    <r>
      <rPr>
        <b/>
        <sz val="8"/>
        <rFont val="Arial"/>
        <family val="2"/>
      </rPr>
      <t xml:space="preserve">
Source &gt; </t>
    </r>
    <r>
      <rPr>
        <sz val="8"/>
        <rFont val="Arial"/>
        <family val="2"/>
      </rPr>
      <t>ATIH, PMSI-SSR 2018, traitement DREES.</t>
    </r>
  </si>
  <si>
    <t>1 476</t>
  </si>
  <si>
    <t>Affection de l’appareil cardio-vasculaire, dont :</t>
  </si>
  <si>
    <t>Affections de l’appareil respiratoire</t>
  </si>
  <si>
    <t>Affections du système digestif, métabolique et endocrinien, dont : </t>
  </si>
  <si>
    <t>obésité et autres excès d’apport</t>
  </si>
  <si>
    <t>Maladies du système ostéo-articulaire, des muscles et du tissu conjonctif, dont :</t>
  </si>
  <si>
    <t>Symptômes, signes et résultats anormaux d’examens cliniques et de laboratoire, non classés ailleurs, dont :</t>
  </si>
  <si>
    <t>chutes, anomalies de la démarche et de la motilité</t>
  </si>
  <si>
    <t>démences (y compris maladie d’Alzheimer)</t>
  </si>
  <si>
    <t>Tumeurs malignes, dont : </t>
  </si>
  <si>
    <t>organes respiratoires et intrathoraciques</t>
  </si>
  <si>
    <r>
      <t>maladies cérébrovasculaires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 </t>
    </r>
  </si>
  <si>
    <r>
      <t>Autres pathologies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</si>
  <si>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1. Y compris accidents ischémiques transitoires, syndromes vasculaires au cours de maladies cérébrovasculaires.
2. Affections des organes génito-urinaires, de la peau ; maladies infectieuses et parasitaires, du sang ; tumeurs bénignes, etc.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France métropolitaine et DROM (y compris Saint-Martin, Saint-Barthélemy et Mayotte), y compris le SSA et les maisons d’enfants à caractère sanitaire (MECS) temporaires, tous types d’hospitalisation confondus.
</t>
    </r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ATIH, PMSI-SSR 2018, traitement DREES.</t>
    </r>
  </si>
  <si>
    <r>
      <t xml:space="preserve">Tableau </t>
    </r>
    <r>
      <rPr>
        <b/>
        <sz val="8"/>
        <rFont val="Arial"/>
        <family val="2"/>
      </rPr>
      <t>2. Répartition des séjours de SSR réalisés en 2018, selon la morbidité enregistrée à l’admission</t>
    </r>
  </si>
  <si>
    <t>Graphique 2. Répartition des séjours selon la morbidité enregistrée à l’admission et le statut juridique des établissements de SSR</t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</si>
  <si>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métropolitaine et DROM (y compris Saint-Martin, Saint-Barthélemy et Mayotte), y compris le SSA et les maisons d’enfants à caractère sanitaire (MECS) temporaires, tous types d’hospitalisation confondus. </t>
    </r>
    <r>
      <rPr>
        <b/>
        <sz val="8"/>
        <color theme="1"/>
        <rFont val="Arial"/>
        <family val="2"/>
      </rPr>
      <t xml:space="preserve">
Source &gt; </t>
    </r>
    <r>
      <rPr>
        <sz val="8"/>
        <color theme="1"/>
        <rFont val="Arial"/>
        <family val="2"/>
      </rPr>
      <t xml:space="preserve">ATIH, PMSI-SSR 2018, traitement DREES. </t>
    </r>
  </si>
  <si>
    <r>
      <rPr>
        <b/>
        <sz val="8"/>
        <color rgb="FF000000"/>
        <rFont val="Arial"/>
        <family val="2"/>
      </rPr>
      <t>Note &gt;</t>
    </r>
    <r>
      <rPr>
        <sz val="8"/>
        <color rgb="FF000000"/>
        <rFont val="Arial"/>
        <family val="2"/>
      </rPr>
      <t xml:space="preserve"> L’état de dépendance à la sortie est également renseigné pour les 2,5 % de patients décédés lors de leur hospitalisation. Ces patients sont inclus dans le graphique.
</t>
    </r>
    <r>
      <rPr>
        <b/>
        <sz val="8"/>
        <color rgb="FF000000"/>
        <rFont val="Arial"/>
        <family val="2"/>
      </rPr>
      <t xml:space="preserve">Champ &gt; </t>
    </r>
    <r>
      <rPr>
        <sz val="8"/>
        <color rgb="FF000000"/>
        <rFont val="Arial"/>
        <family val="2"/>
      </rPr>
      <t xml:space="preserve">France métropolitaine et DROM (y compris Saint-Martin, Saint-Barthélemy et Mayotte), y compris le SSA, y compris les maisons d’enfants à caractère sanitaire (MECS) temporaires, tous types d’hospitalisation confondus.
</t>
    </r>
    <r>
      <rPr>
        <b/>
        <sz val="8"/>
        <color rgb="FF000000"/>
        <rFont val="Arial"/>
        <family val="2"/>
      </rPr>
      <t>Source &gt;</t>
    </r>
    <r>
      <rPr>
        <sz val="8"/>
        <color rgb="FF000000"/>
        <rFont val="Arial"/>
        <family val="2"/>
      </rPr>
      <t xml:space="preserve"> ATIH, PMSI-SSR 2018, traitement DREES.</t>
    </r>
  </si>
  <si>
    <t>Graphique 1. Répartition des séjours selon le degré de dépendance globale des patients à l’admission et à la sortie, et d’après le type d’hospitalisation, en 2018</t>
  </si>
  <si>
    <t>Nombre
de séjours
(en milliers)</t>
  </si>
  <si>
    <r>
      <t>Âge médian 
(à l'admission)</t>
    </r>
    <r>
      <rPr>
        <sz val="8"/>
        <color indexed="8"/>
        <rFont val="Arial"/>
        <family val="2"/>
      </rPr>
      <t/>
    </r>
  </si>
  <si>
    <t>Nombre
de séjours
(en %)</t>
  </si>
  <si>
    <t>Séjours
des moins
de 18 ans</t>
  </si>
  <si>
    <t xml:space="preserve">Séjours
des 18-34 ans </t>
  </si>
  <si>
    <t>Séjours
des 35-69 ans</t>
  </si>
  <si>
    <t xml:space="preserve">Séjours
des 70-84 ans </t>
  </si>
  <si>
    <t>Séjours
des 85 ou plus</t>
  </si>
  <si>
    <t>troubles mentaux et du comportement liées à la consommation d’alcool ou de substances psychoactives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</si>
</sst>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"/>
  </numFmts>
  <fonts count="19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0" borderId="0"/>
    <xf numFmtId="0" fontId="8" fillId="0" borderId="0"/>
    <xf numFmtId="0" fontId="5" fillId="0" borderId="0"/>
    <xf numFmtId="0" fontId="4" fillId="0" borderId="0"/>
    <xf numFmtId="9" fontId="8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1" fillId="0" borderId="0" xfId="7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1" fontId="1" fillId="0" borderId="0" xfId="1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2" fillId="0" borderId="5" xfId="7" applyFont="1" applyFill="1" applyBorder="1" applyAlignment="1">
      <alignment horizontal="left" vertical="center" wrapText="1"/>
    </xf>
    <xf numFmtId="9" fontId="7" fillId="0" borderId="5" xfId="1" applyFont="1" applyFill="1" applyBorder="1" applyAlignment="1">
      <alignment horizontal="center" vertical="center" wrapText="1"/>
    </xf>
    <xf numFmtId="0" fontId="11" fillId="0" borderId="0" xfId="0" applyFont="1"/>
    <xf numFmtId="9" fontId="11" fillId="0" borderId="0" xfId="0" applyNumberFormat="1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10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right" vertical="center" indent="2"/>
    </xf>
    <xf numFmtId="0" fontId="11" fillId="0" borderId="5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9" fontId="11" fillId="0" borderId="5" xfId="1" applyFont="1" applyBorder="1" applyAlignment="1">
      <alignment horizontal="right" vertical="center" indent="2"/>
    </xf>
    <xf numFmtId="0" fontId="1" fillId="0" borderId="5" xfId="7" applyFont="1" applyFill="1" applyBorder="1" applyAlignment="1">
      <alignment horizontal="center" vertical="center" wrapText="1"/>
    </xf>
    <xf numFmtId="9" fontId="1" fillId="0" borderId="5" xfId="1" applyFont="1" applyFill="1" applyBorder="1" applyAlignment="1">
      <alignment horizontal="center" vertical="center" wrapText="1"/>
    </xf>
    <xf numFmtId="0" fontId="12" fillId="0" borderId="0" xfId="0" applyFont="1" applyFill="1"/>
    <xf numFmtId="0" fontId="14" fillId="0" borderId="0" xfId="0" applyFont="1"/>
    <xf numFmtId="0" fontId="10" fillId="0" borderId="9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9" xfId="0" applyFont="1" applyBorder="1" applyAlignment="1">
      <alignment horizontal="right" vertical="center" indent="3"/>
    </xf>
    <xf numFmtId="0" fontId="11" fillId="0" borderId="4" xfId="0" applyFont="1" applyBorder="1" applyAlignment="1">
      <alignment horizontal="right" vertical="center" indent="3"/>
    </xf>
    <xf numFmtId="0" fontId="10" fillId="0" borderId="5" xfId="0" applyFont="1" applyBorder="1" applyAlignment="1">
      <alignment horizontal="right" vertical="center" indent="3"/>
    </xf>
    <xf numFmtId="0" fontId="10" fillId="0" borderId="4" xfId="0" applyFont="1" applyBorder="1" applyAlignment="1">
      <alignment horizontal="right" vertical="center" indent="3"/>
    </xf>
    <xf numFmtId="0" fontId="11" fillId="0" borderId="11" xfId="0" applyFont="1" applyBorder="1" applyAlignment="1">
      <alignment horizontal="right" vertical="center" indent="3"/>
    </xf>
    <xf numFmtId="0" fontId="10" fillId="0" borderId="11" xfId="0" applyFont="1" applyBorder="1" applyAlignment="1">
      <alignment horizontal="right" vertical="center" indent="3"/>
    </xf>
    <xf numFmtId="0" fontId="10" fillId="0" borderId="9" xfId="0" applyFont="1" applyBorder="1" applyAlignment="1">
      <alignment horizontal="right" vertical="center" indent="13"/>
    </xf>
    <xf numFmtId="0" fontId="11" fillId="0" borderId="4" xfId="0" applyFont="1" applyBorder="1" applyAlignment="1">
      <alignment horizontal="right" vertical="center" indent="13"/>
    </xf>
    <xf numFmtId="0" fontId="10" fillId="0" borderId="5" xfId="0" applyFont="1" applyBorder="1" applyAlignment="1">
      <alignment horizontal="right" vertical="center" indent="13"/>
    </xf>
    <xf numFmtId="0" fontId="10" fillId="0" borderId="4" xfId="0" applyFont="1" applyBorder="1" applyAlignment="1">
      <alignment horizontal="right" vertical="center" indent="13"/>
    </xf>
    <xf numFmtId="0" fontId="11" fillId="0" borderId="11" xfId="0" applyFont="1" applyBorder="1" applyAlignment="1">
      <alignment horizontal="right" vertical="center" indent="13"/>
    </xf>
    <xf numFmtId="0" fontId="10" fillId="0" borderId="11" xfId="0" applyFont="1" applyBorder="1" applyAlignment="1">
      <alignment horizontal="right" vertical="center" indent="13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49" fontId="1" fillId="0" borderId="12" xfId="0" applyNumberFormat="1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right" indent="4"/>
    </xf>
    <xf numFmtId="0" fontId="11" fillId="0" borderId="4" xfId="0" applyFont="1" applyBorder="1" applyAlignment="1">
      <alignment horizontal="right" indent="4"/>
    </xf>
    <xf numFmtId="3" fontId="10" fillId="0" borderId="5" xfId="0" applyNumberFormat="1" applyFont="1" applyBorder="1" applyAlignment="1">
      <alignment horizontal="right" indent="4"/>
    </xf>
    <xf numFmtId="0" fontId="10" fillId="0" borderId="5" xfId="0" applyFont="1" applyBorder="1" applyAlignment="1">
      <alignment horizontal="right" indent="4"/>
    </xf>
    <xf numFmtId="1" fontId="5" fillId="0" borderId="5" xfId="1" applyNumberFormat="1" applyFont="1" applyFill="1" applyBorder="1" applyAlignment="1">
      <alignment horizontal="right" vertical="center" indent="4"/>
    </xf>
    <xf numFmtId="49" fontId="7" fillId="0" borderId="5" xfId="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indent="1"/>
    </xf>
    <xf numFmtId="0" fontId="11" fillId="0" borderId="11" xfId="0" applyFont="1" applyBorder="1" applyAlignment="1">
      <alignment horizontal="left" indent="1"/>
    </xf>
    <xf numFmtId="0" fontId="11" fillId="0" borderId="5" xfId="0" applyFont="1" applyBorder="1" applyAlignment="1">
      <alignment horizontal="right" vertical="center" indent="2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5" xfId="7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5" xfId="7" applyFont="1" applyFill="1" applyBorder="1" applyAlignment="1">
      <alignment horizontal="center" vertical="center"/>
    </xf>
    <xf numFmtId="9" fontId="1" fillId="0" borderId="5" xfId="1" applyFont="1" applyFill="1" applyBorder="1" applyAlignment="1">
      <alignment horizontal="center" vertical="center" wrapText="1"/>
    </xf>
    <xf numFmtId="9" fontId="1" fillId="0" borderId="9" xfId="1" applyFont="1" applyFill="1" applyBorder="1" applyAlignment="1">
      <alignment horizontal="center" vertical="center" wrapText="1"/>
    </xf>
    <xf numFmtId="9" fontId="1" fillId="0" borderId="11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vertical="top" wrapText="1"/>
    </xf>
  </cellXfs>
  <cellStyles count="9">
    <cellStyle name="Euro" xfId="2"/>
    <cellStyle name="Euro 2" xfId="3"/>
    <cellStyle name="Normal" xfId="0" builtinId="0"/>
    <cellStyle name="Normal 2" xfId="4"/>
    <cellStyle name="Normal 2 2" xfId="5"/>
    <cellStyle name="Normal 3" xfId="6"/>
    <cellStyle name="Normal_Feuil1_1" xfId="7"/>
    <cellStyle name="Pourcentage" xfId="1" builtinId="5"/>
    <cellStyle name="Pourcentag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showGridLines="0" zoomScale="125" workbookViewId="0">
      <selection activeCell="J19" sqref="J19"/>
    </sheetView>
  </sheetViews>
  <sheetFormatPr baseColWidth="10" defaultColWidth="10.83203125" defaultRowHeight="11" x14ac:dyDescent="0.2"/>
  <cols>
    <col min="1" max="1" width="1.6640625" style="4" customWidth="1"/>
    <col min="2" max="2" width="14.83203125" style="2" customWidth="1"/>
    <col min="3" max="3" width="10.83203125" style="2"/>
    <col min="4" max="4" width="10.33203125" style="2" customWidth="1"/>
    <col min="5" max="5" width="9.83203125" style="2" customWidth="1"/>
    <col min="6" max="6" width="11.1640625" style="2" customWidth="1"/>
    <col min="7" max="7" width="10" style="2" customWidth="1"/>
    <col min="8" max="8" width="10.1640625" style="2" customWidth="1"/>
    <col min="9" max="9" width="9.83203125" style="2" customWidth="1"/>
    <col min="10" max="10" width="10.6640625" style="2" customWidth="1"/>
    <col min="11" max="11" width="10" style="2" customWidth="1"/>
    <col min="12" max="12" width="10.6640625" style="2" customWidth="1"/>
    <col min="13" max="16384" width="10.83203125" style="2"/>
  </cols>
  <sheetData>
    <row r="2" spans="1:12" x14ac:dyDescent="0.2">
      <c r="A2" s="3"/>
      <c r="B2" s="1" t="s">
        <v>62</v>
      </c>
    </row>
    <row r="4" spans="1:12" x14ac:dyDescent="0.2">
      <c r="B4" s="69"/>
      <c r="C4" s="69"/>
      <c r="D4" s="69"/>
      <c r="E4" s="69"/>
      <c r="F4" s="69"/>
      <c r="G4" s="69"/>
      <c r="H4" s="69"/>
      <c r="I4" s="69"/>
      <c r="J4" s="20"/>
      <c r="K4" s="20"/>
      <c r="L4" s="20"/>
    </row>
    <row r="5" spans="1:12" x14ac:dyDescent="0.2">
      <c r="B5" s="1"/>
      <c r="C5" s="70" t="s">
        <v>0</v>
      </c>
      <c r="D5" s="71"/>
      <c r="E5" s="71"/>
      <c r="F5" s="72"/>
      <c r="G5" s="70" t="s">
        <v>45</v>
      </c>
      <c r="H5" s="71"/>
      <c r="I5" s="72"/>
      <c r="J5" s="71" t="s">
        <v>46</v>
      </c>
      <c r="K5" s="71"/>
      <c r="L5" s="72"/>
    </row>
    <row r="6" spans="1:12" ht="33" x14ac:dyDescent="0.2">
      <c r="B6" s="16"/>
      <c r="C6" s="17" t="s">
        <v>83</v>
      </c>
      <c r="D6" s="17" t="s">
        <v>85</v>
      </c>
      <c r="E6" s="18" t="s">
        <v>58</v>
      </c>
      <c r="F6" s="19" t="s">
        <v>84</v>
      </c>
      <c r="G6" s="17" t="s">
        <v>83</v>
      </c>
      <c r="H6" s="17" t="s">
        <v>85</v>
      </c>
      <c r="I6" s="19" t="s">
        <v>58</v>
      </c>
      <c r="J6" s="17" t="s">
        <v>83</v>
      </c>
      <c r="K6" s="18" t="s">
        <v>85</v>
      </c>
      <c r="L6" s="19" t="s">
        <v>58</v>
      </c>
    </row>
    <row r="7" spans="1:12" x14ac:dyDescent="0.15">
      <c r="A7" s="15"/>
      <c r="B7" s="57" t="s">
        <v>2</v>
      </c>
      <c r="C7" s="60">
        <v>678</v>
      </c>
      <c r="D7" s="60">
        <v>46</v>
      </c>
      <c r="E7" s="60">
        <v>62</v>
      </c>
      <c r="F7" s="60">
        <v>66</v>
      </c>
      <c r="G7" s="60">
        <v>452</v>
      </c>
      <c r="H7" s="60">
        <v>43</v>
      </c>
      <c r="I7" s="60">
        <v>67</v>
      </c>
      <c r="J7" s="60">
        <v>225</v>
      </c>
      <c r="K7" s="60">
        <v>54</v>
      </c>
      <c r="L7" s="60">
        <v>52</v>
      </c>
    </row>
    <row r="8" spans="1:12" ht="12" customHeight="1" x14ac:dyDescent="0.15">
      <c r="A8" s="15"/>
      <c r="B8" s="58" t="s">
        <v>3</v>
      </c>
      <c r="C8" s="61">
        <v>798</v>
      </c>
      <c r="D8" s="61">
        <v>54</v>
      </c>
      <c r="E8" s="61">
        <v>69</v>
      </c>
      <c r="F8" s="61">
        <v>75</v>
      </c>
      <c r="G8" s="61">
        <v>603</v>
      </c>
      <c r="H8" s="61">
        <v>57</v>
      </c>
      <c r="I8" s="61">
        <v>74</v>
      </c>
      <c r="J8" s="61">
        <v>196</v>
      </c>
      <c r="K8" s="61">
        <v>46</v>
      </c>
      <c r="L8" s="61">
        <v>53</v>
      </c>
    </row>
    <row r="9" spans="1:12" x14ac:dyDescent="0.15">
      <c r="A9" s="15"/>
      <c r="B9" s="59" t="s">
        <v>1</v>
      </c>
      <c r="C9" s="62">
        <v>1476</v>
      </c>
      <c r="D9" s="63">
        <v>100</v>
      </c>
      <c r="E9" s="63">
        <v>66</v>
      </c>
      <c r="F9" s="63">
        <v>70</v>
      </c>
      <c r="G9" s="62">
        <v>1055</v>
      </c>
      <c r="H9" s="63">
        <v>100</v>
      </c>
      <c r="I9" s="63">
        <v>71</v>
      </c>
      <c r="J9" s="63">
        <v>421</v>
      </c>
      <c r="K9" s="63">
        <v>100</v>
      </c>
      <c r="L9" s="63">
        <v>52</v>
      </c>
    </row>
    <row r="11" spans="1:12" ht="45" customHeight="1" x14ac:dyDescent="0.2">
      <c r="B11" s="73" t="s">
        <v>63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2" x14ac:dyDescent="0.2">
      <c r="G12" s="5"/>
      <c r="H12" s="5"/>
      <c r="I12" s="5"/>
    </row>
    <row r="18" spans="9:9" x14ac:dyDescent="0.2">
      <c r="I18" s="13"/>
    </row>
  </sheetData>
  <mergeCells count="5">
    <mergeCell ref="B4:I4"/>
    <mergeCell ref="C5:F5"/>
    <mergeCell ref="G5:I5"/>
    <mergeCell ref="J5:L5"/>
    <mergeCell ref="B11:L1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"/>
  <sheetViews>
    <sheetView showGridLines="0" zoomScale="89" workbookViewId="0">
      <selection activeCell="H12" sqref="H12"/>
    </sheetView>
  </sheetViews>
  <sheetFormatPr baseColWidth="10" defaultColWidth="10.83203125" defaultRowHeight="11" x14ac:dyDescent="0.2"/>
  <cols>
    <col min="1" max="1" width="3.6640625" style="2" customWidth="1"/>
    <col min="2" max="2" width="29.5" style="2" customWidth="1"/>
    <col min="3" max="10" width="10.83203125" style="2"/>
    <col min="11" max="12" width="12.5" style="2" bestFit="1" customWidth="1"/>
    <col min="13" max="13" width="10.83203125" style="2"/>
    <col min="14" max="15" width="11.6640625" style="2" bestFit="1" customWidth="1"/>
    <col min="16" max="16384" width="10.83203125" style="2"/>
  </cols>
  <sheetData>
    <row r="2" spans="2:15" ht="15" customHeight="1" x14ac:dyDescent="0.15">
      <c r="B2" s="10" t="s">
        <v>82</v>
      </c>
      <c r="K2" s="40"/>
    </row>
    <row r="3" spans="2:15" ht="15" customHeight="1" x14ac:dyDescent="0.2"/>
    <row r="4" spans="2:15" ht="15" customHeight="1" x14ac:dyDescent="0.2">
      <c r="B4" s="76" t="s">
        <v>4</v>
      </c>
      <c r="C4" s="77" t="s">
        <v>5</v>
      </c>
      <c r="D4" s="77"/>
      <c r="E4" s="77" t="s">
        <v>6</v>
      </c>
      <c r="F4" s="77"/>
      <c r="G4" s="77" t="s">
        <v>7</v>
      </c>
      <c r="H4" s="77"/>
      <c r="J4" s="14"/>
    </row>
    <row r="5" spans="2:15" ht="15" customHeight="1" x14ac:dyDescent="0.2">
      <c r="B5" s="76"/>
      <c r="C5" s="38" t="s">
        <v>8</v>
      </c>
      <c r="D5" s="38" t="s">
        <v>9</v>
      </c>
      <c r="E5" s="38" t="s">
        <v>8</v>
      </c>
      <c r="F5" s="38" t="s">
        <v>9</v>
      </c>
      <c r="G5" s="38" t="s">
        <v>8</v>
      </c>
      <c r="H5" s="38" t="s">
        <v>9</v>
      </c>
      <c r="N5" s="9"/>
      <c r="O5" s="9"/>
    </row>
    <row r="6" spans="2:15" ht="15" customHeight="1" x14ac:dyDescent="0.2">
      <c r="B6" s="21" t="s">
        <v>10</v>
      </c>
      <c r="C6" s="64">
        <v>20.684436468035098</v>
      </c>
      <c r="D6" s="64">
        <v>24.999101761293574</v>
      </c>
      <c r="E6" s="64">
        <v>10.282093252180708</v>
      </c>
      <c r="F6" s="64">
        <v>15.203291444010068</v>
      </c>
      <c r="G6" s="64">
        <v>46.739812061151383</v>
      </c>
      <c r="H6" s="64">
        <v>49.527533243701633</v>
      </c>
      <c r="J6" s="9"/>
      <c r="K6" s="9"/>
      <c r="L6" s="9"/>
      <c r="N6" s="9"/>
      <c r="O6" s="9"/>
    </row>
    <row r="7" spans="2:15" ht="15" customHeight="1" x14ac:dyDescent="0.2">
      <c r="B7" s="21" t="s">
        <v>11</v>
      </c>
      <c r="C7" s="64">
        <v>40.12207701723257</v>
      </c>
      <c r="D7" s="64">
        <v>42.448456351361152</v>
      </c>
      <c r="E7" s="64">
        <v>39.425059318674521</v>
      </c>
      <c r="F7" s="64">
        <v>43.621593982508749</v>
      </c>
      <c r="G7" s="64">
        <v>41.867939228671602</v>
      </c>
      <c r="H7" s="64">
        <v>39.510952962359433</v>
      </c>
      <c r="J7" s="9"/>
      <c r="K7" s="9"/>
      <c r="L7" s="9"/>
      <c r="N7" s="9"/>
      <c r="O7" s="9"/>
    </row>
    <row r="8" spans="2:15" ht="15" customHeight="1" x14ac:dyDescent="0.2">
      <c r="B8" s="21" t="s">
        <v>12</v>
      </c>
      <c r="C8" s="64">
        <v>25.748070773764422</v>
      </c>
      <c r="D8" s="64">
        <v>20.013843044819062</v>
      </c>
      <c r="E8" s="64">
        <v>32.935378207523371</v>
      </c>
      <c r="F8" s="64">
        <v>25.074777517320019</v>
      </c>
      <c r="G8" s="64">
        <v>7.7455889479035029</v>
      </c>
      <c r="H8" s="64">
        <v>7.3414065209438881</v>
      </c>
      <c r="J8" s="9"/>
      <c r="K8" s="9"/>
      <c r="L8" s="9"/>
      <c r="N8" s="9"/>
      <c r="O8" s="9"/>
    </row>
    <row r="9" spans="2:15" ht="15" customHeight="1" x14ac:dyDescent="0.2">
      <c r="B9" s="21" t="s">
        <v>13</v>
      </c>
      <c r="C9" s="64">
        <v>13.445415740967913</v>
      </c>
      <c r="D9" s="64">
        <v>12.538598842526213</v>
      </c>
      <c r="E9" s="64">
        <v>17.357469221621397</v>
      </c>
      <c r="F9" s="64">
        <v>16.100337056161166</v>
      </c>
      <c r="G9" s="64">
        <v>3.6466597622735089</v>
      </c>
      <c r="H9" s="64">
        <v>3.6201072729950448</v>
      </c>
      <c r="J9" s="9"/>
      <c r="K9" s="9"/>
      <c r="L9" s="9"/>
    </row>
    <row r="10" spans="2:15" ht="15" customHeight="1" x14ac:dyDescent="0.2">
      <c r="C10" s="9"/>
      <c r="E10" s="9"/>
      <c r="F10" s="9"/>
      <c r="G10" s="9"/>
      <c r="J10" s="9"/>
    </row>
    <row r="11" spans="2:15" ht="80" customHeight="1" x14ac:dyDescent="0.2">
      <c r="B11" s="74" t="s">
        <v>81</v>
      </c>
      <c r="C11" s="75"/>
      <c r="D11" s="75"/>
      <c r="E11" s="75"/>
      <c r="F11" s="75"/>
      <c r="G11" s="75"/>
      <c r="H11" s="75"/>
      <c r="J11" s="9"/>
    </row>
    <row r="13" spans="2:15" x14ac:dyDescent="0.2">
      <c r="H13" s="14"/>
    </row>
    <row r="14" spans="2:15" x14ac:dyDescent="0.2">
      <c r="H14" s="14"/>
    </row>
    <row r="15" spans="2:15" x14ac:dyDescent="0.2">
      <c r="H15" s="14"/>
    </row>
    <row r="36" ht="15" customHeight="1" x14ac:dyDescent="0.2"/>
    <row r="37" ht="15" customHeight="1" x14ac:dyDescent="0.2"/>
  </sheetData>
  <mergeCells count="5">
    <mergeCell ref="B11:H11"/>
    <mergeCell ref="B4:B5"/>
    <mergeCell ref="C4:D4"/>
    <mergeCell ref="E4:F4"/>
    <mergeCell ref="G4:H4"/>
  </mergeCells>
  <pageMargins left="0.70866141732283472" right="0.44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1"/>
  <sheetViews>
    <sheetView showGridLines="0" zoomScale="87" workbookViewId="0">
      <selection activeCell="I35" sqref="I35"/>
    </sheetView>
  </sheetViews>
  <sheetFormatPr baseColWidth="10" defaultColWidth="10.83203125" defaultRowHeight="11" x14ac:dyDescent="0.2"/>
  <cols>
    <col min="1" max="1" width="3.6640625" style="2" customWidth="1"/>
    <col min="2" max="2" width="72.5" style="2" customWidth="1"/>
    <col min="3" max="3" width="10.5" style="2" customWidth="1"/>
    <col min="4" max="4" width="10" style="2" customWidth="1"/>
    <col min="5" max="5" width="9.33203125" style="2" customWidth="1"/>
    <col min="6" max="6" width="10.1640625" style="2" customWidth="1"/>
    <col min="7" max="7" width="10.33203125" style="2" customWidth="1"/>
    <col min="8" max="8" width="10.5" style="2" customWidth="1"/>
    <col min="9" max="9" width="10.6640625" style="2" customWidth="1"/>
    <col min="10" max="10" width="27" style="2" customWidth="1"/>
    <col min="11" max="11" width="9.1640625" style="2" customWidth="1"/>
    <col min="12" max="12" width="9.33203125" style="2" customWidth="1"/>
    <col min="13" max="13" width="7.5" style="2" customWidth="1"/>
    <col min="14" max="15" width="7.83203125" style="2" customWidth="1"/>
    <col min="16" max="22" width="10.83203125" style="2"/>
    <col min="23" max="23" width="27.5" style="2" customWidth="1"/>
    <col min="24" max="16384" width="10.83203125" style="2"/>
  </cols>
  <sheetData>
    <row r="2" spans="2:18" x14ac:dyDescent="0.2">
      <c r="B2" s="1" t="s">
        <v>78</v>
      </c>
      <c r="C2" s="1"/>
      <c r="J2" s="7"/>
    </row>
    <row r="4" spans="2:18" ht="22.5" customHeight="1" x14ac:dyDescent="0.15">
      <c r="B4" s="78" t="s">
        <v>14</v>
      </c>
      <c r="C4" s="76" t="s">
        <v>83</v>
      </c>
      <c r="D4" s="79" t="s">
        <v>15</v>
      </c>
      <c r="E4" s="79"/>
      <c r="F4" s="79"/>
      <c r="G4" s="79"/>
      <c r="H4" s="79"/>
      <c r="I4" s="79"/>
      <c r="J4" s="80" t="s">
        <v>16</v>
      </c>
      <c r="O4" s="41"/>
      <c r="P4" s="41"/>
      <c r="Q4" s="41"/>
      <c r="R4" s="41"/>
    </row>
    <row r="5" spans="2:18" ht="58.5" customHeight="1" x14ac:dyDescent="0.15">
      <c r="B5" s="78"/>
      <c r="C5" s="76"/>
      <c r="D5" s="39" t="s">
        <v>17</v>
      </c>
      <c r="E5" s="22" t="s">
        <v>86</v>
      </c>
      <c r="F5" s="22" t="s">
        <v>87</v>
      </c>
      <c r="G5" s="22" t="s">
        <v>88</v>
      </c>
      <c r="H5" s="22" t="s">
        <v>89</v>
      </c>
      <c r="I5" s="65" t="s">
        <v>90</v>
      </c>
      <c r="J5" s="81"/>
      <c r="O5" s="41"/>
      <c r="P5" s="41"/>
      <c r="Q5" s="41"/>
      <c r="R5" s="41"/>
    </row>
    <row r="6" spans="2:18" ht="14" x14ac:dyDescent="0.15">
      <c r="B6" s="42" t="s">
        <v>65</v>
      </c>
      <c r="C6" s="45">
        <v>185</v>
      </c>
      <c r="D6" s="45">
        <v>13</v>
      </c>
      <c r="E6" s="45">
        <v>0</v>
      </c>
      <c r="F6" s="45">
        <v>3</v>
      </c>
      <c r="G6" s="45">
        <v>16</v>
      </c>
      <c r="H6" s="45">
        <v>13</v>
      </c>
      <c r="I6" s="45">
        <v>11</v>
      </c>
      <c r="J6" s="51">
        <v>59</v>
      </c>
      <c r="O6" s="41"/>
      <c r="P6" s="41"/>
      <c r="Q6" s="41"/>
      <c r="R6" s="41"/>
    </row>
    <row r="7" spans="2:18" ht="14" x14ac:dyDescent="0.15">
      <c r="B7" s="66" t="s">
        <v>24</v>
      </c>
      <c r="C7" s="46">
        <v>78</v>
      </c>
      <c r="D7" s="46">
        <v>5</v>
      </c>
      <c r="E7" s="46">
        <v>0</v>
      </c>
      <c r="F7" s="46">
        <v>1</v>
      </c>
      <c r="G7" s="46">
        <v>10</v>
      </c>
      <c r="H7" s="46">
        <v>4</v>
      </c>
      <c r="I7" s="46">
        <v>1</v>
      </c>
      <c r="J7" s="52">
        <v>35</v>
      </c>
      <c r="O7" s="41"/>
      <c r="P7" s="41"/>
      <c r="Q7" s="41"/>
      <c r="R7" s="41"/>
    </row>
    <row r="8" spans="2:18" ht="14" x14ac:dyDescent="0.15">
      <c r="B8" s="66" t="s">
        <v>25</v>
      </c>
      <c r="C8" s="46">
        <v>37</v>
      </c>
      <c r="D8" s="46">
        <v>2</v>
      </c>
      <c r="E8" s="46">
        <v>0</v>
      </c>
      <c r="F8" s="46">
        <v>0</v>
      </c>
      <c r="G8" s="46">
        <v>2</v>
      </c>
      <c r="H8" s="46">
        <v>2</v>
      </c>
      <c r="I8" s="46">
        <v>5</v>
      </c>
      <c r="J8" s="52">
        <v>79</v>
      </c>
      <c r="O8" s="41"/>
      <c r="P8" s="41"/>
      <c r="Q8" s="41"/>
      <c r="R8" s="41"/>
    </row>
    <row r="9" spans="2:18" ht="14" x14ac:dyDescent="0.15">
      <c r="B9" s="66" t="s">
        <v>26</v>
      </c>
      <c r="C9" s="46">
        <v>19</v>
      </c>
      <c r="D9" s="46">
        <v>1</v>
      </c>
      <c r="E9" s="46">
        <v>0</v>
      </c>
      <c r="F9" s="46">
        <v>0</v>
      </c>
      <c r="G9" s="46">
        <v>2</v>
      </c>
      <c r="H9" s="46">
        <v>2</v>
      </c>
      <c r="I9" s="46">
        <v>1</v>
      </c>
      <c r="J9" s="52">
        <v>74</v>
      </c>
      <c r="O9" s="41"/>
      <c r="P9" s="41"/>
      <c r="Q9" s="41"/>
      <c r="R9" s="41"/>
    </row>
    <row r="10" spans="2:18" ht="14" x14ac:dyDescent="0.15">
      <c r="B10" s="44" t="s">
        <v>66</v>
      </c>
      <c r="C10" s="47">
        <v>62</v>
      </c>
      <c r="D10" s="47">
        <v>4</v>
      </c>
      <c r="E10" s="47">
        <v>4</v>
      </c>
      <c r="F10" s="47">
        <v>1</v>
      </c>
      <c r="G10" s="47">
        <v>4</v>
      </c>
      <c r="H10" s="47">
        <v>5</v>
      </c>
      <c r="I10" s="47">
        <v>5</v>
      </c>
      <c r="J10" s="53">
        <v>82</v>
      </c>
      <c r="O10" s="41"/>
      <c r="P10" s="41"/>
      <c r="Q10" s="41"/>
      <c r="R10" s="41"/>
    </row>
    <row r="11" spans="2:18" ht="14" x14ac:dyDescent="0.15">
      <c r="B11" s="43" t="s">
        <v>67</v>
      </c>
      <c r="C11" s="48">
        <v>119</v>
      </c>
      <c r="D11" s="48">
        <v>8</v>
      </c>
      <c r="E11" s="48">
        <v>20</v>
      </c>
      <c r="F11" s="48">
        <v>12</v>
      </c>
      <c r="G11" s="48">
        <v>10</v>
      </c>
      <c r="H11" s="48">
        <v>5</v>
      </c>
      <c r="I11" s="48">
        <v>4</v>
      </c>
      <c r="J11" s="54">
        <v>66</v>
      </c>
      <c r="O11" s="41"/>
      <c r="P11" s="41"/>
      <c r="Q11" s="41"/>
      <c r="R11" s="41"/>
    </row>
    <row r="12" spans="2:18" ht="14" x14ac:dyDescent="0.15">
      <c r="B12" s="66" t="s">
        <v>27</v>
      </c>
      <c r="C12" s="46">
        <v>16</v>
      </c>
      <c r="D12" s="46">
        <v>1</v>
      </c>
      <c r="E12" s="46">
        <v>3</v>
      </c>
      <c r="F12" s="46">
        <v>0</v>
      </c>
      <c r="G12" s="46">
        <v>1</v>
      </c>
      <c r="H12" s="46">
        <v>1</v>
      </c>
      <c r="I12" s="46">
        <v>0</v>
      </c>
      <c r="J12" s="52">
        <v>73</v>
      </c>
      <c r="O12" s="41"/>
      <c r="P12" s="41"/>
      <c r="Q12" s="41"/>
      <c r="R12" s="41"/>
    </row>
    <row r="13" spans="2:18" ht="14" x14ac:dyDescent="0.15">
      <c r="B13" s="66" t="s">
        <v>68</v>
      </c>
      <c r="C13" s="46">
        <v>68</v>
      </c>
      <c r="D13" s="46">
        <v>5</v>
      </c>
      <c r="E13" s="46">
        <v>16</v>
      </c>
      <c r="F13" s="46">
        <v>10</v>
      </c>
      <c r="G13" s="46">
        <v>7</v>
      </c>
      <c r="H13" s="46">
        <v>1</v>
      </c>
      <c r="I13" s="46">
        <v>0</v>
      </c>
      <c r="J13" s="52">
        <v>49</v>
      </c>
      <c r="O13" s="41"/>
      <c r="P13" s="41"/>
      <c r="Q13" s="41"/>
      <c r="R13" s="41"/>
    </row>
    <row r="14" spans="2:18" ht="14" x14ac:dyDescent="0.15">
      <c r="B14" s="42" t="s">
        <v>19</v>
      </c>
      <c r="C14" s="45">
        <v>210</v>
      </c>
      <c r="D14" s="45">
        <v>14</v>
      </c>
      <c r="E14" s="45">
        <v>8</v>
      </c>
      <c r="F14" s="45">
        <v>20</v>
      </c>
      <c r="G14" s="45">
        <v>8</v>
      </c>
      <c r="H14" s="45">
        <v>15</v>
      </c>
      <c r="I14" s="45">
        <v>24</v>
      </c>
      <c r="J14" s="51">
        <v>85</v>
      </c>
      <c r="O14" s="41"/>
      <c r="P14" s="41"/>
      <c r="Q14" s="41"/>
      <c r="R14" s="41"/>
    </row>
    <row r="15" spans="2:18" ht="14" x14ac:dyDescent="0.15">
      <c r="B15" s="67" t="s">
        <v>28</v>
      </c>
      <c r="C15" s="49">
        <v>181</v>
      </c>
      <c r="D15" s="49">
        <v>12</v>
      </c>
      <c r="E15" s="49">
        <v>3</v>
      </c>
      <c r="F15" s="49">
        <v>18</v>
      </c>
      <c r="G15" s="49">
        <v>7</v>
      </c>
      <c r="H15" s="49">
        <v>13</v>
      </c>
      <c r="I15" s="49">
        <v>22</v>
      </c>
      <c r="J15" s="55">
        <v>86</v>
      </c>
      <c r="O15" s="41"/>
      <c r="P15" s="41"/>
      <c r="Q15" s="41"/>
      <c r="R15" s="41"/>
    </row>
    <row r="16" spans="2:18" ht="14" x14ac:dyDescent="0.15">
      <c r="B16" s="43" t="s">
        <v>20</v>
      </c>
      <c r="C16" s="48">
        <v>190</v>
      </c>
      <c r="D16" s="48">
        <v>13</v>
      </c>
      <c r="E16" s="48">
        <v>23</v>
      </c>
      <c r="F16" s="48">
        <v>20</v>
      </c>
      <c r="G16" s="48">
        <v>16</v>
      </c>
      <c r="H16" s="48">
        <v>11</v>
      </c>
      <c r="I16" s="48">
        <v>6</v>
      </c>
      <c r="J16" s="54">
        <v>58</v>
      </c>
      <c r="R16" s="41"/>
    </row>
    <row r="17" spans="2:18" ht="14" x14ac:dyDescent="0.15">
      <c r="B17" s="66" t="s">
        <v>75</v>
      </c>
      <c r="C17" s="46">
        <v>16</v>
      </c>
      <c r="D17" s="46">
        <v>1</v>
      </c>
      <c r="E17" s="46">
        <v>0</v>
      </c>
      <c r="F17" s="46">
        <v>0</v>
      </c>
      <c r="G17" s="46">
        <v>1</v>
      </c>
      <c r="H17" s="46">
        <v>1</v>
      </c>
      <c r="I17" s="46">
        <v>2</v>
      </c>
      <c r="J17" s="52">
        <v>87</v>
      </c>
      <c r="R17" s="41"/>
    </row>
    <row r="18" spans="2:18" ht="14" x14ac:dyDescent="0.15">
      <c r="B18" s="66" t="s">
        <v>29</v>
      </c>
      <c r="C18" s="46">
        <v>132</v>
      </c>
      <c r="D18" s="46">
        <v>9</v>
      </c>
      <c r="E18" s="46">
        <v>16</v>
      </c>
      <c r="F18" s="46">
        <v>16</v>
      </c>
      <c r="G18" s="46">
        <v>12</v>
      </c>
      <c r="H18" s="46">
        <v>7</v>
      </c>
      <c r="I18" s="46">
        <v>3</v>
      </c>
      <c r="J18" s="52">
        <v>53</v>
      </c>
      <c r="R18" s="41"/>
    </row>
    <row r="19" spans="2:18" ht="14" x14ac:dyDescent="0.15">
      <c r="B19" s="42" t="s">
        <v>69</v>
      </c>
      <c r="C19" s="45">
        <v>274</v>
      </c>
      <c r="D19" s="45">
        <v>19</v>
      </c>
      <c r="E19" s="45">
        <v>17</v>
      </c>
      <c r="F19" s="45">
        <v>23</v>
      </c>
      <c r="G19" s="45">
        <v>21</v>
      </c>
      <c r="H19" s="45">
        <v>21</v>
      </c>
      <c r="I19" s="45">
        <v>10</v>
      </c>
      <c r="J19" s="51">
        <v>67</v>
      </c>
      <c r="R19" s="41"/>
    </row>
    <row r="20" spans="2:18" ht="14" x14ac:dyDescent="0.15">
      <c r="B20" s="67" t="s">
        <v>30</v>
      </c>
      <c r="C20" s="49">
        <v>150</v>
      </c>
      <c r="D20" s="49">
        <v>10</v>
      </c>
      <c r="E20" s="49">
        <v>5</v>
      </c>
      <c r="F20" s="49">
        <v>10</v>
      </c>
      <c r="G20" s="49">
        <v>10</v>
      </c>
      <c r="H20" s="49">
        <v>15</v>
      </c>
      <c r="I20" s="49">
        <v>5</v>
      </c>
      <c r="J20" s="55">
        <v>77</v>
      </c>
      <c r="R20" s="41"/>
    </row>
    <row r="21" spans="2:18" ht="14" x14ac:dyDescent="0.15">
      <c r="B21" s="43" t="s">
        <v>70</v>
      </c>
      <c r="C21" s="48">
        <v>184</v>
      </c>
      <c r="D21" s="48">
        <v>12</v>
      </c>
      <c r="E21" s="48">
        <v>9</v>
      </c>
      <c r="F21" s="48">
        <v>7</v>
      </c>
      <c r="G21" s="48">
        <v>8</v>
      </c>
      <c r="H21" s="48">
        <v>14</v>
      </c>
      <c r="I21" s="48">
        <v>21</v>
      </c>
      <c r="J21" s="54">
        <v>77</v>
      </c>
      <c r="R21" s="41"/>
    </row>
    <row r="22" spans="2:18" ht="14" x14ac:dyDescent="0.15">
      <c r="B22" s="66" t="s">
        <v>71</v>
      </c>
      <c r="C22" s="46">
        <v>104</v>
      </c>
      <c r="D22" s="46">
        <v>7</v>
      </c>
      <c r="E22" s="46">
        <v>4</v>
      </c>
      <c r="F22" s="46">
        <v>3</v>
      </c>
      <c r="G22" s="46">
        <v>3</v>
      </c>
      <c r="H22" s="46">
        <v>8</v>
      </c>
      <c r="I22" s="46">
        <v>14</v>
      </c>
      <c r="J22" s="52">
        <v>78</v>
      </c>
      <c r="R22" s="41"/>
    </row>
    <row r="23" spans="2:18" ht="14" x14ac:dyDescent="0.15">
      <c r="B23" s="42" t="s">
        <v>21</v>
      </c>
      <c r="C23" s="45">
        <v>116</v>
      </c>
      <c r="D23" s="45">
        <v>8</v>
      </c>
      <c r="E23" s="45">
        <v>9</v>
      </c>
      <c r="F23" s="45">
        <v>11</v>
      </c>
      <c r="G23" s="45">
        <v>8</v>
      </c>
      <c r="H23" s="45">
        <v>7</v>
      </c>
      <c r="I23" s="45">
        <v>9</v>
      </c>
      <c r="J23" s="51">
        <v>75</v>
      </c>
      <c r="R23" s="41"/>
    </row>
    <row r="24" spans="2:18" ht="14" x14ac:dyDescent="0.15">
      <c r="B24" s="66" t="s">
        <v>72</v>
      </c>
      <c r="C24" s="46">
        <v>36</v>
      </c>
      <c r="D24" s="46">
        <v>2</v>
      </c>
      <c r="E24" s="46">
        <v>0</v>
      </c>
      <c r="F24" s="46">
        <v>0</v>
      </c>
      <c r="G24" s="46">
        <v>0</v>
      </c>
      <c r="H24" s="46">
        <v>4</v>
      </c>
      <c r="I24" s="46">
        <v>6</v>
      </c>
      <c r="J24" s="52">
        <v>74</v>
      </c>
      <c r="R24" s="41"/>
    </row>
    <row r="25" spans="2:18" ht="14" x14ac:dyDescent="0.15">
      <c r="B25" s="67" t="s">
        <v>91</v>
      </c>
      <c r="C25" s="49">
        <v>38</v>
      </c>
      <c r="D25" s="49">
        <v>3</v>
      </c>
      <c r="E25" s="49">
        <v>0</v>
      </c>
      <c r="F25" s="49">
        <v>7</v>
      </c>
      <c r="G25" s="49">
        <v>6</v>
      </c>
      <c r="H25" s="49">
        <v>0</v>
      </c>
      <c r="I25" s="49">
        <v>0</v>
      </c>
      <c r="J25" s="55">
        <v>87</v>
      </c>
      <c r="R25" s="41"/>
    </row>
    <row r="26" spans="2:18" ht="14" x14ac:dyDescent="0.15">
      <c r="B26" s="43" t="s">
        <v>73</v>
      </c>
      <c r="C26" s="48">
        <v>65</v>
      </c>
      <c r="D26" s="48">
        <v>4</v>
      </c>
      <c r="E26" s="48">
        <v>1</v>
      </c>
      <c r="F26" s="48">
        <v>1</v>
      </c>
      <c r="G26" s="48">
        <v>4</v>
      </c>
      <c r="H26" s="48">
        <v>6</v>
      </c>
      <c r="I26" s="48">
        <v>4</v>
      </c>
      <c r="J26" s="54">
        <v>96</v>
      </c>
      <c r="R26" s="41"/>
    </row>
    <row r="27" spans="2:18" ht="14" x14ac:dyDescent="0.15">
      <c r="B27" s="66" t="s">
        <v>31</v>
      </c>
      <c r="C27" s="46">
        <v>17</v>
      </c>
      <c r="D27" s="46">
        <v>1</v>
      </c>
      <c r="E27" s="46">
        <v>0</v>
      </c>
      <c r="F27" s="46">
        <v>0</v>
      </c>
      <c r="G27" s="46">
        <v>1</v>
      </c>
      <c r="H27" s="46">
        <v>2</v>
      </c>
      <c r="I27" s="46">
        <v>1</v>
      </c>
      <c r="J27" s="52">
        <v>99</v>
      </c>
      <c r="R27" s="41"/>
    </row>
    <row r="28" spans="2:18" ht="14" x14ac:dyDescent="0.15">
      <c r="B28" s="66" t="s">
        <v>32</v>
      </c>
      <c r="C28" s="46">
        <v>10</v>
      </c>
      <c r="D28" s="46">
        <v>1</v>
      </c>
      <c r="E28" s="46">
        <v>0</v>
      </c>
      <c r="F28" s="46">
        <v>0</v>
      </c>
      <c r="G28" s="46">
        <v>1</v>
      </c>
      <c r="H28" s="46">
        <v>1</v>
      </c>
      <c r="I28" s="46">
        <v>1</v>
      </c>
      <c r="J28" s="52">
        <v>99</v>
      </c>
      <c r="R28" s="41"/>
    </row>
    <row r="29" spans="2:18" ht="14" x14ac:dyDescent="0.15">
      <c r="B29" s="66" t="s">
        <v>74</v>
      </c>
      <c r="C29" s="46">
        <v>10</v>
      </c>
      <c r="D29" s="46">
        <v>1</v>
      </c>
      <c r="E29" s="46">
        <v>0</v>
      </c>
      <c r="F29" s="46">
        <v>0</v>
      </c>
      <c r="G29" s="46">
        <v>1</v>
      </c>
      <c r="H29" s="46">
        <v>1</v>
      </c>
      <c r="I29" s="46">
        <v>0</v>
      </c>
      <c r="J29" s="52">
        <v>95</v>
      </c>
      <c r="R29" s="41"/>
    </row>
    <row r="30" spans="2:18" ht="14" x14ac:dyDescent="0.15">
      <c r="B30" s="44" t="s">
        <v>76</v>
      </c>
      <c r="C30" s="47">
        <v>70</v>
      </c>
      <c r="D30" s="47">
        <v>5</v>
      </c>
      <c r="E30" s="47">
        <v>9</v>
      </c>
      <c r="F30" s="47">
        <v>4</v>
      </c>
      <c r="G30" s="47">
        <v>3</v>
      </c>
      <c r="H30" s="47">
        <v>5</v>
      </c>
      <c r="I30" s="47">
        <v>6</v>
      </c>
      <c r="J30" s="53">
        <v>75</v>
      </c>
      <c r="R30" s="41"/>
    </row>
    <row r="31" spans="2:18" ht="14" x14ac:dyDescent="0.15">
      <c r="B31" s="44" t="s">
        <v>22</v>
      </c>
      <c r="C31" s="47">
        <v>1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53">
        <v>65</v>
      </c>
      <c r="R31" s="41"/>
    </row>
    <row r="32" spans="2:18" ht="14" x14ac:dyDescent="0.15">
      <c r="B32" s="44" t="s">
        <v>23</v>
      </c>
      <c r="C32" s="50" t="s">
        <v>64</v>
      </c>
      <c r="D32" s="50">
        <v>100</v>
      </c>
      <c r="E32" s="50">
        <v>100</v>
      </c>
      <c r="F32" s="50">
        <v>100</v>
      </c>
      <c r="G32" s="50">
        <v>100</v>
      </c>
      <c r="H32" s="50">
        <v>100</v>
      </c>
      <c r="I32" s="50">
        <v>100</v>
      </c>
      <c r="J32" s="56">
        <v>71</v>
      </c>
      <c r="R32" s="41"/>
    </row>
    <row r="33" spans="2:18" ht="14" x14ac:dyDescent="0.15">
      <c r="B33" s="6"/>
      <c r="C33" s="11"/>
      <c r="D33" s="12"/>
      <c r="E33" s="12"/>
      <c r="F33" s="12"/>
      <c r="G33" s="12"/>
      <c r="H33" s="12"/>
      <c r="I33" s="12"/>
      <c r="R33" s="41"/>
    </row>
    <row r="34" spans="2:18" ht="72" customHeight="1" x14ac:dyDescent="0.15">
      <c r="B34" s="84" t="s">
        <v>77</v>
      </c>
      <c r="C34" s="85"/>
      <c r="D34" s="85"/>
      <c r="E34" s="85"/>
      <c r="F34" s="85"/>
      <c r="G34" s="85"/>
      <c r="H34" s="85"/>
      <c r="I34" s="85"/>
      <c r="J34" s="85"/>
      <c r="R34" s="41"/>
    </row>
    <row r="35" spans="2:18" ht="14" x14ac:dyDescent="0.15">
      <c r="R35" s="41"/>
    </row>
    <row r="36" spans="2:18" ht="25.5" customHeight="1" x14ac:dyDescent="0.15">
      <c r="B36" s="82"/>
      <c r="C36" s="83"/>
      <c r="D36" s="83"/>
      <c r="E36" s="83"/>
      <c r="R36" s="41"/>
    </row>
    <row r="37" spans="2:18" ht="14" x14ac:dyDescent="0.15">
      <c r="R37" s="41"/>
    </row>
    <row r="38" spans="2:18" ht="14" x14ac:dyDescent="0.15">
      <c r="H38" s="41"/>
      <c r="I38" s="41"/>
      <c r="J38" s="41"/>
      <c r="R38" s="41"/>
    </row>
    <row r="39" spans="2:18" ht="14" x14ac:dyDescent="0.15">
      <c r="H39" s="41"/>
      <c r="I39" s="41"/>
      <c r="J39" s="41"/>
      <c r="R39" s="41"/>
    </row>
    <row r="40" spans="2:18" ht="14" x14ac:dyDescent="0.15">
      <c r="H40" s="41"/>
      <c r="I40" s="41"/>
      <c r="J40" s="41"/>
      <c r="R40" s="41"/>
    </row>
    <row r="41" spans="2:18" ht="14" x14ac:dyDescent="0.15">
      <c r="H41" s="41"/>
      <c r="I41" s="41"/>
      <c r="J41" s="41"/>
      <c r="R41" s="41"/>
    </row>
    <row r="42" spans="2:18" ht="14" x14ac:dyDescent="0.15">
      <c r="H42" s="41"/>
      <c r="I42" s="41"/>
      <c r="J42" s="41"/>
      <c r="R42" s="41"/>
    </row>
    <row r="43" spans="2:18" ht="14" x14ac:dyDescent="0.15">
      <c r="H43" s="41"/>
      <c r="I43" s="41"/>
      <c r="J43" s="41"/>
      <c r="R43" s="41"/>
    </row>
    <row r="44" spans="2:18" ht="14" x14ac:dyDescent="0.15">
      <c r="H44" s="41"/>
      <c r="I44" s="41"/>
      <c r="J44" s="41"/>
      <c r="R44" s="41"/>
    </row>
    <row r="45" spans="2:18" ht="14" x14ac:dyDescent="0.15">
      <c r="H45" s="41"/>
      <c r="I45" s="41"/>
      <c r="J45" s="41"/>
      <c r="R45" s="41"/>
    </row>
    <row r="46" spans="2:18" ht="14" x14ac:dyDescent="0.15">
      <c r="H46" s="41"/>
      <c r="I46" s="41"/>
      <c r="J46" s="41"/>
      <c r="R46" s="41"/>
    </row>
    <row r="47" spans="2:18" ht="14" x14ac:dyDescent="0.15">
      <c r="H47" s="41"/>
      <c r="I47" s="41"/>
      <c r="J47" s="41"/>
      <c r="R47" s="41"/>
    </row>
    <row r="48" spans="2:18" ht="14" x14ac:dyDescent="0.15">
      <c r="H48" s="41"/>
      <c r="I48" s="41"/>
      <c r="J48" s="41"/>
      <c r="R48" s="41"/>
    </row>
    <row r="49" spans="8:18" ht="14" x14ac:dyDescent="0.15">
      <c r="H49" s="41"/>
      <c r="I49" s="41"/>
      <c r="J49" s="41"/>
      <c r="R49" s="41"/>
    </row>
    <row r="50" spans="8:18" ht="14" x14ac:dyDescent="0.15">
      <c r="H50" s="41"/>
      <c r="I50" s="41"/>
      <c r="J50" s="41"/>
      <c r="R50" s="41"/>
    </row>
    <row r="51" spans="8:18" ht="14" x14ac:dyDescent="0.15">
      <c r="H51" s="41"/>
      <c r="I51" s="41"/>
      <c r="J51" s="41"/>
      <c r="R51" s="41"/>
    </row>
    <row r="52" spans="8:18" ht="14" x14ac:dyDescent="0.15">
      <c r="I52" s="41"/>
      <c r="J52" s="41"/>
      <c r="R52" s="41"/>
    </row>
    <row r="53" spans="8:18" ht="14" x14ac:dyDescent="0.15">
      <c r="H53" s="41"/>
      <c r="I53" s="41"/>
      <c r="J53" s="41"/>
      <c r="R53" s="41"/>
    </row>
    <row r="54" spans="8:18" ht="14" x14ac:dyDescent="0.15">
      <c r="I54" s="41"/>
      <c r="J54" s="41"/>
    </row>
    <row r="55" spans="8:18" ht="14" x14ac:dyDescent="0.15">
      <c r="I55" s="41"/>
      <c r="J55" s="41"/>
    </row>
    <row r="56" spans="8:18" ht="14" x14ac:dyDescent="0.15">
      <c r="I56" s="41"/>
      <c r="J56" s="41"/>
    </row>
    <row r="57" spans="8:18" ht="14" x14ac:dyDescent="0.15">
      <c r="I57" s="41"/>
      <c r="J57" s="41"/>
    </row>
    <row r="58" spans="8:18" ht="14" x14ac:dyDescent="0.15">
      <c r="I58" s="41"/>
      <c r="J58" s="41"/>
    </row>
    <row r="59" spans="8:18" ht="14" x14ac:dyDescent="0.15">
      <c r="I59" s="41"/>
      <c r="J59" s="41"/>
    </row>
    <row r="60" spans="8:18" ht="14" x14ac:dyDescent="0.15">
      <c r="I60" s="41"/>
      <c r="J60" s="41"/>
    </row>
    <row r="61" spans="8:18" ht="14" x14ac:dyDescent="0.15">
      <c r="I61" s="41"/>
      <c r="J61" s="41"/>
    </row>
    <row r="62" spans="8:18" ht="14" x14ac:dyDescent="0.15">
      <c r="I62" s="41"/>
      <c r="J62" s="41"/>
    </row>
    <row r="63" spans="8:18" ht="14" x14ac:dyDescent="0.15">
      <c r="I63" s="41"/>
      <c r="J63" s="41"/>
    </row>
    <row r="64" spans="8:18" ht="14" x14ac:dyDescent="0.15">
      <c r="I64" s="41"/>
      <c r="J64" s="41"/>
    </row>
    <row r="65" spans="8:10" ht="14" x14ac:dyDescent="0.15">
      <c r="I65" s="41"/>
      <c r="J65" s="41"/>
    </row>
    <row r="66" spans="8:10" ht="14" x14ac:dyDescent="0.15">
      <c r="H66" s="41"/>
      <c r="I66" s="41"/>
      <c r="J66" s="41"/>
    </row>
    <row r="67" spans="8:10" ht="14" x14ac:dyDescent="0.15">
      <c r="H67" s="41"/>
      <c r="I67" s="41"/>
      <c r="J67" s="41"/>
    </row>
    <row r="68" spans="8:10" ht="14" x14ac:dyDescent="0.15">
      <c r="H68" s="41"/>
      <c r="I68" s="41"/>
      <c r="J68" s="41"/>
    </row>
    <row r="69" spans="8:10" ht="14" x14ac:dyDescent="0.15">
      <c r="H69" s="41"/>
      <c r="I69" s="41"/>
      <c r="J69" s="41"/>
    </row>
    <row r="70" spans="8:10" ht="14" x14ac:dyDescent="0.15">
      <c r="H70" s="41"/>
      <c r="I70" s="41"/>
      <c r="J70" s="41"/>
    </row>
    <row r="71" spans="8:10" ht="14" x14ac:dyDescent="0.15">
      <c r="H71" s="41"/>
      <c r="I71" s="41"/>
      <c r="J71" s="41"/>
    </row>
    <row r="72" spans="8:10" ht="14" x14ac:dyDescent="0.15">
      <c r="H72" s="41"/>
      <c r="I72" s="41"/>
      <c r="J72" s="41"/>
    </row>
    <row r="73" spans="8:10" ht="14" x14ac:dyDescent="0.15">
      <c r="H73" s="41"/>
      <c r="I73" s="41"/>
      <c r="J73" s="41"/>
    </row>
    <row r="74" spans="8:10" ht="14" x14ac:dyDescent="0.15">
      <c r="H74" s="41"/>
      <c r="I74" s="41"/>
      <c r="J74" s="41"/>
    </row>
    <row r="75" spans="8:10" ht="14" x14ac:dyDescent="0.15">
      <c r="H75" s="41"/>
      <c r="I75" s="41"/>
      <c r="J75" s="41"/>
    </row>
    <row r="76" spans="8:10" ht="14" x14ac:dyDescent="0.15">
      <c r="H76" s="41"/>
      <c r="I76" s="41"/>
      <c r="J76" s="41"/>
    </row>
    <row r="77" spans="8:10" ht="14" x14ac:dyDescent="0.15">
      <c r="H77" s="41"/>
      <c r="I77" s="41"/>
      <c r="J77" s="41"/>
    </row>
    <row r="78" spans="8:10" ht="14" x14ac:dyDescent="0.15">
      <c r="H78" s="41"/>
      <c r="I78" s="41"/>
      <c r="J78" s="41"/>
    </row>
    <row r="79" spans="8:10" ht="14" x14ac:dyDescent="0.15">
      <c r="H79" s="41"/>
      <c r="I79" s="41"/>
      <c r="J79" s="41"/>
    </row>
    <row r="80" spans="8:10" ht="14" x14ac:dyDescent="0.15">
      <c r="H80" s="41"/>
      <c r="I80" s="41"/>
      <c r="J80" s="41"/>
    </row>
    <row r="81" spans="8:10" ht="14" x14ac:dyDescent="0.15">
      <c r="H81" s="41"/>
      <c r="I81" s="41"/>
      <c r="J81" s="41"/>
    </row>
  </sheetData>
  <mergeCells count="6">
    <mergeCell ref="B4:B5"/>
    <mergeCell ref="C4:C5"/>
    <mergeCell ref="D4:I4"/>
    <mergeCell ref="J4:J5"/>
    <mergeCell ref="B36:E36"/>
    <mergeCell ref="B34:J3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3"/>
  <sheetViews>
    <sheetView showGridLines="0" tabSelected="1" zoomScale="137" workbookViewId="0">
      <selection activeCell="H10" sqref="H10"/>
    </sheetView>
  </sheetViews>
  <sheetFormatPr baseColWidth="10" defaultColWidth="10.83203125" defaultRowHeight="11" x14ac:dyDescent="0.15"/>
  <cols>
    <col min="1" max="1" width="1.83203125" style="23" customWidth="1"/>
    <col min="2" max="2" width="39.1640625" style="25" customWidth="1"/>
    <col min="3" max="16384" width="10.83203125" style="23"/>
  </cols>
  <sheetData>
    <row r="2" spans="2:17" x14ac:dyDescent="0.15">
      <c r="B2" s="27" t="s">
        <v>79</v>
      </c>
      <c r="C2" s="28"/>
      <c r="D2" s="28"/>
      <c r="E2" s="28"/>
    </row>
    <row r="3" spans="2:17" x14ac:dyDescent="0.15">
      <c r="B3" s="27"/>
      <c r="C3" s="28"/>
      <c r="D3" s="28"/>
      <c r="E3" s="28"/>
    </row>
    <row r="4" spans="2:17" ht="15" customHeight="1" x14ac:dyDescent="0.15">
      <c r="E4" s="29" t="s">
        <v>59</v>
      </c>
      <c r="G4" s="87"/>
      <c r="H4" s="87"/>
      <c r="I4" s="87"/>
      <c r="J4" s="87"/>
      <c r="K4" s="87"/>
      <c r="L4" s="87"/>
      <c r="M4" s="87"/>
      <c r="N4" s="87"/>
      <c r="O4" s="87"/>
      <c r="P4" s="87"/>
      <c r="Q4" s="8"/>
    </row>
    <row r="5" spans="2:17" ht="33" x14ac:dyDescent="0.15">
      <c r="B5" s="30" t="s">
        <v>55</v>
      </c>
      <c r="C5" s="30" t="s">
        <v>35</v>
      </c>
      <c r="D5" s="30" t="s">
        <v>36</v>
      </c>
      <c r="E5" s="30" t="s">
        <v>34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2:17" x14ac:dyDescent="0.15">
      <c r="B6" s="34" t="s">
        <v>40</v>
      </c>
      <c r="C6" s="37">
        <f>C21/C$32</f>
        <v>0.13983419644022804</v>
      </c>
      <c r="D6" s="37">
        <f t="shared" ref="D6" si="0">D21/D$32</f>
        <v>9.4383834311774037E-2</v>
      </c>
      <c r="E6" s="37">
        <f>E21/E$32</f>
        <v>0.13677957301769922</v>
      </c>
    </row>
    <row r="7" spans="2:17" x14ac:dyDescent="0.15">
      <c r="B7" s="34" t="s">
        <v>18</v>
      </c>
      <c r="C7" s="37">
        <f t="shared" ref="C7:E16" si="1">C22/C$32</f>
        <v>4.5454545454545456E-2</v>
      </c>
      <c r="D7" s="37">
        <f t="shared" si="1"/>
        <v>3.9518620913969751E-2</v>
      </c>
      <c r="E7" s="37">
        <f t="shared" si="1"/>
        <v>4.076978937218733E-2</v>
      </c>
    </row>
    <row r="8" spans="2:17" x14ac:dyDescent="0.15">
      <c r="B8" s="34" t="s">
        <v>43</v>
      </c>
      <c r="C8" s="37">
        <f t="shared" si="1"/>
        <v>0.10436703076722224</v>
      </c>
      <c r="D8" s="37">
        <f t="shared" si="1"/>
        <v>0.10315658792566752</v>
      </c>
      <c r="E8" s="37">
        <f t="shared" si="1"/>
        <v>4.4737064526867938E-2</v>
      </c>
    </row>
    <row r="9" spans="2:17" ht="22" x14ac:dyDescent="0.15">
      <c r="B9" s="34" t="s">
        <v>38</v>
      </c>
      <c r="C9" s="37">
        <f t="shared" si="1"/>
        <v>0.16039209713216415</v>
      </c>
      <c r="D9" s="37">
        <f t="shared" si="1"/>
        <v>0.12560613313970667</v>
      </c>
      <c r="E9" s="37">
        <f t="shared" si="1"/>
        <v>0.14078479602168548</v>
      </c>
    </row>
    <row r="10" spans="2:17" x14ac:dyDescent="0.15">
      <c r="B10" s="34" t="s">
        <v>39</v>
      </c>
      <c r="C10" s="37">
        <f t="shared" si="1"/>
        <v>8.5275686496366243E-2</v>
      </c>
      <c r="D10" s="37">
        <f t="shared" si="1"/>
        <v>0.16739696595576059</v>
      </c>
      <c r="E10" s="37">
        <f t="shared" si="1"/>
        <v>0.1347666121022591</v>
      </c>
    </row>
    <row r="11" spans="2:17" ht="22" x14ac:dyDescent="0.15">
      <c r="B11" s="34" t="s">
        <v>37</v>
      </c>
      <c r="C11" s="37">
        <f t="shared" si="1"/>
        <v>0.22650898646590364</v>
      </c>
      <c r="D11" s="37">
        <f t="shared" si="1"/>
        <v>0.2042723081046042</v>
      </c>
      <c r="E11" s="37">
        <f t="shared" si="1"/>
        <v>0.13901332142000852</v>
      </c>
    </row>
    <row r="12" spans="2:17" ht="22" x14ac:dyDescent="0.15">
      <c r="B12" s="34" t="s">
        <v>61</v>
      </c>
      <c r="C12" s="37">
        <f t="shared" si="1"/>
        <v>9.1477000739805914E-2</v>
      </c>
      <c r="D12" s="37">
        <f t="shared" si="1"/>
        <v>9.5932236777307195E-2</v>
      </c>
      <c r="E12" s="37">
        <f t="shared" si="1"/>
        <v>0.17333025150799578</v>
      </c>
    </row>
    <row r="13" spans="2:17" x14ac:dyDescent="0.15">
      <c r="B13" s="34" t="s">
        <v>41</v>
      </c>
      <c r="C13" s="37">
        <f t="shared" si="1"/>
        <v>6.0093998868532138E-2</v>
      </c>
      <c r="D13" s="37">
        <f t="shared" si="1"/>
        <v>6.3647129156464241E-2</v>
      </c>
      <c r="E13" s="37">
        <f t="shared" si="1"/>
        <v>0.10483093370683216</v>
      </c>
    </row>
    <row r="14" spans="2:17" x14ac:dyDescent="0.15">
      <c r="B14" s="34" t="s">
        <v>44</v>
      </c>
      <c r="C14" s="37">
        <f t="shared" si="1"/>
        <v>5.0476522041864313E-2</v>
      </c>
      <c r="D14" s="37">
        <f t="shared" si="1"/>
        <v>4.9141163454953167E-2</v>
      </c>
      <c r="E14" s="37">
        <f t="shared" si="1"/>
        <v>3.5320823192345571E-2</v>
      </c>
    </row>
    <row r="15" spans="2:17" x14ac:dyDescent="0.15">
      <c r="B15" s="34" t="s">
        <v>42</v>
      </c>
      <c r="C15" s="37">
        <f t="shared" si="1"/>
        <v>3.594586361460464E-2</v>
      </c>
      <c r="D15" s="37">
        <f t="shared" si="1"/>
        <v>5.6908371680726738E-2</v>
      </c>
      <c r="E15" s="37">
        <f t="shared" si="1"/>
        <v>4.8940651288588218E-2</v>
      </c>
    </row>
    <row r="16" spans="2:17" x14ac:dyDescent="0.15">
      <c r="B16" s="34" t="s">
        <v>33</v>
      </c>
      <c r="C16" s="37">
        <f t="shared" si="1"/>
        <v>1.7407197876321859E-4</v>
      </c>
      <c r="D16" s="37">
        <f t="shared" si="1"/>
        <v>3.6648579065873531E-5</v>
      </c>
      <c r="E16" s="37">
        <f t="shared" si="1"/>
        <v>7.2618384353066788E-4</v>
      </c>
    </row>
    <row r="18" spans="2:17" x14ac:dyDescent="0.15">
      <c r="C18" s="24"/>
      <c r="D18" s="24"/>
      <c r="E18" s="24"/>
    </row>
    <row r="19" spans="2:17" x14ac:dyDescent="0.15">
      <c r="B19" s="25" t="s">
        <v>56</v>
      </c>
    </row>
    <row r="20" spans="2:17" ht="33" x14ac:dyDescent="0.15">
      <c r="B20" s="31" t="s">
        <v>55</v>
      </c>
      <c r="C20" s="30" t="s">
        <v>35</v>
      </c>
      <c r="D20" s="30" t="s">
        <v>36</v>
      </c>
      <c r="E20" s="30" t="s">
        <v>34</v>
      </c>
    </row>
    <row r="21" spans="2:17" x14ac:dyDescent="0.15">
      <c r="B21" s="34" t="s">
        <v>52</v>
      </c>
      <c r="C21" s="68">
        <v>64265</v>
      </c>
      <c r="D21" s="68">
        <v>41206</v>
      </c>
      <c r="E21" s="68">
        <v>79297</v>
      </c>
    </row>
    <row r="22" spans="2:17" x14ac:dyDescent="0.15">
      <c r="B22" s="34" t="s">
        <v>57</v>
      </c>
      <c r="C22" s="68">
        <v>20890</v>
      </c>
      <c r="D22" s="68">
        <v>17253</v>
      </c>
      <c r="E22" s="68">
        <v>23636</v>
      </c>
    </row>
    <row r="23" spans="2:17" x14ac:dyDescent="0.15">
      <c r="B23" s="34" t="s">
        <v>49</v>
      </c>
      <c r="C23" s="68">
        <v>47965</v>
      </c>
      <c r="D23" s="68">
        <v>45036</v>
      </c>
      <c r="E23" s="68">
        <v>25936</v>
      </c>
    </row>
    <row r="24" spans="2:17" ht="22" x14ac:dyDescent="0.15">
      <c r="B24" s="34" t="s">
        <v>54</v>
      </c>
      <c r="C24" s="68">
        <v>73713</v>
      </c>
      <c r="D24" s="68">
        <v>54837</v>
      </c>
      <c r="E24" s="68">
        <v>81619</v>
      </c>
    </row>
    <row r="25" spans="2:17" x14ac:dyDescent="0.15">
      <c r="B25" s="34" t="s">
        <v>51</v>
      </c>
      <c r="C25" s="68">
        <v>39191</v>
      </c>
      <c r="D25" s="68">
        <v>73082</v>
      </c>
      <c r="E25" s="68">
        <v>78130</v>
      </c>
    </row>
    <row r="26" spans="2:17" ht="22" x14ac:dyDescent="0.15">
      <c r="B26" s="34" t="s">
        <v>53</v>
      </c>
      <c r="C26" s="68">
        <v>104099</v>
      </c>
      <c r="D26" s="68">
        <v>89181</v>
      </c>
      <c r="E26" s="68">
        <v>80592</v>
      </c>
    </row>
    <row r="27" spans="2:17" ht="22" x14ac:dyDescent="0.15">
      <c r="B27" s="34" t="s">
        <v>60</v>
      </c>
      <c r="C27" s="68">
        <v>42041</v>
      </c>
      <c r="D27" s="68">
        <v>41882</v>
      </c>
      <c r="E27" s="68">
        <v>100487</v>
      </c>
    </row>
    <row r="28" spans="2:17" x14ac:dyDescent="0.15">
      <c r="B28" s="34" t="s">
        <v>50</v>
      </c>
      <c r="C28" s="68">
        <v>27618</v>
      </c>
      <c r="D28" s="68">
        <v>27787</v>
      </c>
      <c r="E28" s="68">
        <v>60775</v>
      </c>
    </row>
    <row r="29" spans="2:17" ht="15" customHeight="1" x14ac:dyDescent="0.15">
      <c r="B29" s="34" t="s">
        <v>48</v>
      </c>
      <c r="C29" s="68">
        <v>23198</v>
      </c>
      <c r="D29" s="68">
        <v>21454</v>
      </c>
      <c r="E29" s="68">
        <v>20477</v>
      </c>
    </row>
    <row r="30" spans="2:17" x14ac:dyDescent="0.15">
      <c r="B30" s="34" t="s">
        <v>47</v>
      </c>
      <c r="C30" s="68">
        <v>16520</v>
      </c>
      <c r="D30" s="68">
        <v>24845</v>
      </c>
      <c r="E30" s="68">
        <v>28373</v>
      </c>
    </row>
    <row r="31" spans="2:17" ht="21.75" customHeight="1" x14ac:dyDescent="0.15">
      <c r="B31" s="34" t="s">
        <v>33</v>
      </c>
      <c r="C31" s="68">
        <v>80</v>
      </c>
      <c r="D31" s="68">
        <v>16</v>
      </c>
      <c r="E31" s="68">
        <v>421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</row>
    <row r="32" spans="2:17" x14ac:dyDescent="0.15">
      <c r="B32" s="32" t="s">
        <v>23</v>
      </c>
      <c r="C32" s="33">
        <f>SUM(C21:C31)</f>
        <v>459580</v>
      </c>
      <c r="D32" s="33">
        <f t="shared" ref="D32:E32" si="2">SUM(D21:D31)</f>
        <v>436579</v>
      </c>
      <c r="E32" s="33">
        <f t="shared" si="2"/>
        <v>579743</v>
      </c>
      <c r="G32" s="89"/>
      <c r="H32" s="89"/>
      <c r="I32" s="89"/>
      <c r="J32" s="89"/>
      <c r="K32" s="89"/>
      <c r="L32" s="89"/>
      <c r="M32" s="89"/>
      <c r="N32" s="89"/>
      <c r="O32" s="89"/>
      <c r="P32" s="89"/>
    </row>
    <row r="34" spans="2:17" ht="44" customHeight="1" x14ac:dyDescent="0.15">
      <c r="B34" s="90" t="s">
        <v>80</v>
      </c>
      <c r="C34" s="90"/>
      <c r="D34" s="90"/>
      <c r="E34" s="90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</row>
    <row r="35" spans="2:17" x14ac:dyDescent="0.15">
      <c r="B35" s="26"/>
      <c r="F35" s="2"/>
      <c r="G35" s="2"/>
    </row>
    <row r="36" spans="2:17" x14ac:dyDescent="0.15">
      <c r="B36" s="35"/>
    </row>
    <row r="37" spans="2:17" x14ac:dyDescent="0.15">
      <c r="B37" s="36"/>
    </row>
    <row r="38" spans="2:17" x14ac:dyDescent="0.15">
      <c r="B38" s="26"/>
    </row>
    <row r="39" spans="2:17" x14ac:dyDescent="0.15">
      <c r="B39" s="26"/>
    </row>
    <row r="40" spans="2:17" x14ac:dyDescent="0.15">
      <c r="B40" s="26"/>
    </row>
    <row r="41" spans="2:17" x14ac:dyDescent="0.15">
      <c r="B41" s="26"/>
    </row>
    <row r="42" spans="2:17" x14ac:dyDescent="0.15">
      <c r="B42" s="26"/>
    </row>
    <row r="43" spans="2:17" x14ac:dyDescent="0.15">
      <c r="B43" s="26"/>
    </row>
  </sheetData>
  <mergeCells count="5">
    <mergeCell ref="G34:Q34"/>
    <mergeCell ref="G4:P4"/>
    <mergeCell ref="G31:Q31"/>
    <mergeCell ref="G32:P32"/>
    <mergeCell ref="B34:E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ES2020_F20_SSR_patientele_Tab1</vt:lpstr>
      <vt:lpstr>ES2020_F20_SSR_patientele_Gr1</vt:lpstr>
      <vt:lpstr>ES2020_SSR_patientele_Tab2</vt:lpstr>
      <vt:lpstr>ES2020_F20_SSR_patientele_Gr2</vt:lpstr>
    </vt:vector>
  </TitlesOfParts>
  <Company>MSS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Utilisateur de Microsoft Office</cp:lastModifiedBy>
  <dcterms:created xsi:type="dcterms:W3CDTF">2017-01-26T11:05:24Z</dcterms:created>
  <dcterms:modified xsi:type="dcterms:W3CDTF">2020-06-30T13:17:02Z</dcterms:modified>
</cp:coreProperties>
</file>