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workbookProtection workbookPassword="D016" lockStructure="1"/>
  <bookViews>
    <workbookView xWindow="240" yWindow="90" windowWidth="24780" windowHeight="12345"/>
  </bookViews>
  <sheets>
    <sheet name="Accueil et consignes" sheetId="1" r:id="rId1"/>
    <sheet name="Tableau 1" sheetId="4" r:id="rId2"/>
    <sheet name="Tableau 2" sheetId="3" r:id="rId3"/>
    <sheet name="Tableau 3" sheetId="7" r:id="rId4"/>
    <sheet name="Tableau 4" sheetId="8" r:id="rId5"/>
    <sheet name="Tableau 5" sheetId="6" r:id="rId6"/>
    <sheet name="Tableau 6" sheetId="5" r:id="rId7"/>
    <sheet name="Commentaire" sheetId="9" r:id="rId8"/>
    <sheet name="Contrôles" sheetId="10" r:id="rId9"/>
    <sheet name="Notice explicative" sheetId="12" r:id="rId10"/>
  </sheets>
  <definedNames>
    <definedName name="_xlnm.Print_Area" localSheetId="0">'Accueil et consignes'!$B$2:$C$13</definedName>
    <definedName name="_xlnm.Print_Area" localSheetId="7">Commentaire!$B$2:$B$3</definedName>
    <definedName name="_xlnm.Print_Area" localSheetId="8">Contrôles!$B$2:$D$32</definedName>
    <definedName name="_xlnm.Print_Area" localSheetId="9">'Notice explicative'!$B$2:$C$26</definedName>
    <definedName name="_xlnm.Print_Area" localSheetId="1">'Tableau 1'!$B$2:$Q$36</definedName>
    <definedName name="_xlnm.Print_Area" localSheetId="2">'Tableau 2'!$B$2:$N$36</definedName>
    <definedName name="_xlnm.Print_Area" localSheetId="3">'Tableau 3'!$B$2:$E$36</definedName>
    <definedName name="_xlnm.Print_Area" localSheetId="4">'Tableau 4'!$B$2:$Q$36</definedName>
    <definedName name="_xlnm.Print_Area" localSheetId="5">'Tableau 5'!$B$2:$H$36</definedName>
    <definedName name="_xlnm.Print_Area" localSheetId="6">'Tableau 6'!$B$2:$E$36</definedName>
  </definedNames>
  <calcPr calcId="145621"/>
</workbook>
</file>

<file path=xl/calcChain.xml><?xml version="1.0" encoding="utf-8"?>
<calcChain xmlns="http://schemas.openxmlformats.org/spreadsheetml/2006/main">
  <c r="F88" i="10" l="1"/>
  <c r="F87" i="10"/>
  <c r="F86" i="10"/>
  <c r="F85" i="10"/>
  <c r="D24" i="10" l="1"/>
  <c r="F83" i="10" l="1"/>
  <c r="F84" i="10"/>
  <c r="F82" i="10"/>
  <c r="F81" i="10"/>
  <c r="F77" i="10"/>
  <c r="AW34" i="10"/>
  <c r="AW35" i="10"/>
  <c r="AW36" i="10"/>
  <c r="AW37" i="10"/>
  <c r="AW38" i="10"/>
  <c r="AW39" i="10"/>
  <c r="AW40" i="10"/>
  <c r="AW41" i="10"/>
  <c r="AW42" i="10"/>
  <c r="AW43" i="10"/>
  <c r="AW44" i="10"/>
  <c r="AW45" i="10"/>
  <c r="AW46" i="10"/>
  <c r="AW47" i="10"/>
  <c r="AW48" i="10"/>
  <c r="AW49" i="10"/>
  <c r="AW50" i="10"/>
  <c r="AW51" i="10"/>
  <c r="AW52" i="10"/>
  <c r="AW53" i="10"/>
  <c r="AW54" i="10"/>
  <c r="AW55" i="10"/>
  <c r="AW56" i="10"/>
  <c r="AW57" i="10"/>
  <c r="AW58" i="10"/>
  <c r="AW59" i="10"/>
  <c r="AV34" i="10"/>
  <c r="AT34" i="10"/>
  <c r="AV35" i="10"/>
  <c r="AV36" i="10"/>
  <c r="AV37" i="10"/>
  <c r="AV38" i="10"/>
  <c r="AV39" i="10"/>
  <c r="AV40" i="10"/>
  <c r="AV41" i="10"/>
  <c r="AV42" i="10"/>
  <c r="AV43" i="10"/>
  <c r="AV44" i="10"/>
  <c r="AV45" i="10"/>
  <c r="AV46" i="10"/>
  <c r="AV47" i="10"/>
  <c r="AV48" i="10"/>
  <c r="AV49" i="10"/>
  <c r="AV50" i="10"/>
  <c r="AV51" i="10"/>
  <c r="AV52" i="10"/>
  <c r="AV53" i="10"/>
  <c r="AV54" i="10"/>
  <c r="AV55" i="10"/>
  <c r="AV56" i="10"/>
  <c r="AV57" i="10"/>
  <c r="AV58" i="10"/>
  <c r="AV59" i="10"/>
  <c r="H35" i="10"/>
  <c r="AL35" i="10"/>
  <c r="AL36" i="10"/>
  <c r="AL37" i="10"/>
  <c r="AL38" i="10"/>
  <c r="AL39" i="10"/>
  <c r="AL40" i="10"/>
  <c r="AL41" i="10"/>
  <c r="AL42" i="10"/>
  <c r="AL43" i="10"/>
  <c r="AL44" i="10"/>
  <c r="AL45" i="10"/>
  <c r="AL46" i="10"/>
  <c r="AL47" i="10"/>
  <c r="AL48" i="10"/>
  <c r="AL49" i="10"/>
  <c r="AL50" i="10"/>
  <c r="AL51" i="10"/>
  <c r="AL52" i="10"/>
  <c r="AL53" i="10"/>
  <c r="AL54" i="10"/>
  <c r="AL55" i="10"/>
  <c r="AL56" i="10"/>
  <c r="AL57" i="10"/>
  <c r="AL58" i="10"/>
  <c r="AL59" i="10"/>
  <c r="AL34" i="10"/>
  <c r="AS35" i="10"/>
  <c r="AS36" i="10"/>
  <c r="AS37" i="10"/>
  <c r="AS38" i="10"/>
  <c r="AS39" i="10"/>
  <c r="AS40" i="10"/>
  <c r="AS41" i="10"/>
  <c r="AS42" i="10"/>
  <c r="AS43" i="10"/>
  <c r="AS44" i="10"/>
  <c r="AS45" i="10"/>
  <c r="AS46" i="10"/>
  <c r="AS47" i="10"/>
  <c r="AS48" i="10"/>
  <c r="AS49" i="10"/>
  <c r="AS50" i="10"/>
  <c r="AS51" i="10"/>
  <c r="AS52" i="10"/>
  <c r="AS53" i="10"/>
  <c r="AS54" i="10"/>
  <c r="AS55" i="10"/>
  <c r="AS56" i="10"/>
  <c r="AS57" i="10"/>
  <c r="AS58" i="10"/>
  <c r="AS59" i="10"/>
  <c r="AS34" i="10"/>
  <c r="AR35" i="10"/>
  <c r="AR36" i="10"/>
  <c r="AR37" i="10"/>
  <c r="AR38" i="10"/>
  <c r="AR39" i="10"/>
  <c r="AR40" i="10"/>
  <c r="AR41" i="10"/>
  <c r="AR42" i="10"/>
  <c r="AR43" i="10"/>
  <c r="AR44" i="10"/>
  <c r="AR45" i="10"/>
  <c r="AR46" i="10"/>
  <c r="AR47" i="10"/>
  <c r="AR48" i="10"/>
  <c r="AR49" i="10"/>
  <c r="AR50" i="10"/>
  <c r="AR51" i="10"/>
  <c r="AR52" i="10"/>
  <c r="AR53" i="10"/>
  <c r="AR54" i="10"/>
  <c r="AR55" i="10"/>
  <c r="AR56" i="10"/>
  <c r="AR57" i="10"/>
  <c r="AR58" i="10"/>
  <c r="AR59" i="10"/>
  <c r="AR34" i="10"/>
  <c r="AQ35" i="10"/>
  <c r="AQ36" i="10"/>
  <c r="AQ37" i="10"/>
  <c r="AQ38" i="10"/>
  <c r="AQ39" i="10"/>
  <c r="AQ40" i="10"/>
  <c r="AQ41" i="10"/>
  <c r="AQ42" i="10"/>
  <c r="AQ43" i="10"/>
  <c r="AQ44" i="10"/>
  <c r="AQ45" i="10"/>
  <c r="AQ46" i="10"/>
  <c r="AQ47" i="10"/>
  <c r="AQ48" i="10"/>
  <c r="AQ49" i="10"/>
  <c r="AQ50" i="10"/>
  <c r="AQ51" i="10"/>
  <c r="AQ52" i="10"/>
  <c r="AQ53" i="10"/>
  <c r="AQ54" i="10"/>
  <c r="AQ55" i="10"/>
  <c r="AQ56" i="10"/>
  <c r="AQ57" i="10"/>
  <c r="AQ58" i="10"/>
  <c r="AQ59" i="10"/>
  <c r="AQ34" i="10"/>
  <c r="D22" i="10" l="1"/>
  <c r="D21" i="10"/>
  <c r="D32" i="10"/>
  <c r="D25" i="10"/>
  <c r="D26" i="10"/>
  <c r="D27" i="10"/>
  <c r="D16" i="10"/>
  <c r="D31" i="10"/>
  <c r="H36" i="10"/>
  <c r="H37" i="10"/>
  <c r="H38" i="10"/>
  <c r="H39" i="10"/>
  <c r="H40" i="10"/>
  <c r="H41" i="10"/>
  <c r="H42" i="10"/>
  <c r="H43" i="10"/>
  <c r="H44" i="10"/>
  <c r="H45" i="10"/>
  <c r="H46" i="10"/>
  <c r="H47" i="10"/>
  <c r="H48" i="10"/>
  <c r="H49" i="10"/>
  <c r="H50" i="10"/>
  <c r="H51" i="10"/>
  <c r="H52" i="10"/>
  <c r="H53" i="10"/>
  <c r="H54" i="10"/>
  <c r="H55" i="10"/>
  <c r="H56" i="10"/>
  <c r="H57" i="10"/>
  <c r="H58" i="10"/>
  <c r="H59" i="10"/>
  <c r="H34" i="10"/>
  <c r="D5" i="10" l="1"/>
  <c r="G80" i="10"/>
  <c r="H80" i="10"/>
  <c r="I80" i="10"/>
  <c r="F80" i="10"/>
  <c r="G76" i="10"/>
  <c r="H76" i="10"/>
  <c r="I76" i="10"/>
  <c r="J76" i="10"/>
  <c r="K76" i="10"/>
  <c r="L76" i="10"/>
  <c r="M76" i="10"/>
  <c r="N76" i="10"/>
  <c r="O76" i="10"/>
  <c r="P76" i="10"/>
  <c r="Q76" i="10"/>
  <c r="R76" i="10"/>
  <c r="S76" i="10"/>
  <c r="T76" i="10"/>
  <c r="F76" i="10"/>
  <c r="F35" i="10"/>
  <c r="G35" i="10"/>
  <c r="I35" i="10"/>
  <c r="J35" i="10"/>
  <c r="K35" i="10"/>
  <c r="L35" i="10"/>
  <c r="M35" i="10"/>
  <c r="N35" i="10"/>
  <c r="O35" i="10"/>
  <c r="P35" i="10"/>
  <c r="Q35" i="10"/>
  <c r="R35" i="10"/>
  <c r="S35" i="10"/>
  <c r="T35" i="10"/>
  <c r="U35" i="10"/>
  <c r="V35" i="10"/>
  <c r="W35" i="10"/>
  <c r="X35" i="10"/>
  <c r="Y35" i="10"/>
  <c r="Z35" i="10"/>
  <c r="AA35" i="10"/>
  <c r="AB35" i="10"/>
  <c r="AC35" i="10"/>
  <c r="AD35" i="10"/>
  <c r="AE35" i="10"/>
  <c r="AF35" i="10"/>
  <c r="AG35" i="10"/>
  <c r="AH35" i="10"/>
  <c r="AI35" i="10"/>
  <c r="AJ35" i="10"/>
  <c r="AK35" i="10"/>
  <c r="AM35" i="10"/>
  <c r="AN35" i="10"/>
  <c r="AO35" i="10"/>
  <c r="AP35" i="10"/>
  <c r="AT35" i="10"/>
  <c r="AU35" i="10"/>
  <c r="F36" i="10"/>
  <c r="G36" i="10"/>
  <c r="I36" i="10"/>
  <c r="J36" i="10"/>
  <c r="K36" i="10"/>
  <c r="L36" i="10"/>
  <c r="M36" i="10"/>
  <c r="N36" i="10"/>
  <c r="O36" i="10"/>
  <c r="P36" i="10"/>
  <c r="Q36" i="10"/>
  <c r="R36" i="10"/>
  <c r="S36" i="10"/>
  <c r="T36" i="10"/>
  <c r="U36" i="10"/>
  <c r="V36" i="10"/>
  <c r="W36" i="10"/>
  <c r="X36" i="10"/>
  <c r="Y36" i="10"/>
  <c r="Z36" i="10"/>
  <c r="AA36" i="10"/>
  <c r="AB36" i="10"/>
  <c r="AC36" i="10"/>
  <c r="AD36" i="10"/>
  <c r="AE36" i="10"/>
  <c r="AF36" i="10"/>
  <c r="AG36" i="10"/>
  <c r="AH36" i="10"/>
  <c r="AI36" i="10"/>
  <c r="AJ36" i="10"/>
  <c r="AK36" i="10"/>
  <c r="AM36" i="10"/>
  <c r="AN36" i="10"/>
  <c r="AO36" i="10"/>
  <c r="AP36" i="10"/>
  <c r="AT36" i="10"/>
  <c r="AU36" i="10"/>
  <c r="F37" i="10"/>
  <c r="G37" i="10"/>
  <c r="I37" i="10"/>
  <c r="J37" i="10"/>
  <c r="K37" i="10"/>
  <c r="L37" i="10"/>
  <c r="M37" i="10"/>
  <c r="N37" i="10"/>
  <c r="O37" i="10"/>
  <c r="P37" i="10"/>
  <c r="Q37" i="10"/>
  <c r="R37" i="10"/>
  <c r="S37" i="10"/>
  <c r="T37" i="10"/>
  <c r="U37" i="10"/>
  <c r="V37" i="10"/>
  <c r="W37" i="10"/>
  <c r="X37" i="10"/>
  <c r="Y37" i="10"/>
  <c r="Z37" i="10"/>
  <c r="AA37" i="10"/>
  <c r="AB37" i="10"/>
  <c r="AC37" i="10"/>
  <c r="AD37" i="10"/>
  <c r="AE37" i="10"/>
  <c r="AF37" i="10"/>
  <c r="AG37" i="10"/>
  <c r="AH37" i="10"/>
  <c r="AI37" i="10"/>
  <c r="AJ37" i="10"/>
  <c r="AK37" i="10"/>
  <c r="AM37" i="10"/>
  <c r="AN37" i="10"/>
  <c r="AO37" i="10"/>
  <c r="AP37" i="10"/>
  <c r="AT37" i="10"/>
  <c r="AU37" i="10"/>
  <c r="F38" i="10"/>
  <c r="G38" i="10"/>
  <c r="I38" i="10"/>
  <c r="J38" i="10"/>
  <c r="K38" i="10"/>
  <c r="L38" i="10"/>
  <c r="M38" i="10"/>
  <c r="N38" i="10"/>
  <c r="O38" i="10"/>
  <c r="P38" i="10"/>
  <c r="Q38" i="10"/>
  <c r="R38" i="10"/>
  <c r="S38" i="10"/>
  <c r="T38" i="10"/>
  <c r="U38" i="10"/>
  <c r="V38" i="10"/>
  <c r="W38" i="10"/>
  <c r="X38" i="10"/>
  <c r="Y38" i="10"/>
  <c r="Z38" i="10"/>
  <c r="AA38" i="10"/>
  <c r="AB38" i="10"/>
  <c r="AC38" i="10"/>
  <c r="AD38" i="10"/>
  <c r="AE38" i="10"/>
  <c r="AF38" i="10"/>
  <c r="AG38" i="10"/>
  <c r="AH38" i="10"/>
  <c r="AI38" i="10"/>
  <c r="AJ38" i="10"/>
  <c r="AK38" i="10"/>
  <c r="AM38" i="10"/>
  <c r="AN38" i="10"/>
  <c r="AO38" i="10"/>
  <c r="AP38" i="10"/>
  <c r="AT38" i="10"/>
  <c r="AU38" i="10"/>
  <c r="F39" i="10"/>
  <c r="G39" i="10"/>
  <c r="I39" i="10"/>
  <c r="J39" i="10"/>
  <c r="K39" i="10"/>
  <c r="L39" i="10"/>
  <c r="M39" i="10"/>
  <c r="N39" i="10"/>
  <c r="O39" i="10"/>
  <c r="P39" i="10"/>
  <c r="Q39" i="10"/>
  <c r="R39" i="10"/>
  <c r="S39" i="10"/>
  <c r="T39" i="10"/>
  <c r="U39" i="10"/>
  <c r="V39" i="10"/>
  <c r="W39" i="10"/>
  <c r="X39" i="10"/>
  <c r="Y39" i="10"/>
  <c r="Z39" i="10"/>
  <c r="AA39" i="10"/>
  <c r="AB39" i="10"/>
  <c r="AC39" i="10"/>
  <c r="AD39" i="10"/>
  <c r="AE39" i="10"/>
  <c r="AF39" i="10"/>
  <c r="AG39" i="10"/>
  <c r="AH39" i="10"/>
  <c r="AI39" i="10"/>
  <c r="AJ39" i="10"/>
  <c r="AK39" i="10"/>
  <c r="AM39" i="10"/>
  <c r="AN39" i="10"/>
  <c r="AO39" i="10"/>
  <c r="AP39" i="10"/>
  <c r="AT39" i="10"/>
  <c r="AU39" i="10"/>
  <c r="F40" i="10"/>
  <c r="G40" i="10"/>
  <c r="I40" i="10"/>
  <c r="J40" i="10"/>
  <c r="K40" i="10"/>
  <c r="L40" i="10"/>
  <c r="M40" i="10"/>
  <c r="N40" i="10"/>
  <c r="O40" i="10"/>
  <c r="P40" i="10"/>
  <c r="Q40" i="10"/>
  <c r="R40" i="10"/>
  <c r="S40" i="10"/>
  <c r="T40" i="10"/>
  <c r="U40" i="10"/>
  <c r="V40" i="10"/>
  <c r="W40" i="10"/>
  <c r="X40" i="10"/>
  <c r="Y40" i="10"/>
  <c r="Z40" i="10"/>
  <c r="AA40" i="10"/>
  <c r="AB40" i="10"/>
  <c r="AC40" i="10"/>
  <c r="AD40" i="10"/>
  <c r="AE40" i="10"/>
  <c r="AF40" i="10"/>
  <c r="AG40" i="10"/>
  <c r="AH40" i="10"/>
  <c r="AI40" i="10"/>
  <c r="AJ40" i="10"/>
  <c r="AK40" i="10"/>
  <c r="AM40" i="10"/>
  <c r="AN40" i="10"/>
  <c r="AO40" i="10"/>
  <c r="AP40" i="10"/>
  <c r="AT40" i="10"/>
  <c r="AU40" i="10"/>
  <c r="F41" i="10"/>
  <c r="G41" i="10"/>
  <c r="I41" i="10"/>
  <c r="J41" i="10"/>
  <c r="K41" i="10"/>
  <c r="L41" i="10"/>
  <c r="M41" i="10"/>
  <c r="N41" i="10"/>
  <c r="O41" i="10"/>
  <c r="P41" i="10"/>
  <c r="Q41" i="10"/>
  <c r="R41" i="10"/>
  <c r="S41" i="10"/>
  <c r="T41" i="10"/>
  <c r="U41" i="10"/>
  <c r="V41" i="10"/>
  <c r="W41" i="10"/>
  <c r="X41" i="10"/>
  <c r="Y41" i="10"/>
  <c r="Z41" i="10"/>
  <c r="AA41" i="10"/>
  <c r="AB41" i="10"/>
  <c r="AC41" i="10"/>
  <c r="AD41" i="10"/>
  <c r="AE41" i="10"/>
  <c r="AF41" i="10"/>
  <c r="AG41" i="10"/>
  <c r="AH41" i="10"/>
  <c r="AI41" i="10"/>
  <c r="AJ41" i="10"/>
  <c r="AK41" i="10"/>
  <c r="AM41" i="10"/>
  <c r="AN41" i="10"/>
  <c r="AO41" i="10"/>
  <c r="AP41" i="10"/>
  <c r="AT41" i="10"/>
  <c r="AU41" i="10"/>
  <c r="F42" i="10"/>
  <c r="G42" i="10"/>
  <c r="I42" i="10"/>
  <c r="J42" i="10"/>
  <c r="K42" i="10"/>
  <c r="L42" i="10"/>
  <c r="M42" i="10"/>
  <c r="N42" i="10"/>
  <c r="O42" i="10"/>
  <c r="P42" i="10"/>
  <c r="Q42" i="10"/>
  <c r="R42" i="10"/>
  <c r="S42" i="10"/>
  <c r="T42" i="10"/>
  <c r="U42" i="10"/>
  <c r="V42" i="10"/>
  <c r="W42" i="10"/>
  <c r="X42" i="10"/>
  <c r="Y42" i="10"/>
  <c r="Z42" i="10"/>
  <c r="AA42" i="10"/>
  <c r="AB42" i="10"/>
  <c r="AC42" i="10"/>
  <c r="AD42" i="10"/>
  <c r="AE42" i="10"/>
  <c r="AF42" i="10"/>
  <c r="AG42" i="10"/>
  <c r="AH42" i="10"/>
  <c r="AI42" i="10"/>
  <c r="AJ42" i="10"/>
  <c r="AK42" i="10"/>
  <c r="AM42" i="10"/>
  <c r="AN42" i="10"/>
  <c r="AO42" i="10"/>
  <c r="AP42" i="10"/>
  <c r="AT42" i="10"/>
  <c r="AU42" i="10"/>
  <c r="F43" i="10"/>
  <c r="G43" i="10"/>
  <c r="I43" i="10"/>
  <c r="J43" i="10"/>
  <c r="K43" i="10"/>
  <c r="L43" i="10"/>
  <c r="M43" i="10"/>
  <c r="N43" i="10"/>
  <c r="O43" i="10"/>
  <c r="P43" i="10"/>
  <c r="Q43" i="10"/>
  <c r="R43" i="10"/>
  <c r="S43" i="10"/>
  <c r="T43" i="10"/>
  <c r="U43" i="10"/>
  <c r="V43" i="10"/>
  <c r="W43" i="10"/>
  <c r="X43" i="10"/>
  <c r="Y43" i="10"/>
  <c r="Z43" i="10"/>
  <c r="AA43" i="10"/>
  <c r="AB43" i="10"/>
  <c r="AC43" i="10"/>
  <c r="AD43" i="10"/>
  <c r="AE43" i="10"/>
  <c r="AF43" i="10"/>
  <c r="AG43" i="10"/>
  <c r="AH43" i="10"/>
  <c r="AI43" i="10"/>
  <c r="AJ43" i="10"/>
  <c r="AK43" i="10"/>
  <c r="AM43" i="10"/>
  <c r="AN43" i="10"/>
  <c r="AO43" i="10"/>
  <c r="AP43" i="10"/>
  <c r="AT43" i="10"/>
  <c r="AU43" i="10"/>
  <c r="F44" i="10"/>
  <c r="G44" i="10"/>
  <c r="I44" i="10"/>
  <c r="J44" i="10"/>
  <c r="K44" i="10"/>
  <c r="L44" i="10"/>
  <c r="M44" i="10"/>
  <c r="N44" i="10"/>
  <c r="O44" i="10"/>
  <c r="P44" i="10"/>
  <c r="Q44" i="10"/>
  <c r="R44" i="10"/>
  <c r="S44" i="10"/>
  <c r="T44" i="10"/>
  <c r="U44" i="10"/>
  <c r="V44" i="10"/>
  <c r="W44" i="10"/>
  <c r="X44" i="10"/>
  <c r="Y44" i="10"/>
  <c r="Z44" i="10"/>
  <c r="AA44" i="10"/>
  <c r="AB44" i="10"/>
  <c r="AC44" i="10"/>
  <c r="AD44" i="10"/>
  <c r="AE44" i="10"/>
  <c r="AF44" i="10"/>
  <c r="AG44" i="10"/>
  <c r="AH44" i="10"/>
  <c r="AI44" i="10"/>
  <c r="AJ44" i="10"/>
  <c r="AK44" i="10"/>
  <c r="AM44" i="10"/>
  <c r="AN44" i="10"/>
  <c r="AO44" i="10"/>
  <c r="AP44" i="10"/>
  <c r="AT44" i="10"/>
  <c r="AU44" i="10"/>
  <c r="F45" i="10"/>
  <c r="G45" i="10"/>
  <c r="I45" i="10"/>
  <c r="J45" i="10"/>
  <c r="K45" i="10"/>
  <c r="L45" i="10"/>
  <c r="M45" i="10"/>
  <c r="N45" i="10"/>
  <c r="O45" i="10"/>
  <c r="P45" i="10"/>
  <c r="Q45" i="10"/>
  <c r="R45" i="10"/>
  <c r="S45" i="10"/>
  <c r="T45" i="10"/>
  <c r="U45" i="10"/>
  <c r="V45" i="10"/>
  <c r="W45" i="10"/>
  <c r="X45" i="10"/>
  <c r="Y45" i="10"/>
  <c r="Z45" i="10"/>
  <c r="AA45" i="10"/>
  <c r="AB45" i="10"/>
  <c r="AC45" i="10"/>
  <c r="AD45" i="10"/>
  <c r="AE45" i="10"/>
  <c r="AF45" i="10"/>
  <c r="AG45" i="10"/>
  <c r="AH45" i="10"/>
  <c r="AI45" i="10"/>
  <c r="AJ45" i="10"/>
  <c r="AK45" i="10"/>
  <c r="AM45" i="10"/>
  <c r="AN45" i="10"/>
  <c r="AO45" i="10"/>
  <c r="AP45" i="10"/>
  <c r="AT45" i="10"/>
  <c r="AU45" i="10"/>
  <c r="F46" i="10"/>
  <c r="G46" i="10"/>
  <c r="I46" i="10"/>
  <c r="J46" i="10"/>
  <c r="K46" i="10"/>
  <c r="L46" i="10"/>
  <c r="M46" i="10"/>
  <c r="N46" i="10"/>
  <c r="O46" i="10"/>
  <c r="P46" i="10"/>
  <c r="Q46" i="10"/>
  <c r="R46" i="10"/>
  <c r="S46" i="10"/>
  <c r="T46" i="10"/>
  <c r="U46" i="10"/>
  <c r="V46" i="10"/>
  <c r="W46" i="10"/>
  <c r="X46" i="10"/>
  <c r="Y46" i="10"/>
  <c r="Z46" i="10"/>
  <c r="AA46" i="10"/>
  <c r="AB46" i="10"/>
  <c r="AC46" i="10"/>
  <c r="AD46" i="10"/>
  <c r="AE46" i="10"/>
  <c r="AF46" i="10"/>
  <c r="AG46" i="10"/>
  <c r="AH46" i="10"/>
  <c r="AI46" i="10"/>
  <c r="AJ46" i="10"/>
  <c r="AK46" i="10"/>
  <c r="AM46" i="10"/>
  <c r="AN46" i="10"/>
  <c r="AO46" i="10"/>
  <c r="AP46" i="10"/>
  <c r="AT46" i="10"/>
  <c r="AU46" i="10"/>
  <c r="F47" i="10"/>
  <c r="G47" i="10"/>
  <c r="I47" i="10"/>
  <c r="J47" i="10"/>
  <c r="K47" i="10"/>
  <c r="L47" i="10"/>
  <c r="M47" i="10"/>
  <c r="N47" i="10"/>
  <c r="O47" i="10"/>
  <c r="P47" i="10"/>
  <c r="Q47" i="10"/>
  <c r="R47" i="10"/>
  <c r="S47" i="10"/>
  <c r="T47" i="10"/>
  <c r="U47" i="10"/>
  <c r="V47" i="10"/>
  <c r="W47" i="10"/>
  <c r="X47" i="10"/>
  <c r="Y47" i="10"/>
  <c r="Z47" i="10"/>
  <c r="AA47" i="10"/>
  <c r="AB47" i="10"/>
  <c r="AC47" i="10"/>
  <c r="AD47" i="10"/>
  <c r="AE47" i="10"/>
  <c r="AF47" i="10"/>
  <c r="AG47" i="10"/>
  <c r="AH47" i="10"/>
  <c r="AI47" i="10"/>
  <c r="AJ47" i="10"/>
  <c r="AK47" i="10"/>
  <c r="AM47" i="10"/>
  <c r="AN47" i="10"/>
  <c r="AO47" i="10"/>
  <c r="AP47" i="10"/>
  <c r="AT47" i="10"/>
  <c r="AU47" i="10"/>
  <c r="F48" i="10"/>
  <c r="G48" i="10"/>
  <c r="I48" i="10"/>
  <c r="J48" i="10"/>
  <c r="K48" i="10"/>
  <c r="L48" i="10"/>
  <c r="M48" i="10"/>
  <c r="N48" i="10"/>
  <c r="O48" i="10"/>
  <c r="P48" i="10"/>
  <c r="Q48" i="10"/>
  <c r="R48" i="10"/>
  <c r="S48" i="10"/>
  <c r="T48" i="10"/>
  <c r="U48" i="10"/>
  <c r="V48" i="10"/>
  <c r="W48" i="10"/>
  <c r="X48" i="10"/>
  <c r="Y48" i="10"/>
  <c r="Z48" i="10"/>
  <c r="AA48" i="10"/>
  <c r="AB48" i="10"/>
  <c r="AC48" i="10"/>
  <c r="AD48" i="10"/>
  <c r="AE48" i="10"/>
  <c r="AF48" i="10"/>
  <c r="AG48" i="10"/>
  <c r="AH48" i="10"/>
  <c r="AI48" i="10"/>
  <c r="AJ48" i="10"/>
  <c r="AK48" i="10"/>
  <c r="AM48" i="10"/>
  <c r="AN48" i="10"/>
  <c r="AO48" i="10"/>
  <c r="AP48" i="10"/>
  <c r="AT48" i="10"/>
  <c r="AU48" i="10"/>
  <c r="F49" i="10"/>
  <c r="G49" i="10"/>
  <c r="I49" i="10"/>
  <c r="J49" i="10"/>
  <c r="K49" i="10"/>
  <c r="L49" i="10"/>
  <c r="M49" i="10"/>
  <c r="N49" i="10"/>
  <c r="O49" i="10"/>
  <c r="P49" i="10"/>
  <c r="Q49" i="10"/>
  <c r="R49" i="10"/>
  <c r="S49" i="10"/>
  <c r="T49" i="10"/>
  <c r="U49" i="10"/>
  <c r="V49" i="10"/>
  <c r="W49" i="10"/>
  <c r="X49" i="10"/>
  <c r="Y49" i="10"/>
  <c r="Z49" i="10"/>
  <c r="AA49" i="10"/>
  <c r="AB49" i="10"/>
  <c r="AC49" i="10"/>
  <c r="AD49" i="10"/>
  <c r="AE49" i="10"/>
  <c r="AF49" i="10"/>
  <c r="AG49" i="10"/>
  <c r="AH49" i="10"/>
  <c r="AI49" i="10"/>
  <c r="AJ49" i="10"/>
  <c r="AK49" i="10"/>
  <c r="AM49" i="10"/>
  <c r="AN49" i="10"/>
  <c r="AO49" i="10"/>
  <c r="AP49" i="10"/>
  <c r="AT49" i="10"/>
  <c r="AU49" i="10"/>
  <c r="F50" i="10"/>
  <c r="G50" i="10"/>
  <c r="I50" i="10"/>
  <c r="J50" i="10"/>
  <c r="K50" i="10"/>
  <c r="L50" i="10"/>
  <c r="M50" i="10"/>
  <c r="N50" i="10"/>
  <c r="O50" i="10"/>
  <c r="P50" i="10"/>
  <c r="Q50" i="10"/>
  <c r="R50" i="10"/>
  <c r="S50" i="10"/>
  <c r="T50" i="10"/>
  <c r="U50" i="10"/>
  <c r="V50" i="10"/>
  <c r="W50" i="10"/>
  <c r="X50" i="10"/>
  <c r="Y50" i="10"/>
  <c r="Z50" i="10"/>
  <c r="AA50" i="10"/>
  <c r="AB50" i="10"/>
  <c r="AC50" i="10"/>
  <c r="AD50" i="10"/>
  <c r="AE50" i="10"/>
  <c r="AF50" i="10"/>
  <c r="AG50" i="10"/>
  <c r="AH50" i="10"/>
  <c r="AI50" i="10"/>
  <c r="AJ50" i="10"/>
  <c r="AK50" i="10"/>
  <c r="AM50" i="10"/>
  <c r="AN50" i="10"/>
  <c r="AO50" i="10"/>
  <c r="AP50" i="10"/>
  <c r="AT50" i="10"/>
  <c r="AU50" i="10"/>
  <c r="F51" i="10"/>
  <c r="G51" i="10"/>
  <c r="I51" i="10"/>
  <c r="J51" i="10"/>
  <c r="K51" i="10"/>
  <c r="L51" i="10"/>
  <c r="M51" i="10"/>
  <c r="N51" i="10"/>
  <c r="O51" i="10"/>
  <c r="P51" i="10"/>
  <c r="Q51" i="10"/>
  <c r="R51" i="10"/>
  <c r="S51" i="10"/>
  <c r="T51" i="10"/>
  <c r="U51" i="10"/>
  <c r="V51" i="10"/>
  <c r="W51" i="10"/>
  <c r="X51" i="10"/>
  <c r="Y51" i="10"/>
  <c r="Z51" i="10"/>
  <c r="AA51" i="10"/>
  <c r="AB51" i="10"/>
  <c r="AC51" i="10"/>
  <c r="AD51" i="10"/>
  <c r="AE51" i="10"/>
  <c r="AF51" i="10"/>
  <c r="AG51" i="10"/>
  <c r="AH51" i="10"/>
  <c r="AI51" i="10"/>
  <c r="AJ51" i="10"/>
  <c r="AK51" i="10"/>
  <c r="AM51" i="10"/>
  <c r="AN51" i="10"/>
  <c r="AO51" i="10"/>
  <c r="AP51" i="10"/>
  <c r="AT51" i="10"/>
  <c r="AU51" i="10"/>
  <c r="F52" i="10"/>
  <c r="G52" i="10"/>
  <c r="I52" i="10"/>
  <c r="J52" i="10"/>
  <c r="K52" i="10"/>
  <c r="L52" i="10"/>
  <c r="M52" i="10"/>
  <c r="N52" i="10"/>
  <c r="O52" i="10"/>
  <c r="P52" i="10"/>
  <c r="Q52" i="10"/>
  <c r="R52" i="10"/>
  <c r="S52" i="10"/>
  <c r="T52" i="10"/>
  <c r="U52" i="10"/>
  <c r="V52" i="10"/>
  <c r="W52" i="10"/>
  <c r="X52" i="10"/>
  <c r="Y52" i="10"/>
  <c r="Z52" i="10"/>
  <c r="AA52" i="10"/>
  <c r="AB52" i="10"/>
  <c r="AC52" i="10"/>
  <c r="AD52" i="10"/>
  <c r="AE52" i="10"/>
  <c r="AF52" i="10"/>
  <c r="AG52" i="10"/>
  <c r="AH52" i="10"/>
  <c r="AI52" i="10"/>
  <c r="AJ52" i="10"/>
  <c r="AK52" i="10"/>
  <c r="AM52" i="10"/>
  <c r="AN52" i="10"/>
  <c r="AO52" i="10"/>
  <c r="AP52" i="10"/>
  <c r="AT52" i="10"/>
  <c r="AU52" i="10"/>
  <c r="F53" i="10"/>
  <c r="G53" i="10"/>
  <c r="I53" i="10"/>
  <c r="J53" i="10"/>
  <c r="K53" i="10"/>
  <c r="L53" i="10"/>
  <c r="M53" i="10"/>
  <c r="N53" i="10"/>
  <c r="O53" i="10"/>
  <c r="P53" i="10"/>
  <c r="Q53" i="10"/>
  <c r="R53" i="10"/>
  <c r="S53" i="10"/>
  <c r="T53" i="10"/>
  <c r="U53" i="10"/>
  <c r="V53" i="10"/>
  <c r="W53" i="10"/>
  <c r="X53" i="10"/>
  <c r="Y53" i="10"/>
  <c r="Z53" i="10"/>
  <c r="AA53" i="10"/>
  <c r="AB53" i="10"/>
  <c r="AC53" i="10"/>
  <c r="AD53" i="10"/>
  <c r="AE53" i="10"/>
  <c r="AF53" i="10"/>
  <c r="AG53" i="10"/>
  <c r="AH53" i="10"/>
  <c r="AI53" i="10"/>
  <c r="AJ53" i="10"/>
  <c r="AK53" i="10"/>
  <c r="AM53" i="10"/>
  <c r="AN53" i="10"/>
  <c r="AO53" i="10"/>
  <c r="AP53" i="10"/>
  <c r="AT53" i="10"/>
  <c r="AU53" i="10"/>
  <c r="F54" i="10"/>
  <c r="G54" i="10"/>
  <c r="I54" i="10"/>
  <c r="J54" i="10"/>
  <c r="K54" i="10"/>
  <c r="L54" i="10"/>
  <c r="M54" i="10"/>
  <c r="N54" i="10"/>
  <c r="O54" i="10"/>
  <c r="P54" i="10"/>
  <c r="Q54" i="10"/>
  <c r="R54" i="10"/>
  <c r="S54" i="10"/>
  <c r="T54" i="10"/>
  <c r="U54" i="10"/>
  <c r="V54" i="10"/>
  <c r="W54" i="10"/>
  <c r="X54" i="10"/>
  <c r="Y54" i="10"/>
  <c r="Z54" i="10"/>
  <c r="AA54" i="10"/>
  <c r="AB54" i="10"/>
  <c r="AC54" i="10"/>
  <c r="AD54" i="10"/>
  <c r="AE54" i="10"/>
  <c r="AF54" i="10"/>
  <c r="AG54" i="10"/>
  <c r="AH54" i="10"/>
  <c r="AI54" i="10"/>
  <c r="AJ54" i="10"/>
  <c r="AK54" i="10"/>
  <c r="AM54" i="10"/>
  <c r="AN54" i="10"/>
  <c r="AO54" i="10"/>
  <c r="AP54" i="10"/>
  <c r="AT54" i="10"/>
  <c r="AU54" i="10"/>
  <c r="F55" i="10"/>
  <c r="G55" i="10"/>
  <c r="I55" i="10"/>
  <c r="J55" i="10"/>
  <c r="K55" i="10"/>
  <c r="L55" i="10"/>
  <c r="M55" i="10"/>
  <c r="N55" i="10"/>
  <c r="O55" i="10"/>
  <c r="P55" i="10"/>
  <c r="Q55" i="10"/>
  <c r="R55" i="10"/>
  <c r="S55" i="10"/>
  <c r="T55" i="10"/>
  <c r="U55" i="10"/>
  <c r="V55" i="10"/>
  <c r="W55" i="10"/>
  <c r="X55" i="10"/>
  <c r="Y55" i="10"/>
  <c r="Z55" i="10"/>
  <c r="AA55" i="10"/>
  <c r="AB55" i="10"/>
  <c r="AC55" i="10"/>
  <c r="AD55" i="10"/>
  <c r="AE55" i="10"/>
  <c r="AF55" i="10"/>
  <c r="AG55" i="10"/>
  <c r="AH55" i="10"/>
  <c r="AI55" i="10"/>
  <c r="AJ55" i="10"/>
  <c r="AK55" i="10"/>
  <c r="AM55" i="10"/>
  <c r="AN55" i="10"/>
  <c r="AO55" i="10"/>
  <c r="AP55" i="10"/>
  <c r="AT55" i="10"/>
  <c r="AU55" i="10"/>
  <c r="F56" i="10"/>
  <c r="G56" i="10"/>
  <c r="I56" i="10"/>
  <c r="J56" i="10"/>
  <c r="K56" i="10"/>
  <c r="L56" i="10"/>
  <c r="M56" i="10"/>
  <c r="N56" i="10"/>
  <c r="O56" i="10"/>
  <c r="P56" i="10"/>
  <c r="Q56" i="10"/>
  <c r="R56" i="10"/>
  <c r="S56" i="10"/>
  <c r="T56" i="10"/>
  <c r="U56" i="10"/>
  <c r="V56" i="10"/>
  <c r="W56" i="10"/>
  <c r="X56" i="10"/>
  <c r="Y56" i="10"/>
  <c r="Z56" i="10"/>
  <c r="AA56" i="10"/>
  <c r="AB56" i="10"/>
  <c r="AC56" i="10"/>
  <c r="AD56" i="10"/>
  <c r="AE56" i="10"/>
  <c r="AF56" i="10"/>
  <c r="AG56" i="10"/>
  <c r="AH56" i="10"/>
  <c r="AI56" i="10"/>
  <c r="AJ56" i="10"/>
  <c r="AK56" i="10"/>
  <c r="AM56" i="10"/>
  <c r="AN56" i="10"/>
  <c r="AO56" i="10"/>
  <c r="AP56" i="10"/>
  <c r="AT56" i="10"/>
  <c r="AU56" i="10"/>
  <c r="F57" i="10"/>
  <c r="G57" i="10"/>
  <c r="I57" i="10"/>
  <c r="J57" i="10"/>
  <c r="K57" i="10"/>
  <c r="L57" i="10"/>
  <c r="M57" i="10"/>
  <c r="N57" i="10"/>
  <c r="O57" i="10"/>
  <c r="P57" i="10"/>
  <c r="Q57" i="10"/>
  <c r="R57" i="10"/>
  <c r="S57" i="10"/>
  <c r="T57" i="10"/>
  <c r="U57" i="10"/>
  <c r="V57" i="10"/>
  <c r="W57" i="10"/>
  <c r="X57" i="10"/>
  <c r="Y57" i="10"/>
  <c r="Z57" i="10"/>
  <c r="AA57" i="10"/>
  <c r="AB57" i="10"/>
  <c r="AC57" i="10"/>
  <c r="AD57" i="10"/>
  <c r="AE57" i="10"/>
  <c r="AF57" i="10"/>
  <c r="AG57" i="10"/>
  <c r="AH57" i="10"/>
  <c r="AI57" i="10"/>
  <c r="AJ57" i="10"/>
  <c r="AK57" i="10"/>
  <c r="AM57" i="10"/>
  <c r="AN57" i="10"/>
  <c r="AO57" i="10"/>
  <c r="AP57" i="10"/>
  <c r="AT57" i="10"/>
  <c r="AU57" i="10"/>
  <c r="F58" i="10"/>
  <c r="G58" i="10"/>
  <c r="I58" i="10"/>
  <c r="J58" i="10"/>
  <c r="K58" i="10"/>
  <c r="L58" i="10"/>
  <c r="M58" i="10"/>
  <c r="N58" i="10"/>
  <c r="O58" i="10"/>
  <c r="P58" i="10"/>
  <c r="Q58" i="10"/>
  <c r="R58" i="10"/>
  <c r="S58" i="10"/>
  <c r="T58" i="10"/>
  <c r="U58" i="10"/>
  <c r="V58" i="10"/>
  <c r="W58" i="10"/>
  <c r="X58" i="10"/>
  <c r="Y58" i="10"/>
  <c r="Z58" i="10"/>
  <c r="AA58" i="10"/>
  <c r="AB58" i="10"/>
  <c r="AC58" i="10"/>
  <c r="AD58" i="10"/>
  <c r="AE58" i="10"/>
  <c r="AF58" i="10"/>
  <c r="AG58" i="10"/>
  <c r="AH58" i="10"/>
  <c r="AI58" i="10"/>
  <c r="AJ58" i="10"/>
  <c r="AK58" i="10"/>
  <c r="AM58" i="10"/>
  <c r="AN58" i="10"/>
  <c r="AO58" i="10"/>
  <c r="AP58" i="10"/>
  <c r="AT58" i="10"/>
  <c r="AU58" i="10"/>
  <c r="F59" i="10"/>
  <c r="G59" i="10"/>
  <c r="I59" i="10"/>
  <c r="J59" i="10"/>
  <c r="K59" i="10"/>
  <c r="L59" i="10"/>
  <c r="M59" i="10"/>
  <c r="N59" i="10"/>
  <c r="O59" i="10"/>
  <c r="P59" i="10"/>
  <c r="Q59" i="10"/>
  <c r="R59" i="10"/>
  <c r="S59" i="10"/>
  <c r="T59" i="10"/>
  <c r="U59" i="10"/>
  <c r="V59" i="10"/>
  <c r="W59" i="10"/>
  <c r="X59" i="10"/>
  <c r="Y59" i="10"/>
  <c r="Z59" i="10"/>
  <c r="AA59" i="10"/>
  <c r="AB59" i="10"/>
  <c r="AC59" i="10"/>
  <c r="AD59" i="10"/>
  <c r="AE59" i="10"/>
  <c r="AF59" i="10"/>
  <c r="AG59" i="10"/>
  <c r="AH59" i="10"/>
  <c r="AI59" i="10"/>
  <c r="AJ59" i="10"/>
  <c r="AK59" i="10"/>
  <c r="AM59" i="10"/>
  <c r="AN59" i="10"/>
  <c r="AO59" i="10"/>
  <c r="AP59" i="10"/>
  <c r="AT59" i="10"/>
  <c r="AU59" i="10"/>
  <c r="G61" i="10"/>
  <c r="H61" i="10"/>
  <c r="I61" i="10"/>
  <c r="J61" i="10"/>
  <c r="K61" i="10"/>
  <c r="L61" i="10"/>
  <c r="M61" i="10"/>
  <c r="N61" i="10"/>
  <c r="O61" i="10"/>
  <c r="P61" i="10"/>
  <c r="Q61" i="10"/>
  <c r="R61" i="10"/>
  <c r="S61" i="10"/>
  <c r="T61" i="10"/>
  <c r="G62" i="10"/>
  <c r="H62" i="10"/>
  <c r="I62" i="10"/>
  <c r="J62" i="10"/>
  <c r="K62" i="10"/>
  <c r="L62" i="10"/>
  <c r="M62" i="10"/>
  <c r="N62" i="10"/>
  <c r="O62" i="10"/>
  <c r="P62" i="10"/>
  <c r="Q62" i="10"/>
  <c r="R62" i="10"/>
  <c r="S62" i="10"/>
  <c r="T62" i="10"/>
  <c r="G63" i="10"/>
  <c r="H63" i="10"/>
  <c r="I63" i="10"/>
  <c r="J63" i="10"/>
  <c r="K63" i="10"/>
  <c r="L63" i="10"/>
  <c r="M63" i="10"/>
  <c r="N63" i="10"/>
  <c r="O63" i="10"/>
  <c r="P63" i="10"/>
  <c r="Q63" i="10"/>
  <c r="R63" i="10"/>
  <c r="S63" i="10"/>
  <c r="T63" i="10"/>
  <c r="G64" i="10"/>
  <c r="H64" i="10"/>
  <c r="I64" i="10"/>
  <c r="J64" i="10"/>
  <c r="K64" i="10"/>
  <c r="L64" i="10"/>
  <c r="M64" i="10"/>
  <c r="N64" i="10"/>
  <c r="O64" i="10"/>
  <c r="P64" i="10"/>
  <c r="Q64" i="10"/>
  <c r="R64" i="10"/>
  <c r="S64" i="10"/>
  <c r="T64" i="10"/>
  <c r="G65" i="10"/>
  <c r="H65" i="10"/>
  <c r="I65" i="10"/>
  <c r="J65" i="10"/>
  <c r="K65" i="10"/>
  <c r="L65" i="10"/>
  <c r="M65" i="10"/>
  <c r="N65" i="10"/>
  <c r="O65" i="10"/>
  <c r="P65" i="10"/>
  <c r="Q65" i="10"/>
  <c r="G66" i="10"/>
  <c r="H66" i="10"/>
  <c r="I66" i="10"/>
  <c r="J66" i="10"/>
  <c r="K66" i="10"/>
  <c r="L66" i="10"/>
  <c r="M66" i="10"/>
  <c r="N66" i="10"/>
  <c r="O66" i="10"/>
  <c r="P66" i="10"/>
  <c r="Q66" i="10"/>
  <c r="G67" i="10"/>
  <c r="H67" i="10"/>
  <c r="I67" i="10"/>
  <c r="J67" i="10"/>
  <c r="K67" i="10"/>
  <c r="L67" i="10"/>
  <c r="M67" i="10"/>
  <c r="N67" i="10"/>
  <c r="O67" i="10"/>
  <c r="P67" i="10"/>
  <c r="Q67" i="10"/>
  <c r="G68" i="10"/>
  <c r="H68" i="10"/>
  <c r="I68" i="10"/>
  <c r="J68" i="10"/>
  <c r="K68" i="10"/>
  <c r="L68" i="10"/>
  <c r="M68" i="10"/>
  <c r="N68" i="10"/>
  <c r="O68" i="10"/>
  <c r="P68" i="10"/>
  <c r="Q68" i="10"/>
  <c r="G69" i="10"/>
  <c r="H69" i="10"/>
  <c r="G70" i="10"/>
  <c r="H70" i="10"/>
  <c r="G71" i="10"/>
  <c r="H71" i="10"/>
  <c r="G72" i="10"/>
  <c r="H72" i="10"/>
  <c r="G73" i="10"/>
  <c r="H73" i="10"/>
  <c r="I73" i="10"/>
  <c r="J73" i="10"/>
  <c r="K73" i="10"/>
  <c r="L73" i="10"/>
  <c r="M73" i="10"/>
  <c r="N73" i="10"/>
  <c r="O73" i="10"/>
  <c r="P73" i="10"/>
  <c r="Q73" i="10"/>
  <c r="R73" i="10"/>
  <c r="S73" i="10"/>
  <c r="T73" i="10"/>
  <c r="G74" i="10"/>
  <c r="H74" i="10"/>
  <c r="I74" i="10"/>
  <c r="J74" i="10"/>
  <c r="K74" i="10"/>
  <c r="L74" i="10"/>
  <c r="M74" i="10"/>
  <c r="N74" i="10"/>
  <c r="O74" i="10"/>
  <c r="P74" i="10"/>
  <c r="Q74" i="10"/>
  <c r="R74" i="10"/>
  <c r="S74" i="10"/>
  <c r="T74" i="10"/>
  <c r="G75" i="10"/>
  <c r="H75" i="10"/>
  <c r="I75" i="10"/>
  <c r="J75" i="10"/>
  <c r="K75" i="10"/>
  <c r="L75" i="10"/>
  <c r="M75" i="10"/>
  <c r="N75" i="10"/>
  <c r="O75" i="10"/>
  <c r="P75" i="10"/>
  <c r="Q75" i="10"/>
  <c r="R75" i="10"/>
  <c r="S75" i="10"/>
  <c r="T75" i="10"/>
  <c r="G77" i="10"/>
  <c r="H77" i="10"/>
  <c r="I77" i="10"/>
  <c r="G78" i="10"/>
  <c r="H78" i="10"/>
  <c r="I78" i="10"/>
  <c r="G79" i="10"/>
  <c r="H79" i="10"/>
  <c r="I79" i="10"/>
  <c r="G89" i="10"/>
  <c r="H89" i="10"/>
  <c r="G90" i="10"/>
  <c r="H90" i="10"/>
  <c r="G91" i="10"/>
  <c r="H91" i="10"/>
  <c r="G92" i="10"/>
  <c r="H92" i="10"/>
  <c r="F92" i="10" l="1"/>
  <c r="F91" i="10"/>
  <c r="F90" i="10"/>
  <c r="F89" i="10"/>
  <c r="F79" i="10"/>
  <c r="F78" i="10"/>
  <c r="F75" i="10"/>
  <c r="F74" i="10"/>
  <c r="F73" i="10"/>
  <c r="F72" i="10"/>
  <c r="F71" i="10"/>
  <c r="F70" i="10"/>
  <c r="F69" i="10"/>
  <c r="F68" i="10"/>
  <c r="F67" i="10"/>
  <c r="F66" i="10"/>
  <c r="F65" i="10"/>
  <c r="F64" i="10"/>
  <c r="F63" i="10"/>
  <c r="F62" i="10"/>
  <c r="F61" i="10"/>
  <c r="V34" i="10"/>
  <c r="D13" i="10" s="1"/>
  <c r="D20" i="10" l="1"/>
  <c r="D8" i="10"/>
  <c r="D29" i="10"/>
  <c r="D12" i="10"/>
  <c r="Y34" i="10" l="1"/>
  <c r="Z34" i="10"/>
  <c r="AA34" i="10"/>
  <c r="AB34" i="10"/>
  <c r="AC34" i="10"/>
  <c r="AD34" i="10"/>
  <c r="AE34" i="10"/>
  <c r="AF34" i="10"/>
  <c r="AG34" i="10"/>
  <c r="AH34" i="10"/>
  <c r="AI34" i="10"/>
  <c r="AJ34" i="10"/>
  <c r="AK34" i="10"/>
  <c r="X34" i="10"/>
  <c r="W34" i="10"/>
  <c r="AU34" i="10"/>
  <c r="D30" i="10" s="1"/>
  <c r="AP34" i="10"/>
  <c r="D23" i="10" s="1"/>
  <c r="D28" i="10"/>
  <c r="F34" i="10"/>
  <c r="D3" i="10" s="1"/>
  <c r="AM34" i="10"/>
  <c r="D17" i="10" s="1"/>
  <c r="AN34" i="10"/>
  <c r="D18" i="10" s="1"/>
  <c r="AO34" i="10"/>
  <c r="D19" i="10" s="1"/>
  <c r="J34" i="10"/>
  <c r="D9" i="10" s="1"/>
  <c r="L34" i="10"/>
  <c r="M34" i="10"/>
  <c r="N34" i="10"/>
  <c r="O34" i="10"/>
  <c r="P34" i="10"/>
  <c r="Q34" i="10"/>
  <c r="R34" i="10"/>
  <c r="S34" i="10"/>
  <c r="T34" i="10"/>
  <c r="U34" i="10"/>
  <c r="K34" i="10"/>
  <c r="D10" i="10" s="1"/>
  <c r="I34" i="10"/>
  <c r="D7" i="10" s="1"/>
  <c r="G34" i="10"/>
  <c r="D4" i="10" s="1"/>
  <c r="D11" i="10" l="1"/>
  <c r="D15" i="10"/>
  <c r="D14" i="10"/>
  <c r="D6" i="10"/>
</calcChain>
</file>

<file path=xl/sharedStrings.xml><?xml version="1.0" encoding="utf-8"?>
<sst xmlns="http://schemas.openxmlformats.org/spreadsheetml/2006/main" count="342" uniqueCount="167">
  <si>
    <t xml:space="preserve">     60 ans et plus</t>
  </si>
  <si>
    <t xml:space="preserve">     5 ans et plus</t>
  </si>
  <si>
    <t>Total</t>
  </si>
  <si>
    <t>Collectivité enquetée :</t>
  </si>
  <si>
    <t xml:space="preserve">     Femme</t>
  </si>
  <si>
    <t xml:space="preserve">     Homme</t>
  </si>
  <si>
    <t xml:space="preserve">     Sexe inconnu</t>
  </si>
  <si>
    <t>Age au 31/12 de l'année</t>
  </si>
  <si>
    <t xml:space="preserve">     Moins de 25 ans</t>
  </si>
  <si>
    <t xml:space="preserve">     De 25 à 29 ans</t>
  </si>
  <si>
    <t xml:space="preserve">     De 30 à 39 ans</t>
  </si>
  <si>
    <t xml:space="preserve">     De 40 à 49 ans</t>
  </si>
  <si>
    <t xml:space="preserve">     De 50 à 59 ans</t>
  </si>
  <si>
    <t xml:space="preserve">     Age non connu</t>
  </si>
  <si>
    <t xml:space="preserve">     Personne seule sans enfant</t>
  </si>
  <si>
    <t xml:space="preserve">     Personne seule avec enfant(s)</t>
  </si>
  <si>
    <t xml:space="preserve">     Personne en couple sans enfant</t>
  </si>
  <si>
    <t xml:space="preserve">     Personne en couple avec enfant(s)</t>
  </si>
  <si>
    <t xml:space="preserve">     Situation familiale non connue</t>
  </si>
  <si>
    <t xml:space="preserve">     Moins de 6 mois</t>
  </si>
  <si>
    <t xml:space="preserve">     De 6 mois à moins d'un an</t>
  </si>
  <si>
    <t xml:space="preserve">     De 1 an à moins de 2 ans</t>
  </si>
  <si>
    <t xml:space="preserve">     De 2 ans à moins de 5 ans</t>
  </si>
  <si>
    <t xml:space="preserve">     Ancienneté non connue</t>
  </si>
  <si>
    <t>Sexe au 31/12 de l'année</t>
  </si>
  <si>
    <t xml:space="preserve">     Inférieur au Cap / Bep (Vbis, VI)</t>
  </si>
  <si>
    <t xml:space="preserve">     Cap / Bep (V)</t>
  </si>
  <si>
    <t xml:space="preserve">     Equivalent Bac / Brevet de technicien (IV)</t>
  </si>
  <si>
    <t xml:space="preserve">     Supérieur au Bac (III, II, I)</t>
  </si>
  <si>
    <t xml:space="preserve">     Niveau de formation non connu</t>
  </si>
  <si>
    <t>Coordonnées du correspondant de l'enquête au sein de la collectivité</t>
  </si>
  <si>
    <t>Tableau 1 - Nombre de personnes soumises aux droits et devoirs au 31/12 de l'année, selon l'orientation à cette même date</t>
  </si>
  <si>
    <r>
      <t xml:space="preserve">Tableau 2 - Nombre de personnes soumises aux droits et devoirs et orientées au 31/12 de l'année inscrites à Pôle emploi ou ayant un CER en cours de validité à cette même date, selon l'orientation                                 </t>
    </r>
    <r>
      <rPr>
        <b/>
        <vertAlign val="subscript"/>
        <sz val="9"/>
        <rFont val="Arial"/>
        <family val="2"/>
      </rPr>
      <t xml:space="preserve">                                                                                                                                                                                         </t>
    </r>
  </si>
  <si>
    <t>Tableau 3 - Durées inscrites dans les CER en cours de validité au 31/12 de l'année des personnes soumises aux droits et devoirs et orientées à cette même date vers un organisme autre que Pôle emploi</t>
  </si>
  <si>
    <t>Tableau 4 - Actions inscrites dans les CER en cours de validité au 31/12 de l'année des personnes soumises aux droits et devoirs et orientées à cette même date vers un organisme autre que Pôle emploi</t>
  </si>
  <si>
    <t>Tableau 5 - Délais pour l'orientation et la contractualisation pour les personnes entrées dans le RSA au cours de l'année et soumises aux droits et devoirs au 31/12 de l'année</t>
  </si>
  <si>
    <t>… dont …</t>
  </si>
  <si>
    <r>
      <t>Ancienneté dans le RSA au 31/12 de l'année</t>
    </r>
    <r>
      <rPr>
        <b/>
        <vertAlign val="superscript"/>
        <sz val="9"/>
        <rFont val="Arial"/>
        <family val="2"/>
      </rPr>
      <t>2</t>
    </r>
  </si>
  <si>
    <r>
      <t>Niveau de formation au 31/12 de l'année</t>
    </r>
    <r>
      <rPr>
        <b/>
        <vertAlign val="superscript"/>
        <sz val="9"/>
        <rFont val="Arial"/>
        <family val="2"/>
      </rPr>
      <t>3</t>
    </r>
  </si>
  <si>
    <r>
      <t>Situation familiale au 31/12 de l'année</t>
    </r>
    <r>
      <rPr>
        <b/>
        <vertAlign val="superscript"/>
        <sz val="9"/>
        <rFont val="Arial"/>
        <family val="2"/>
      </rPr>
      <t>1</t>
    </r>
  </si>
  <si>
    <r>
      <t>Personnes soumises 
aux droits 
et devoirs
au 31/12 
de l'année</t>
    </r>
    <r>
      <rPr>
        <b/>
        <vertAlign val="superscript"/>
        <sz val="9"/>
        <color theme="1"/>
        <rFont val="Arial"/>
        <family val="2"/>
      </rPr>
      <t>4</t>
    </r>
  </si>
  <si>
    <r>
      <t>Personnes soumises 
aux droits 
et devoirs 
au 31/12 
de l'année 
et orientées
à cette 
même date</t>
    </r>
    <r>
      <rPr>
        <b/>
        <vertAlign val="superscript"/>
        <sz val="9"/>
        <color theme="1"/>
        <rFont val="Arial"/>
        <family val="2"/>
      </rPr>
      <t>5</t>
    </r>
  </si>
  <si>
    <r>
      <t>Personnes soumises 
aux droits 
et devoirs 
au 31/12 
de l'année 
et orientées
vers 
Pôle emploi 
à cette 
même date</t>
    </r>
    <r>
      <rPr>
        <b/>
        <vertAlign val="superscript"/>
        <sz val="9"/>
        <color theme="1"/>
        <rFont val="Arial"/>
        <family val="2"/>
      </rPr>
      <t>6</t>
    </r>
  </si>
  <si>
    <r>
      <t>Personnes soumises 
aux droits 
et devoirs 
au 31/12 
de l'année 
et orientées
vers un organisme autre que
Pôle emploi 
à cette 
même date</t>
    </r>
    <r>
      <rPr>
        <b/>
        <vertAlign val="superscript"/>
        <sz val="9"/>
        <color theme="1"/>
        <rFont val="Arial"/>
        <family val="2"/>
      </rPr>
      <t>6</t>
    </r>
    <r>
      <rPr>
        <b/>
        <sz val="9"/>
        <color theme="1"/>
        <rFont val="Arial"/>
        <family val="2"/>
      </rPr>
      <t xml:space="preserve">
…</t>
    </r>
  </si>
  <si>
    <t>Tableau 6 - Nombre de personnes soumises aux droits et devoirs et orientées au 31 décembre de l'année ayant connu une réorientation d'un organisme du SPE vers un organisme hors SPE ou vice versa au cours de l'année</t>
  </si>
  <si>
    <t>Mission locale</t>
  </si>
  <si>
    <t>Maison de
l'emploi (MDE),
Maison de l’emploi et de la formation (MDEF),
Plan local pluriannuel pour l'insertion et l'emploi (PLIE),
Cap Emploi</t>
  </si>
  <si>
    <r>
      <t>Personnes
soumises 
aux droits 
et devoirs 
au 31/12 
de l'année 
et non orientées
à cette 
même date</t>
    </r>
    <r>
      <rPr>
        <b/>
        <vertAlign val="superscript"/>
        <sz val="9"/>
        <color theme="1"/>
        <rFont val="Arial"/>
        <family val="2"/>
      </rPr>
      <t>5</t>
    </r>
  </si>
  <si>
    <r>
      <t>Personnes soumises 
aux droits et devoirs 
et orientées 
vers Pôle emploi 
au 31/12 de l'année
effectivement inscrites
à Pôle emploi
à cette même date</t>
    </r>
    <r>
      <rPr>
        <b/>
        <vertAlign val="superscript"/>
        <sz val="9"/>
        <color theme="1"/>
        <rFont val="Arial"/>
        <family val="2"/>
      </rPr>
      <t>4-6-14</t>
    </r>
  </si>
  <si>
    <r>
      <t>Personnes soumises 
aux droits et devoirs 
et orientées 
vers un organisme 
autre que Pôle emploi
au 31/12 de l'année
ayant un CER 
en cours de validité 
à cette même date</t>
    </r>
    <r>
      <rPr>
        <b/>
        <vertAlign val="superscript"/>
        <sz val="9"/>
        <color theme="1"/>
        <rFont val="Arial"/>
        <family val="2"/>
      </rPr>
      <t>4-6-15</t>
    </r>
    <r>
      <rPr>
        <b/>
        <sz val="9"/>
        <color theme="1"/>
        <rFont val="Arial"/>
        <family val="2"/>
      </rPr>
      <t xml:space="preserve">
…</t>
    </r>
  </si>
  <si>
    <t>… au moins 
une action
visant à s'inscrire dans une mesure d'insertion par l'activité économique (IAE)</t>
  </si>
  <si>
    <t>… au moins 
une action
aidant à la réalisation d’un projet de création, de reprise ou de poursuite d’une activité non salariée </t>
  </si>
  <si>
    <t xml:space="preserve">… au moins 
une action visant à trouver un emploi aidé </t>
  </si>
  <si>
    <t>… au moins 
une action
visant à trouver un emploi 
non aidé</t>
  </si>
  <si>
    <t xml:space="preserve"> … au moins 
une action
visant l'accès à un logement, au relogement ou à l'amélioration de l'habitat</t>
  </si>
  <si>
    <t xml:space="preserve"> … au moins 
une action
visant la lutte contre l'illettrisme ou l'acquisition des savoirs de base</t>
  </si>
  <si>
    <t xml:space="preserve">… au moins 
une action
 non classée dans les items précédents </t>
  </si>
  <si>
    <t>… au moins 
une action
visant l'accès 
aux soins</t>
  </si>
  <si>
    <r>
      <t>… dont personnes orientées vers un organisme hors SPE</t>
    </r>
    <r>
      <rPr>
        <b/>
        <vertAlign val="superscript"/>
        <sz val="9"/>
        <color theme="1"/>
        <rFont val="Arial"/>
        <family val="2"/>
      </rPr>
      <t>6-7</t>
    </r>
  </si>
  <si>
    <r>
      <t>… dont personnes orientées vers un organisme du SPE autre que Pôle emploi</t>
    </r>
    <r>
      <rPr>
        <b/>
        <vertAlign val="superscript"/>
        <sz val="9"/>
        <color theme="1"/>
        <rFont val="Arial"/>
        <family val="2"/>
      </rPr>
      <t>6-7</t>
    </r>
  </si>
  <si>
    <r>
      <t>… dont CER pour les personnes orientées vers un organisme hors SPE</t>
    </r>
    <r>
      <rPr>
        <b/>
        <vertAlign val="superscript"/>
        <sz val="9"/>
        <color theme="1"/>
        <rFont val="Arial"/>
        <family val="2"/>
      </rPr>
      <t>6-7-15</t>
    </r>
  </si>
  <si>
    <r>
      <t>… dont CER pour les personnes orientées vers un organisme du SPE autre que Pôle emploi</t>
    </r>
    <r>
      <rPr>
        <b/>
        <vertAlign val="superscript"/>
        <sz val="9"/>
        <color theme="1"/>
        <rFont val="Arial"/>
        <family val="2"/>
      </rPr>
      <t>6-7-15</t>
    </r>
  </si>
  <si>
    <t>Nom et Prénom --------------- :</t>
  </si>
  <si>
    <t xml:space="preserve">Téléphone ----------------------- : </t>
  </si>
  <si>
    <t>Courriel --------------------------- :</t>
  </si>
  <si>
    <t>Résultat</t>
  </si>
  <si>
    <t>Tableau(x)</t>
  </si>
  <si>
    <t>1 et 2</t>
  </si>
  <si>
    <r>
      <t>Personnes soumises aux droits et devoirs et orientées vers un organisme autre que Pôle emploi au 31/12 de l'année
ayant un CER en cours de validité à cette même date</t>
    </r>
    <r>
      <rPr>
        <b/>
        <vertAlign val="superscript"/>
        <sz val="9"/>
        <rFont val="Arial"/>
        <family val="2"/>
      </rPr>
      <t xml:space="preserve">4-6-15 </t>
    </r>
    <r>
      <rPr>
        <b/>
        <sz val="9"/>
        <rFont val="Arial"/>
        <family val="2"/>
      </rPr>
      <t>...</t>
    </r>
  </si>
  <si>
    <t>… et dont la dernière réorientation au cours de l'année est une réorientation …</t>
  </si>
  <si>
    <t>1 et 5</t>
  </si>
  <si>
    <t>2 et 3</t>
  </si>
  <si>
    <t>2 et 4</t>
  </si>
  <si>
    <t>1 et 6</t>
  </si>
  <si>
    <t>Libellé du contrôle</t>
  </si>
  <si>
    <t>Pour chaque ligne remplissable du tableau 5, le nombre de personnes entrées dans le RSA au cours de l'année et soumises aux droits et devoirs au 31/12 de l'année (colonne C) doit être supérieur ou égal à au nombre d'entre elles qui sont primo-orientées au 31/12 de l'année (colonne D).</t>
  </si>
  <si>
    <t>Pour chaque ligne remplissable des tableaux 1 et 2, le nombre de personnes soumises aux droits et devoirs orientées vers Pôle emploi au 31/12 de l'année (tableau 1 - colonne F) doit être supérieur ou égal au nombre d'entre elles effectivement inscrites à Pôle emploi à cette même date (tableau 2 - colonne C).</t>
  </si>
  <si>
    <t>Pour chaque ligne remplissable des tableaux 1 et 2, le nombre de personnes soumises aux droits et devoirs orientées vers un organisme autre que Pôle emploi au 31/12 de l'année (tableau 1 - colonne G) doit être supérieur ou égal au nombre d'entre elles ayant un CER valide à cette même date (tableau 2 - colonne D).</t>
  </si>
  <si>
    <t>Numéro de note</t>
  </si>
  <si>
    <t>La situation familiale doit être calculée en tenant compte des enfants à charge au sens du RSA.</t>
  </si>
  <si>
    <t>Pour chaque personne, l’ancienneté dans le RSA à prendre en compte est celle de l’allocataire du foyer auquel est rattachée la personne. Par ailleurs, dans le cas des personnes qui sont déjà entrées et sorties plusieurs fois du dispositif, l’ancienneté doit être mesurée par rapport à la date d’entrée dans le dispositif la plus récente avant le 31/12 de l’année.</t>
  </si>
  <si>
    <t>Une personne est dite orientée si elle dispose d’un organisme référent unique.</t>
  </si>
  <si>
    <t>Une personne est dite orientée vers un organisme si ce dernier est référent unique de cette personne, indépendamment de la nomination effective de la personne physique tenant le rôle de référent unique au sein de l’organisme. Dans le cas où l'organisme référent unique et l'organisme financeur de l'accompagnement sont différents, c'est l'organisme référent unique qui doit être pris en compte. De même, dans le cas où l'organisme référent unique et l'organisme accompagnant effectivement la personne sur le terrain sont différents, c'est également l'organisme référent unique qui doit être pris en compte.</t>
  </si>
  <si>
    <t>En plus des CCAS/CIAS, la catégorie « Centre communal/intercommunal d'action sociale (CCAS/CIAS) » doit également comprendre les services des communes et des intercommunalités.</t>
  </si>
  <si>
    <t>Selon la loi (article L262-34 du CASF), une inscription à Pôle emploi doit être réalisée et un Projet Personnalisé d'Accès à l'Emploi (PPAE) doit être signé par toute personne bénéficiaire du RSA orientée vers Pôle emploi si elle n’en disposait pas déjà avant le processus d’orientation.</t>
  </si>
  <si>
    <t>Toute personne soumise aux droits et devoirs au 31/12 de l’année doit être comptabilisée à partir du moment où elle a connu au moins une entrée dans le RSA au cours de l’année. En particulier, les personnes entrées et sorties du dispositif plusieurs fois au cours de l’année, mais aussi celles entrées et sorties lors d’années précédentes et entrées de nouveau au cours de l’année doivent être comptabilisées si elles sont soumises aux droits et devoirs au 31/12 de l’année.</t>
  </si>
  <si>
    <t>Le délai moyen entre la date d'entrée dans le RSA et la date de primo-orientation doit être calculé comme une moyenne simple des délais de l’ensemble des personnes entrées dans le RSA au cours de l’année, soumises aux droits et devoirs et primo-orientées au 31/12 de l’année. Si une personne est entrée et sortie du RSA plusieurs fois au cours de l’année, la date d’entrée dans le RSA à prendre en compte est celle la plus récente avant le 31/12 de l’année. Ce délai moyen doit être exprimé en jours et arrondi à l’unité.</t>
  </si>
  <si>
    <t>Quelle que soit la colonne remplissable du tableau 6, le nombre renseigné sur la ligne TOTAL (ligne 5) doit être égal à chacune des sommes suivantes : somme des nombres renseignés dans le bloc AGE (lignes 7 à 13), somme des nombres renseignés dans le bloc SEXE (lignes 15 à 17), somme des nombres renseignés dans le bloc SITUATION FAMILIALE (lignes 19 à 23) et somme des nombres renseignés dans le bloc ANCIENNETE DANS LE RSA (lignes 25 à 30) .</t>
  </si>
  <si>
    <r>
      <rPr>
        <b/>
        <sz val="11"/>
        <color theme="1"/>
        <rFont val="Arial"/>
        <family val="2"/>
      </rPr>
      <t>Pour tout renseignement concernant l'enquête, n'hésitez pas à contacter la Drees :</t>
    </r>
    <r>
      <rPr>
        <sz val="10"/>
        <color theme="1"/>
        <rFont val="Arial"/>
        <family val="2"/>
      </rPr>
      <t xml:space="preserve">
- par téléphone : + 33 (0)1 40 56 81 95
- par courriel : drees-rsa-stats@sante.gouv.fr</t>
    </r>
  </si>
  <si>
    <t>Quelle que soit la colonne remplissable du tableau 3, le nombre renseigné sur la ligne TOTAL (ligne 5) doit être égal à chacune des sommes suivantes : somme des nombres renseignés dans le bloc AGE (lignes 7 à 13), somme des nombres renseignés dans le bloc SEXE (lignes 15 à 17), somme des nombres renseignés dans le bloc SITUATION FAMILIALE (lignes 19 à 23) et somme des nombres renseignés dans le bloc ANCIENNETE DANS LE RSA (lignes 25 à 30) .</t>
  </si>
  <si>
    <t>Pour chacune des colonnes C, D, E et F du tableau 5, le nombre renseigné sur la ligne TOTAL (ligne 5) doit être égal à chacune des sommes suivantes : somme des nombres renseignés dans le bloc AGE (lignes 7 à 13), somme des nombres renseignés dans le bloc SEXE (lignes 15 à 17), somme des nombres renseignés dans le bloc SITUATION FAMILIALE (lignes 19 à 23) et somme des nombres renseignés dans le bloc ANCIENNETE DANS LE RSA (lignes 25 à 30) .</t>
  </si>
  <si>
    <t xml:space="preserve">Pour chaque CER, il est demandé de compter chacune des quinze modalités d’actions au plus une fois, et non pas le nombre de fois qu’elles sont inscrites au sein du CER. </t>
  </si>
  <si>
    <t>Définition/Explication/Précision</t>
  </si>
  <si>
    <r>
      <rPr>
        <b/>
        <sz val="11"/>
        <color theme="1"/>
        <rFont val="Arial"/>
        <family val="2"/>
      </rPr>
      <t>Consignes générales de remplissage du questionnaire de l'enquête :</t>
    </r>
    <r>
      <rPr>
        <sz val="9"/>
        <color theme="1"/>
        <rFont val="Arial"/>
        <family val="2"/>
      </rPr>
      <t xml:space="preserve">
- Le présent fichier comprend dix onglets : l'onglet "Accueil et consignes" permet de renseigner le numéro de la collectivité enquêtée ainsi que les coordonnées du correspondant au sein de la
  collectivité, les onglets "Tableau 1", "Tableau 2", "Tableau 3", "Tableau 4", "Tableau 5", "Tableau 6" permettent de remplir les données d'intérêt de l'enquête classées par thématique, l'onglet
  "Commentaire" permet de faire part de remarques concernant l'enquête sous forme de texte libre, l'onglet "Contrôles" permet de valider la cohérence des données d'intérêt renseignées grâce à
  une liste de contrôles s'exécutant en temps réel et l'onglet "Notice explicative" fournit les définitions, explications et précisions correspondantes aux notes présentes dans les tableaux de l'enquête.
- Chacun des onglets de ce fichier est protégé afin de ne pas en modifier son organisation. Ainsi, dans chaque onglet, il est possible d'écrire uniquement dans les cases présentant un fond vert.
- Chacun des six tableaux est organisé de la manière suivante : une colonne correspond à un indicateur à fournir et une ligne indique la population sur laquelle doit être calculé cet indicateur. Ainsi,
   en plus de fournir chaque indicateur au niveau total, il est demandé d'en faire une déclinaison selon la tranche d'âge, le sexe, la situation familiale, l'ancienneté dans le RSA et le niveau de
   formation, sous réserve de disponibilité de l'information.
- Dans chacun des six tableaux, il est attendu dans chaque case sur fond vert un nombre compris entre 0 et 999 999. Lorsqu'une donnée est nulle, veuillez ne pas laisser la case correspondante
  vide mais bien indiquer 0. En effet, les cases vides doivent être uniquement réservées aux données indisponibles ou qui ne concernent pas la collectivité.</t>
    </r>
  </si>
  <si>
    <r>
      <t>Structure d'appui à la création et au développement d'entreprise</t>
    </r>
    <r>
      <rPr>
        <b/>
        <vertAlign val="superscript"/>
        <sz val="9"/>
        <color theme="1"/>
        <rFont val="Arial"/>
        <family val="2"/>
      </rPr>
      <t>8</t>
    </r>
  </si>
  <si>
    <r>
      <t>Structure d'insertion 
par
 l'activité économique 
(IAE)</t>
    </r>
    <r>
      <rPr>
        <b/>
        <vertAlign val="superscript"/>
        <sz val="9"/>
        <color theme="1"/>
        <rFont val="Arial"/>
        <family val="2"/>
      </rPr>
      <t>9</t>
    </r>
  </si>
  <si>
    <r>
      <t>Autre organisme
de placement professionnel 
ou de formation professionnelle</t>
    </r>
    <r>
      <rPr>
        <b/>
        <vertAlign val="superscript"/>
        <sz val="9"/>
        <color theme="1"/>
        <rFont val="Arial"/>
        <family val="2"/>
      </rPr>
      <t>10</t>
    </r>
  </si>
  <si>
    <r>
      <t>Caisse
d'allocations
familiales
(Caf)</t>
    </r>
    <r>
      <rPr>
        <b/>
        <vertAlign val="superscript"/>
        <sz val="9"/>
        <color theme="1"/>
        <rFont val="Arial"/>
        <family val="2"/>
      </rPr>
      <t>12</t>
    </r>
  </si>
  <si>
    <r>
      <t>Centre communal/
intercommunal
d'action sociale
(CCAS/CIAS)</t>
    </r>
    <r>
      <rPr>
        <b/>
        <vertAlign val="superscript"/>
        <sz val="9"/>
        <color theme="1"/>
        <rFont val="Arial"/>
        <family val="2"/>
      </rPr>
      <t>13</t>
    </r>
  </si>
  <si>
    <t>Autre 
organisme</t>
  </si>
  <si>
    <t>Mutualité sociale agricole
(Msa)</t>
  </si>
  <si>
    <t>Commentaires liés à l'enquête (remarques sur le questionnaire, précisions sur la fragilité ou l'indisponiblité de certaines données, difficultés de remplissage, …)</t>
  </si>
  <si>
    <t>Pour chaque ligne remplissable du tableau 1, le nombre de personnes soumises aux droits et devoirs au 31/12 de l'année (colonne C) doit être égal à la somme du nombre d'entre elles non orientées au 31/12 de l'année (colonne D) et du nombre d'entre elles orientées au 31/12 de l'année (colonne E).</t>
  </si>
  <si>
    <t>Pour chaque ligne remplissable du tableau 1, le nombre de personnes soumises aux droits et devoirs orientées au 31/12 de l'année (colonne E) doit être égal à la somme du nombre d'entre elles orientées vers Pôle emploi au 31/12 de l'année (colonne F) et du nombre d'entre elles orientées vers un organisme autre que Pôle emploi au 31/12 de l'année (colonne G).</t>
  </si>
  <si>
    <t>Quelle que soit la colonne remplissable du tableau 1, le nombre renseigné sur la ligne TOTAL (ligne 5) doit être égal à chacune des sommes suivantes : somme des nombres renseignés dans le bloc AGE (lignes 7 à 13), somme des nombres renseignés dans le bloc SEXE (lignes 15 à 17), somme des nombres renseignés dans le bloc SITUATION FAMILIALE (lignes 19 à 23) et somme des nombres renseignés dans le bloc ANCIENNETE DANS LE RSA (lignes 25 à 30).</t>
  </si>
  <si>
    <t>Pour chaque ligne remplissable du tableau 1, le nombre de personnes soumises aux droits et devoirs orientées vers un organisme autre que Pôle emploi au 31/12 de l'année (colonne G) doit être égal à la somme des nombres d'entre elles orientées selon la catégorie détaillée d'organismes autres que Pôle emploi au 31/12 de l'année (somme des colonnes H à Q).</t>
  </si>
  <si>
    <t>Pour chaque ligne remplissable du tableau 2, le nombre de personnes soumises aux droits et devoirs orientées vers un organisme autre que Pôle emploi au 31/12 de l'année ayant un CER valide à cette même date (colonne D) doit être égal à la somme des nombres d'entre elles ayant un CER selon la catégorie détaillée d'organismes autres que Pôle emploi au 31/12 de l'année (somme des colonnes E à N).</t>
  </si>
  <si>
    <t>Pour chaque ligne remplissable des tableaux 1 et 2, le nombre de personnes soumises aux droits et devoirs orientées vers chaque catégorie détaillée d'organismes autres que Pôle emploi au 31/12 de l'année (tableau 1 - colonnes H à Q) doit être supérieur ou égal au nombre d'entre elles ayant un CER valide à cette même date (tableau 2 - colonnes E à N).</t>
  </si>
  <si>
    <t>Pour chaque ligne remplissable des tableaux 2 et 3, le nombre de personnes soumises aux droits et devoirs orientées vers un organisme autre Pôle emploi au 31/12 de l'année ayant un CER valide à cette même date (tableau 2 - colonne D) doit être égal à la somme des nombres d'entre elles ayant un CER selon la durée inscrite (tableau 3 - somme des colonnes C à E).</t>
  </si>
  <si>
    <t>Pour chaque ligne remplissable des tableaux 2 et 4, le nombre de personnes soumises aux droits et devoirs orientées vers un organisme autre que Pôle emploi au 31/12 de l'année ayant un CER valide à cette même date (tableau 2 - colonne D) doit être supérieur ou égal au nombre d'entre elles ayant un CER pour chacune des quinze catégories d'actions pouvant être contenues dans les CER (tableau 4 - colonnes C à Q).</t>
  </si>
  <si>
    <t>Quelle que soit la colonne remplissable du tableau 4, le nombre renseigné sur la ligne TOTAL (ligne 5) doit être égal à chacune des sommes suivantes : somme des nombres renseignés dans le bloc AGE (lignes 7 à 13), somme des nombres renseignés dans le bloc SEXE (lignes 15 à 17), somme des nombres renseignés dans le bloc SITUATION FAMILIALE (lignes 19 à 23) et somme des nombres renseignés dans le bloc ANCIENNETE DANS LE RSA (lignes 25 à 30).</t>
  </si>
  <si>
    <t>Quelle que soit la colonne remplissable du tableau 2, le nombre renseigné sur la ligne TOTAL (ligne 5) doit être égal à chacune des sommes suivantes : somme des nombres renseignés dans le bloc AGE (lignes 7 à 13), somme des nombres renseignés dans le bloc SEXE (lignes 15 à 17), somme des nombres renseignés dans le bloc SITUATION FAMILIALE (lignes 19 à 23) et somme des nombres renseignés dans le bloc ANCIENNETE DANS LE RSA (lignes 25 à 30).</t>
  </si>
  <si>
    <t>Pour chaque ligne remplissable du tableau 5, le nombre de personnes entrées dans le RSA au cours de l'année et soumises aux droits et devoirs primo-orientées au 31/12 de l'année (colonne D) doit être supérieur ou égal à au nombre d'entre elles qui sont primo-orientées vers un organisme autre que Pôle emploi au 31/12 de l'année (colonne E).</t>
  </si>
  <si>
    <t>Pour chaque ligne remplissable du tableau 5, le nombre de personnes entrées dans le RSA au cours de l'année et soumises aux droits et devoirs primo-orientées vers un organisme autre que Pôle emploi au 31/12 de l'année (colonne E) doit être supérieur ou égal à au nombre d'entre elles qui ont un primo-CER valide au 31/12 de l'année (colonne F).</t>
  </si>
  <si>
    <t>Pour chaque ligne remplissable des tableaux 1 et 5, le nombre de personnes soumises aux droits et devoirs au 31/12 de l'année (tableau 1 - colonne C) doit être supérieur ou égal au nombre d'entre elles entrées dans le RSA au cours de l'année (tableau 5 - colonne C).</t>
  </si>
  <si>
    <t>Pour chaque ligne remplissable des tableaux 1 et 6, le nombre de personnes soumises aux droits et devoirs orientées au 31/12 de l'année (tableau 1 - colonne E) doit être supérieur ou égal au nombre d'entre elles ayant connu une réorientation d'un organisme du SPE vers un organisme hors SPE ou vice versa au cours de l'année (tableau 6 - colonne C).</t>
  </si>
  <si>
    <t>Les personnes soumises aux droits et devoirs au 31/12 de l’année sont définies comme les adultes (allocataires et conjoints) soumis aux droits et devoirs et appartenant à un foyer ayant un droit ouvert et non suspendu au RSA au 31/12 de l'année. Le droit à prendre en compte est le droit non consolidé, c'est-à-dire le droit tel qu'il l'était au 31/12 de l'année sans mise à jour rétroactive éventuelle induite par les flux de données ultérieurs en provenance des caisses verseuses. La définition des droits et devoirs à retenir est celle des caisses verseuses. Pour mémoire, selon la loi, une personne relève du périmètre des droits et devoirs (L262-28 du CASF) lorsqu’elle appartient à un foyer ayant un droit ouvert au RSA et si elle est sans emploi ou a un revenu d’activité professionnelle inférieur à 500 euros par mois (en moyenne au cours des trois derniers mois). Les personnes dont il est impossible de déterminer si elles sont présentes ou non dans les droits et devoirs (statut "droits et devoirs" inconnu) ne font pas partie du champ de l'enquête.</t>
  </si>
  <si>
    <t>La catégorie "structure d'appui à la création et au développement d'entreprise" doit notamment inclure les chambres de commerce et d'industrie (CCI), les chambres de métiers et de l’artisanat (CMA), les chambres d’agriculture (CA), les boutiques de gestion (BGE), les associations pour le droit à l’initiative économique (ADIE) et les autres organismes d’aide, de formation ou de conseil à destination des entrepreneurs.</t>
  </si>
  <si>
    <t>La catégorie "structure d'insertion par l'activité économique (IAE)" correspond aux entreprises d'insertion (EI), aux entreprises de travail temporaire d'insertion (ETTI), aux structures porteuses d’ateliers et de chantiers d'insertion (ACI) et aux associations intermédiaires (AI).</t>
  </si>
  <si>
    <t>La catégorie "autre organisme de placement professionnel ou de formation professionnelle" correspond à tout organisme public ou privé de placement professionnel ou de formation professionnelle ne rentrant pas déjà dans une autre catégorie d’organisme du tableau.</t>
  </si>
  <si>
    <t>En plus des services des Conseils départementaux/territoriaux, la catégorie « Service du Conseil départemental/territorial » doit également comprendre les services de la Métropole de Lyon et ceux des agences départementales d'insertion (ADI).</t>
  </si>
  <si>
    <r>
      <t>Service 
du Conseil départemental/
territorial</t>
    </r>
    <r>
      <rPr>
        <b/>
        <vertAlign val="superscript"/>
        <sz val="9"/>
        <color theme="1"/>
        <rFont val="Arial"/>
        <family val="2"/>
      </rPr>
      <t>11</t>
    </r>
  </si>
  <si>
    <t>Dans cette enquête, les organismes du SPE (Service public de l'emploi) sont par convention les suivants : Pôle emploi, les missions locales, les maisons de l'emploi (MDE), les maisons de l’emploi et de la formation (MDEF), les plans locaux pluriannuels pour l'insertion et l'emploi (PLIE), Cap Emploi, les organismes d'appui à la création et au développement d'entreprise, les structures d'Insertion par l'activité économique (IAE) et les autres organismes de placement professionnel ou de formation professionnelle.
Les organismes hors SPE sont définis, toujours par convention, comme l’ensemble des organismes non classés dans le SPE : les services des Conseils départementaux/territoriaux, les Caisses d’allocations familiales (CAF) et de Mutualité sociale agricole (MSA), les centres communaux/intercommunaux d’action sociale (CCAS/CIAS) et tous les autres organismes non classés dans le SPE.
Le périmètre du SPE utilisé pour répondre à l’enquête doit demeurer constant dans l’ensemble du questionnaire.</t>
  </si>
  <si>
    <t>En plus des Caf, la catégorie « Caisses d'allocations familiales (Caf) » doit également comprendre l'Établissement des allocations familiales (EAF) de Mayotte et la Caisse de Prévoyance Sociale (CPS) de Saint-Pierre-Et-Miquelon.</t>
  </si>
  <si>
    <t>Une personne est dite primo-orientée au 31/12 de l’année :
• si elle dispose d’une orientation au 31/12 de l'année, 
• et si cette orientation est la première depuis sa dernière entrée dans le RSA, c’est-à-dire que la personne n’a connu aucune réorientation entre sa dernière entrée dans le RSA et le 31/12 de l'année.</t>
  </si>
  <si>
    <t>Une personne est dite primo-orientée vers un organisme autre que Pôle emploi au 31/12 de l’année :
• si elle dispose d’une orientation vers un organisme autre que Pôle emploi au 31/12 de l'année, 
• et si cette orientation est la première depuis sa dernière entrée dans le RSA, c’est-à-dire que la personne n’a connu aucune réorientation entre sa dernière entrée dans le RSA et le 31/12 de l'année.</t>
  </si>
  <si>
    <t>Une personne est dite primo-orientée vers un organisme autre que Pôle emploi et ayant un primo-CER valide au 31/12 de l'année :
• si elle dispose d’une orientation vers un organisme autre que Pôle emploi au 31/12 de l'année, 
• si cette orientation est la première depuis sa dernière entrée dans le RSA, c’est-à-dire que la personne n’a connu aucune réorientation entre sa dernière entrée dans le RSA et le 31/12 de l'année,
• si elle dispose d’un CER valide au 31/12 de l'année,
• et si ce CER est le premier signé depuis sa dernière entrée dans le RSA, c’est-à-dire que la personne n’a jamais eu de renouvellement de CER entre sa dernière entrée dans le RSA et le 31/12 de l'année.</t>
  </si>
  <si>
    <t>Le délai moyen entre la date de primo-orientation vers un organisme autre que Pôle emploi et la date de signature du primo-CER associé à cette primo-orientation doit être calculé comme moyenne simple des délais de l’ensemble des personnes entrées dans le RSA au cours de l’année et soumises aux droits et devoirs, primo-orientées vers un organisme autre que Pôle emploi et ayant un primo-CER valide au 31/12 de l’année. Ce délai moyen doit être exprimé en jours et arrondi à l’unité.</t>
  </si>
  <si>
    <t>… au moins 
une action
visant à trouver des activités, stages ou formations destinés à acquérir des compétences professionnelles</t>
  </si>
  <si>
    <t>… au moins 
une action
visant à s'inscrire
dans un parcours de recherche d'emploi</t>
  </si>
  <si>
    <t>… au moins 
une action
visant l'accès aux droits ou l'aide dans les démarches administratives</t>
  </si>
  <si>
    <r>
      <rPr>
        <b/>
        <sz val="10"/>
        <color theme="1"/>
        <rFont val="Arial"/>
        <family val="2"/>
      </rPr>
      <t>Ministère des solidarités et de la santé
Ministère du travail
Ministère de l’action et des comptes publics</t>
    </r>
    <r>
      <rPr>
        <sz val="10"/>
        <color theme="1"/>
        <rFont val="Arial"/>
        <family val="2"/>
      </rPr>
      <t xml:space="preserve">
</t>
    </r>
    <r>
      <rPr>
        <b/>
        <sz val="10"/>
        <color theme="1"/>
        <rFont val="Arial"/>
        <family val="2"/>
      </rPr>
      <t>Direction de la recherche, des études, de l'évaluation et des statistiques (DREES)</t>
    </r>
    <r>
      <rPr>
        <sz val="9"/>
        <color theme="1"/>
        <rFont val="Arial"/>
        <family val="2"/>
      </rPr>
      <t xml:space="preserve">
</t>
    </r>
    <r>
      <rPr>
        <i/>
        <sz val="9"/>
        <color theme="1"/>
        <rFont val="Arial"/>
        <family val="2"/>
      </rPr>
      <t>Loi N° 2008-1249 du 1er décembre 2008 - Décret N° 2009-404 du 15 avril 2009
Ordonnance N° 2010-686 du 24 juin 2010 - Décret N° 2010-1783 du 31 décembre 2010
Ordonnance N° 2011-1641 du 24 novembre 2011 – Décret N° 2011-2097 du 30 décembre 2011</t>
    </r>
    <r>
      <rPr>
        <sz val="9"/>
        <color theme="1"/>
        <rFont val="Arial"/>
        <family val="2"/>
      </rPr>
      <t xml:space="preserve">
</t>
    </r>
    <r>
      <rPr>
        <b/>
        <sz val="16"/>
        <color theme="1"/>
        <rFont val="Arial"/>
        <family val="2"/>
      </rPr>
      <t>ENQUÊTE ANNUELLE SUR L’ORIENTATION ET L'ACCOMPAGNEMENT DES BÉNÉFICIAIRES DU RSA</t>
    </r>
    <r>
      <rPr>
        <b/>
        <sz val="18"/>
        <color theme="1"/>
        <rFont val="Arial"/>
        <family val="2"/>
      </rPr>
      <t xml:space="preserve">
</t>
    </r>
    <r>
      <rPr>
        <b/>
        <i/>
        <sz val="9"/>
        <color theme="1"/>
        <rFont val="Arial"/>
        <family val="2"/>
      </rPr>
      <t xml:space="preserve">
</t>
    </r>
    <r>
      <rPr>
        <b/>
        <i/>
        <sz val="14"/>
        <color theme="1"/>
        <rFont val="Arial"/>
        <family val="2"/>
      </rPr>
      <t>Année 2018</t>
    </r>
  </si>
  <si>
    <t>Mission 
locale</t>
  </si>
  <si>
    <r>
      <t>Structure d'appui à la création 
et au développement d'entreprise</t>
    </r>
    <r>
      <rPr>
        <b/>
        <vertAlign val="superscript"/>
        <sz val="9"/>
        <color theme="1"/>
        <rFont val="Arial"/>
        <family val="2"/>
      </rPr>
      <t>8</t>
    </r>
  </si>
  <si>
    <t>Maison de
l'emploi (MDE),
Maison de l’emploi et
de la formation (MDEF),
Plan local pluriannuel pour l'insertion 
et l'emploi (PLIE),
Cap Emploi</t>
  </si>
  <si>
    <t>Pour chaque ligne remplissable des tableaux 1 et 6, le nombre de personnes soumises aux droits et devoirs orientées vers un organisme hors SPE au 31/12 de l'année (tableau 1 - somme des colonnes M, N, O, P et Q) doit être supérieur ou égal au nombre d'entre elles ayant connu une réorientation d'un organisme du SPE vers un organisme hors SPE au cours de l'année (tableau 6 - colonne D).</t>
  </si>
  <si>
    <t>Pour chaque ligne remplissable des tableaux 1 et 6, le nombre de personnes soumises aux droits et devoirs orientées vers un organisme du SPE au 31/12 de l'année (tableau 1 - somme des colonnes F, H, I, J, K et L) doit être supérieur ou égal au nombre d'entre elles ayant connu une réorientation d'un organisme hors SPE vers un organisme du SPE au cours de l'année (tableau 6 - colonne E).</t>
  </si>
  <si>
    <t>Dans la colonne G du tableau 5, le nombre renseigné sur la ligne TOTAL (ligne 5) doit être égal, à l'arrondi prés, à la moyenne pondérée des nombres renseignés dans le bloc âge (ligne 7 à 13), égal à la moyenne pondérée des nombres renseignés dans le bloc SEXE (ligne 15 à 17), égal à la moyenne pondérée des nombres renseignés dans le bloc SITUATION FAMILIALE (ligne 19 à 23), et égal à la moyenne pondérée des nombres renseignés dans le bloc ANCIENNETE DANS LE RSA (ligne 25 à 30). Les effectifs à utiliser pour les pondérations sont ceux de la colonne D.</t>
  </si>
  <si>
    <t>Dans la colonne H du tableau 5, le nombre renseigné sur la ligne TOTAL (ligne 5) doit être égal, à l'arrondi prés, à la moyenne pondérée des nombres renseignés dans le bloc âge (ligne 7 à 13), égal à la moyenne pondérée des nombres renseignés dans le bloc SEXE (ligne 15 à 17), égal à la moyenne pondérée des nombres renseignés dans le bloc SITUATION FAMILIALE (ligne 19 à 23), et égal à la moyenne pondérée des nombres renseignés dans le bloc ANCIENNETE DANS LE RSA (ligne 25 à 30). Les effectifs à utiliser pour les pondérations sont ceux de la colonne F.</t>
  </si>
  <si>
    <t>La case C25 du tableau 1 doit être égale à la case C25 du tableau 5, la case C26 du tableau 1 doit être égale à la case C26 du tableau 5 et les cases C27, C28, C29 et C30 du tableau 5 doivent être égales à 0.</t>
  </si>
  <si>
    <t>Pour chaque ligne remplissable des tableaux 2 et 4, le nombre de personnes soumises aux droits et devoirs orientées vers un organisme autre que Pôle emploi au 31/12 de l'année ayant un CER valide à cette même date (tableau 2 - colonne D) doit être inférieur ou égal au majorant du nombre d'entre elles ayant un CER contenant au moins une catégories d'actions (tableau 4 - somme des colonnes C à Q).</t>
  </si>
  <si>
    <t>Pour chaque ligne remplissable des tableaux 1 et 5, le nombre de personnes soumises aux droits et devoirs orientées au 31/12 de l'année (tableau 1 - colonne E) doit être supérieur ou égal au nombre de personnes entrées dans le RSA au cours de l'année et soumises aux droits et devoirs primo orientées au 31/12 de l'année (tableau 5 - colonne D).</t>
  </si>
  <si>
    <t>Pour chaque ligne remplissable des tableaux 1 et 5, le nombre de personnes soumises aux droits et devoirs orientées au 31/12 de l'année vers un organisme autre que Pôle emploi (tableau 1 - colonne G) doit être supérieur ou égal au nombre de personnes entrées dans le RSA au cours de l'année et soumises aux droits et devoirs primo orientées au 31/12 de l'année vers un organisme autre que Pôle emploi (tableau 5 - colonne E).</t>
  </si>
  <si>
    <t>Pour chaque ligne remplissable du tableau 6, le nombre de personnes soumises aux droits et devoirs orientées au 31/12 de l'année ayant connu une réorientation d'un organisme du SPE vers un organisme hors SPE ou vice versa au cours de l'année (colonne C) doit être égal à la somme des nombres d'entre elles selon le type de la dernière réorientation au cours de la l'année (somme des colonnes D et E).</t>
  </si>
  <si>
    <t>2 et 5</t>
  </si>
  <si>
    <t>Pour chaque ligne remplissable des tableaux 2 et 5, le nombre de personnes soumises aux droits et devoirs orientées au 31/12 de l'année vers un organisme autre que Pôle emploi et ayant un CER valide à cette même date (tableau 2 - colonne D) doit être supérieur ou égal au nombre de personnes entrées dans le RSA au cours de l'année et soumises aux droits et devoirs primo orientées au 31/12 de l'année vers un organisme autre que Pôle emploi et ayant un primo-CER valide à cette même date (tableau 5 - colonne F).</t>
  </si>
  <si>
    <t>Selon la loi (articles L262-35 et L262-36 du CASF), un Contrat d’Engagements Réciproques (CER) doit être signé par toute personne bénéficiaire du RSA orientée vers un organisme autre que Pôle emploi. Un CER en cours de validité au 31/12 de l'année est un CER dont la date de début est inférieure ou égale au 31/12 de l'année et dont la date de fin est supérieure ou égale au 31/12 de l'année.</t>
  </si>
  <si>
    <r>
      <t xml:space="preserve"> … d'une durée inscrite</t>
    </r>
    <r>
      <rPr>
        <b/>
        <vertAlign val="superscript"/>
        <sz val="9"/>
        <rFont val="Arial"/>
        <family val="2"/>
      </rPr>
      <t>16</t>
    </r>
    <r>
      <rPr>
        <b/>
        <sz val="9"/>
        <rFont val="Arial"/>
        <family val="2"/>
      </rPr>
      <t xml:space="preserve"> de 1 an et plus</t>
    </r>
  </si>
  <si>
    <r>
      <t xml:space="preserve"> … d'une durée inscrite</t>
    </r>
    <r>
      <rPr>
        <b/>
        <vertAlign val="superscript"/>
        <sz val="9"/>
        <rFont val="Arial"/>
        <family val="2"/>
      </rPr>
      <t>16</t>
    </r>
    <r>
      <rPr>
        <b/>
        <sz val="9"/>
        <rFont val="Arial"/>
        <family val="2"/>
      </rPr>
      <t xml:space="preserve"> de 6 mois à moins de 1 an</t>
    </r>
  </si>
  <si>
    <r>
      <t>Personnes soumises aux droits et devoirs et orientées vers un organisme autre que Pôle emploi au 31/12 de l'année ayant un CER  en cours de validité à cette même date contenant</t>
    </r>
    <r>
      <rPr>
        <b/>
        <vertAlign val="superscript"/>
        <sz val="9"/>
        <rFont val="Arial"/>
        <family val="2"/>
      </rPr>
      <t>4-6-15-17</t>
    </r>
    <r>
      <rPr>
        <b/>
        <sz val="9"/>
        <rFont val="Arial"/>
        <family val="2"/>
      </rPr>
      <t xml:space="preserve"> …</t>
    </r>
  </si>
  <si>
    <t>… au moins 
une action
visant la mobilité (permis de conduire, acquisition / location de véhicule, frais de transport, etc.)</t>
  </si>
  <si>
    <t>… au moins 
une action
visant la famille et la parentalité (soutien familial, garde d'enfant, etc.)</t>
  </si>
  <si>
    <t>… au moins 
une action
visant l'autonomie financière (constitution d'un dossier de surendettement, etc.)</t>
  </si>
  <si>
    <t>… au moins 
une action
visant à faciliter
le lien social (développement de l'autonomie sociale, activités collectives, etc.)</t>
  </si>
  <si>
    <r>
      <t>Personnes entrées
 dans le RSA 
au cours de l'année 
et soumises 
aux droits et devoirs 
au 31/12 de l'année</t>
    </r>
    <r>
      <rPr>
        <b/>
        <vertAlign val="superscript"/>
        <sz val="9"/>
        <rFont val="Arial"/>
        <family val="2"/>
      </rPr>
      <t>18</t>
    </r>
    <r>
      <rPr>
        <b/>
        <sz val="9"/>
        <rFont val="Arial"/>
        <family val="2"/>
      </rPr>
      <t xml:space="preserve">
…</t>
    </r>
  </si>
  <si>
    <r>
      <t xml:space="preserve"> personnes 
primo-orientées 
au 31/12 de l'année</t>
    </r>
    <r>
      <rPr>
        <b/>
        <vertAlign val="superscript"/>
        <sz val="9"/>
        <rFont val="Arial"/>
        <family val="2"/>
      </rPr>
      <t>19</t>
    </r>
  </si>
  <si>
    <r>
      <t xml:space="preserve"> personnes 
primo-orientées
vers un organisme
autre que Pôle emploi
au 31/12 de l'année</t>
    </r>
    <r>
      <rPr>
        <b/>
        <vertAlign val="superscript"/>
        <sz val="9"/>
        <rFont val="Arial"/>
        <family val="2"/>
      </rPr>
      <t>20</t>
    </r>
  </si>
  <si>
    <r>
      <t xml:space="preserve"> personnes 
primo-orientées
vers un organisme
autre que Pôle emploi 
et ayant un primo-CER 
valide au 31/12 de l'année</t>
    </r>
    <r>
      <rPr>
        <b/>
        <vertAlign val="superscript"/>
        <sz val="9"/>
        <rFont val="Arial"/>
        <family val="2"/>
      </rPr>
      <t>21</t>
    </r>
  </si>
  <si>
    <r>
      <t>Délai moyen 
entre la date 
d'entrée dans le RSA
et la date 
de primo-orientation
(en jours)</t>
    </r>
    <r>
      <rPr>
        <b/>
        <vertAlign val="superscript"/>
        <sz val="9"/>
        <rFont val="Arial"/>
        <family val="2"/>
      </rPr>
      <t>22</t>
    </r>
  </si>
  <si>
    <r>
      <t>Délai moyen
entre la date 
de primo-orientation vers un organisme autre que Pôle emploi
et la date 
de signature du primo-CER associé à cette primo-orientation
(en jours)</t>
    </r>
    <r>
      <rPr>
        <b/>
        <vertAlign val="superscript"/>
        <sz val="9"/>
        <rFont val="Arial"/>
        <family val="2"/>
      </rPr>
      <t>23</t>
    </r>
  </si>
  <si>
    <r>
      <t>Personnes soumises aux droits et devoirs 
orientées au 31/12 de l'année 
ayant connu une réorientation d'un organisme du SPE 
vers un organisme hors SPE ou vice versa 
au cours de l'année</t>
    </r>
    <r>
      <rPr>
        <b/>
        <vertAlign val="superscript"/>
        <sz val="9"/>
        <rFont val="Arial"/>
        <family val="2"/>
      </rPr>
      <t>4-5-7-24</t>
    </r>
    <r>
      <rPr>
        <b/>
        <sz val="9"/>
        <rFont val="Arial"/>
        <family val="2"/>
      </rPr>
      <t>…</t>
    </r>
  </si>
  <si>
    <r>
      <t>… d'un organisme du SPE vers un organisme hors SPE</t>
    </r>
    <r>
      <rPr>
        <b/>
        <vertAlign val="superscript"/>
        <sz val="9"/>
        <rFont val="Arial"/>
        <family val="2"/>
      </rPr>
      <t>7-24</t>
    </r>
  </si>
  <si>
    <r>
      <t>… d'un organisme hors SPE vers un organisme du SPE</t>
    </r>
    <r>
      <rPr>
        <b/>
        <vertAlign val="superscript"/>
        <sz val="9"/>
        <rFont val="Arial"/>
        <family val="2"/>
      </rPr>
      <t xml:space="preserve">7-24 </t>
    </r>
  </si>
  <si>
    <r>
      <t>Pour chaque CER, le calcul de la durée inscrite doit être effectué en considérant que les bornes du début et de la fin du CER sont « inclusives » : par exemple, un CER qui commence le 1</t>
    </r>
    <r>
      <rPr>
        <vertAlign val="superscript"/>
        <sz val="8.5"/>
        <color theme="1"/>
        <rFont val="Arial"/>
        <family val="2"/>
      </rPr>
      <t>er</t>
    </r>
    <r>
      <rPr>
        <sz val="8.5"/>
        <color theme="1"/>
        <rFont val="Arial"/>
        <family val="2"/>
      </rPr>
      <t xml:space="preserve"> janvier de l’année et qui se termine le 29 juin de l’année doit être placé dans la catégorie 
« moins de 6 mois », tandis qu’un CER qui commence le 1</t>
    </r>
    <r>
      <rPr>
        <vertAlign val="superscript"/>
        <sz val="8.5"/>
        <color theme="1"/>
        <rFont val="Arial"/>
        <family val="2"/>
      </rPr>
      <t>er</t>
    </r>
    <r>
      <rPr>
        <sz val="8.5"/>
        <color theme="1"/>
        <rFont val="Arial"/>
        <family val="2"/>
      </rPr>
      <t xml:space="preserve"> janvier de l’année et qui se termine le 30 juin de l’année doit être placé dans la catégorie « de 6 mois à moins de 1 an ».</t>
    </r>
  </si>
  <si>
    <t>Les différents niveaux de formation demandés sont les suivants :
• Niveau VI et V bis : jamais scolarisé, sorties en cours de cycle de l’enseignement primaire ou en cours de premier cycle de l'enseignement secondaire (6ème à 3ème), abandons en cours de CAP ou BEP avant l'année terminale.
• Niveau V : sorties après l'année terminale de CAP ou BEP, sorties de second cycle général et technologique avant l'année terminale (seconde ou première).
• Niveau IV : sorties des classes de terminale de l'enseignement secondaire (avec ou sans le baccalauréat), abandons des études supérieures sans diplôme.
• Niveau III, II, I : sorties avec un diplôme de niveau Bac + 2 ans (DUT, BTS, DEUG, 2ème année de licence (L2), écoles des formations sanitaires ou sociales, etc.), sorties avec un diplôme de niveau supérieur à Bac + 2 ans (licence, 3ème année de licence (L3), maîtrise, master (M1 et
  M2), DEA, DESS, doctorat, diplôme de grande école).</t>
  </si>
  <si>
    <r>
      <t xml:space="preserve"> … d'une durée inscrite</t>
    </r>
    <r>
      <rPr>
        <b/>
        <vertAlign val="superscript"/>
        <sz val="9"/>
        <rFont val="Arial"/>
        <family val="2"/>
      </rPr>
      <t>16</t>
    </r>
    <r>
      <rPr>
        <b/>
        <sz val="9"/>
        <rFont val="Arial"/>
        <family val="2"/>
      </rPr>
      <t xml:space="preserve"> de moins de 6 mois</t>
    </r>
  </si>
  <si>
    <t>On s’intéresse uniquement aux réorientations d’un organisme du SPE vers un organisme hors SPE ou vice versa au cours de l’année des personnes soumises aux droits et devoirs et orientées au 31/12 de l’année. On entend par réorientation d’un organisme du SPE vers un organisme hors SPE ou vice versa, le changement de suivi d’un organisme référent unique du SPE vers un organisme référent unique hors SPE, ou vice versa. Les autres changements de suivi (changement de suivi d’un organisme référent unique du SPE vers un autre organisme du SPE, changement de suivi d’un organisme référent unique hors SPE vers un autre organisme hors SPE, changement de suivi sans changement d’organisme référent unique) ne doivent pas être comptabilisés. Si une personne a été réorientée plusieurs fois d’un organisme du SPE vers un organisme hors SPE ou vice versa au cours de l'année, il est demandé de ne la compter qu’une seule fois et d’indiquer uniquement sa dernière réorientation d’un organisme du SPE vers un organisme hors SPE ou vice versa au cours de l’année.</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</si>
</sst>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b/>
      <sz val="9"/>
      <name val="Arial"/>
      <family val="2"/>
    </font>
    <font>
      <b/>
      <vertAlign val="subscript"/>
      <sz val="9"/>
      <name val="Arial"/>
      <family val="2"/>
    </font>
    <font>
      <sz val="9"/>
      <name val="Arial"/>
      <family val="2"/>
    </font>
    <font>
      <sz val="9"/>
      <color theme="1"/>
      <name val="Arial"/>
      <family val="2"/>
    </font>
    <font>
      <b/>
      <sz val="9"/>
      <color theme="1"/>
      <name val="Arial"/>
      <family val="2"/>
    </font>
    <font>
      <b/>
      <sz val="11"/>
      <color theme="1"/>
      <name val="Calibri"/>
      <family val="2"/>
      <scheme val="minor"/>
    </font>
    <font>
      <b/>
      <sz val="11"/>
      <color theme="1"/>
      <name val="Arial"/>
      <family val="2"/>
    </font>
    <font>
      <sz val="11"/>
      <color theme="1"/>
      <name val="Arial"/>
      <family val="2"/>
    </font>
    <font>
      <i/>
      <sz val="9"/>
      <color theme="1"/>
      <name val="Arial"/>
      <family val="2"/>
    </font>
    <font>
      <b/>
      <sz val="18"/>
      <color theme="1"/>
      <name val="Arial"/>
      <family val="2"/>
    </font>
    <font>
      <sz val="10"/>
      <color theme="1"/>
      <name val="Arial"/>
      <family val="2"/>
    </font>
    <font>
      <b/>
      <sz val="10"/>
      <color theme="1"/>
      <name val="Arial"/>
      <family val="2"/>
    </font>
    <font>
      <b/>
      <sz val="16"/>
      <color theme="1"/>
      <name val="Arial"/>
      <family val="2"/>
    </font>
    <font>
      <b/>
      <i/>
      <sz val="9"/>
      <color theme="1"/>
      <name val="Arial"/>
      <family val="2"/>
    </font>
    <font>
      <b/>
      <i/>
      <sz val="14"/>
      <color theme="1"/>
      <name val="Arial"/>
      <family val="2"/>
    </font>
    <font>
      <b/>
      <vertAlign val="superscript"/>
      <sz val="9"/>
      <color theme="1"/>
      <name val="Arial"/>
      <family val="2"/>
    </font>
    <font>
      <b/>
      <vertAlign val="superscript"/>
      <sz val="9"/>
      <name val="Arial"/>
      <family val="2"/>
    </font>
    <font>
      <sz val="8.5"/>
      <color theme="1"/>
      <name val="Arial"/>
      <family val="2"/>
    </font>
    <font>
      <sz val="8.5"/>
      <color theme="0"/>
      <name val="Arial"/>
      <family val="2"/>
    </font>
    <font>
      <b/>
      <sz val="8.5"/>
      <color theme="1"/>
      <name val="Arial"/>
      <family val="2"/>
    </font>
    <font>
      <b/>
      <sz val="8.5"/>
      <color theme="0"/>
      <name val="Arial"/>
      <family val="2"/>
    </font>
    <font>
      <sz val="8.5"/>
      <name val="Arial"/>
      <family val="2"/>
    </font>
    <font>
      <vertAlign val="superscript"/>
      <sz val="8.5"/>
      <color theme="1"/>
      <name val="Arial"/>
      <family val="2"/>
    </font>
  </fonts>
  <fills count="7">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0" tint="-0.14999847407452621"/>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s>
  <cellStyleXfs count="1">
    <xf numFmtId="0" fontId="0" fillId="0" borderId="0"/>
  </cellStyleXfs>
  <cellXfs count="102">
    <xf numFmtId="0" fontId="0" fillId="0" borderId="0" xfId="0"/>
    <xf numFmtId="0" fontId="1" fillId="3" borderId="6" xfId="0" applyFont="1" applyFill="1" applyBorder="1" applyAlignment="1">
      <alignment horizontal="center" vertical="center" wrapText="1"/>
    </xf>
    <xf numFmtId="0" fontId="1" fillId="0" borderId="6" xfId="0" applyFont="1" applyFill="1" applyBorder="1" applyAlignment="1">
      <alignment vertical="center" wrapText="1"/>
    </xf>
    <xf numFmtId="0" fontId="1" fillId="0" borderId="7" xfId="0" applyFont="1" applyFill="1" applyBorder="1" applyAlignment="1">
      <alignment vertical="center" wrapText="1"/>
    </xf>
    <xf numFmtId="0" fontId="3" fillId="0" borderId="7" xfId="0" applyFont="1" applyFill="1" applyBorder="1" applyAlignment="1">
      <alignment vertical="top"/>
    </xf>
    <xf numFmtId="0" fontId="3" fillId="0" borderId="5" xfId="0" applyFont="1" applyFill="1" applyBorder="1" applyAlignment="1">
      <alignment vertical="top"/>
    </xf>
    <xf numFmtId="0" fontId="1" fillId="3" borderId="4" xfId="0" applyFont="1" applyFill="1" applyBorder="1" applyAlignment="1">
      <alignment horizontal="center" vertical="center" wrapText="1"/>
    </xf>
    <xf numFmtId="0" fontId="4" fillId="0" borderId="0" xfId="0" applyFont="1"/>
    <xf numFmtId="0" fontId="4" fillId="0" borderId="0" xfId="0" applyFont="1" applyAlignment="1">
      <alignment vertical="top"/>
    </xf>
    <xf numFmtId="0" fontId="5" fillId="0" borderId="6" xfId="0" applyFont="1" applyBorder="1" applyAlignment="1">
      <alignment horizontal="center" vertical="center" wrapText="1"/>
    </xf>
    <xf numFmtId="0" fontId="8" fillId="0" borderId="0" xfId="0" applyFont="1"/>
    <xf numFmtId="0" fontId="6" fillId="4" borderId="6" xfId="0" applyFont="1" applyFill="1" applyBorder="1" applyAlignment="1">
      <alignment vertical="center"/>
    </xf>
    <xf numFmtId="0" fontId="1" fillId="0" borderId="4" xfId="0" applyFont="1" applyFill="1" applyBorder="1" applyAlignment="1">
      <alignment vertical="center" wrapText="1"/>
    </xf>
    <xf numFmtId="0" fontId="1" fillId="3" borderId="4" xfId="0" applyFont="1" applyFill="1" applyBorder="1" applyAlignment="1">
      <alignment horizontal="center" vertical="center" wrapText="1"/>
    </xf>
    <xf numFmtId="0" fontId="4" fillId="0" borderId="0" xfId="0" applyFont="1" applyAlignment="1">
      <alignment vertical="center"/>
    </xf>
    <xf numFmtId="0" fontId="5" fillId="0" borderId="6" xfId="0" applyFont="1" applyBorder="1" applyAlignment="1">
      <alignment horizontal="center" vertical="center" wrapText="1"/>
    </xf>
    <xf numFmtId="0" fontId="11" fillId="0" borderId="8" xfId="0" applyFont="1" applyBorder="1" applyAlignment="1">
      <alignment vertical="center"/>
    </xf>
    <xf numFmtId="0" fontId="11" fillId="0" borderId="10" xfId="0" applyFont="1" applyBorder="1" applyAlignment="1">
      <alignment vertical="center"/>
    </xf>
    <xf numFmtId="0" fontId="7" fillId="0" borderId="1" xfId="0" applyFont="1" applyBorder="1" applyAlignment="1">
      <alignment vertical="center"/>
    </xf>
    <xf numFmtId="0" fontId="3" fillId="3" borderId="7"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11" xfId="0" applyFont="1" applyFill="1" applyBorder="1" applyAlignment="1">
      <alignment horizontal="center" vertical="center" wrapText="1"/>
    </xf>
    <xf numFmtId="0" fontId="4" fillId="5" borderId="6" xfId="0" applyFont="1" applyFill="1" applyBorder="1" applyAlignment="1" applyProtection="1">
      <alignment horizontal="center" vertical="center"/>
      <protection locked="0"/>
    </xf>
    <xf numFmtId="0" fontId="3" fillId="5" borderId="7" xfId="0" applyFont="1" applyFill="1" applyBorder="1" applyAlignment="1" applyProtection="1">
      <alignment horizontal="center" vertical="top"/>
      <protection locked="0"/>
    </xf>
    <xf numFmtId="0" fontId="3" fillId="5" borderId="5" xfId="0" applyFont="1" applyFill="1" applyBorder="1" applyAlignment="1" applyProtection="1">
      <alignment horizontal="center" vertical="top"/>
      <protection locked="0"/>
    </xf>
    <xf numFmtId="0" fontId="20" fillId="4" borderId="6" xfId="0" applyFont="1" applyFill="1" applyBorder="1" applyAlignment="1">
      <alignment horizontal="center" vertical="center"/>
    </xf>
    <xf numFmtId="0" fontId="20" fillId="4" borderId="6" xfId="0" applyFont="1" applyFill="1" applyBorder="1" applyAlignment="1">
      <alignment horizontal="center" vertical="center" wrapText="1"/>
    </xf>
    <xf numFmtId="0" fontId="18" fillId="0" borderId="6" xfId="0" applyFont="1" applyBorder="1" applyAlignment="1">
      <alignment horizontal="center" vertical="center"/>
    </xf>
    <xf numFmtId="0" fontId="18" fillId="0" borderId="6" xfId="0" applyFont="1" applyBorder="1" applyAlignment="1">
      <alignment vertical="center" wrapText="1"/>
    </xf>
    <xf numFmtId="0" fontId="18" fillId="0" borderId="0" xfId="0" applyFont="1"/>
    <xf numFmtId="0" fontId="18" fillId="0" borderId="0" xfId="0" applyFont="1" applyAlignment="1" applyProtection="1">
      <alignment horizontal="center" vertical="center"/>
    </xf>
    <xf numFmtId="0" fontId="18" fillId="0" borderId="0" xfId="0" applyFont="1" applyAlignment="1" applyProtection="1">
      <alignment vertical="center" wrapText="1"/>
    </xf>
    <xf numFmtId="0" fontId="18" fillId="0" borderId="0" xfId="0" applyFont="1" applyAlignment="1" applyProtection="1">
      <alignment vertical="center"/>
    </xf>
    <xf numFmtId="0" fontId="20" fillId="4" borderId="6" xfId="0" applyFont="1" applyFill="1" applyBorder="1" applyAlignment="1" applyProtection="1">
      <alignment horizontal="center" vertical="center"/>
    </xf>
    <xf numFmtId="0" fontId="20" fillId="4" borderId="6" xfId="0" applyFont="1" applyFill="1" applyBorder="1" applyAlignment="1" applyProtection="1">
      <alignment horizontal="center" vertical="center" wrapText="1"/>
    </xf>
    <xf numFmtId="0" fontId="21" fillId="3" borderId="0" xfId="0" applyFont="1" applyFill="1" applyBorder="1" applyAlignment="1" applyProtection="1">
      <alignment horizontal="center" vertical="center"/>
    </xf>
    <xf numFmtId="0" fontId="18" fillId="0" borderId="6" xfId="0" applyFont="1" applyBorder="1" applyAlignment="1" applyProtection="1">
      <alignment horizontal="center" vertical="center"/>
    </xf>
    <xf numFmtId="0" fontId="18" fillId="0" borderId="6" xfId="0" applyFont="1" applyBorder="1" applyAlignment="1" applyProtection="1">
      <alignment vertical="center" wrapText="1"/>
    </xf>
    <xf numFmtId="0" fontId="5" fillId="0" borderId="6" xfId="0" applyFont="1" applyBorder="1" applyAlignment="1">
      <alignment horizontal="center" vertical="center" wrapText="1"/>
    </xf>
    <xf numFmtId="49" fontId="8" fillId="5" borderId="3" xfId="0" applyNumberFormat="1" applyFont="1" applyFill="1" applyBorder="1" applyProtection="1">
      <protection locked="0"/>
    </xf>
    <xf numFmtId="49" fontId="11" fillId="5" borderId="12" xfId="0" applyNumberFormat="1" applyFont="1" applyFill="1" applyBorder="1" applyProtection="1">
      <protection locked="0"/>
    </xf>
    <xf numFmtId="49" fontId="11" fillId="5" borderId="13" xfId="0" applyNumberFormat="1" applyFont="1" applyFill="1" applyBorder="1" applyProtection="1">
      <protection locked="0"/>
    </xf>
    <xf numFmtId="0" fontId="19" fillId="0" borderId="0" xfId="0" applyFont="1" applyAlignment="1" applyProtection="1">
      <alignment horizontal="center" vertical="center"/>
    </xf>
    <xf numFmtId="0" fontId="19" fillId="0" borderId="0" xfId="0" applyFont="1" applyBorder="1" applyAlignment="1" applyProtection="1">
      <alignment horizontal="center" vertical="center"/>
    </xf>
    <xf numFmtId="1" fontId="4" fillId="5" borderId="6" xfId="0" applyNumberFormat="1" applyFont="1" applyFill="1" applyBorder="1" applyAlignment="1" applyProtection="1">
      <alignment horizontal="center" vertical="center"/>
      <protection locked="0"/>
    </xf>
    <xf numFmtId="1" fontId="3" fillId="3" borderId="7" xfId="0" applyNumberFormat="1" applyFont="1" applyFill="1" applyBorder="1" applyAlignment="1">
      <alignment horizontal="center" vertical="center"/>
    </xf>
    <xf numFmtId="1" fontId="3" fillId="5" borderId="7" xfId="0" applyNumberFormat="1" applyFont="1" applyFill="1" applyBorder="1" applyAlignment="1" applyProtection="1">
      <alignment horizontal="center" vertical="top"/>
      <protection locked="0"/>
    </xf>
    <xf numFmtId="1" fontId="3" fillId="5" borderId="5" xfId="0" applyNumberFormat="1" applyFont="1" applyFill="1" applyBorder="1" applyAlignment="1" applyProtection="1">
      <alignment horizontal="center" vertical="top"/>
      <protection locked="0"/>
    </xf>
    <xf numFmtId="1" fontId="3" fillId="3" borderId="4" xfId="0" applyNumberFormat="1" applyFont="1" applyFill="1" applyBorder="1" applyAlignment="1">
      <alignment horizontal="center" vertical="center"/>
    </xf>
    <xf numFmtId="1" fontId="3" fillId="0" borderId="7" xfId="0" applyNumberFormat="1" applyFont="1" applyFill="1" applyBorder="1" applyAlignment="1">
      <alignment horizontal="center" vertical="center"/>
    </xf>
    <xf numFmtId="1" fontId="3" fillId="0" borderId="4" xfId="0" applyNumberFormat="1" applyFont="1" applyFill="1" applyBorder="1" applyAlignment="1">
      <alignment horizontal="center" vertical="center"/>
    </xf>
    <xf numFmtId="1" fontId="22" fillId="0" borderId="0" xfId="0" applyNumberFormat="1" applyFont="1" applyAlignment="1" applyProtection="1">
      <alignment horizontal="center" vertical="center"/>
    </xf>
    <xf numFmtId="0" fontId="22" fillId="0" borderId="0" xfId="0" applyFont="1" applyAlignment="1" applyProtection="1">
      <alignment vertical="center" wrapText="1"/>
    </xf>
    <xf numFmtId="0" fontId="22" fillId="0" borderId="0" xfId="0" applyFont="1" applyAlignment="1" applyProtection="1">
      <alignment horizontal="center" vertical="center"/>
    </xf>
    <xf numFmtId="0" fontId="22" fillId="3" borderId="0" xfId="0" applyFont="1" applyFill="1" applyAlignment="1" applyProtection="1">
      <alignment horizontal="center" vertical="center"/>
    </xf>
    <xf numFmtId="0" fontId="22" fillId="0" borderId="0" xfId="0" applyFont="1" applyAlignment="1" applyProtection="1">
      <alignment vertical="center"/>
    </xf>
    <xf numFmtId="1" fontId="22" fillId="0" borderId="0" xfId="0" applyNumberFormat="1" applyFont="1" applyAlignment="1" applyProtection="1">
      <alignment vertical="center"/>
    </xf>
    <xf numFmtId="1" fontId="22" fillId="0" borderId="0" xfId="0" applyNumberFormat="1" applyFont="1" applyAlignment="1" applyProtection="1">
      <alignment vertical="center" wrapText="1"/>
    </xf>
    <xf numFmtId="1" fontId="22" fillId="3" borderId="0" xfId="0" applyNumberFormat="1" applyFont="1" applyFill="1" applyAlignment="1" applyProtection="1">
      <alignment horizontal="center" vertical="center"/>
    </xf>
    <xf numFmtId="0" fontId="19" fillId="3" borderId="0" xfId="0" applyFont="1" applyFill="1" applyAlignment="1" applyProtection="1">
      <alignment horizontal="center" vertical="center"/>
    </xf>
    <xf numFmtId="0" fontId="19" fillId="3" borderId="0" xfId="0" applyFont="1" applyFill="1" applyBorder="1" applyAlignment="1" applyProtection="1">
      <alignment horizontal="center" vertical="center"/>
    </xf>
    <xf numFmtId="1" fontId="19" fillId="3" borderId="0" xfId="0" applyNumberFormat="1" applyFont="1" applyFill="1" applyAlignment="1" applyProtection="1">
      <alignment horizontal="center" vertical="center" wrapText="1"/>
    </xf>
    <xf numFmtId="1" fontId="19" fillId="3" borderId="0" xfId="0" applyNumberFormat="1" applyFont="1" applyFill="1" applyAlignment="1" applyProtection="1">
      <alignment horizontal="center" vertical="center"/>
    </xf>
    <xf numFmtId="0" fontId="0" fillId="5" borderId="6" xfId="0" applyFill="1" applyBorder="1" applyAlignment="1" applyProtection="1">
      <alignment horizontal="left" vertical="center" wrapText="1"/>
      <protection locked="0"/>
    </xf>
    <xf numFmtId="0" fontId="8" fillId="6" borderId="1"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4" fillId="0" borderId="1" xfId="0" applyFont="1" applyBorder="1" applyAlignment="1">
      <alignment vertical="center" wrapText="1"/>
    </xf>
    <xf numFmtId="0" fontId="4" fillId="0" borderId="3" xfId="0" applyFont="1" applyBorder="1" applyAlignment="1">
      <alignment vertical="center" wrapText="1"/>
    </xf>
    <xf numFmtId="0" fontId="11" fillId="0" borderId="1" xfId="0" applyFont="1" applyBorder="1" applyAlignment="1">
      <alignment vertical="center" wrapText="1"/>
    </xf>
    <xf numFmtId="0" fontId="11" fillId="0" borderId="3" xfId="0" applyFont="1" applyBorder="1" applyAlignment="1">
      <alignment vertical="center" wrapText="1"/>
    </xf>
    <xf numFmtId="0" fontId="7" fillId="0" borderId="9" xfId="0" applyFont="1" applyBorder="1" applyAlignment="1">
      <alignment vertical="center" wrapText="1"/>
    </xf>
    <xf numFmtId="0" fontId="7" fillId="0" borderId="11" xfId="0" applyFont="1" applyBorder="1" applyAlignment="1">
      <alignment vertical="center" wrapText="1"/>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 fillId="2" borderId="6" xfId="0" applyFont="1" applyFill="1" applyBorder="1" applyAlignment="1">
      <alignment vertical="center" wrapText="1"/>
    </xf>
    <xf numFmtId="0" fontId="1" fillId="0" borderId="7"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2" borderId="1" xfId="0" applyFont="1" applyFill="1" applyBorder="1" applyAlignment="1">
      <alignment vertical="center" wrapText="1"/>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4" borderId="6" xfId="0" applyFont="1" applyFill="1" applyBorder="1" applyAlignment="1">
      <alignment vertical="center" wrapText="1"/>
    </xf>
    <xf numFmtId="0" fontId="1" fillId="0" borderId="7"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6"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3"/>
  <sheetViews>
    <sheetView showGridLines="0" tabSelected="1" workbookViewId="0">
      <selection activeCell="B2" sqref="B2:C2"/>
    </sheetView>
  </sheetViews>
  <sheetFormatPr baseColWidth="10" defaultRowHeight="14.25" x14ac:dyDescent="0.2"/>
  <cols>
    <col min="1" max="1" width="1.140625" style="10" customWidth="1"/>
    <col min="2" max="2" width="24.5703125" style="10" customWidth="1"/>
    <col min="3" max="3" width="130.28515625" style="10" customWidth="1"/>
    <col min="4" max="16384" width="11.42578125" style="10"/>
  </cols>
  <sheetData>
    <row r="1" spans="2:3" ht="6" customHeight="1" x14ac:dyDescent="0.2"/>
    <row r="2" spans="2:3" ht="191.25" customHeight="1" x14ac:dyDescent="0.2">
      <c r="B2" s="64" t="s">
        <v>131</v>
      </c>
      <c r="C2" s="65"/>
    </row>
    <row r="3" spans="2:3" ht="9.75" customHeight="1" x14ac:dyDescent="0.2"/>
    <row r="4" spans="2:3" ht="144.75" customHeight="1" x14ac:dyDescent="0.2">
      <c r="B4" s="66" t="s">
        <v>93</v>
      </c>
      <c r="C4" s="67"/>
    </row>
    <row r="5" spans="2:3" ht="8.25" customHeight="1" x14ac:dyDescent="0.2"/>
    <row r="6" spans="2:3" ht="45.75" customHeight="1" x14ac:dyDescent="0.2">
      <c r="B6" s="68" t="s">
        <v>88</v>
      </c>
      <c r="C6" s="69"/>
    </row>
    <row r="7" spans="2:3" ht="10.5" customHeight="1" x14ac:dyDescent="0.2"/>
    <row r="8" spans="2:3" ht="22.5" customHeight="1" x14ac:dyDescent="0.2">
      <c r="B8" s="18" t="s">
        <v>3</v>
      </c>
      <c r="C8" s="39"/>
    </row>
    <row r="9" spans="2:3" ht="9" customHeight="1" x14ac:dyDescent="0.2"/>
    <row r="10" spans="2:3" ht="19.5" customHeight="1" x14ac:dyDescent="0.2">
      <c r="B10" s="70" t="s">
        <v>30</v>
      </c>
      <c r="C10" s="71"/>
    </row>
    <row r="11" spans="2:3" ht="17.25" customHeight="1" x14ac:dyDescent="0.2">
      <c r="B11" s="16" t="s">
        <v>62</v>
      </c>
      <c r="C11" s="40"/>
    </row>
    <row r="12" spans="2:3" ht="17.25" customHeight="1" x14ac:dyDescent="0.2">
      <c r="B12" s="16" t="s">
        <v>63</v>
      </c>
      <c r="C12" s="40"/>
    </row>
    <row r="13" spans="2:3" ht="17.25" customHeight="1" x14ac:dyDescent="0.2">
      <c r="B13" s="17" t="s">
        <v>64</v>
      </c>
      <c r="C13" s="41"/>
    </row>
  </sheetData>
  <sheetProtection password="D016" sheet="1" objects="1" scenarios="1"/>
  <mergeCells count="4">
    <mergeCell ref="B2:C2"/>
    <mergeCell ref="B4:C4"/>
    <mergeCell ref="B6:C6"/>
    <mergeCell ref="B10:C10"/>
  </mergeCells>
  <pageMargins left="0.31496062992125984" right="0.31496062992125984" top="0.3543307086614173" bottom="0.3543307086614173" header="0.11811023622047244" footer="0.11811023622047244"/>
  <pageSetup paperSize="9" scale="9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6"/>
  <sheetViews>
    <sheetView showGridLines="0" workbookViewId="0">
      <selection activeCell="B2" sqref="B2"/>
    </sheetView>
  </sheetViews>
  <sheetFormatPr baseColWidth="10" defaultRowHeight="11.25" x14ac:dyDescent="0.2"/>
  <cols>
    <col min="1" max="1" width="1" style="29" customWidth="1"/>
    <col min="2" max="2" width="14.42578125" style="29" customWidth="1"/>
    <col min="3" max="3" width="195.7109375" style="29" customWidth="1"/>
    <col min="4" max="16384" width="11.42578125" style="29"/>
  </cols>
  <sheetData>
    <row r="1" spans="2:3" ht="5.25" customHeight="1" x14ac:dyDescent="0.2"/>
    <row r="2" spans="2:3" ht="19.5" customHeight="1" x14ac:dyDescent="0.2">
      <c r="B2" s="25" t="s">
        <v>78</v>
      </c>
      <c r="C2" s="26" t="s">
        <v>92</v>
      </c>
    </row>
    <row r="3" spans="2:3" ht="16.5" customHeight="1" x14ac:dyDescent="0.2">
      <c r="B3" s="27">
        <v>1</v>
      </c>
      <c r="C3" s="28" t="s">
        <v>79</v>
      </c>
    </row>
    <row r="4" spans="2:3" ht="30" customHeight="1" x14ac:dyDescent="0.2">
      <c r="B4" s="27">
        <v>2</v>
      </c>
      <c r="C4" s="28" t="s">
        <v>80</v>
      </c>
    </row>
    <row r="5" spans="2:3" ht="75" customHeight="1" x14ac:dyDescent="0.2">
      <c r="B5" s="27">
        <v>3</v>
      </c>
      <c r="C5" s="28" t="s">
        <v>164</v>
      </c>
    </row>
    <row r="6" spans="2:3" ht="52.5" customHeight="1" x14ac:dyDescent="0.2">
      <c r="B6" s="27">
        <v>4</v>
      </c>
      <c r="C6" s="28" t="s">
        <v>116</v>
      </c>
    </row>
    <row r="7" spans="2:3" ht="15.75" customHeight="1" x14ac:dyDescent="0.2">
      <c r="B7" s="27">
        <v>5</v>
      </c>
      <c r="C7" s="28" t="s">
        <v>81</v>
      </c>
    </row>
    <row r="8" spans="2:3" ht="40.5" customHeight="1" x14ac:dyDescent="0.2">
      <c r="B8" s="27">
        <v>6</v>
      </c>
      <c r="C8" s="28" t="s">
        <v>82</v>
      </c>
    </row>
    <row r="9" spans="2:3" ht="62.25" customHeight="1" x14ac:dyDescent="0.2">
      <c r="B9" s="27">
        <v>7</v>
      </c>
      <c r="C9" s="28" t="s">
        <v>122</v>
      </c>
    </row>
    <row r="10" spans="2:3" ht="28.5" customHeight="1" x14ac:dyDescent="0.2">
      <c r="B10" s="27">
        <v>8</v>
      </c>
      <c r="C10" s="28" t="s">
        <v>117</v>
      </c>
    </row>
    <row r="11" spans="2:3" ht="18.75" customHeight="1" x14ac:dyDescent="0.2">
      <c r="B11" s="27">
        <v>9</v>
      </c>
      <c r="C11" s="28" t="s">
        <v>118</v>
      </c>
    </row>
    <row r="12" spans="2:3" ht="18" customHeight="1" x14ac:dyDescent="0.2">
      <c r="B12" s="27">
        <v>10</v>
      </c>
      <c r="C12" s="28" t="s">
        <v>119</v>
      </c>
    </row>
    <row r="13" spans="2:3" ht="18.75" customHeight="1" x14ac:dyDescent="0.2">
      <c r="B13" s="27">
        <v>11</v>
      </c>
      <c r="C13" s="28" t="s">
        <v>120</v>
      </c>
    </row>
    <row r="14" spans="2:3" ht="15.75" customHeight="1" x14ac:dyDescent="0.2">
      <c r="B14" s="27">
        <v>12</v>
      </c>
      <c r="C14" s="28" t="s">
        <v>123</v>
      </c>
    </row>
    <row r="15" spans="2:3" ht="15.75" customHeight="1" x14ac:dyDescent="0.2">
      <c r="B15" s="27">
        <v>13</v>
      </c>
      <c r="C15" s="28" t="s">
        <v>83</v>
      </c>
    </row>
    <row r="16" spans="2:3" ht="18" customHeight="1" x14ac:dyDescent="0.2">
      <c r="B16" s="27">
        <v>14</v>
      </c>
      <c r="C16" s="28" t="s">
        <v>84</v>
      </c>
    </row>
    <row r="17" spans="2:3" ht="31.5" customHeight="1" x14ac:dyDescent="0.2">
      <c r="B17" s="27">
        <v>15</v>
      </c>
      <c r="C17" s="28" t="s">
        <v>146</v>
      </c>
    </row>
    <row r="18" spans="2:3" ht="31.5" customHeight="1" x14ac:dyDescent="0.2">
      <c r="B18" s="27">
        <v>16</v>
      </c>
      <c r="C18" s="28" t="s">
        <v>163</v>
      </c>
    </row>
    <row r="19" spans="2:3" ht="16.5" customHeight="1" x14ac:dyDescent="0.2">
      <c r="B19" s="27">
        <v>17</v>
      </c>
      <c r="C19" s="28" t="s">
        <v>91</v>
      </c>
    </row>
    <row r="20" spans="2:3" ht="27.75" customHeight="1" x14ac:dyDescent="0.2">
      <c r="B20" s="27">
        <v>18</v>
      </c>
      <c r="C20" s="28" t="s">
        <v>85</v>
      </c>
    </row>
    <row r="21" spans="2:3" ht="41.25" customHeight="1" x14ac:dyDescent="0.2">
      <c r="B21" s="27">
        <v>19</v>
      </c>
      <c r="C21" s="28" t="s">
        <v>124</v>
      </c>
    </row>
    <row r="22" spans="2:3" ht="42" customHeight="1" x14ac:dyDescent="0.2">
      <c r="B22" s="27">
        <v>20</v>
      </c>
      <c r="C22" s="28" t="s">
        <v>125</v>
      </c>
    </row>
    <row r="23" spans="2:3" ht="63" customHeight="1" x14ac:dyDescent="0.2">
      <c r="B23" s="27">
        <v>21</v>
      </c>
      <c r="C23" s="28" t="s">
        <v>126</v>
      </c>
    </row>
    <row r="24" spans="2:3" ht="25.5" customHeight="1" x14ac:dyDescent="0.2">
      <c r="B24" s="27">
        <v>22</v>
      </c>
      <c r="C24" s="28" t="s">
        <v>86</v>
      </c>
    </row>
    <row r="25" spans="2:3" ht="27.75" customHeight="1" x14ac:dyDescent="0.2">
      <c r="B25" s="27">
        <v>23</v>
      </c>
      <c r="C25" s="28" t="s">
        <v>127</v>
      </c>
    </row>
    <row r="26" spans="2:3" ht="51" customHeight="1" x14ac:dyDescent="0.2">
      <c r="B26" s="27">
        <v>24</v>
      </c>
      <c r="C26" s="28" t="s">
        <v>166</v>
      </c>
    </row>
  </sheetData>
  <sheetProtection password="D016" sheet="1" objects="1" scenarios="1"/>
  <pageMargins left="0.31496062992125984" right="0.31496062992125984" top="0.35433070866141736" bottom="0.35433070866141736" header="0.11811023622047245" footer="0.11811023622047245"/>
  <pageSetup paperSize="9"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36"/>
  <sheetViews>
    <sheetView showGridLines="0" workbookViewId="0">
      <selection activeCell="B2" sqref="B2:Q2"/>
    </sheetView>
  </sheetViews>
  <sheetFormatPr baseColWidth="10" defaultRowHeight="12" x14ac:dyDescent="0.2"/>
  <cols>
    <col min="1" max="1" width="0.7109375" style="7" customWidth="1"/>
    <col min="2" max="2" width="36.7109375" style="7" customWidth="1"/>
    <col min="3" max="7" width="12.28515625" style="7" customWidth="1"/>
    <col min="8" max="8" width="11" style="7" customWidth="1"/>
    <col min="9" max="9" width="15" style="7" customWidth="1"/>
    <col min="10" max="10" width="13.42578125" style="7" customWidth="1"/>
    <col min="11" max="11" width="12.140625" style="7" customWidth="1"/>
    <col min="12" max="12" width="15.85546875" style="7" customWidth="1"/>
    <col min="13" max="13" width="13.28515625" style="7" customWidth="1"/>
    <col min="14" max="14" width="11.5703125" style="7" customWidth="1"/>
    <col min="15" max="15" width="9.85546875" style="7" customWidth="1"/>
    <col min="16" max="16" width="14" style="7" customWidth="1"/>
    <col min="17" max="17" width="11.42578125" style="7" customWidth="1"/>
    <col min="18" max="16384" width="11.42578125" style="7"/>
  </cols>
  <sheetData>
    <row r="1" spans="2:17" ht="3.75" customHeight="1" x14ac:dyDescent="0.2"/>
    <row r="2" spans="2:17" ht="21.75" customHeight="1" x14ac:dyDescent="0.2">
      <c r="B2" s="80" t="s">
        <v>31</v>
      </c>
      <c r="C2" s="80"/>
      <c r="D2" s="80"/>
      <c r="E2" s="80"/>
      <c r="F2" s="80"/>
      <c r="G2" s="80"/>
      <c r="H2" s="80"/>
      <c r="I2" s="80"/>
      <c r="J2" s="80"/>
      <c r="K2" s="80"/>
      <c r="L2" s="80"/>
      <c r="M2" s="80"/>
      <c r="N2" s="80"/>
      <c r="O2" s="80"/>
      <c r="P2" s="80"/>
      <c r="Q2" s="80"/>
    </row>
    <row r="3" spans="2:17" ht="24" customHeight="1" x14ac:dyDescent="0.2">
      <c r="B3" s="81"/>
      <c r="C3" s="74" t="s">
        <v>40</v>
      </c>
      <c r="D3" s="74" t="s">
        <v>47</v>
      </c>
      <c r="E3" s="74" t="s">
        <v>41</v>
      </c>
      <c r="F3" s="74" t="s">
        <v>42</v>
      </c>
      <c r="G3" s="74" t="s">
        <v>43</v>
      </c>
      <c r="H3" s="76" t="s">
        <v>59</v>
      </c>
      <c r="I3" s="77"/>
      <c r="J3" s="78"/>
      <c r="K3" s="78"/>
      <c r="L3" s="79"/>
      <c r="M3" s="72" t="s">
        <v>58</v>
      </c>
      <c r="N3" s="73"/>
      <c r="O3" s="73"/>
      <c r="P3" s="73"/>
      <c r="Q3" s="73"/>
    </row>
    <row r="4" spans="2:17" ht="153" customHeight="1" x14ac:dyDescent="0.2">
      <c r="B4" s="82"/>
      <c r="C4" s="75"/>
      <c r="D4" s="75"/>
      <c r="E4" s="75"/>
      <c r="F4" s="75"/>
      <c r="G4" s="75"/>
      <c r="H4" s="9" t="s">
        <v>45</v>
      </c>
      <c r="I4" s="15" t="s">
        <v>46</v>
      </c>
      <c r="J4" s="9" t="s">
        <v>94</v>
      </c>
      <c r="K4" s="9" t="s">
        <v>95</v>
      </c>
      <c r="L4" s="9" t="s">
        <v>96</v>
      </c>
      <c r="M4" s="9" t="s">
        <v>121</v>
      </c>
      <c r="N4" s="9" t="s">
        <v>97</v>
      </c>
      <c r="O4" s="9" t="s">
        <v>100</v>
      </c>
      <c r="P4" s="9" t="s">
        <v>98</v>
      </c>
      <c r="Q4" s="9" t="s">
        <v>99</v>
      </c>
    </row>
    <row r="5" spans="2:17" ht="17.25" customHeight="1" x14ac:dyDescent="0.2">
      <c r="B5" s="2" t="s">
        <v>2</v>
      </c>
      <c r="C5" s="44"/>
      <c r="D5" s="44"/>
      <c r="E5" s="44"/>
      <c r="F5" s="44"/>
      <c r="G5" s="44"/>
      <c r="H5" s="44"/>
      <c r="I5" s="44"/>
      <c r="J5" s="44"/>
      <c r="K5" s="44"/>
      <c r="L5" s="44"/>
      <c r="M5" s="44"/>
      <c r="N5" s="44"/>
      <c r="O5" s="44"/>
      <c r="P5" s="44"/>
      <c r="Q5" s="44"/>
    </row>
    <row r="6" spans="2:17" ht="13.5" customHeight="1" x14ac:dyDescent="0.2">
      <c r="B6" s="3" t="s">
        <v>7</v>
      </c>
      <c r="C6" s="45"/>
      <c r="D6" s="45"/>
      <c r="E6" s="45"/>
      <c r="F6" s="45"/>
      <c r="G6" s="45"/>
      <c r="H6" s="45"/>
      <c r="I6" s="45"/>
      <c r="J6" s="45"/>
      <c r="K6" s="45"/>
      <c r="L6" s="45"/>
      <c r="M6" s="45"/>
      <c r="N6" s="45"/>
      <c r="O6" s="45"/>
      <c r="P6" s="45"/>
      <c r="Q6" s="45"/>
    </row>
    <row r="7" spans="2:17" s="8" customFormat="1" ht="13.5" customHeight="1" x14ac:dyDescent="0.25">
      <c r="B7" s="4" t="s">
        <v>8</v>
      </c>
      <c r="C7" s="46"/>
      <c r="D7" s="46"/>
      <c r="E7" s="46"/>
      <c r="F7" s="46"/>
      <c r="G7" s="46"/>
      <c r="H7" s="46"/>
      <c r="I7" s="46"/>
      <c r="J7" s="46"/>
      <c r="K7" s="46"/>
      <c r="L7" s="46"/>
      <c r="M7" s="46"/>
      <c r="N7" s="46"/>
      <c r="O7" s="46"/>
      <c r="P7" s="46"/>
      <c r="Q7" s="46"/>
    </row>
    <row r="8" spans="2:17" s="8" customFormat="1" ht="13.5" customHeight="1" x14ac:dyDescent="0.25">
      <c r="B8" s="4" t="s">
        <v>9</v>
      </c>
      <c r="C8" s="46"/>
      <c r="D8" s="46"/>
      <c r="E8" s="46"/>
      <c r="F8" s="46"/>
      <c r="G8" s="46"/>
      <c r="H8" s="46"/>
      <c r="I8" s="46"/>
      <c r="J8" s="46"/>
      <c r="K8" s="46"/>
      <c r="L8" s="46"/>
      <c r="M8" s="46"/>
      <c r="N8" s="46"/>
      <c r="O8" s="46"/>
      <c r="P8" s="46"/>
      <c r="Q8" s="46"/>
    </row>
    <row r="9" spans="2:17" s="8" customFormat="1" ht="13.5" customHeight="1" x14ac:dyDescent="0.25">
      <c r="B9" s="4" t="s">
        <v>10</v>
      </c>
      <c r="C9" s="46"/>
      <c r="D9" s="46"/>
      <c r="E9" s="46"/>
      <c r="F9" s="46"/>
      <c r="G9" s="46"/>
      <c r="H9" s="46"/>
      <c r="I9" s="46"/>
      <c r="J9" s="46"/>
      <c r="K9" s="46"/>
      <c r="L9" s="46"/>
      <c r="M9" s="46"/>
      <c r="N9" s="46"/>
      <c r="O9" s="46"/>
      <c r="P9" s="46"/>
      <c r="Q9" s="46"/>
    </row>
    <row r="10" spans="2:17" s="8" customFormat="1" ht="13.5" customHeight="1" x14ac:dyDescent="0.25">
      <c r="B10" s="4" t="s">
        <v>11</v>
      </c>
      <c r="C10" s="46"/>
      <c r="D10" s="46"/>
      <c r="E10" s="46"/>
      <c r="F10" s="46"/>
      <c r="G10" s="46"/>
      <c r="H10" s="46"/>
      <c r="I10" s="46"/>
      <c r="J10" s="46"/>
      <c r="K10" s="46"/>
      <c r="L10" s="46"/>
      <c r="M10" s="46"/>
      <c r="N10" s="46"/>
      <c r="O10" s="46"/>
      <c r="P10" s="46"/>
      <c r="Q10" s="46"/>
    </row>
    <row r="11" spans="2:17" s="8" customFormat="1" ht="13.5" customHeight="1" x14ac:dyDescent="0.25">
      <c r="B11" s="4" t="s">
        <v>12</v>
      </c>
      <c r="C11" s="46"/>
      <c r="D11" s="46"/>
      <c r="E11" s="46"/>
      <c r="F11" s="46"/>
      <c r="G11" s="46"/>
      <c r="H11" s="46"/>
      <c r="I11" s="46"/>
      <c r="J11" s="46"/>
      <c r="K11" s="46"/>
      <c r="L11" s="46"/>
      <c r="M11" s="46"/>
      <c r="N11" s="46"/>
      <c r="O11" s="46"/>
      <c r="P11" s="46"/>
      <c r="Q11" s="46"/>
    </row>
    <row r="12" spans="2:17" s="8" customFormat="1" ht="13.5" customHeight="1" x14ac:dyDescent="0.25">
      <c r="B12" s="4" t="s">
        <v>0</v>
      </c>
      <c r="C12" s="46"/>
      <c r="D12" s="46"/>
      <c r="E12" s="46"/>
      <c r="F12" s="46"/>
      <c r="G12" s="46"/>
      <c r="H12" s="46"/>
      <c r="I12" s="46"/>
      <c r="J12" s="46"/>
      <c r="K12" s="46"/>
      <c r="L12" s="46"/>
      <c r="M12" s="46"/>
      <c r="N12" s="46"/>
      <c r="O12" s="46"/>
      <c r="P12" s="46"/>
      <c r="Q12" s="46"/>
    </row>
    <row r="13" spans="2:17" s="8" customFormat="1" ht="13.5" customHeight="1" x14ac:dyDescent="0.25">
      <c r="B13" s="5" t="s">
        <v>13</v>
      </c>
      <c r="C13" s="47"/>
      <c r="D13" s="47"/>
      <c r="E13" s="47"/>
      <c r="F13" s="47"/>
      <c r="G13" s="47"/>
      <c r="H13" s="47"/>
      <c r="I13" s="47"/>
      <c r="J13" s="47"/>
      <c r="K13" s="47"/>
      <c r="L13" s="47"/>
      <c r="M13" s="47"/>
      <c r="N13" s="47"/>
      <c r="O13" s="47"/>
      <c r="P13" s="47"/>
      <c r="Q13" s="47"/>
    </row>
    <row r="14" spans="2:17" s="8" customFormat="1" ht="13.5" customHeight="1" x14ac:dyDescent="0.25">
      <c r="B14" s="3" t="s">
        <v>24</v>
      </c>
      <c r="C14" s="45"/>
      <c r="D14" s="45"/>
      <c r="E14" s="45"/>
      <c r="F14" s="45"/>
      <c r="G14" s="45"/>
      <c r="H14" s="45"/>
      <c r="I14" s="45"/>
      <c r="J14" s="45"/>
      <c r="K14" s="45"/>
      <c r="L14" s="45"/>
      <c r="M14" s="45"/>
      <c r="N14" s="45"/>
      <c r="O14" s="45"/>
      <c r="P14" s="45"/>
      <c r="Q14" s="45"/>
    </row>
    <row r="15" spans="2:17" s="8" customFormat="1" ht="13.5" customHeight="1" x14ac:dyDescent="0.25">
      <c r="B15" s="4" t="s">
        <v>4</v>
      </c>
      <c r="C15" s="46"/>
      <c r="D15" s="46"/>
      <c r="E15" s="46"/>
      <c r="F15" s="46"/>
      <c r="G15" s="46"/>
      <c r="H15" s="46"/>
      <c r="I15" s="46"/>
      <c r="J15" s="46"/>
      <c r="K15" s="46"/>
      <c r="L15" s="46"/>
      <c r="M15" s="46"/>
      <c r="N15" s="46"/>
      <c r="O15" s="46"/>
      <c r="P15" s="46"/>
      <c r="Q15" s="46"/>
    </row>
    <row r="16" spans="2:17" s="8" customFormat="1" ht="13.5" customHeight="1" x14ac:dyDescent="0.25">
      <c r="B16" s="4" t="s">
        <v>5</v>
      </c>
      <c r="C16" s="46"/>
      <c r="D16" s="46"/>
      <c r="E16" s="46"/>
      <c r="F16" s="46"/>
      <c r="G16" s="46"/>
      <c r="H16" s="46"/>
      <c r="I16" s="46"/>
      <c r="J16" s="46"/>
      <c r="K16" s="46"/>
      <c r="L16" s="46"/>
      <c r="M16" s="46"/>
      <c r="N16" s="46"/>
      <c r="O16" s="46"/>
      <c r="P16" s="46"/>
      <c r="Q16" s="46"/>
    </row>
    <row r="17" spans="2:17" s="8" customFormat="1" ht="13.5" customHeight="1" x14ac:dyDescent="0.25">
      <c r="B17" s="4" t="s">
        <v>6</v>
      </c>
      <c r="C17" s="46"/>
      <c r="D17" s="46"/>
      <c r="E17" s="46"/>
      <c r="F17" s="46"/>
      <c r="G17" s="46"/>
      <c r="H17" s="46"/>
      <c r="I17" s="46"/>
      <c r="J17" s="46"/>
      <c r="K17" s="46"/>
      <c r="L17" s="46"/>
      <c r="M17" s="46"/>
      <c r="N17" s="46"/>
      <c r="O17" s="46"/>
      <c r="P17" s="46"/>
      <c r="Q17" s="46"/>
    </row>
    <row r="18" spans="2:17" s="8" customFormat="1" ht="13.5" customHeight="1" x14ac:dyDescent="0.25">
      <c r="B18" s="12" t="s">
        <v>39</v>
      </c>
      <c r="C18" s="48"/>
      <c r="D18" s="48"/>
      <c r="E18" s="48"/>
      <c r="F18" s="48"/>
      <c r="G18" s="48"/>
      <c r="H18" s="48"/>
      <c r="I18" s="48"/>
      <c r="J18" s="48"/>
      <c r="K18" s="48"/>
      <c r="L18" s="48"/>
      <c r="M18" s="48"/>
      <c r="N18" s="48"/>
      <c r="O18" s="48"/>
      <c r="P18" s="48"/>
      <c r="Q18" s="48"/>
    </row>
    <row r="19" spans="2:17" s="8" customFormat="1" ht="13.5" customHeight="1" x14ac:dyDescent="0.25">
      <c r="B19" s="4" t="s">
        <v>14</v>
      </c>
      <c r="C19" s="46"/>
      <c r="D19" s="46"/>
      <c r="E19" s="46"/>
      <c r="F19" s="46"/>
      <c r="G19" s="46"/>
      <c r="H19" s="46"/>
      <c r="I19" s="46"/>
      <c r="J19" s="46"/>
      <c r="K19" s="46"/>
      <c r="L19" s="46"/>
      <c r="M19" s="46"/>
      <c r="N19" s="46"/>
      <c r="O19" s="46"/>
      <c r="P19" s="46"/>
      <c r="Q19" s="46"/>
    </row>
    <row r="20" spans="2:17" s="8" customFormat="1" ht="13.5" customHeight="1" x14ac:dyDescent="0.25">
      <c r="B20" s="4" t="s">
        <v>15</v>
      </c>
      <c r="C20" s="46"/>
      <c r="D20" s="46"/>
      <c r="E20" s="46"/>
      <c r="F20" s="46"/>
      <c r="G20" s="46"/>
      <c r="H20" s="46"/>
      <c r="I20" s="46"/>
      <c r="J20" s="46"/>
      <c r="K20" s="46"/>
      <c r="L20" s="46"/>
      <c r="M20" s="46"/>
      <c r="N20" s="46"/>
      <c r="O20" s="46"/>
      <c r="P20" s="46"/>
      <c r="Q20" s="46"/>
    </row>
    <row r="21" spans="2:17" s="8" customFormat="1" ht="13.5" customHeight="1" x14ac:dyDescent="0.25">
      <c r="B21" s="4" t="s">
        <v>16</v>
      </c>
      <c r="C21" s="46"/>
      <c r="D21" s="46"/>
      <c r="E21" s="46"/>
      <c r="F21" s="46"/>
      <c r="G21" s="46"/>
      <c r="H21" s="46"/>
      <c r="I21" s="46"/>
      <c r="J21" s="46"/>
      <c r="K21" s="46"/>
      <c r="L21" s="46"/>
      <c r="M21" s="46"/>
      <c r="N21" s="46"/>
      <c r="O21" s="46"/>
      <c r="P21" s="46"/>
      <c r="Q21" s="46"/>
    </row>
    <row r="22" spans="2:17" s="8" customFormat="1" ht="13.5" customHeight="1" x14ac:dyDescent="0.25">
      <c r="B22" s="4" t="s">
        <v>17</v>
      </c>
      <c r="C22" s="46"/>
      <c r="D22" s="46"/>
      <c r="E22" s="46"/>
      <c r="F22" s="46"/>
      <c r="G22" s="46"/>
      <c r="H22" s="46"/>
      <c r="I22" s="46"/>
      <c r="J22" s="46"/>
      <c r="K22" s="46"/>
      <c r="L22" s="46"/>
      <c r="M22" s="46"/>
      <c r="N22" s="46"/>
      <c r="O22" s="46"/>
      <c r="P22" s="46"/>
      <c r="Q22" s="46"/>
    </row>
    <row r="23" spans="2:17" s="8" customFormat="1" ht="13.5" customHeight="1" x14ac:dyDescent="0.25">
      <c r="B23" s="5" t="s">
        <v>18</v>
      </c>
      <c r="C23" s="47"/>
      <c r="D23" s="47"/>
      <c r="E23" s="47"/>
      <c r="F23" s="47"/>
      <c r="G23" s="47"/>
      <c r="H23" s="47"/>
      <c r="I23" s="47"/>
      <c r="J23" s="47"/>
      <c r="K23" s="47"/>
      <c r="L23" s="47"/>
      <c r="M23" s="47"/>
      <c r="N23" s="47"/>
      <c r="O23" s="47"/>
      <c r="P23" s="47"/>
      <c r="Q23" s="47"/>
    </row>
    <row r="24" spans="2:17" ht="13.5" customHeight="1" x14ac:dyDescent="0.2">
      <c r="B24" s="3" t="s">
        <v>37</v>
      </c>
      <c r="C24" s="45"/>
      <c r="D24" s="45"/>
      <c r="E24" s="45"/>
      <c r="F24" s="45"/>
      <c r="G24" s="45"/>
      <c r="H24" s="45"/>
      <c r="I24" s="45"/>
      <c r="J24" s="45"/>
      <c r="K24" s="45"/>
      <c r="L24" s="45"/>
      <c r="M24" s="45"/>
      <c r="N24" s="45"/>
      <c r="O24" s="45"/>
      <c r="P24" s="45"/>
      <c r="Q24" s="45"/>
    </row>
    <row r="25" spans="2:17" s="8" customFormat="1" ht="13.5" customHeight="1" x14ac:dyDescent="0.25">
      <c r="B25" s="4" t="s">
        <v>19</v>
      </c>
      <c r="C25" s="46"/>
      <c r="D25" s="46"/>
      <c r="E25" s="46"/>
      <c r="F25" s="46"/>
      <c r="G25" s="46"/>
      <c r="H25" s="46"/>
      <c r="I25" s="46"/>
      <c r="J25" s="46"/>
      <c r="K25" s="46"/>
      <c r="L25" s="46"/>
      <c r="M25" s="46"/>
      <c r="N25" s="46"/>
      <c r="O25" s="46"/>
      <c r="P25" s="46"/>
      <c r="Q25" s="46"/>
    </row>
    <row r="26" spans="2:17" s="8" customFormat="1" ht="13.5" customHeight="1" x14ac:dyDescent="0.25">
      <c r="B26" s="4" t="s">
        <v>20</v>
      </c>
      <c r="C26" s="46"/>
      <c r="D26" s="46"/>
      <c r="E26" s="46"/>
      <c r="F26" s="46"/>
      <c r="G26" s="46"/>
      <c r="H26" s="46"/>
      <c r="I26" s="46"/>
      <c r="J26" s="46"/>
      <c r="K26" s="46"/>
      <c r="L26" s="46"/>
      <c r="M26" s="46"/>
      <c r="N26" s="46"/>
      <c r="O26" s="46"/>
      <c r="P26" s="46"/>
      <c r="Q26" s="46"/>
    </row>
    <row r="27" spans="2:17" s="8" customFormat="1" ht="13.5" customHeight="1" x14ac:dyDescent="0.25">
      <c r="B27" s="4" t="s">
        <v>21</v>
      </c>
      <c r="C27" s="46"/>
      <c r="D27" s="46"/>
      <c r="E27" s="46"/>
      <c r="F27" s="46"/>
      <c r="G27" s="46"/>
      <c r="H27" s="46"/>
      <c r="I27" s="46"/>
      <c r="J27" s="46"/>
      <c r="K27" s="46"/>
      <c r="L27" s="46"/>
      <c r="M27" s="46"/>
      <c r="N27" s="46"/>
      <c r="O27" s="46"/>
      <c r="P27" s="46"/>
      <c r="Q27" s="46"/>
    </row>
    <row r="28" spans="2:17" s="8" customFormat="1" ht="13.5" customHeight="1" x14ac:dyDescent="0.25">
      <c r="B28" s="4" t="s">
        <v>22</v>
      </c>
      <c r="C28" s="46"/>
      <c r="D28" s="46"/>
      <c r="E28" s="46"/>
      <c r="F28" s="46"/>
      <c r="G28" s="46"/>
      <c r="H28" s="46"/>
      <c r="I28" s="46"/>
      <c r="J28" s="46"/>
      <c r="K28" s="46"/>
      <c r="L28" s="46"/>
      <c r="M28" s="46"/>
      <c r="N28" s="46"/>
      <c r="O28" s="46"/>
      <c r="P28" s="46"/>
      <c r="Q28" s="46"/>
    </row>
    <row r="29" spans="2:17" s="8" customFormat="1" ht="13.5" customHeight="1" x14ac:dyDescent="0.25">
      <c r="B29" s="4" t="s">
        <v>1</v>
      </c>
      <c r="C29" s="46"/>
      <c r="D29" s="46"/>
      <c r="E29" s="46"/>
      <c r="F29" s="46"/>
      <c r="G29" s="46"/>
      <c r="H29" s="46"/>
      <c r="I29" s="46"/>
      <c r="J29" s="46"/>
      <c r="K29" s="46"/>
      <c r="L29" s="46"/>
      <c r="M29" s="46"/>
      <c r="N29" s="46"/>
      <c r="O29" s="46"/>
      <c r="P29" s="46"/>
      <c r="Q29" s="46"/>
    </row>
    <row r="30" spans="2:17" s="8" customFormat="1" ht="13.5" customHeight="1" x14ac:dyDescent="0.25">
      <c r="B30" s="5" t="s">
        <v>23</v>
      </c>
      <c r="C30" s="47"/>
      <c r="D30" s="47"/>
      <c r="E30" s="47"/>
      <c r="F30" s="47"/>
      <c r="G30" s="47"/>
      <c r="H30" s="47"/>
      <c r="I30" s="47"/>
      <c r="J30" s="47"/>
      <c r="K30" s="47"/>
      <c r="L30" s="47"/>
      <c r="M30" s="47"/>
      <c r="N30" s="47"/>
      <c r="O30" s="47"/>
      <c r="P30" s="47"/>
      <c r="Q30" s="47"/>
    </row>
    <row r="31" spans="2:17" ht="13.5" customHeight="1" x14ac:dyDescent="0.2">
      <c r="B31" s="3" t="s">
        <v>38</v>
      </c>
      <c r="C31" s="45"/>
      <c r="D31" s="45"/>
      <c r="E31" s="45"/>
      <c r="F31" s="45"/>
      <c r="G31" s="45"/>
      <c r="H31" s="45"/>
      <c r="I31" s="45"/>
      <c r="J31" s="45"/>
      <c r="K31" s="45"/>
      <c r="L31" s="45"/>
      <c r="M31" s="45"/>
      <c r="N31" s="45"/>
      <c r="O31" s="45"/>
      <c r="P31" s="45"/>
      <c r="Q31" s="45"/>
    </row>
    <row r="32" spans="2:17" s="8" customFormat="1" ht="13.5" customHeight="1" x14ac:dyDescent="0.25">
      <c r="B32" s="4" t="s">
        <v>25</v>
      </c>
      <c r="C32" s="46"/>
      <c r="D32" s="46"/>
      <c r="E32" s="46"/>
      <c r="F32" s="46"/>
      <c r="G32" s="46"/>
      <c r="H32" s="46"/>
      <c r="I32" s="46"/>
      <c r="J32" s="46"/>
      <c r="K32" s="46"/>
      <c r="L32" s="46"/>
      <c r="M32" s="46"/>
      <c r="N32" s="46"/>
      <c r="O32" s="46"/>
      <c r="P32" s="46"/>
      <c r="Q32" s="46"/>
    </row>
    <row r="33" spans="2:17" s="8" customFormat="1" ht="13.5" customHeight="1" x14ac:dyDescent="0.25">
      <c r="B33" s="4" t="s">
        <v>26</v>
      </c>
      <c r="C33" s="46"/>
      <c r="D33" s="46"/>
      <c r="E33" s="46"/>
      <c r="F33" s="46"/>
      <c r="G33" s="46"/>
      <c r="H33" s="46"/>
      <c r="I33" s="46"/>
      <c r="J33" s="46"/>
      <c r="K33" s="46"/>
      <c r="L33" s="46"/>
      <c r="M33" s="46"/>
      <c r="N33" s="46"/>
      <c r="O33" s="46"/>
      <c r="P33" s="46"/>
      <c r="Q33" s="46"/>
    </row>
    <row r="34" spans="2:17" s="8" customFormat="1" ht="13.5" customHeight="1" x14ac:dyDescent="0.25">
      <c r="B34" s="4" t="s">
        <v>27</v>
      </c>
      <c r="C34" s="46"/>
      <c r="D34" s="46"/>
      <c r="E34" s="46"/>
      <c r="F34" s="46"/>
      <c r="G34" s="46"/>
      <c r="H34" s="46"/>
      <c r="I34" s="46"/>
      <c r="J34" s="46"/>
      <c r="K34" s="46"/>
      <c r="L34" s="46"/>
      <c r="M34" s="46"/>
      <c r="N34" s="46"/>
      <c r="O34" s="46"/>
      <c r="P34" s="46"/>
      <c r="Q34" s="46"/>
    </row>
    <row r="35" spans="2:17" s="8" customFormat="1" ht="13.5" customHeight="1" x14ac:dyDescent="0.25">
      <c r="B35" s="4" t="s">
        <v>28</v>
      </c>
      <c r="C35" s="46"/>
      <c r="D35" s="46"/>
      <c r="E35" s="46"/>
      <c r="F35" s="46"/>
      <c r="G35" s="46"/>
      <c r="H35" s="46"/>
      <c r="I35" s="46"/>
      <c r="J35" s="46"/>
      <c r="K35" s="46"/>
      <c r="L35" s="46"/>
      <c r="M35" s="46"/>
      <c r="N35" s="46"/>
      <c r="O35" s="46"/>
      <c r="P35" s="46"/>
      <c r="Q35" s="46"/>
    </row>
    <row r="36" spans="2:17" s="8" customFormat="1" ht="13.5" customHeight="1" x14ac:dyDescent="0.25">
      <c r="B36" s="5" t="s">
        <v>29</v>
      </c>
      <c r="C36" s="47"/>
      <c r="D36" s="47"/>
      <c r="E36" s="47"/>
      <c r="F36" s="47"/>
      <c r="G36" s="47"/>
      <c r="H36" s="47"/>
      <c r="I36" s="47"/>
      <c r="J36" s="47"/>
      <c r="K36" s="47"/>
      <c r="L36" s="47"/>
      <c r="M36" s="47"/>
      <c r="N36" s="47"/>
      <c r="O36" s="47"/>
      <c r="P36" s="47"/>
      <c r="Q36" s="47"/>
    </row>
  </sheetData>
  <sheetProtection password="D016" sheet="1" objects="1" scenarios="1"/>
  <mergeCells count="9">
    <mergeCell ref="M3:Q3"/>
    <mergeCell ref="F3:F4"/>
    <mergeCell ref="H3:L3"/>
    <mergeCell ref="B2:Q2"/>
    <mergeCell ref="B3:B4"/>
    <mergeCell ref="C3:C4"/>
    <mergeCell ref="E3:E4"/>
    <mergeCell ref="D3:D4"/>
    <mergeCell ref="G3:G4"/>
  </mergeCells>
  <dataValidations count="1">
    <dataValidation type="whole" allowBlank="1" showInputMessage="1" showErrorMessage="1" sqref="C5:Q5 C7:Q13 C15:Q17 C19:Q23 C25:Q30 C32:Q36">
      <formula1>0</formula1>
      <formula2>999999</formula2>
    </dataValidation>
  </dataValidations>
  <pageMargins left="0.31496062992125984" right="0.31496062992125984" top="0.3543307086614173" bottom="0.3543307086614173" header="0.11811023622047244" footer="0.11811023622047244"/>
  <pageSetup paperSize="9" scale="6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6"/>
  <sheetViews>
    <sheetView showGridLines="0" workbookViewId="0">
      <selection activeCell="B2" sqref="B2:N2"/>
    </sheetView>
  </sheetViews>
  <sheetFormatPr baseColWidth="10" defaultRowHeight="12" x14ac:dyDescent="0.2"/>
  <cols>
    <col min="1" max="1" width="0.7109375" style="7" customWidth="1"/>
    <col min="2" max="2" width="37" style="7" customWidth="1"/>
    <col min="3" max="4" width="20.7109375" style="7" customWidth="1"/>
    <col min="5" max="5" width="12.28515625" style="7" customWidth="1"/>
    <col min="6" max="6" width="20" style="7" customWidth="1"/>
    <col min="7" max="7" width="16" style="7" customWidth="1"/>
    <col min="8" max="8" width="14.28515625" style="7" customWidth="1"/>
    <col min="9" max="9" width="16.42578125" style="7" customWidth="1"/>
    <col min="10" max="10" width="14.7109375" style="7" customWidth="1"/>
    <col min="11" max="12" width="12.42578125" style="7" customWidth="1"/>
    <col min="13" max="13" width="14.42578125" style="7" customWidth="1"/>
    <col min="14" max="14" width="11.7109375" style="7" customWidth="1"/>
    <col min="15" max="16384" width="11.42578125" style="7"/>
  </cols>
  <sheetData>
    <row r="1" spans="2:14" ht="3.75" customHeight="1" x14ac:dyDescent="0.2"/>
    <row r="2" spans="2:14" ht="21" customHeight="1" x14ac:dyDescent="0.2">
      <c r="B2" s="80" t="s">
        <v>32</v>
      </c>
      <c r="C2" s="80"/>
      <c r="D2" s="80"/>
      <c r="E2" s="80"/>
      <c r="F2" s="80"/>
      <c r="G2" s="80"/>
      <c r="H2" s="80"/>
      <c r="I2" s="80"/>
      <c r="J2" s="80"/>
      <c r="K2" s="80"/>
      <c r="L2" s="80"/>
      <c r="M2" s="80"/>
      <c r="N2" s="80"/>
    </row>
    <row r="3" spans="2:14" ht="24" customHeight="1" x14ac:dyDescent="0.2">
      <c r="B3" s="81"/>
      <c r="C3" s="74" t="s">
        <v>48</v>
      </c>
      <c r="D3" s="74" t="s">
        <v>49</v>
      </c>
      <c r="E3" s="72" t="s">
        <v>61</v>
      </c>
      <c r="F3" s="72"/>
      <c r="G3" s="73"/>
      <c r="H3" s="73"/>
      <c r="I3" s="73"/>
      <c r="J3" s="72" t="s">
        <v>60</v>
      </c>
      <c r="K3" s="73"/>
      <c r="L3" s="73"/>
      <c r="M3" s="73"/>
      <c r="N3" s="73"/>
    </row>
    <row r="4" spans="2:14" ht="129" customHeight="1" x14ac:dyDescent="0.2">
      <c r="B4" s="82"/>
      <c r="C4" s="75"/>
      <c r="D4" s="75"/>
      <c r="E4" s="38" t="s">
        <v>132</v>
      </c>
      <c r="F4" s="38" t="s">
        <v>134</v>
      </c>
      <c r="G4" s="38" t="s">
        <v>133</v>
      </c>
      <c r="H4" s="38" t="s">
        <v>95</v>
      </c>
      <c r="I4" s="38" t="s">
        <v>96</v>
      </c>
      <c r="J4" s="38" t="s">
        <v>121</v>
      </c>
      <c r="K4" s="38" t="s">
        <v>97</v>
      </c>
      <c r="L4" s="38" t="s">
        <v>100</v>
      </c>
      <c r="M4" s="38" t="s">
        <v>98</v>
      </c>
      <c r="N4" s="38" t="s">
        <v>99</v>
      </c>
    </row>
    <row r="5" spans="2:14" ht="18.75" customHeight="1" x14ac:dyDescent="0.2">
      <c r="B5" s="2" t="s">
        <v>2</v>
      </c>
      <c r="C5" s="44"/>
      <c r="D5" s="44"/>
      <c r="E5" s="44"/>
      <c r="F5" s="44"/>
      <c r="G5" s="44"/>
      <c r="H5" s="44"/>
      <c r="I5" s="44"/>
      <c r="J5" s="44"/>
      <c r="K5" s="44"/>
      <c r="L5" s="44"/>
      <c r="M5" s="44"/>
      <c r="N5" s="44"/>
    </row>
    <row r="6" spans="2:14" ht="13.5" customHeight="1" x14ac:dyDescent="0.2">
      <c r="B6" s="3" t="s">
        <v>7</v>
      </c>
      <c r="C6" s="49"/>
      <c r="D6" s="49"/>
      <c r="E6" s="49"/>
      <c r="F6" s="49"/>
      <c r="G6" s="49"/>
      <c r="H6" s="49"/>
      <c r="I6" s="49"/>
      <c r="J6" s="49"/>
      <c r="K6" s="49"/>
      <c r="L6" s="49"/>
      <c r="M6" s="49"/>
      <c r="N6" s="49"/>
    </row>
    <row r="7" spans="2:14" s="8" customFormat="1" ht="13.5" customHeight="1" x14ac:dyDescent="0.25">
      <c r="B7" s="4" t="s">
        <v>8</v>
      </c>
      <c r="C7" s="46"/>
      <c r="D7" s="46"/>
      <c r="E7" s="46"/>
      <c r="F7" s="46"/>
      <c r="G7" s="46"/>
      <c r="H7" s="46"/>
      <c r="I7" s="46"/>
      <c r="J7" s="46"/>
      <c r="K7" s="46"/>
      <c r="L7" s="46"/>
      <c r="M7" s="46"/>
      <c r="N7" s="46"/>
    </row>
    <row r="8" spans="2:14" s="8" customFormat="1" ht="13.5" customHeight="1" x14ac:dyDescent="0.25">
      <c r="B8" s="4" t="s">
        <v>9</v>
      </c>
      <c r="C8" s="46"/>
      <c r="D8" s="46"/>
      <c r="E8" s="46"/>
      <c r="F8" s="46"/>
      <c r="G8" s="46"/>
      <c r="H8" s="46"/>
      <c r="I8" s="46"/>
      <c r="J8" s="46"/>
      <c r="K8" s="46"/>
      <c r="L8" s="46"/>
      <c r="M8" s="46"/>
      <c r="N8" s="46"/>
    </row>
    <row r="9" spans="2:14" s="8" customFormat="1" ht="13.5" customHeight="1" x14ac:dyDescent="0.25">
      <c r="B9" s="4" t="s">
        <v>10</v>
      </c>
      <c r="C9" s="46"/>
      <c r="D9" s="46"/>
      <c r="E9" s="46"/>
      <c r="F9" s="46"/>
      <c r="G9" s="46"/>
      <c r="H9" s="46"/>
      <c r="I9" s="46"/>
      <c r="J9" s="46"/>
      <c r="K9" s="46"/>
      <c r="L9" s="46"/>
      <c r="M9" s="46"/>
      <c r="N9" s="46"/>
    </row>
    <row r="10" spans="2:14" s="8" customFormat="1" ht="13.5" customHeight="1" x14ac:dyDescent="0.25">
      <c r="B10" s="4" t="s">
        <v>11</v>
      </c>
      <c r="C10" s="46"/>
      <c r="D10" s="46"/>
      <c r="E10" s="46"/>
      <c r="F10" s="46"/>
      <c r="G10" s="46"/>
      <c r="H10" s="46"/>
      <c r="I10" s="46"/>
      <c r="J10" s="46"/>
      <c r="K10" s="46"/>
      <c r="L10" s="46"/>
      <c r="M10" s="46"/>
      <c r="N10" s="46"/>
    </row>
    <row r="11" spans="2:14" s="8" customFormat="1" ht="13.5" customHeight="1" x14ac:dyDescent="0.25">
      <c r="B11" s="4" t="s">
        <v>12</v>
      </c>
      <c r="C11" s="46"/>
      <c r="D11" s="46"/>
      <c r="E11" s="46"/>
      <c r="F11" s="46"/>
      <c r="G11" s="46"/>
      <c r="H11" s="46"/>
      <c r="I11" s="46"/>
      <c r="J11" s="46"/>
      <c r="K11" s="46"/>
      <c r="L11" s="46"/>
      <c r="M11" s="46"/>
      <c r="N11" s="46"/>
    </row>
    <row r="12" spans="2:14" s="8" customFormat="1" ht="13.5" customHeight="1" x14ac:dyDescent="0.25">
      <c r="B12" s="4" t="s">
        <v>0</v>
      </c>
      <c r="C12" s="46"/>
      <c r="D12" s="46"/>
      <c r="E12" s="46"/>
      <c r="F12" s="46"/>
      <c r="G12" s="46"/>
      <c r="H12" s="46"/>
      <c r="I12" s="46"/>
      <c r="J12" s="46"/>
      <c r="K12" s="46"/>
      <c r="L12" s="46"/>
      <c r="M12" s="46"/>
      <c r="N12" s="46"/>
    </row>
    <row r="13" spans="2:14" s="8" customFormat="1" ht="13.5" customHeight="1" x14ac:dyDescent="0.25">
      <c r="B13" s="5" t="s">
        <v>13</v>
      </c>
      <c r="C13" s="47"/>
      <c r="D13" s="47"/>
      <c r="E13" s="47"/>
      <c r="F13" s="47"/>
      <c r="G13" s="47"/>
      <c r="H13" s="47"/>
      <c r="I13" s="47"/>
      <c r="J13" s="47"/>
      <c r="K13" s="47"/>
      <c r="L13" s="47"/>
      <c r="M13" s="47"/>
      <c r="N13" s="47"/>
    </row>
    <row r="14" spans="2:14" s="8" customFormat="1" ht="13.5" customHeight="1" x14ac:dyDescent="0.25">
      <c r="B14" s="3" t="s">
        <v>24</v>
      </c>
      <c r="C14" s="49"/>
      <c r="D14" s="49"/>
      <c r="E14" s="49"/>
      <c r="F14" s="49"/>
      <c r="G14" s="49"/>
      <c r="H14" s="49"/>
      <c r="I14" s="49"/>
      <c r="J14" s="49"/>
      <c r="K14" s="49"/>
      <c r="L14" s="49"/>
      <c r="M14" s="49"/>
      <c r="N14" s="49"/>
    </row>
    <row r="15" spans="2:14" s="8" customFormat="1" ht="13.5" customHeight="1" x14ac:dyDescent="0.25">
      <c r="B15" s="4" t="s">
        <v>4</v>
      </c>
      <c r="C15" s="46"/>
      <c r="D15" s="46"/>
      <c r="E15" s="46"/>
      <c r="F15" s="46"/>
      <c r="G15" s="46"/>
      <c r="H15" s="46"/>
      <c r="I15" s="46"/>
      <c r="J15" s="46"/>
      <c r="K15" s="46"/>
      <c r="L15" s="46"/>
      <c r="M15" s="46"/>
      <c r="N15" s="46"/>
    </row>
    <row r="16" spans="2:14" s="8" customFormat="1" ht="13.5" customHeight="1" x14ac:dyDescent="0.25">
      <c r="B16" s="4" t="s">
        <v>5</v>
      </c>
      <c r="C16" s="46"/>
      <c r="D16" s="46"/>
      <c r="E16" s="46"/>
      <c r="F16" s="46"/>
      <c r="G16" s="46"/>
      <c r="H16" s="46"/>
      <c r="I16" s="46"/>
      <c r="J16" s="46"/>
      <c r="K16" s="46"/>
      <c r="L16" s="46"/>
      <c r="M16" s="46"/>
      <c r="N16" s="46"/>
    </row>
    <row r="17" spans="2:14" s="8" customFormat="1" ht="13.5" customHeight="1" x14ac:dyDescent="0.25">
      <c r="B17" s="4" t="s">
        <v>6</v>
      </c>
      <c r="C17" s="46"/>
      <c r="D17" s="46"/>
      <c r="E17" s="46"/>
      <c r="F17" s="46"/>
      <c r="G17" s="46"/>
      <c r="H17" s="46"/>
      <c r="I17" s="46"/>
      <c r="J17" s="46"/>
      <c r="K17" s="46"/>
      <c r="L17" s="46"/>
      <c r="M17" s="46"/>
      <c r="N17" s="46"/>
    </row>
    <row r="18" spans="2:14" s="8" customFormat="1" ht="13.5" customHeight="1" x14ac:dyDescent="0.25">
      <c r="B18" s="12" t="s">
        <v>39</v>
      </c>
      <c r="C18" s="50"/>
      <c r="D18" s="50"/>
      <c r="E18" s="50"/>
      <c r="F18" s="50"/>
      <c r="G18" s="50"/>
      <c r="H18" s="50"/>
      <c r="I18" s="50"/>
      <c r="J18" s="50"/>
      <c r="K18" s="50"/>
      <c r="L18" s="50"/>
      <c r="M18" s="50"/>
      <c r="N18" s="50"/>
    </row>
    <row r="19" spans="2:14" s="8" customFormat="1" ht="13.5" customHeight="1" x14ac:dyDescent="0.25">
      <c r="B19" s="4" t="s">
        <v>14</v>
      </c>
      <c r="C19" s="46"/>
      <c r="D19" s="46"/>
      <c r="E19" s="46"/>
      <c r="F19" s="46"/>
      <c r="G19" s="46"/>
      <c r="H19" s="46"/>
      <c r="I19" s="46"/>
      <c r="J19" s="46"/>
      <c r="K19" s="46"/>
      <c r="L19" s="46"/>
      <c r="M19" s="46"/>
      <c r="N19" s="46"/>
    </row>
    <row r="20" spans="2:14" s="8" customFormat="1" ht="13.5" customHeight="1" x14ac:dyDescent="0.25">
      <c r="B20" s="4" t="s">
        <v>15</v>
      </c>
      <c r="C20" s="46"/>
      <c r="D20" s="46"/>
      <c r="E20" s="46"/>
      <c r="F20" s="46"/>
      <c r="G20" s="46"/>
      <c r="H20" s="46"/>
      <c r="I20" s="46"/>
      <c r="J20" s="46"/>
      <c r="K20" s="46"/>
      <c r="L20" s="46"/>
      <c r="M20" s="46"/>
      <c r="N20" s="46"/>
    </row>
    <row r="21" spans="2:14" s="8" customFormat="1" ht="13.5" customHeight="1" x14ac:dyDescent="0.25">
      <c r="B21" s="4" t="s">
        <v>16</v>
      </c>
      <c r="C21" s="46"/>
      <c r="D21" s="46"/>
      <c r="E21" s="46"/>
      <c r="F21" s="46"/>
      <c r="G21" s="46"/>
      <c r="H21" s="46"/>
      <c r="I21" s="46"/>
      <c r="J21" s="46"/>
      <c r="K21" s="46"/>
      <c r="L21" s="46"/>
      <c r="M21" s="46"/>
      <c r="N21" s="46"/>
    </row>
    <row r="22" spans="2:14" s="8" customFormat="1" ht="13.5" customHeight="1" x14ac:dyDescent="0.25">
      <c r="B22" s="4" t="s">
        <v>17</v>
      </c>
      <c r="C22" s="46"/>
      <c r="D22" s="46"/>
      <c r="E22" s="46"/>
      <c r="F22" s="46"/>
      <c r="G22" s="46"/>
      <c r="H22" s="46"/>
      <c r="I22" s="46"/>
      <c r="J22" s="46"/>
      <c r="K22" s="46"/>
      <c r="L22" s="46"/>
      <c r="M22" s="46"/>
      <c r="N22" s="46"/>
    </row>
    <row r="23" spans="2:14" s="8" customFormat="1" ht="13.5" customHeight="1" x14ac:dyDescent="0.25">
      <c r="B23" s="5" t="s">
        <v>18</v>
      </c>
      <c r="C23" s="47"/>
      <c r="D23" s="47"/>
      <c r="E23" s="47"/>
      <c r="F23" s="47"/>
      <c r="G23" s="47"/>
      <c r="H23" s="47"/>
      <c r="I23" s="47"/>
      <c r="J23" s="47"/>
      <c r="K23" s="47"/>
      <c r="L23" s="47"/>
      <c r="M23" s="47"/>
      <c r="N23" s="47"/>
    </row>
    <row r="24" spans="2:14" ht="13.5" customHeight="1" x14ac:dyDescent="0.2">
      <c r="B24" s="3" t="s">
        <v>37</v>
      </c>
      <c r="C24" s="49"/>
      <c r="D24" s="49"/>
      <c r="E24" s="49"/>
      <c r="F24" s="49"/>
      <c r="G24" s="49"/>
      <c r="H24" s="49"/>
      <c r="I24" s="49"/>
      <c r="J24" s="49"/>
      <c r="K24" s="49"/>
      <c r="L24" s="49"/>
      <c r="M24" s="49"/>
      <c r="N24" s="49"/>
    </row>
    <row r="25" spans="2:14" s="8" customFormat="1" ht="13.5" customHeight="1" x14ac:dyDescent="0.25">
      <c r="B25" s="4" t="s">
        <v>19</v>
      </c>
      <c r="C25" s="46"/>
      <c r="D25" s="46"/>
      <c r="E25" s="46"/>
      <c r="F25" s="46"/>
      <c r="G25" s="46"/>
      <c r="H25" s="46"/>
      <c r="I25" s="46"/>
      <c r="J25" s="46"/>
      <c r="K25" s="46"/>
      <c r="L25" s="46"/>
      <c r="M25" s="46"/>
      <c r="N25" s="46"/>
    </row>
    <row r="26" spans="2:14" s="8" customFormat="1" ht="13.5" customHeight="1" x14ac:dyDescent="0.25">
      <c r="B26" s="4" t="s">
        <v>20</v>
      </c>
      <c r="C26" s="46"/>
      <c r="D26" s="46"/>
      <c r="E26" s="46"/>
      <c r="F26" s="46"/>
      <c r="G26" s="46"/>
      <c r="H26" s="46"/>
      <c r="I26" s="46"/>
      <c r="J26" s="46"/>
      <c r="K26" s="46"/>
      <c r="L26" s="46"/>
      <c r="M26" s="46"/>
      <c r="N26" s="46"/>
    </row>
    <row r="27" spans="2:14" s="8" customFormat="1" ht="13.5" customHeight="1" x14ac:dyDescent="0.25">
      <c r="B27" s="4" t="s">
        <v>21</v>
      </c>
      <c r="C27" s="46"/>
      <c r="D27" s="46"/>
      <c r="E27" s="46"/>
      <c r="F27" s="46"/>
      <c r="G27" s="46"/>
      <c r="H27" s="46"/>
      <c r="I27" s="46"/>
      <c r="J27" s="46"/>
      <c r="K27" s="46"/>
      <c r="L27" s="46"/>
      <c r="M27" s="46"/>
      <c r="N27" s="46"/>
    </row>
    <row r="28" spans="2:14" s="8" customFormat="1" ht="13.5" customHeight="1" x14ac:dyDescent="0.25">
      <c r="B28" s="4" t="s">
        <v>22</v>
      </c>
      <c r="C28" s="46"/>
      <c r="D28" s="46"/>
      <c r="E28" s="46"/>
      <c r="F28" s="46"/>
      <c r="G28" s="46"/>
      <c r="H28" s="46"/>
      <c r="I28" s="46"/>
      <c r="J28" s="46"/>
      <c r="K28" s="46"/>
      <c r="L28" s="46"/>
      <c r="M28" s="46"/>
      <c r="N28" s="46"/>
    </row>
    <row r="29" spans="2:14" s="8" customFormat="1" ht="13.5" customHeight="1" x14ac:dyDescent="0.25">
      <c r="B29" s="4" t="s">
        <v>1</v>
      </c>
      <c r="C29" s="46"/>
      <c r="D29" s="46"/>
      <c r="E29" s="46"/>
      <c r="F29" s="46"/>
      <c r="G29" s="46"/>
      <c r="H29" s="46"/>
      <c r="I29" s="46"/>
      <c r="J29" s="46"/>
      <c r="K29" s="46"/>
      <c r="L29" s="46"/>
      <c r="M29" s="46"/>
      <c r="N29" s="46"/>
    </row>
    <row r="30" spans="2:14" s="8" customFormat="1" ht="13.5" customHeight="1" x14ac:dyDescent="0.25">
      <c r="B30" s="5" t="s">
        <v>23</v>
      </c>
      <c r="C30" s="47"/>
      <c r="D30" s="47"/>
      <c r="E30" s="47"/>
      <c r="F30" s="47"/>
      <c r="G30" s="47"/>
      <c r="H30" s="47"/>
      <c r="I30" s="47"/>
      <c r="J30" s="47"/>
      <c r="K30" s="47"/>
      <c r="L30" s="47"/>
      <c r="M30" s="47"/>
      <c r="N30" s="47"/>
    </row>
    <row r="31" spans="2:14" ht="13.5" customHeight="1" x14ac:dyDescent="0.2">
      <c r="B31" s="3" t="s">
        <v>38</v>
      </c>
      <c r="C31" s="49"/>
      <c r="D31" s="49"/>
      <c r="E31" s="49"/>
      <c r="F31" s="49"/>
      <c r="G31" s="49"/>
      <c r="H31" s="49"/>
      <c r="I31" s="49"/>
      <c r="J31" s="49"/>
      <c r="K31" s="49"/>
      <c r="L31" s="49"/>
      <c r="M31" s="49"/>
      <c r="N31" s="49"/>
    </row>
    <row r="32" spans="2:14" s="8" customFormat="1" ht="13.5" customHeight="1" x14ac:dyDescent="0.25">
      <c r="B32" s="4" t="s">
        <v>25</v>
      </c>
      <c r="C32" s="46"/>
      <c r="D32" s="46"/>
      <c r="E32" s="46"/>
      <c r="F32" s="46"/>
      <c r="G32" s="46"/>
      <c r="H32" s="46"/>
      <c r="I32" s="46"/>
      <c r="J32" s="46"/>
      <c r="K32" s="46"/>
      <c r="L32" s="46"/>
      <c r="M32" s="46"/>
      <c r="N32" s="46"/>
    </row>
    <row r="33" spans="2:14" s="8" customFormat="1" ht="13.5" customHeight="1" x14ac:dyDescent="0.25">
      <c r="B33" s="4" t="s">
        <v>26</v>
      </c>
      <c r="C33" s="46"/>
      <c r="D33" s="46"/>
      <c r="E33" s="46"/>
      <c r="F33" s="46"/>
      <c r="G33" s="46"/>
      <c r="H33" s="46"/>
      <c r="I33" s="46"/>
      <c r="J33" s="46"/>
      <c r="K33" s="46"/>
      <c r="L33" s="46"/>
      <c r="M33" s="46"/>
      <c r="N33" s="46"/>
    </row>
    <row r="34" spans="2:14" s="8" customFormat="1" ht="13.5" customHeight="1" x14ac:dyDescent="0.25">
      <c r="B34" s="4" t="s">
        <v>27</v>
      </c>
      <c r="C34" s="46"/>
      <c r="D34" s="46"/>
      <c r="E34" s="46"/>
      <c r="F34" s="46"/>
      <c r="G34" s="46"/>
      <c r="H34" s="46"/>
      <c r="I34" s="46"/>
      <c r="J34" s="46"/>
      <c r="K34" s="46"/>
      <c r="L34" s="46"/>
      <c r="M34" s="46"/>
      <c r="N34" s="46"/>
    </row>
    <row r="35" spans="2:14" s="8" customFormat="1" ht="13.5" customHeight="1" x14ac:dyDescent="0.25">
      <c r="B35" s="4" t="s">
        <v>28</v>
      </c>
      <c r="C35" s="46"/>
      <c r="D35" s="46"/>
      <c r="E35" s="46"/>
      <c r="F35" s="46"/>
      <c r="G35" s="46"/>
      <c r="H35" s="46"/>
      <c r="I35" s="46"/>
      <c r="J35" s="46"/>
      <c r="K35" s="46"/>
      <c r="L35" s="46"/>
      <c r="M35" s="46"/>
      <c r="N35" s="46"/>
    </row>
    <row r="36" spans="2:14" s="8" customFormat="1" ht="13.5" customHeight="1" x14ac:dyDescent="0.25">
      <c r="B36" s="5" t="s">
        <v>29</v>
      </c>
      <c r="C36" s="47"/>
      <c r="D36" s="47"/>
      <c r="E36" s="47"/>
      <c r="F36" s="47"/>
      <c r="G36" s="47"/>
      <c r="H36" s="47"/>
      <c r="I36" s="47"/>
      <c r="J36" s="47"/>
      <c r="K36" s="47"/>
      <c r="L36" s="47"/>
      <c r="M36" s="47"/>
      <c r="N36" s="47"/>
    </row>
  </sheetData>
  <sheetProtection password="D016" sheet="1" objects="1" scenarios="1"/>
  <mergeCells count="6">
    <mergeCell ref="B3:B4"/>
    <mergeCell ref="B2:N2"/>
    <mergeCell ref="E3:I3"/>
    <mergeCell ref="J3:N3"/>
    <mergeCell ref="C3:C4"/>
    <mergeCell ref="D3:D4"/>
  </mergeCells>
  <dataValidations count="1">
    <dataValidation type="whole" allowBlank="1" showInputMessage="1" showErrorMessage="1" sqref="C5:N5 C7:N13 C15:N17 C19:N23 C25:N30 C32:N36">
      <formula1>0</formula1>
      <formula2>999999</formula2>
    </dataValidation>
  </dataValidations>
  <pageMargins left="0.31496062992125984" right="0.31496062992125984" top="0.3543307086614173" bottom="0.3543307086614173" header="0.11811023622047244" footer="0.11811023622047244"/>
  <pageSetup paperSize="9" scale="63"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36"/>
  <sheetViews>
    <sheetView showGridLines="0" workbookViewId="0">
      <selection activeCell="B2" sqref="B2:E2"/>
    </sheetView>
  </sheetViews>
  <sheetFormatPr baseColWidth="10" defaultRowHeight="12" x14ac:dyDescent="0.2"/>
  <cols>
    <col min="1" max="1" width="0.7109375" style="7" customWidth="1"/>
    <col min="2" max="2" width="37.140625" style="7" customWidth="1"/>
    <col min="3" max="5" width="45.140625" style="7" customWidth="1"/>
    <col min="6" max="16384" width="11.42578125" style="7"/>
  </cols>
  <sheetData>
    <row r="1" spans="2:5" ht="3.75" customHeight="1" x14ac:dyDescent="0.2"/>
    <row r="2" spans="2:5" ht="21.75" customHeight="1" x14ac:dyDescent="0.2">
      <c r="B2" s="80" t="s">
        <v>33</v>
      </c>
      <c r="C2" s="80"/>
      <c r="D2" s="80"/>
      <c r="E2" s="80"/>
    </row>
    <row r="3" spans="2:5" ht="36.75" customHeight="1" x14ac:dyDescent="0.2">
      <c r="B3" s="83"/>
      <c r="C3" s="85" t="s">
        <v>68</v>
      </c>
      <c r="D3" s="86"/>
      <c r="E3" s="87"/>
    </row>
    <row r="4" spans="2:5" ht="24" customHeight="1" x14ac:dyDescent="0.2">
      <c r="B4" s="84"/>
      <c r="C4" s="1" t="s">
        <v>165</v>
      </c>
      <c r="D4" s="1" t="s">
        <v>148</v>
      </c>
      <c r="E4" s="1" t="s">
        <v>147</v>
      </c>
    </row>
    <row r="5" spans="2:5" ht="18.75" customHeight="1" x14ac:dyDescent="0.2">
      <c r="B5" s="2" t="s">
        <v>2</v>
      </c>
      <c r="C5" s="44"/>
      <c r="D5" s="44"/>
      <c r="E5" s="44"/>
    </row>
    <row r="6" spans="2:5" ht="13.5" customHeight="1" x14ac:dyDescent="0.2">
      <c r="B6" s="3" t="s">
        <v>7</v>
      </c>
      <c r="C6" s="45"/>
      <c r="D6" s="45"/>
      <c r="E6" s="45"/>
    </row>
    <row r="7" spans="2:5" s="8" customFormat="1" ht="13.5" customHeight="1" x14ac:dyDescent="0.25">
      <c r="B7" s="4" t="s">
        <v>8</v>
      </c>
      <c r="C7" s="46"/>
      <c r="D7" s="46"/>
      <c r="E7" s="46"/>
    </row>
    <row r="8" spans="2:5" s="8" customFormat="1" ht="13.5" customHeight="1" x14ac:dyDescent="0.25">
      <c r="B8" s="4" t="s">
        <v>9</v>
      </c>
      <c r="C8" s="46"/>
      <c r="D8" s="46"/>
      <c r="E8" s="46"/>
    </row>
    <row r="9" spans="2:5" s="8" customFormat="1" ht="13.5" customHeight="1" x14ac:dyDescent="0.25">
      <c r="B9" s="4" t="s">
        <v>10</v>
      </c>
      <c r="C9" s="46"/>
      <c r="D9" s="46"/>
      <c r="E9" s="46"/>
    </row>
    <row r="10" spans="2:5" s="8" customFormat="1" ht="13.5" customHeight="1" x14ac:dyDescent="0.25">
      <c r="B10" s="4" t="s">
        <v>11</v>
      </c>
      <c r="C10" s="46"/>
      <c r="D10" s="46"/>
      <c r="E10" s="46"/>
    </row>
    <row r="11" spans="2:5" s="8" customFormat="1" ht="13.5" customHeight="1" x14ac:dyDescent="0.25">
      <c r="B11" s="4" t="s">
        <v>12</v>
      </c>
      <c r="C11" s="46"/>
      <c r="D11" s="46"/>
      <c r="E11" s="46"/>
    </row>
    <row r="12" spans="2:5" s="8" customFormat="1" ht="13.5" customHeight="1" x14ac:dyDescent="0.25">
      <c r="B12" s="4" t="s">
        <v>0</v>
      </c>
      <c r="C12" s="46"/>
      <c r="D12" s="46"/>
      <c r="E12" s="46"/>
    </row>
    <row r="13" spans="2:5" s="8" customFormat="1" ht="13.5" customHeight="1" x14ac:dyDescent="0.25">
      <c r="B13" s="5" t="s">
        <v>13</v>
      </c>
      <c r="C13" s="47"/>
      <c r="D13" s="47"/>
      <c r="E13" s="47"/>
    </row>
    <row r="14" spans="2:5" s="8" customFormat="1" ht="13.5" customHeight="1" x14ac:dyDescent="0.25">
      <c r="B14" s="3" t="s">
        <v>24</v>
      </c>
      <c r="C14" s="45"/>
      <c r="D14" s="45"/>
      <c r="E14" s="45"/>
    </row>
    <row r="15" spans="2:5" s="8" customFormat="1" ht="13.5" customHeight="1" x14ac:dyDescent="0.25">
      <c r="B15" s="4" t="s">
        <v>4</v>
      </c>
      <c r="C15" s="46"/>
      <c r="D15" s="46"/>
      <c r="E15" s="46"/>
    </row>
    <row r="16" spans="2:5" s="8" customFormat="1" ht="13.5" customHeight="1" x14ac:dyDescent="0.25">
      <c r="B16" s="4" t="s">
        <v>5</v>
      </c>
      <c r="C16" s="46"/>
      <c r="D16" s="46"/>
      <c r="E16" s="46"/>
    </row>
    <row r="17" spans="2:5" s="8" customFormat="1" ht="13.5" customHeight="1" x14ac:dyDescent="0.25">
      <c r="B17" s="4" t="s">
        <v>6</v>
      </c>
      <c r="C17" s="46"/>
      <c r="D17" s="46"/>
      <c r="E17" s="46"/>
    </row>
    <row r="18" spans="2:5" s="8" customFormat="1" ht="13.5" customHeight="1" x14ac:dyDescent="0.25">
      <c r="B18" s="12" t="s">
        <v>39</v>
      </c>
      <c r="C18" s="48"/>
      <c r="D18" s="48"/>
      <c r="E18" s="48"/>
    </row>
    <row r="19" spans="2:5" s="8" customFormat="1" ht="13.5" customHeight="1" x14ac:dyDescent="0.25">
      <c r="B19" s="4" t="s">
        <v>14</v>
      </c>
      <c r="C19" s="46"/>
      <c r="D19" s="46"/>
      <c r="E19" s="46"/>
    </row>
    <row r="20" spans="2:5" s="8" customFormat="1" ht="13.5" customHeight="1" x14ac:dyDescent="0.25">
      <c r="B20" s="4" t="s">
        <v>15</v>
      </c>
      <c r="C20" s="46"/>
      <c r="D20" s="46"/>
      <c r="E20" s="46"/>
    </row>
    <row r="21" spans="2:5" s="8" customFormat="1" ht="13.5" customHeight="1" x14ac:dyDescent="0.25">
      <c r="B21" s="4" t="s">
        <v>16</v>
      </c>
      <c r="C21" s="46"/>
      <c r="D21" s="46"/>
      <c r="E21" s="46"/>
    </row>
    <row r="22" spans="2:5" s="8" customFormat="1" ht="13.5" customHeight="1" x14ac:dyDescent="0.25">
      <c r="B22" s="4" t="s">
        <v>17</v>
      </c>
      <c r="C22" s="46"/>
      <c r="D22" s="46"/>
      <c r="E22" s="46"/>
    </row>
    <row r="23" spans="2:5" s="8" customFormat="1" ht="13.5" customHeight="1" x14ac:dyDescent="0.25">
      <c r="B23" s="5" t="s">
        <v>18</v>
      </c>
      <c r="C23" s="47"/>
      <c r="D23" s="47"/>
      <c r="E23" s="47"/>
    </row>
    <row r="24" spans="2:5" ht="13.5" customHeight="1" x14ac:dyDescent="0.2">
      <c r="B24" s="3" t="s">
        <v>37</v>
      </c>
      <c r="C24" s="45"/>
      <c r="D24" s="45"/>
      <c r="E24" s="45"/>
    </row>
    <row r="25" spans="2:5" s="8" customFormat="1" ht="13.5" customHeight="1" x14ac:dyDescent="0.25">
      <c r="B25" s="4" t="s">
        <v>19</v>
      </c>
      <c r="C25" s="46"/>
      <c r="D25" s="46"/>
      <c r="E25" s="46"/>
    </row>
    <row r="26" spans="2:5" s="8" customFormat="1" ht="13.5" customHeight="1" x14ac:dyDescent="0.25">
      <c r="B26" s="4" t="s">
        <v>20</v>
      </c>
      <c r="C26" s="46"/>
      <c r="D26" s="46"/>
      <c r="E26" s="46"/>
    </row>
    <row r="27" spans="2:5" s="8" customFormat="1" ht="13.5" customHeight="1" x14ac:dyDescent="0.25">
      <c r="B27" s="4" t="s">
        <v>21</v>
      </c>
      <c r="C27" s="46"/>
      <c r="D27" s="46"/>
      <c r="E27" s="46"/>
    </row>
    <row r="28" spans="2:5" s="8" customFormat="1" ht="13.5" customHeight="1" x14ac:dyDescent="0.25">
      <c r="B28" s="4" t="s">
        <v>22</v>
      </c>
      <c r="C28" s="46"/>
      <c r="D28" s="46"/>
      <c r="E28" s="46"/>
    </row>
    <row r="29" spans="2:5" s="8" customFormat="1" ht="13.5" customHeight="1" x14ac:dyDescent="0.25">
      <c r="B29" s="4" t="s">
        <v>1</v>
      </c>
      <c r="C29" s="46"/>
      <c r="D29" s="46"/>
      <c r="E29" s="46"/>
    </row>
    <row r="30" spans="2:5" s="8" customFormat="1" ht="13.5" customHeight="1" x14ac:dyDescent="0.25">
      <c r="B30" s="5" t="s">
        <v>23</v>
      </c>
      <c r="C30" s="47"/>
      <c r="D30" s="47"/>
      <c r="E30" s="47"/>
    </row>
    <row r="31" spans="2:5" ht="13.5" customHeight="1" x14ac:dyDescent="0.2">
      <c r="B31" s="3" t="s">
        <v>38</v>
      </c>
      <c r="C31" s="45"/>
      <c r="D31" s="45"/>
      <c r="E31" s="45"/>
    </row>
    <row r="32" spans="2:5" s="8" customFormat="1" ht="13.5" customHeight="1" x14ac:dyDescent="0.25">
      <c r="B32" s="4" t="s">
        <v>25</v>
      </c>
      <c r="C32" s="46"/>
      <c r="D32" s="46"/>
      <c r="E32" s="46"/>
    </row>
    <row r="33" spans="2:5" s="8" customFormat="1" ht="13.5" customHeight="1" x14ac:dyDescent="0.25">
      <c r="B33" s="4" t="s">
        <v>26</v>
      </c>
      <c r="C33" s="46"/>
      <c r="D33" s="46"/>
      <c r="E33" s="46"/>
    </row>
    <row r="34" spans="2:5" s="8" customFormat="1" ht="13.5" customHeight="1" x14ac:dyDescent="0.25">
      <c r="B34" s="4" t="s">
        <v>27</v>
      </c>
      <c r="C34" s="46"/>
      <c r="D34" s="46"/>
      <c r="E34" s="46"/>
    </row>
    <row r="35" spans="2:5" s="8" customFormat="1" ht="13.5" customHeight="1" x14ac:dyDescent="0.25">
      <c r="B35" s="4" t="s">
        <v>28</v>
      </c>
      <c r="C35" s="46"/>
      <c r="D35" s="46"/>
      <c r="E35" s="46"/>
    </row>
    <row r="36" spans="2:5" s="8" customFormat="1" ht="13.5" customHeight="1" x14ac:dyDescent="0.25">
      <c r="B36" s="5" t="s">
        <v>29</v>
      </c>
      <c r="C36" s="47"/>
      <c r="D36" s="47"/>
      <c r="E36" s="47"/>
    </row>
  </sheetData>
  <sheetProtection password="D016" sheet="1" objects="1" scenarios="1"/>
  <mergeCells count="3">
    <mergeCell ref="B2:E2"/>
    <mergeCell ref="B3:B4"/>
    <mergeCell ref="C3:E3"/>
  </mergeCells>
  <dataValidations count="1">
    <dataValidation type="whole" allowBlank="1" showInputMessage="1" showErrorMessage="1" sqref="C5:E5 C7:E13 C15:E17 C19:E23 C25:E30 C32:E36">
      <formula1>0</formula1>
      <formula2>999999</formula2>
    </dataValidation>
  </dataValidations>
  <pageMargins left="0.31496062992125984" right="0.31496062992125984" top="0.3543307086614173" bottom="0.3543307086614173" header="0.11811023622047244" footer="0.11811023622047244"/>
  <pageSetup paperSize="9" scale="8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36"/>
  <sheetViews>
    <sheetView showGridLines="0" workbookViewId="0">
      <selection activeCell="B2" sqref="B2:Q2"/>
    </sheetView>
  </sheetViews>
  <sheetFormatPr baseColWidth="10" defaultRowHeight="12" x14ac:dyDescent="0.2"/>
  <cols>
    <col min="1" max="1" width="0.7109375" style="7" customWidth="1"/>
    <col min="2" max="2" width="36.85546875" style="7" customWidth="1"/>
    <col min="3" max="3" width="15.140625" style="7" customWidth="1"/>
    <col min="4" max="4" width="11.85546875" style="7" customWidth="1"/>
    <col min="5" max="5" width="12" style="7" customWidth="1"/>
    <col min="6" max="6" width="13.42578125" style="7" customWidth="1"/>
    <col min="7" max="7" width="11.42578125" style="7" customWidth="1"/>
    <col min="8" max="8" width="11.28515625" style="7" customWidth="1"/>
    <col min="9" max="9" width="14.42578125" style="7" customWidth="1"/>
    <col min="10" max="10" width="14" style="7" customWidth="1"/>
    <col min="11" max="11" width="13.28515625" style="7" customWidth="1"/>
    <col min="12" max="12" width="11.140625" style="7" customWidth="1"/>
    <col min="13" max="13" width="14.42578125" style="7" customWidth="1"/>
    <col min="14" max="14" width="11.42578125" style="7" customWidth="1"/>
    <col min="15" max="16" width="14.42578125" style="7" customWidth="1"/>
    <col min="17" max="17" width="12.7109375" style="7" customWidth="1"/>
    <col min="18" max="16384" width="11.42578125" style="7"/>
  </cols>
  <sheetData>
    <row r="1" spans="2:17" ht="3.75" customHeight="1" x14ac:dyDescent="0.2"/>
    <row r="2" spans="2:17" ht="21" customHeight="1" x14ac:dyDescent="0.2">
      <c r="B2" s="80" t="s">
        <v>34</v>
      </c>
      <c r="C2" s="80"/>
      <c r="D2" s="80"/>
      <c r="E2" s="80"/>
      <c r="F2" s="80"/>
      <c r="G2" s="80"/>
      <c r="H2" s="80"/>
      <c r="I2" s="80"/>
      <c r="J2" s="80"/>
      <c r="K2" s="80"/>
      <c r="L2" s="80"/>
      <c r="M2" s="80"/>
      <c r="N2" s="80"/>
      <c r="O2" s="80"/>
      <c r="P2" s="80"/>
      <c r="Q2" s="80"/>
    </row>
    <row r="3" spans="2:17" ht="21.75" customHeight="1" x14ac:dyDescent="0.2">
      <c r="B3" s="88"/>
      <c r="C3" s="89" t="s">
        <v>149</v>
      </c>
      <c r="D3" s="90"/>
      <c r="E3" s="90"/>
      <c r="F3" s="90"/>
      <c r="G3" s="90"/>
      <c r="H3" s="90"/>
      <c r="I3" s="90"/>
      <c r="J3" s="90"/>
      <c r="K3" s="90"/>
      <c r="L3" s="90"/>
      <c r="M3" s="90"/>
      <c r="N3" s="90"/>
      <c r="O3" s="90"/>
      <c r="P3" s="90"/>
      <c r="Q3" s="91"/>
    </row>
    <row r="4" spans="2:17" ht="140.25" customHeight="1" x14ac:dyDescent="0.2">
      <c r="B4" s="82"/>
      <c r="C4" s="1" t="s">
        <v>128</v>
      </c>
      <c r="D4" s="1" t="s">
        <v>129</v>
      </c>
      <c r="E4" s="1" t="s">
        <v>50</v>
      </c>
      <c r="F4" s="1" t="s">
        <v>51</v>
      </c>
      <c r="G4" s="1" t="s">
        <v>52</v>
      </c>
      <c r="H4" s="1" t="s">
        <v>53</v>
      </c>
      <c r="I4" s="1" t="s">
        <v>153</v>
      </c>
      <c r="J4" s="1" t="s">
        <v>150</v>
      </c>
      <c r="K4" s="1" t="s">
        <v>54</v>
      </c>
      <c r="L4" s="1" t="s">
        <v>57</v>
      </c>
      <c r="M4" s="1" t="s">
        <v>152</v>
      </c>
      <c r="N4" s="1" t="s">
        <v>151</v>
      </c>
      <c r="O4" s="1" t="s">
        <v>55</v>
      </c>
      <c r="P4" s="1" t="s">
        <v>130</v>
      </c>
      <c r="Q4" s="1" t="s">
        <v>56</v>
      </c>
    </row>
    <row r="5" spans="2:17" ht="23.25" customHeight="1" x14ac:dyDescent="0.2">
      <c r="B5" s="2" t="s">
        <v>2</v>
      </c>
      <c r="C5" s="22"/>
      <c r="D5" s="22"/>
      <c r="E5" s="22"/>
      <c r="F5" s="22"/>
      <c r="G5" s="22"/>
      <c r="H5" s="22"/>
      <c r="I5" s="22"/>
      <c r="J5" s="22"/>
      <c r="K5" s="22"/>
      <c r="L5" s="22"/>
      <c r="M5" s="22"/>
      <c r="N5" s="22"/>
      <c r="O5" s="22"/>
      <c r="P5" s="22"/>
      <c r="Q5" s="22"/>
    </row>
    <row r="6" spans="2:17" ht="13.5" customHeight="1" x14ac:dyDescent="0.2">
      <c r="B6" s="3" t="s">
        <v>7</v>
      </c>
      <c r="C6" s="19"/>
      <c r="D6" s="19"/>
      <c r="E6" s="19"/>
      <c r="F6" s="19"/>
      <c r="G6" s="19"/>
      <c r="H6" s="19"/>
      <c r="I6" s="19"/>
      <c r="J6" s="19"/>
      <c r="K6" s="19"/>
      <c r="L6" s="19"/>
      <c r="M6" s="19"/>
      <c r="N6" s="19"/>
      <c r="O6" s="19"/>
      <c r="P6" s="19"/>
      <c r="Q6" s="19"/>
    </row>
    <row r="7" spans="2:17" s="8" customFormat="1" ht="13.5" customHeight="1" x14ac:dyDescent="0.25">
      <c r="B7" s="4" t="s">
        <v>8</v>
      </c>
      <c r="C7" s="23"/>
      <c r="D7" s="23"/>
      <c r="E7" s="23"/>
      <c r="F7" s="23"/>
      <c r="G7" s="23"/>
      <c r="H7" s="23"/>
      <c r="I7" s="23"/>
      <c r="J7" s="23"/>
      <c r="K7" s="23"/>
      <c r="L7" s="23"/>
      <c r="M7" s="23"/>
      <c r="N7" s="23"/>
      <c r="O7" s="23"/>
      <c r="P7" s="23"/>
      <c r="Q7" s="23"/>
    </row>
    <row r="8" spans="2:17" s="8" customFormat="1" ht="13.5" customHeight="1" x14ac:dyDescent="0.25">
      <c r="B8" s="4" t="s">
        <v>9</v>
      </c>
      <c r="C8" s="23"/>
      <c r="D8" s="23"/>
      <c r="E8" s="23"/>
      <c r="F8" s="23"/>
      <c r="G8" s="23"/>
      <c r="H8" s="23"/>
      <c r="I8" s="23"/>
      <c r="J8" s="23"/>
      <c r="K8" s="23"/>
      <c r="L8" s="23"/>
      <c r="M8" s="23"/>
      <c r="N8" s="23"/>
      <c r="O8" s="23"/>
      <c r="P8" s="23"/>
      <c r="Q8" s="23"/>
    </row>
    <row r="9" spans="2:17" s="8" customFormat="1" ht="13.5" customHeight="1" x14ac:dyDescent="0.25">
      <c r="B9" s="4" t="s">
        <v>10</v>
      </c>
      <c r="C9" s="23"/>
      <c r="D9" s="23"/>
      <c r="E9" s="23"/>
      <c r="F9" s="23"/>
      <c r="G9" s="23"/>
      <c r="H9" s="23"/>
      <c r="I9" s="23"/>
      <c r="J9" s="23"/>
      <c r="K9" s="23"/>
      <c r="L9" s="23"/>
      <c r="M9" s="23"/>
      <c r="N9" s="23"/>
      <c r="O9" s="23"/>
      <c r="P9" s="23"/>
      <c r="Q9" s="23"/>
    </row>
    <row r="10" spans="2:17" s="8" customFormat="1" ht="13.5" customHeight="1" x14ac:dyDescent="0.25">
      <c r="B10" s="4" t="s">
        <v>11</v>
      </c>
      <c r="C10" s="23"/>
      <c r="D10" s="23"/>
      <c r="E10" s="23"/>
      <c r="F10" s="23"/>
      <c r="G10" s="23"/>
      <c r="H10" s="23"/>
      <c r="I10" s="23"/>
      <c r="J10" s="23"/>
      <c r="K10" s="23"/>
      <c r="L10" s="23"/>
      <c r="M10" s="23"/>
      <c r="N10" s="23"/>
      <c r="O10" s="23"/>
      <c r="P10" s="23"/>
      <c r="Q10" s="23"/>
    </row>
    <row r="11" spans="2:17" s="8" customFormat="1" ht="13.5" customHeight="1" x14ac:dyDescent="0.25">
      <c r="B11" s="4" t="s">
        <v>12</v>
      </c>
      <c r="C11" s="23"/>
      <c r="D11" s="23"/>
      <c r="E11" s="23"/>
      <c r="F11" s="23"/>
      <c r="G11" s="23"/>
      <c r="H11" s="23"/>
      <c r="I11" s="23"/>
      <c r="J11" s="23"/>
      <c r="K11" s="23"/>
      <c r="L11" s="23"/>
      <c r="M11" s="23"/>
      <c r="N11" s="23"/>
      <c r="O11" s="23"/>
      <c r="P11" s="23"/>
      <c r="Q11" s="23"/>
    </row>
    <row r="12" spans="2:17" s="8" customFormat="1" ht="13.5" customHeight="1" x14ac:dyDescent="0.25">
      <c r="B12" s="4" t="s">
        <v>0</v>
      </c>
      <c r="C12" s="23"/>
      <c r="D12" s="23"/>
      <c r="E12" s="23"/>
      <c r="F12" s="23"/>
      <c r="G12" s="23"/>
      <c r="H12" s="23"/>
      <c r="I12" s="23"/>
      <c r="J12" s="23"/>
      <c r="K12" s="23"/>
      <c r="L12" s="23"/>
      <c r="M12" s="23"/>
      <c r="N12" s="23"/>
      <c r="O12" s="23"/>
      <c r="P12" s="23"/>
      <c r="Q12" s="23"/>
    </row>
    <row r="13" spans="2:17" s="8" customFormat="1" ht="13.5" customHeight="1" x14ac:dyDescent="0.25">
      <c r="B13" s="5" t="s">
        <v>13</v>
      </c>
      <c r="C13" s="24"/>
      <c r="D13" s="24"/>
      <c r="E13" s="24"/>
      <c r="F13" s="24"/>
      <c r="G13" s="24"/>
      <c r="H13" s="24"/>
      <c r="I13" s="24"/>
      <c r="J13" s="24"/>
      <c r="K13" s="24"/>
      <c r="L13" s="24"/>
      <c r="M13" s="24"/>
      <c r="N13" s="24"/>
      <c r="O13" s="24"/>
      <c r="P13" s="24"/>
      <c r="Q13" s="24"/>
    </row>
    <row r="14" spans="2:17" s="8" customFormat="1" ht="13.5" customHeight="1" x14ac:dyDescent="0.25">
      <c r="B14" s="3" t="s">
        <v>24</v>
      </c>
      <c r="C14" s="19"/>
      <c r="D14" s="19"/>
      <c r="E14" s="19"/>
      <c r="F14" s="19"/>
      <c r="G14" s="19"/>
      <c r="H14" s="19"/>
      <c r="I14" s="19"/>
      <c r="J14" s="19"/>
      <c r="K14" s="19"/>
      <c r="L14" s="19"/>
      <c r="M14" s="19"/>
      <c r="N14" s="19"/>
      <c r="O14" s="19"/>
      <c r="P14" s="19"/>
      <c r="Q14" s="19"/>
    </row>
    <row r="15" spans="2:17" s="8" customFormat="1" ht="13.5" customHeight="1" x14ac:dyDescent="0.25">
      <c r="B15" s="4" t="s">
        <v>4</v>
      </c>
      <c r="C15" s="23"/>
      <c r="D15" s="23"/>
      <c r="E15" s="23"/>
      <c r="F15" s="23"/>
      <c r="G15" s="23"/>
      <c r="H15" s="23"/>
      <c r="I15" s="23"/>
      <c r="J15" s="23"/>
      <c r="K15" s="23"/>
      <c r="L15" s="23"/>
      <c r="M15" s="23"/>
      <c r="N15" s="23"/>
      <c r="O15" s="23"/>
      <c r="P15" s="23"/>
      <c r="Q15" s="23"/>
    </row>
    <row r="16" spans="2:17" s="8" customFormat="1" ht="13.5" customHeight="1" x14ac:dyDescent="0.25">
      <c r="B16" s="4" t="s">
        <v>5</v>
      </c>
      <c r="C16" s="23"/>
      <c r="D16" s="23"/>
      <c r="E16" s="23"/>
      <c r="F16" s="23"/>
      <c r="G16" s="23"/>
      <c r="H16" s="23"/>
      <c r="I16" s="23"/>
      <c r="J16" s="23"/>
      <c r="K16" s="23"/>
      <c r="L16" s="23"/>
      <c r="M16" s="23"/>
      <c r="N16" s="23"/>
      <c r="O16" s="23"/>
      <c r="P16" s="23"/>
      <c r="Q16" s="23"/>
    </row>
    <row r="17" spans="2:17" s="8" customFormat="1" ht="13.5" customHeight="1" x14ac:dyDescent="0.25">
      <c r="B17" s="4" t="s">
        <v>6</v>
      </c>
      <c r="C17" s="23"/>
      <c r="D17" s="23"/>
      <c r="E17" s="23"/>
      <c r="F17" s="23"/>
      <c r="G17" s="23"/>
      <c r="H17" s="23"/>
      <c r="I17" s="23"/>
      <c r="J17" s="23"/>
      <c r="K17" s="23"/>
      <c r="L17" s="23"/>
      <c r="M17" s="23"/>
      <c r="N17" s="23"/>
      <c r="O17" s="23"/>
      <c r="P17" s="23"/>
      <c r="Q17" s="23"/>
    </row>
    <row r="18" spans="2:17" s="8" customFormat="1" ht="13.5" customHeight="1" x14ac:dyDescent="0.25">
      <c r="B18" s="12" t="s">
        <v>39</v>
      </c>
      <c r="C18" s="20"/>
      <c r="D18" s="20"/>
      <c r="E18" s="20"/>
      <c r="F18" s="20"/>
      <c r="G18" s="20"/>
      <c r="H18" s="20"/>
      <c r="I18" s="20"/>
      <c r="J18" s="20"/>
      <c r="K18" s="20"/>
      <c r="L18" s="20"/>
      <c r="M18" s="20"/>
      <c r="N18" s="20"/>
      <c r="O18" s="20"/>
      <c r="P18" s="20"/>
      <c r="Q18" s="20"/>
    </row>
    <row r="19" spans="2:17" s="8" customFormat="1" ht="13.5" customHeight="1" x14ac:dyDescent="0.25">
      <c r="B19" s="4" t="s">
        <v>14</v>
      </c>
      <c r="C19" s="23"/>
      <c r="D19" s="23"/>
      <c r="E19" s="23"/>
      <c r="F19" s="23"/>
      <c r="G19" s="23"/>
      <c r="H19" s="23"/>
      <c r="I19" s="23"/>
      <c r="J19" s="23"/>
      <c r="K19" s="23"/>
      <c r="L19" s="23"/>
      <c r="M19" s="23"/>
      <c r="N19" s="23"/>
      <c r="O19" s="23"/>
      <c r="P19" s="23"/>
      <c r="Q19" s="23"/>
    </row>
    <row r="20" spans="2:17" s="8" customFormat="1" ht="13.5" customHeight="1" x14ac:dyDescent="0.25">
      <c r="B20" s="4" t="s">
        <v>15</v>
      </c>
      <c r="C20" s="23"/>
      <c r="D20" s="23"/>
      <c r="E20" s="23"/>
      <c r="F20" s="23"/>
      <c r="G20" s="23"/>
      <c r="H20" s="23"/>
      <c r="I20" s="23"/>
      <c r="J20" s="23"/>
      <c r="K20" s="23"/>
      <c r="L20" s="23"/>
      <c r="M20" s="23"/>
      <c r="N20" s="23"/>
      <c r="O20" s="23"/>
      <c r="P20" s="23"/>
      <c r="Q20" s="23"/>
    </row>
    <row r="21" spans="2:17" s="8" customFormat="1" ht="13.5" customHeight="1" x14ac:dyDescent="0.25">
      <c r="B21" s="4" t="s">
        <v>16</v>
      </c>
      <c r="C21" s="23"/>
      <c r="D21" s="23"/>
      <c r="E21" s="23"/>
      <c r="F21" s="23"/>
      <c r="G21" s="23"/>
      <c r="H21" s="23"/>
      <c r="I21" s="23"/>
      <c r="J21" s="23"/>
      <c r="K21" s="23"/>
      <c r="L21" s="23"/>
      <c r="M21" s="23"/>
      <c r="N21" s="23"/>
      <c r="O21" s="23"/>
      <c r="P21" s="23"/>
      <c r="Q21" s="23"/>
    </row>
    <row r="22" spans="2:17" s="8" customFormat="1" ht="13.5" customHeight="1" x14ac:dyDescent="0.25">
      <c r="B22" s="4" t="s">
        <v>17</v>
      </c>
      <c r="C22" s="23"/>
      <c r="D22" s="23"/>
      <c r="E22" s="23"/>
      <c r="F22" s="23"/>
      <c r="G22" s="23"/>
      <c r="H22" s="23"/>
      <c r="I22" s="23"/>
      <c r="J22" s="23"/>
      <c r="K22" s="23"/>
      <c r="L22" s="23"/>
      <c r="M22" s="23"/>
      <c r="N22" s="23"/>
      <c r="O22" s="23"/>
      <c r="P22" s="23"/>
      <c r="Q22" s="23"/>
    </row>
    <row r="23" spans="2:17" s="8" customFormat="1" ht="13.5" customHeight="1" x14ac:dyDescent="0.25">
      <c r="B23" s="5" t="s">
        <v>18</v>
      </c>
      <c r="C23" s="24"/>
      <c r="D23" s="24"/>
      <c r="E23" s="24"/>
      <c r="F23" s="24"/>
      <c r="G23" s="24"/>
      <c r="H23" s="24"/>
      <c r="I23" s="24"/>
      <c r="J23" s="24"/>
      <c r="K23" s="24"/>
      <c r="L23" s="24"/>
      <c r="M23" s="24"/>
      <c r="N23" s="24"/>
      <c r="O23" s="24"/>
      <c r="P23" s="24"/>
      <c r="Q23" s="24"/>
    </row>
    <row r="24" spans="2:17" ht="13.5" customHeight="1" x14ac:dyDescent="0.2">
      <c r="B24" s="3" t="s">
        <v>37</v>
      </c>
      <c r="C24" s="19"/>
      <c r="D24" s="19"/>
      <c r="E24" s="19"/>
      <c r="F24" s="19"/>
      <c r="G24" s="19"/>
      <c r="H24" s="19"/>
      <c r="I24" s="19"/>
      <c r="J24" s="19"/>
      <c r="K24" s="19"/>
      <c r="L24" s="19"/>
      <c r="M24" s="19"/>
      <c r="N24" s="19"/>
      <c r="O24" s="19"/>
      <c r="P24" s="19"/>
      <c r="Q24" s="19"/>
    </row>
    <row r="25" spans="2:17" s="8" customFormat="1" ht="13.5" customHeight="1" x14ac:dyDescent="0.25">
      <c r="B25" s="4" t="s">
        <v>19</v>
      </c>
      <c r="C25" s="23"/>
      <c r="D25" s="23"/>
      <c r="E25" s="23"/>
      <c r="F25" s="23"/>
      <c r="G25" s="23"/>
      <c r="H25" s="23"/>
      <c r="I25" s="23"/>
      <c r="J25" s="23"/>
      <c r="K25" s="23"/>
      <c r="L25" s="23"/>
      <c r="M25" s="23"/>
      <c r="N25" s="23"/>
      <c r="O25" s="23"/>
      <c r="P25" s="23"/>
      <c r="Q25" s="23"/>
    </row>
    <row r="26" spans="2:17" s="8" customFormat="1" ht="13.5" customHeight="1" x14ac:dyDescent="0.25">
      <c r="B26" s="4" t="s">
        <v>20</v>
      </c>
      <c r="C26" s="23"/>
      <c r="D26" s="23"/>
      <c r="E26" s="23"/>
      <c r="F26" s="23"/>
      <c r="G26" s="23"/>
      <c r="H26" s="23"/>
      <c r="I26" s="23"/>
      <c r="J26" s="23"/>
      <c r="K26" s="23"/>
      <c r="L26" s="23"/>
      <c r="M26" s="23"/>
      <c r="N26" s="23"/>
      <c r="O26" s="23"/>
      <c r="P26" s="23"/>
      <c r="Q26" s="23"/>
    </row>
    <row r="27" spans="2:17" s="8" customFormat="1" ht="13.5" customHeight="1" x14ac:dyDescent="0.25">
      <c r="B27" s="4" t="s">
        <v>21</v>
      </c>
      <c r="C27" s="23"/>
      <c r="D27" s="23"/>
      <c r="E27" s="23"/>
      <c r="F27" s="23"/>
      <c r="G27" s="23"/>
      <c r="H27" s="23"/>
      <c r="I27" s="23"/>
      <c r="J27" s="23"/>
      <c r="K27" s="23"/>
      <c r="L27" s="23"/>
      <c r="M27" s="23"/>
      <c r="N27" s="23"/>
      <c r="O27" s="23"/>
      <c r="P27" s="23"/>
      <c r="Q27" s="23"/>
    </row>
    <row r="28" spans="2:17" s="8" customFormat="1" ht="13.5" customHeight="1" x14ac:dyDescent="0.25">
      <c r="B28" s="4" t="s">
        <v>22</v>
      </c>
      <c r="C28" s="23"/>
      <c r="D28" s="23"/>
      <c r="E28" s="23"/>
      <c r="F28" s="23"/>
      <c r="G28" s="23"/>
      <c r="H28" s="23"/>
      <c r="I28" s="23"/>
      <c r="J28" s="23"/>
      <c r="K28" s="23"/>
      <c r="L28" s="23"/>
      <c r="M28" s="23"/>
      <c r="N28" s="23"/>
      <c r="O28" s="23"/>
      <c r="P28" s="23"/>
      <c r="Q28" s="23"/>
    </row>
    <row r="29" spans="2:17" s="8" customFormat="1" ht="13.5" customHeight="1" x14ac:dyDescent="0.25">
      <c r="B29" s="4" t="s">
        <v>1</v>
      </c>
      <c r="C29" s="23"/>
      <c r="D29" s="23"/>
      <c r="E29" s="23"/>
      <c r="F29" s="23"/>
      <c r="G29" s="23"/>
      <c r="H29" s="23"/>
      <c r="I29" s="23"/>
      <c r="J29" s="23"/>
      <c r="K29" s="23"/>
      <c r="L29" s="23"/>
      <c r="M29" s="23"/>
      <c r="N29" s="23"/>
      <c r="O29" s="23"/>
      <c r="P29" s="23"/>
      <c r="Q29" s="23"/>
    </row>
    <row r="30" spans="2:17" s="8" customFormat="1" ht="13.5" customHeight="1" x14ac:dyDescent="0.25">
      <c r="B30" s="5" t="s">
        <v>23</v>
      </c>
      <c r="C30" s="24"/>
      <c r="D30" s="24"/>
      <c r="E30" s="24"/>
      <c r="F30" s="24"/>
      <c r="G30" s="24"/>
      <c r="H30" s="24"/>
      <c r="I30" s="24"/>
      <c r="J30" s="24"/>
      <c r="K30" s="24"/>
      <c r="L30" s="24"/>
      <c r="M30" s="24"/>
      <c r="N30" s="24"/>
      <c r="O30" s="24"/>
      <c r="P30" s="24"/>
      <c r="Q30" s="24"/>
    </row>
    <row r="31" spans="2:17" ht="13.5" customHeight="1" x14ac:dyDescent="0.2">
      <c r="B31" s="3" t="s">
        <v>38</v>
      </c>
      <c r="C31" s="19"/>
      <c r="D31" s="19"/>
      <c r="E31" s="19"/>
      <c r="F31" s="19"/>
      <c r="G31" s="19"/>
      <c r="H31" s="19"/>
      <c r="I31" s="19"/>
      <c r="J31" s="19"/>
      <c r="K31" s="19"/>
      <c r="L31" s="19"/>
      <c r="M31" s="19"/>
      <c r="N31" s="19"/>
      <c r="O31" s="19"/>
      <c r="P31" s="19"/>
      <c r="Q31" s="19"/>
    </row>
    <row r="32" spans="2:17" s="8" customFormat="1" ht="13.5" customHeight="1" x14ac:dyDescent="0.25">
      <c r="B32" s="4" t="s">
        <v>25</v>
      </c>
      <c r="C32" s="23"/>
      <c r="D32" s="23"/>
      <c r="E32" s="23"/>
      <c r="F32" s="23"/>
      <c r="G32" s="23"/>
      <c r="H32" s="23"/>
      <c r="I32" s="23"/>
      <c r="J32" s="23"/>
      <c r="K32" s="23"/>
      <c r="L32" s="23"/>
      <c r="M32" s="23"/>
      <c r="N32" s="23"/>
      <c r="O32" s="23"/>
      <c r="P32" s="23"/>
      <c r="Q32" s="23"/>
    </row>
    <row r="33" spans="2:17" s="8" customFormat="1" ht="13.5" customHeight="1" x14ac:dyDescent="0.25">
      <c r="B33" s="4" t="s">
        <v>26</v>
      </c>
      <c r="C33" s="23"/>
      <c r="D33" s="23"/>
      <c r="E33" s="23"/>
      <c r="F33" s="23"/>
      <c r="G33" s="23"/>
      <c r="H33" s="23"/>
      <c r="I33" s="23"/>
      <c r="J33" s="23"/>
      <c r="K33" s="23"/>
      <c r="L33" s="23"/>
      <c r="M33" s="23"/>
      <c r="N33" s="23"/>
      <c r="O33" s="23"/>
      <c r="P33" s="23"/>
      <c r="Q33" s="23"/>
    </row>
    <row r="34" spans="2:17" s="8" customFormat="1" ht="13.5" customHeight="1" x14ac:dyDescent="0.25">
      <c r="B34" s="4" t="s">
        <v>27</v>
      </c>
      <c r="C34" s="23"/>
      <c r="D34" s="23"/>
      <c r="E34" s="23"/>
      <c r="F34" s="23"/>
      <c r="G34" s="23"/>
      <c r="H34" s="23"/>
      <c r="I34" s="23"/>
      <c r="J34" s="23"/>
      <c r="K34" s="23"/>
      <c r="L34" s="23"/>
      <c r="M34" s="23"/>
      <c r="N34" s="23"/>
      <c r="O34" s="23"/>
      <c r="P34" s="23"/>
      <c r="Q34" s="23"/>
    </row>
    <row r="35" spans="2:17" s="8" customFormat="1" ht="13.5" customHeight="1" x14ac:dyDescent="0.25">
      <c r="B35" s="4" t="s">
        <v>28</v>
      </c>
      <c r="C35" s="23"/>
      <c r="D35" s="23"/>
      <c r="E35" s="23"/>
      <c r="F35" s="23"/>
      <c r="G35" s="23"/>
      <c r="H35" s="23"/>
      <c r="I35" s="23"/>
      <c r="J35" s="23"/>
      <c r="K35" s="23"/>
      <c r="L35" s="23"/>
      <c r="M35" s="23"/>
      <c r="N35" s="23"/>
      <c r="O35" s="23"/>
      <c r="P35" s="23"/>
      <c r="Q35" s="23"/>
    </row>
    <row r="36" spans="2:17" s="8" customFormat="1" ht="13.5" customHeight="1" x14ac:dyDescent="0.25">
      <c r="B36" s="5" t="s">
        <v>29</v>
      </c>
      <c r="C36" s="24"/>
      <c r="D36" s="24"/>
      <c r="E36" s="24"/>
      <c r="F36" s="24"/>
      <c r="G36" s="24"/>
      <c r="H36" s="24"/>
      <c r="I36" s="24"/>
      <c r="J36" s="24"/>
      <c r="K36" s="24"/>
      <c r="L36" s="24"/>
      <c r="M36" s="24"/>
      <c r="N36" s="24"/>
      <c r="O36" s="24"/>
      <c r="P36" s="24"/>
      <c r="Q36" s="24"/>
    </row>
  </sheetData>
  <sheetProtection password="D016" sheet="1" objects="1" scenarios="1"/>
  <mergeCells count="3">
    <mergeCell ref="B2:Q2"/>
    <mergeCell ref="B3:B4"/>
    <mergeCell ref="C3:Q3"/>
  </mergeCells>
  <dataValidations count="1">
    <dataValidation type="whole" allowBlank="1" showInputMessage="1" showErrorMessage="1" sqref="C5:Q5 C7:Q13 C15:Q17 C19:Q23 C25:Q30 C32:Q36">
      <formula1>0</formula1>
      <formula2>999999</formula2>
    </dataValidation>
  </dataValidations>
  <pageMargins left="0.31496062992125984" right="0.31496062992125984" top="0.3543307086614173" bottom="0.3543307086614173" header="0.11811023622047244" footer="0.11811023622047244"/>
  <pageSetup paperSize="9"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36"/>
  <sheetViews>
    <sheetView showGridLines="0" workbookViewId="0">
      <selection activeCell="B2" sqref="B2:H2"/>
    </sheetView>
  </sheetViews>
  <sheetFormatPr baseColWidth="10" defaultRowHeight="12" x14ac:dyDescent="0.2"/>
  <cols>
    <col min="1" max="1" width="0.7109375" style="7" customWidth="1"/>
    <col min="2" max="2" width="37" style="7" customWidth="1"/>
    <col min="3" max="3" width="23.42578125" style="7" customWidth="1"/>
    <col min="4" max="4" width="21" style="7" customWidth="1"/>
    <col min="5" max="5" width="21.28515625" style="7" customWidth="1"/>
    <col min="6" max="6" width="24.42578125" style="7" customWidth="1"/>
    <col min="7" max="7" width="22.5703125" style="7" customWidth="1"/>
    <col min="8" max="8" width="29.7109375" style="7" customWidth="1"/>
    <col min="9" max="16384" width="11.42578125" style="7"/>
  </cols>
  <sheetData>
    <row r="1" spans="2:8" ht="3.75" customHeight="1" x14ac:dyDescent="0.2"/>
    <row r="2" spans="2:8" ht="21" customHeight="1" x14ac:dyDescent="0.2">
      <c r="B2" s="92" t="s">
        <v>35</v>
      </c>
      <c r="C2" s="93"/>
      <c r="D2" s="93"/>
      <c r="E2" s="93"/>
      <c r="F2" s="93"/>
      <c r="G2" s="93"/>
      <c r="H2" s="94"/>
    </row>
    <row r="3" spans="2:8" s="14" customFormat="1" ht="18.75" customHeight="1" x14ac:dyDescent="0.25">
      <c r="B3" s="88"/>
      <c r="C3" s="95" t="s">
        <v>154</v>
      </c>
      <c r="D3" s="89" t="s">
        <v>36</v>
      </c>
      <c r="E3" s="90"/>
      <c r="F3" s="91"/>
      <c r="G3" s="95" t="s">
        <v>158</v>
      </c>
      <c r="H3" s="95" t="s">
        <v>159</v>
      </c>
    </row>
    <row r="4" spans="2:8" s="14" customFormat="1" ht="87.75" customHeight="1" x14ac:dyDescent="0.25">
      <c r="B4" s="82"/>
      <c r="C4" s="96"/>
      <c r="D4" s="13" t="s">
        <v>155</v>
      </c>
      <c r="E4" s="13" t="s">
        <v>156</v>
      </c>
      <c r="F4" s="13" t="s">
        <v>157</v>
      </c>
      <c r="G4" s="96"/>
      <c r="H4" s="96"/>
    </row>
    <row r="5" spans="2:8" ht="20.25" customHeight="1" x14ac:dyDescent="0.2">
      <c r="B5" s="2" t="s">
        <v>2</v>
      </c>
      <c r="C5" s="44"/>
      <c r="D5" s="44"/>
      <c r="E5" s="44"/>
      <c r="F5" s="44"/>
      <c r="G5" s="44"/>
      <c r="H5" s="44"/>
    </row>
    <row r="6" spans="2:8" ht="13.5" customHeight="1" x14ac:dyDescent="0.2">
      <c r="B6" s="3" t="s">
        <v>7</v>
      </c>
      <c r="C6" s="45"/>
      <c r="D6" s="45"/>
      <c r="E6" s="45"/>
      <c r="F6" s="45"/>
      <c r="G6" s="45"/>
      <c r="H6" s="45"/>
    </row>
    <row r="7" spans="2:8" s="8" customFormat="1" ht="13.5" customHeight="1" x14ac:dyDescent="0.25">
      <c r="B7" s="4" t="s">
        <v>8</v>
      </c>
      <c r="C7" s="46"/>
      <c r="D7" s="46"/>
      <c r="E7" s="46"/>
      <c r="F7" s="46"/>
      <c r="G7" s="46"/>
      <c r="H7" s="46"/>
    </row>
    <row r="8" spans="2:8" s="8" customFormat="1" ht="13.5" customHeight="1" x14ac:dyDescent="0.25">
      <c r="B8" s="4" t="s">
        <v>9</v>
      </c>
      <c r="C8" s="46"/>
      <c r="D8" s="46"/>
      <c r="E8" s="46"/>
      <c r="F8" s="46"/>
      <c r="G8" s="46"/>
      <c r="H8" s="46"/>
    </row>
    <row r="9" spans="2:8" s="8" customFormat="1" ht="13.5" customHeight="1" x14ac:dyDescent="0.25">
      <c r="B9" s="4" t="s">
        <v>10</v>
      </c>
      <c r="C9" s="46"/>
      <c r="D9" s="46"/>
      <c r="E9" s="46"/>
      <c r="F9" s="46"/>
      <c r="G9" s="46"/>
      <c r="H9" s="46"/>
    </row>
    <row r="10" spans="2:8" s="8" customFormat="1" ht="13.5" customHeight="1" x14ac:dyDescent="0.25">
      <c r="B10" s="4" t="s">
        <v>11</v>
      </c>
      <c r="C10" s="46"/>
      <c r="D10" s="46"/>
      <c r="E10" s="46"/>
      <c r="F10" s="46"/>
      <c r="G10" s="46"/>
      <c r="H10" s="46"/>
    </row>
    <row r="11" spans="2:8" s="8" customFormat="1" ht="13.5" customHeight="1" x14ac:dyDescent="0.25">
      <c r="B11" s="4" t="s">
        <v>12</v>
      </c>
      <c r="C11" s="46"/>
      <c r="D11" s="46"/>
      <c r="E11" s="46"/>
      <c r="F11" s="46"/>
      <c r="G11" s="46"/>
      <c r="H11" s="46"/>
    </row>
    <row r="12" spans="2:8" s="8" customFormat="1" ht="13.5" customHeight="1" x14ac:dyDescent="0.25">
      <c r="B12" s="4" t="s">
        <v>0</v>
      </c>
      <c r="C12" s="46"/>
      <c r="D12" s="46"/>
      <c r="E12" s="46"/>
      <c r="F12" s="46"/>
      <c r="G12" s="46"/>
      <c r="H12" s="46"/>
    </row>
    <row r="13" spans="2:8" s="8" customFormat="1" ht="13.5" customHeight="1" x14ac:dyDescent="0.25">
      <c r="B13" s="5" t="s">
        <v>13</v>
      </c>
      <c r="C13" s="47"/>
      <c r="D13" s="47"/>
      <c r="E13" s="47"/>
      <c r="F13" s="47"/>
      <c r="G13" s="47"/>
      <c r="H13" s="47"/>
    </row>
    <row r="14" spans="2:8" s="8" customFormat="1" ht="13.5" customHeight="1" x14ac:dyDescent="0.25">
      <c r="B14" s="3" t="s">
        <v>24</v>
      </c>
      <c r="C14" s="45"/>
      <c r="D14" s="45"/>
      <c r="E14" s="45"/>
      <c r="F14" s="45"/>
      <c r="G14" s="45"/>
      <c r="H14" s="45"/>
    </row>
    <row r="15" spans="2:8" s="8" customFormat="1" ht="13.5" customHeight="1" x14ac:dyDescent="0.25">
      <c r="B15" s="4" t="s">
        <v>4</v>
      </c>
      <c r="C15" s="46"/>
      <c r="D15" s="46"/>
      <c r="E15" s="46"/>
      <c r="F15" s="46"/>
      <c r="G15" s="46"/>
      <c r="H15" s="46"/>
    </row>
    <row r="16" spans="2:8" s="8" customFormat="1" ht="13.5" customHeight="1" x14ac:dyDescent="0.25">
      <c r="B16" s="4" t="s">
        <v>5</v>
      </c>
      <c r="C16" s="46"/>
      <c r="D16" s="46"/>
      <c r="E16" s="46"/>
      <c r="F16" s="46"/>
      <c r="G16" s="46"/>
      <c r="H16" s="46"/>
    </row>
    <row r="17" spans="2:8" s="8" customFormat="1" ht="13.5" customHeight="1" x14ac:dyDescent="0.25">
      <c r="B17" s="4" t="s">
        <v>6</v>
      </c>
      <c r="C17" s="46"/>
      <c r="D17" s="46"/>
      <c r="E17" s="46"/>
      <c r="F17" s="46"/>
      <c r="G17" s="46"/>
      <c r="H17" s="46"/>
    </row>
    <row r="18" spans="2:8" s="8" customFormat="1" ht="13.5" customHeight="1" x14ac:dyDescent="0.25">
      <c r="B18" s="12" t="s">
        <v>39</v>
      </c>
      <c r="C18" s="48"/>
      <c r="D18" s="48"/>
      <c r="E18" s="48"/>
      <c r="F18" s="48"/>
      <c r="G18" s="48"/>
      <c r="H18" s="48"/>
    </row>
    <row r="19" spans="2:8" s="8" customFormat="1" ht="13.5" customHeight="1" x14ac:dyDescent="0.25">
      <c r="B19" s="4" t="s">
        <v>14</v>
      </c>
      <c r="C19" s="46"/>
      <c r="D19" s="46"/>
      <c r="E19" s="46"/>
      <c r="F19" s="46"/>
      <c r="G19" s="46"/>
      <c r="H19" s="46"/>
    </row>
    <row r="20" spans="2:8" s="8" customFormat="1" ht="13.5" customHeight="1" x14ac:dyDescent="0.25">
      <c r="B20" s="4" t="s">
        <v>15</v>
      </c>
      <c r="C20" s="46"/>
      <c r="D20" s="46"/>
      <c r="E20" s="46"/>
      <c r="F20" s="46"/>
      <c r="G20" s="46"/>
      <c r="H20" s="46"/>
    </row>
    <row r="21" spans="2:8" s="8" customFormat="1" ht="13.5" customHeight="1" x14ac:dyDescent="0.25">
      <c r="B21" s="4" t="s">
        <v>16</v>
      </c>
      <c r="C21" s="46"/>
      <c r="D21" s="46"/>
      <c r="E21" s="46"/>
      <c r="F21" s="46"/>
      <c r="G21" s="46"/>
      <c r="H21" s="46"/>
    </row>
    <row r="22" spans="2:8" s="8" customFormat="1" ht="13.5" customHeight="1" x14ac:dyDescent="0.25">
      <c r="B22" s="4" t="s">
        <v>17</v>
      </c>
      <c r="C22" s="46"/>
      <c r="D22" s="46"/>
      <c r="E22" s="46"/>
      <c r="F22" s="46"/>
      <c r="G22" s="46"/>
      <c r="H22" s="46"/>
    </row>
    <row r="23" spans="2:8" s="8" customFormat="1" ht="13.5" customHeight="1" x14ac:dyDescent="0.25">
      <c r="B23" s="5" t="s">
        <v>18</v>
      </c>
      <c r="C23" s="47"/>
      <c r="D23" s="47"/>
      <c r="E23" s="47"/>
      <c r="F23" s="47"/>
      <c r="G23" s="47"/>
      <c r="H23" s="47"/>
    </row>
    <row r="24" spans="2:8" ht="13.5" customHeight="1" x14ac:dyDescent="0.2">
      <c r="B24" s="3" t="s">
        <v>37</v>
      </c>
      <c r="C24" s="45"/>
      <c r="D24" s="45"/>
      <c r="E24" s="45"/>
      <c r="F24" s="45"/>
      <c r="G24" s="45"/>
      <c r="H24" s="45"/>
    </row>
    <row r="25" spans="2:8" s="8" customFormat="1" ht="13.5" customHeight="1" x14ac:dyDescent="0.25">
      <c r="B25" s="4" t="s">
        <v>19</v>
      </c>
      <c r="C25" s="46"/>
      <c r="D25" s="46"/>
      <c r="E25" s="46"/>
      <c r="F25" s="46"/>
      <c r="G25" s="46"/>
      <c r="H25" s="46"/>
    </row>
    <row r="26" spans="2:8" s="8" customFormat="1" ht="13.5" customHeight="1" x14ac:dyDescent="0.25">
      <c r="B26" s="4" t="s">
        <v>20</v>
      </c>
      <c r="C26" s="46"/>
      <c r="D26" s="46"/>
      <c r="E26" s="46"/>
      <c r="F26" s="46"/>
      <c r="G26" s="46"/>
      <c r="H26" s="46"/>
    </row>
    <row r="27" spans="2:8" s="8" customFormat="1" ht="13.5" customHeight="1" x14ac:dyDescent="0.25">
      <c r="B27" s="4" t="s">
        <v>21</v>
      </c>
      <c r="C27" s="46"/>
      <c r="D27" s="46"/>
      <c r="E27" s="46"/>
      <c r="F27" s="46"/>
      <c r="G27" s="46"/>
      <c r="H27" s="46"/>
    </row>
    <row r="28" spans="2:8" s="8" customFormat="1" ht="13.5" customHeight="1" x14ac:dyDescent="0.25">
      <c r="B28" s="4" t="s">
        <v>22</v>
      </c>
      <c r="C28" s="46"/>
      <c r="D28" s="46"/>
      <c r="E28" s="46"/>
      <c r="F28" s="46"/>
      <c r="G28" s="46"/>
      <c r="H28" s="46"/>
    </row>
    <row r="29" spans="2:8" s="8" customFormat="1" ht="13.5" customHeight="1" x14ac:dyDescent="0.25">
      <c r="B29" s="4" t="s">
        <v>1</v>
      </c>
      <c r="C29" s="46"/>
      <c r="D29" s="46"/>
      <c r="E29" s="46"/>
      <c r="F29" s="46"/>
      <c r="G29" s="46"/>
      <c r="H29" s="46"/>
    </row>
    <row r="30" spans="2:8" s="8" customFormat="1" ht="13.5" customHeight="1" x14ac:dyDescent="0.25">
      <c r="B30" s="5" t="s">
        <v>23</v>
      </c>
      <c r="C30" s="47"/>
      <c r="D30" s="47"/>
      <c r="E30" s="47"/>
      <c r="F30" s="47"/>
      <c r="G30" s="47"/>
      <c r="H30" s="47"/>
    </row>
    <row r="31" spans="2:8" ht="13.5" customHeight="1" x14ac:dyDescent="0.2">
      <c r="B31" s="3" t="s">
        <v>38</v>
      </c>
      <c r="C31" s="45"/>
      <c r="D31" s="45"/>
      <c r="E31" s="45"/>
      <c r="F31" s="45"/>
      <c r="G31" s="45"/>
      <c r="H31" s="45"/>
    </row>
    <row r="32" spans="2:8" s="8" customFormat="1" ht="13.5" customHeight="1" x14ac:dyDescent="0.25">
      <c r="B32" s="4" t="s">
        <v>25</v>
      </c>
      <c r="C32" s="46"/>
      <c r="D32" s="46"/>
      <c r="E32" s="46"/>
      <c r="F32" s="46"/>
      <c r="G32" s="46"/>
      <c r="H32" s="46"/>
    </row>
    <row r="33" spans="2:8" s="8" customFormat="1" ht="13.5" customHeight="1" x14ac:dyDescent="0.25">
      <c r="B33" s="4" t="s">
        <v>26</v>
      </c>
      <c r="C33" s="46"/>
      <c r="D33" s="46"/>
      <c r="E33" s="46"/>
      <c r="F33" s="46"/>
      <c r="G33" s="46"/>
      <c r="H33" s="46"/>
    </row>
    <row r="34" spans="2:8" s="8" customFormat="1" ht="13.5" customHeight="1" x14ac:dyDescent="0.25">
      <c r="B34" s="4" t="s">
        <v>27</v>
      </c>
      <c r="C34" s="46"/>
      <c r="D34" s="46"/>
      <c r="E34" s="46"/>
      <c r="F34" s="46"/>
      <c r="G34" s="46"/>
      <c r="H34" s="46"/>
    </row>
    <row r="35" spans="2:8" s="8" customFormat="1" ht="13.5" customHeight="1" x14ac:dyDescent="0.25">
      <c r="B35" s="4" t="s">
        <v>28</v>
      </c>
      <c r="C35" s="46"/>
      <c r="D35" s="46"/>
      <c r="E35" s="46"/>
      <c r="F35" s="46"/>
      <c r="G35" s="46"/>
      <c r="H35" s="46"/>
    </row>
    <row r="36" spans="2:8" s="8" customFormat="1" ht="13.5" customHeight="1" x14ac:dyDescent="0.25">
      <c r="B36" s="5" t="s">
        <v>29</v>
      </c>
      <c r="C36" s="47"/>
      <c r="D36" s="47"/>
      <c r="E36" s="47"/>
      <c r="F36" s="47"/>
      <c r="G36" s="47"/>
      <c r="H36" s="47"/>
    </row>
  </sheetData>
  <sheetProtection password="D016" sheet="1" objects="1" scenarios="1"/>
  <mergeCells count="6">
    <mergeCell ref="B2:H2"/>
    <mergeCell ref="H3:H4"/>
    <mergeCell ref="G3:G4"/>
    <mergeCell ref="C3:C4"/>
    <mergeCell ref="B3:B4"/>
    <mergeCell ref="D3:F3"/>
  </mergeCells>
  <dataValidations count="1">
    <dataValidation type="whole" allowBlank="1" showInputMessage="1" showErrorMessage="1" sqref="C5:H5 C7:H13 C15:H17 C19:H23 C25:H30 C32:H36">
      <formula1>0</formula1>
      <formula2>999999</formula2>
    </dataValidation>
  </dataValidations>
  <pageMargins left="0.31496062992125984" right="0.31496062992125984" top="0.3543307086614173" bottom="0.3543307086614173" header="0.11811023622047244" footer="0.11811023622047244"/>
  <pageSetup paperSize="9" scale="78"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36"/>
  <sheetViews>
    <sheetView showGridLines="0" workbookViewId="0">
      <selection activeCell="B2" sqref="B2:E2"/>
    </sheetView>
  </sheetViews>
  <sheetFormatPr baseColWidth="10" defaultRowHeight="12" x14ac:dyDescent="0.2"/>
  <cols>
    <col min="1" max="1" width="0.7109375" style="7" customWidth="1"/>
    <col min="2" max="2" width="37.5703125" style="7" customWidth="1"/>
    <col min="3" max="3" width="46.85546875" style="7" customWidth="1"/>
    <col min="4" max="5" width="49.85546875" style="7" customWidth="1"/>
    <col min="6" max="16384" width="11.42578125" style="7"/>
  </cols>
  <sheetData>
    <row r="1" spans="2:5" ht="3.75" customHeight="1" x14ac:dyDescent="0.2"/>
    <row r="2" spans="2:5" ht="21" customHeight="1" x14ac:dyDescent="0.2">
      <c r="B2" s="97" t="s">
        <v>44</v>
      </c>
      <c r="C2" s="97"/>
      <c r="D2" s="97"/>
      <c r="E2" s="97"/>
    </row>
    <row r="3" spans="2:5" ht="33" customHeight="1" x14ac:dyDescent="0.2">
      <c r="B3" s="98"/>
      <c r="C3" s="101" t="s">
        <v>160</v>
      </c>
      <c r="D3" s="99" t="s">
        <v>69</v>
      </c>
      <c r="E3" s="100"/>
    </row>
    <row r="4" spans="2:5" ht="38.25" customHeight="1" x14ac:dyDescent="0.2">
      <c r="B4" s="84"/>
      <c r="C4" s="101"/>
      <c r="D4" s="21" t="s">
        <v>161</v>
      </c>
      <c r="E4" s="6" t="s">
        <v>162</v>
      </c>
    </row>
    <row r="5" spans="2:5" ht="21" customHeight="1" x14ac:dyDescent="0.2">
      <c r="B5" s="2" t="s">
        <v>2</v>
      </c>
      <c r="C5" s="44"/>
      <c r="D5" s="44"/>
      <c r="E5" s="44"/>
    </row>
    <row r="6" spans="2:5" ht="14.25" customHeight="1" x14ac:dyDescent="0.2">
      <c r="B6" s="3" t="s">
        <v>7</v>
      </c>
      <c r="C6" s="45"/>
      <c r="D6" s="45"/>
      <c r="E6" s="45"/>
    </row>
    <row r="7" spans="2:5" s="8" customFormat="1" ht="14.25" customHeight="1" x14ac:dyDescent="0.25">
      <c r="B7" s="4" t="s">
        <v>8</v>
      </c>
      <c r="C7" s="46"/>
      <c r="D7" s="46"/>
      <c r="E7" s="46"/>
    </row>
    <row r="8" spans="2:5" s="8" customFormat="1" ht="14.25" customHeight="1" x14ac:dyDescent="0.25">
      <c r="B8" s="4" t="s">
        <v>9</v>
      </c>
      <c r="C8" s="46"/>
      <c r="D8" s="46"/>
      <c r="E8" s="46"/>
    </row>
    <row r="9" spans="2:5" s="8" customFormat="1" ht="14.25" customHeight="1" x14ac:dyDescent="0.25">
      <c r="B9" s="4" t="s">
        <v>10</v>
      </c>
      <c r="C9" s="46"/>
      <c r="D9" s="46"/>
      <c r="E9" s="46"/>
    </row>
    <row r="10" spans="2:5" s="8" customFormat="1" ht="14.25" customHeight="1" x14ac:dyDescent="0.25">
      <c r="B10" s="4" t="s">
        <v>11</v>
      </c>
      <c r="C10" s="46"/>
      <c r="D10" s="46"/>
      <c r="E10" s="46"/>
    </row>
    <row r="11" spans="2:5" s="8" customFormat="1" ht="14.25" customHeight="1" x14ac:dyDescent="0.25">
      <c r="B11" s="4" t="s">
        <v>12</v>
      </c>
      <c r="C11" s="46"/>
      <c r="D11" s="46"/>
      <c r="E11" s="46"/>
    </row>
    <row r="12" spans="2:5" s="8" customFormat="1" ht="14.25" customHeight="1" x14ac:dyDescent="0.25">
      <c r="B12" s="4" t="s">
        <v>0</v>
      </c>
      <c r="C12" s="46"/>
      <c r="D12" s="46"/>
      <c r="E12" s="46"/>
    </row>
    <row r="13" spans="2:5" s="8" customFormat="1" ht="14.25" customHeight="1" x14ac:dyDescent="0.25">
      <c r="B13" s="5" t="s">
        <v>13</v>
      </c>
      <c r="C13" s="47"/>
      <c r="D13" s="47"/>
      <c r="E13" s="47"/>
    </row>
    <row r="14" spans="2:5" s="8" customFormat="1" ht="14.25" customHeight="1" x14ac:dyDescent="0.25">
      <c r="B14" s="3" t="s">
        <v>24</v>
      </c>
      <c r="C14" s="45"/>
      <c r="D14" s="45"/>
      <c r="E14" s="45"/>
    </row>
    <row r="15" spans="2:5" s="8" customFormat="1" ht="14.25" customHeight="1" x14ac:dyDescent="0.25">
      <c r="B15" s="4" t="s">
        <v>4</v>
      </c>
      <c r="C15" s="46"/>
      <c r="D15" s="46"/>
      <c r="E15" s="46"/>
    </row>
    <row r="16" spans="2:5" s="8" customFormat="1" ht="14.25" customHeight="1" x14ac:dyDescent="0.25">
      <c r="B16" s="4" t="s">
        <v>5</v>
      </c>
      <c r="C16" s="46"/>
      <c r="D16" s="46"/>
      <c r="E16" s="46"/>
    </row>
    <row r="17" spans="2:5" s="8" customFormat="1" ht="14.25" customHeight="1" x14ac:dyDescent="0.25">
      <c r="B17" s="4" t="s">
        <v>6</v>
      </c>
      <c r="C17" s="46"/>
      <c r="D17" s="46"/>
      <c r="E17" s="46"/>
    </row>
    <row r="18" spans="2:5" s="8" customFormat="1" ht="14.25" customHeight="1" x14ac:dyDescent="0.25">
      <c r="B18" s="12" t="s">
        <v>39</v>
      </c>
      <c r="C18" s="48"/>
      <c r="D18" s="48"/>
      <c r="E18" s="48"/>
    </row>
    <row r="19" spans="2:5" s="8" customFormat="1" ht="14.25" customHeight="1" x14ac:dyDescent="0.25">
      <c r="B19" s="4" t="s">
        <v>14</v>
      </c>
      <c r="C19" s="46"/>
      <c r="D19" s="46"/>
      <c r="E19" s="46"/>
    </row>
    <row r="20" spans="2:5" s="8" customFormat="1" ht="14.25" customHeight="1" x14ac:dyDescent="0.25">
      <c r="B20" s="4" t="s">
        <v>15</v>
      </c>
      <c r="C20" s="46"/>
      <c r="D20" s="46"/>
      <c r="E20" s="46"/>
    </row>
    <row r="21" spans="2:5" s="8" customFormat="1" ht="14.25" customHeight="1" x14ac:dyDescent="0.25">
      <c r="B21" s="4" t="s">
        <v>16</v>
      </c>
      <c r="C21" s="46"/>
      <c r="D21" s="46"/>
      <c r="E21" s="46"/>
    </row>
    <row r="22" spans="2:5" s="8" customFormat="1" ht="14.25" customHeight="1" x14ac:dyDescent="0.25">
      <c r="B22" s="4" t="s">
        <v>17</v>
      </c>
      <c r="C22" s="46"/>
      <c r="D22" s="46"/>
      <c r="E22" s="46"/>
    </row>
    <row r="23" spans="2:5" s="8" customFormat="1" ht="14.25" customHeight="1" x14ac:dyDescent="0.25">
      <c r="B23" s="5" t="s">
        <v>18</v>
      </c>
      <c r="C23" s="47"/>
      <c r="D23" s="47"/>
      <c r="E23" s="47"/>
    </row>
    <row r="24" spans="2:5" ht="14.25" customHeight="1" x14ac:dyDescent="0.2">
      <c r="B24" s="3" t="s">
        <v>37</v>
      </c>
      <c r="C24" s="45"/>
      <c r="D24" s="45"/>
      <c r="E24" s="45"/>
    </row>
    <row r="25" spans="2:5" s="8" customFormat="1" ht="14.25" customHeight="1" x14ac:dyDescent="0.25">
      <c r="B25" s="4" t="s">
        <v>19</v>
      </c>
      <c r="C25" s="46"/>
      <c r="D25" s="46"/>
      <c r="E25" s="46"/>
    </row>
    <row r="26" spans="2:5" s="8" customFormat="1" ht="14.25" customHeight="1" x14ac:dyDescent="0.25">
      <c r="B26" s="4" t="s">
        <v>20</v>
      </c>
      <c r="C26" s="46"/>
      <c r="D26" s="46"/>
      <c r="E26" s="46"/>
    </row>
    <row r="27" spans="2:5" s="8" customFormat="1" ht="14.25" customHeight="1" x14ac:dyDescent="0.25">
      <c r="B27" s="4" t="s">
        <v>21</v>
      </c>
      <c r="C27" s="46"/>
      <c r="D27" s="46"/>
      <c r="E27" s="46"/>
    </row>
    <row r="28" spans="2:5" s="8" customFormat="1" ht="14.25" customHeight="1" x14ac:dyDescent="0.25">
      <c r="B28" s="4" t="s">
        <v>22</v>
      </c>
      <c r="C28" s="46"/>
      <c r="D28" s="46"/>
      <c r="E28" s="46"/>
    </row>
    <row r="29" spans="2:5" s="8" customFormat="1" ht="14.25" customHeight="1" x14ac:dyDescent="0.25">
      <c r="B29" s="4" t="s">
        <v>1</v>
      </c>
      <c r="C29" s="46"/>
      <c r="D29" s="46"/>
      <c r="E29" s="46"/>
    </row>
    <row r="30" spans="2:5" s="8" customFormat="1" ht="14.25" customHeight="1" x14ac:dyDescent="0.25">
      <c r="B30" s="5" t="s">
        <v>23</v>
      </c>
      <c r="C30" s="47"/>
      <c r="D30" s="47"/>
      <c r="E30" s="47"/>
    </row>
    <row r="31" spans="2:5" ht="14.25" customHeight="1" x14ac:dyDescent="0.2">
      <c r="B31" s="3" t="s">
        <v>38</v>
      </c>
      <c r="C31" s="45"/>
      <c r="D31" s="45"/>
      <c r="E31" s="45"/>
    </row>
    <row r="32" spans="2:5" s="8" customFormat="1" ht="14.25" customHeight="1" x14ac:dyDescent="0.25">
      <c r="B32" s="4" t="s">
        <v>25</v>
      </c>
      <c r="C32" s="46"/>
      <c r="D32" s="46"/>
      <c r="E32" s="46"/>
    </row>
    <row r="33" spans="2:5" s="8" customFormat="1" ht="14.25" customHeight="1" x14ac:dyDescent="0.25">
      <c r="B33" s="4" t="s">
        <v>26</v>
      </c>
      <c r="C33" s="46"/>
      <c r="D33" s="46"/>
      <c r="E33" s="46"/>
    </row>
    <row r="34" spans="2:5" s="8" customFormat="1" ht="14.25" customHeight="1" x14ac:dyDescent="0.25">
      <c r="B34" s="4" t="s">
        <v>27</v>
      </c>
      <c r="C34" s="46"/>
      <c r="D34" s="46"/>
      <c r="E34" s="46"/>
    </row>
    <row r="35" spans="2:5" s="8" customFormat="1" ht="14.25" customHeight="1" x14ac:dyDescent="0.25">
      <c r="B35" s="4" t="s">
        <v>28</v>
      </c>
      <c r="C35" s="46"/>
      <c r="D35" s="46"/>
      <c r="E35" s="46"/>
    </row>
    <row r="36" spans="2:5" s="8" customFormat="1" ht="14.25" customHeight="1" x14ac:dyDescent="0.25">
      <c r="B36" s="5" t="s">
        <v>29</v>
      </c>
      <c r="C36" s="47"/>
      <c r="D36" s="47"/>
      <c r="E36" s="47"/>
    </row>
  </sheetData>
  <sheetProtection password="D016" sheet="1" objects="1" scenarios="1"/>
  <mergeCells count="4">
    <mergeCell ref="B2:E2"/>
    <mergeCell ref="B3:B4"/>
    <mergeCell ref="D3:E3"/>
    <mergeCell ref="C3:C4"/>
  </mergeCells>
  <dataValidations count="1">
    <dataValidation type="whole" allowBlank="1" showInputMessage="1" showErrorMessage="1" sqref="C5:E5 C32:E36 C7:E13 C15:E17 C19:E23 C25:E30">
      <formula1>0</formula1>
      <formula2>999999</formula2>
    </dataValidation>
  </dataValidations>
  <pageMargins left="0.31496062992125984" right="0.31496062992125984" top="0.3543307086614173" bottom="0.3543307086614173" header="0.11811023622047244" footer="0.11811023622047244"/>
  <pageSetup paperSize="9" scale="76"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3"/>
  <sheetViews>
    <sheetView showGridLines="0" workbookViewId="0">
      <selection activeCell="B2" sqref="B2"/>
    </sheetView>
  </sheetViews>
  <sheetFormatPr baseColWidth="10" defaultRowHeight="15" x14ac:dyDescent="0.25"/>
  <cols>
    <col min="1" max="1" width="0.5703125" customWidth="1"/>
    <col min="2" max="2" width="148.7109375" customWidth="1"/>
  </cols>
  <sheetData>
    <row r="1" spans="2:2" ht="3" customHeight="1" x14ac:dyDescent="0.25"/>
    <row r="2" spans="2:2" ht="21.75" customHeight="1" x14ac:dyDescent="0.25">
      <c r="B2" s="11" t="s">
        <v>101</v>
      </c>
    </row>
    <row r="3" spans="2:2" ht="338.25" customHeight="1" x14ac:dyDescent="0.25">
      <c r="B3" s="63"/>
    </row>
  </sheetData>
  <sheetProtection password="D016" sheet="1" objects="1" scenarios="1"/>
  <pageMargins left="0.31496062992125984" right="0.31496062992125984" top="0.3543307086614173" bottom="0.3543307086614173" header="0.11811023622047244" footer="0.11811023622047244"/>
  <pageSetup paperSize="9" scale="9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F94"/>
  <sheetViews>
    <sheetView showGridLines="0" zoomScaleNormal="100" workbookViewId="0">
      <selection activeCell="B2" sqref="B2"/>
    </sheetView>
  </sheetViews>
  <sheetFormatPr baseColWidth="10" defaultRowHeight="11.25" x14ac:dyDescent="0.25"/>
  <cols>
    <col min="1" max="1" width="0.5703125" style="32" customWidth="1"/>
    <col min="2" max="2" width="9.42578125" style="30" customWidth="1"/>
    <col min="3" max="3" width="199.85546875" style="31" customWidth="1"/>
    <col min="4" max="4" width="9.5703125" style="30" customWidth="1"/>
    <col min="5" max="5" width="6.5703125" style="42" customWidth="1"/>
    <col min="6" max="49" width="2.42578125" style="59" customWidth="1"/>
    <col min="50" max="50" width="6.28515625" style="54" customWidth="1"/>
    <col min="51" max="56" width="6.5703125" style="54" customWidth="1"/>
    <col min="57" max="57" width="6.5703125" style="53" customWidth="1"/>
    <col min="58" max="58" width="11.42578125" style="53"/>
    <col min="59" max="16384" width="11.42578125" style="32"/>
  </cols>
  <sheetData>
    <row r="1" spans="2:20" ht="4.5" customHeight="1" x14ac:dyDescent="0.25"/>
    <row r="2" spans="2:20" ht="18.75" customHeight="1" x14ac:dyDescent="0.25">
      <c r="B2" s="33" t="s">
        <v>66</v>
      </c>
      <c r="C2" s="34" t="s">
        <v>74</v>
      </c>
      <c r="D2" s="33" t="s">
        <v>65</v>
      </c>
      <c r="E2" s="35"/>
      <c r="F2" s="35"/>
    </row>
    <row r="3" spans="2:20" ht="33" customHeight="1" x14ac:dyDescent="0.25">
      <c r="B3" s="36">
        <v>1</v>
      </c>
      <c r="C3" s="37" t="s">
        <v>102</v>
      </c>
      <c r="D3" s="36" t="str">
        <f>IF(SUM(F34:F59)=26,"OK","PAS OK")</f>
        <v>OK</v>
      </c>
      <c r="E3" s="43"/>
      <c r="F3" s="60"/>
    </row>
    <row r="4" spans="2:20" ht="33" customHeight="1" x14ac:dyDescent="0.25">
      <c r="B4" s="36">
        <v>1</v>
      </c>
      <c r="C4" s="37" t="s">
        <v>103</v>
      </c>
      <c r="D4" s="36" t="str">
        <f>IF(SUM(G34:G59)=26,"OK","PAS OK")</f>
        <v>OK</v>
      </c>
      <c r="E4" s="43"/>
      <c r="F4" s="60"/>
    </row>
    <row r="5" spans="2:20" ht="33" customHeight="1" x14ac:dyDescent="0.25">
      <c r="B5" s="36">
        <v>1</v>
      </c>
      <c r="C5" s="37" t="s">
        <v>105</v>
      </c>
      <c r="D5" s="36" t="str">
        <f>IF(SUM(H34:H59)=26,"OK","PAS OK")</f>
        <v>OK</v>
      </c>
      <c r="E5" s="43"/>
      <c r="F5" s="60"/>
    </row>
    <row r="6" spans="2:20" ht="33" customHeight="1" x14ac:dyDescent="0.25">
      <c r="B6" s="36">
        <v>1</v>
      </c>
      <c r="C6" s="37" t="s">
        <v>104</v>
      </c>
      <c r="D6" s="36" t="str">
        <f>IF(SUM(F61:T64)=60,"OK","PAS OK")</f>
        <v>OK</v>
      </c>
      <c r="E6" s="43"/>
    </row>
    <row r="7" spans="2:20" ht="33" customHeight="1" x14ac:dyDescent="0.25">
      <c r="B7" s="36">
        <v>2</v>
      </c>
      <c r="C7" s="37" t="s">
        <v>106</v>
      </c>
      <c r="D7" s="36" t="str">
        <f>IF(SUM(I34:I59)=26,"OK","PAS OK")</f>
        <v>OK</v>
      </c>
      <c r="E7" s="43"/>
      <c r="F7" s="60"/>
    </row>
    <row r="8" spans="2:20" ht="33" customHeight="1" x14ac:dyDescent="0.25">
      <c r="B8" s="36">
        <v>2</v>
      </c>
      <c r="C8" s="37" t="s">
        <v>111</v>
      </c>
      <c r="D8" s="36" t="str">
        <f>IF(SUM(F65:Q68)=48,"OK","PAS OK")</f>
        <v>OK</v>
      </c>
      <c r="E8" s="43"/>
      <c r="F8" s="42"/>
      <c r="G8" s="42"/>
      <c r="H8" s="42"/>
      <c r="I8" s="42"/>
      <c r="J8" s="42"/>
      <c r="K8" s="42"/>
      <c r="L8" s="42"/>
      <c r="M8" s="42"/>
      <c r="N8" s="42"/>
      <c r="O8" s="42"/>
    </row>
    <row r="9" spans="2:20" ht="33" customHeight="1" x14ac:dyDescent="0.25">
      <c r="B9" s="36" t="s">
        <v>67</v>
      </c>
      <c r="C9" s="37" t="s">
        <v>76</v>
      </c>
      <c r="D9" s="36" t="str">
        <f>IF(SUM(J34:J59)=26,"OK","PAS OK")</f>
        <v>OK</v>
      </c>
      <c r="E9" s="43"/>
      <c r="F9" s="60"/>
    </row>
    <row r="10" spans="2:20" ht="33" customHeight="1" x14ac:dyDescent="0.25">
      <c r="B10" s="36" t="s">
        <v>67</v>
      </c>
      <c r="C10" s="37" t="s">
        <v>77</v>
      </c>
      <c r="D10" s="36" t="str">
        <f>IF(SUM(K34:K59)=26,"OK","PAS OK")</f>
        <v>OK</v>
      </c>
      <c r="E10" s="43"/>
      <c r="F10" s="60"/>
    </row>
    <row r="11" spans="2:20" ht="33" customHeight="1" x14ac:dyDescent="0.25">
      <c r="B11" s="36" t="s">
        <v>67</v>
      </c>
      <c r="C11" s="37" t="s">
        <v>107</v>
      </c>
      <c r="D11" s="36" t="str">
        <f>IF(SUM(L34:U59)=260,"OK","PAS OK")</f>
        <v>OK</v>
      </c>
      <c r="E11" s="43"/>
      <c r="F11" s="60"/>
      <c r="G11" s="60"/>
      <c r="H11" s="60"/>
      <c r="I11" s="60"/>
      <c r="J11" s="60"/>
      <c r="K11" s="60"/>
      <c r="L11" s="60"/>
      <c r="M11" s="60"/>
      <c r="N11" s="60"/>
      <c r="O11" s="60"/>
    </row>
    <row r="12" spans="2:20" ht="33" customHeight="1" x14ac:dyDescent="0.25">
      <c r="B12" s="36">
        <v>3</v>
      </c>
      <c r="C12" s="37" t="s">
        <v>89</v>
      </c>
      <c r="D12" s="36" t="str">
        <f>IF(SUM(F69:H72)=12,"OK","PAS OK")</f>
        <v>OK</v>
      </c>
      <c r="E12" s="43"/>
      <c r="F12" s="42"/>
      <c r="G12" s="42"/>
      <c r="H12" s="42"/>
    </row>
    <row r="13" spans="2:20" ht="33" customHeight="1" x14ac:dyDescent="0.25">
      <c r="B13" s="36" t="s">
        <v>71</v>
      </c>
      <c r="C13" s="37" t="s">
        <v>108</v>
      </c>
      <c r="D13" s="36" t="str">
        <f>IF(SUM(V34:V59)=26,"OK","PAS OK")</f>
        <v>OK</v>
      </c>
      <c r="E13" s="43"/>
      <c r="F13" s="60"/>
    </row>
    <row r="14" spans="2:20" ht="33" customHeight="1" x14ac:dyDescent="0.25">
      <c r="B14" s="36">
        <v>4</v>
      </c>
      <c r="C14" s="37" t="s">
        <v>110</v>
      </c>
      <c r="D14" s="36" t="str">
        <f>IF(SUM(F73:T76)=60,"OK","PAS OK")</f>
        <v>OK</v>
      </c>
      <c r="E14" s="43"/>
      <c r="F14" s="42"/>
      <c r="G14" s="42"/>
      <c r="H14" s="42"/>
      <c r="I14" s="42"/>
      <c r="J14" s="42"/>
      <c r="K14" s="42"/>
      <c r="L14" s="42"/>
      <c r="M14" s="42"/>
      <c r="N14" s="42"/>
      <c r="O14" s="42"/>
      <c r="P14" s="42"/>
      <c r="Q14" s="42"/>
      <c r="R14" s="42"/>
      <c r="S14" s="42"/>
      <c r="T14" s="42"/>
    </row>
    <row r="15" spans="2:20" ht="33" customHeight="1" x14ac:dyDescent="0.25">
      <c r="B15" s="36" t="s">
        <v>72</v>
      </c>
      <c r="C15" s="37" t="s">
        <v>109</v>
      </c>
      <c r="D15" s="36" t="str">
        <f>IF(SUM(W34:AK59)=390,"OK","PAS OK")</f>
        <v>OK</v>
      </c>
      <c r="E15" s="43"/>
      <c r="F15" s="60"/>
    </row>
    <row r="16" spans="2:20" ht="33" customHeight="1" x14ac:dyDescent="0.25">
      <c r="B16" s="36" t="s">
        <v>72</v>
      </c>
      <c r="C16" s="37" t="s">
        <v>140</v>
      </c>
      <c r="D16" s="36" t="str">
        <f>IF(SUM(AL34:AL59)=26,"OK","PAS OK")</f>
        <v>OK</v>
      </c>
      <c r="E16" s="43"/>
      <c r="F16" s="60"/>
    </row>
    <row r="17" spans="2:12" ht="33" customHeight="1" x14ac:dyDescent="0.25">
      <c r="B17" s="36">
        <v>5</v>
      </c>
      <c r="C17" s="37" t="s">
        <v>75</v>
      </c>
      <c r="D17" s="36" t="str">
        <f>IF(SUM(AM34:AM59)=26,"OK","PAS OK")</f>
        <v>OK</v>
      </c>
      <c r="E17" s="43"/>
      <c r="F17" s="60"/>
    </row>
    <row r="18" spans="2:12" ht="33" customHeight="1" x14ac:dyDescent="0.25">
      <c r="B18" s="36">
        <v>5</v>
      </c>
      <c r="C18" s="37" t="s">
        <v>112</v>
      </c>
      <c r="D18" s="36" t="str">
        <f>IF(SUM(AN34:AN59)=26,"OK","PAS OK")</f>
        <v>OK</v>
      </c>
      <c r="E18" s="43"/>
      <c r="F18" s="60"/>
    </row>
    <row r="19" spans="2:12" ht="33" customHeight="1" x14ac:dyDescent="0.25">
      <c r="B19" s="36">
        <v>5</v>
      </c>
      <c r="C19" s="37" t="s">
        <v>113</v>
      </c>
      <c r="D19" s="36" t="str">
        <f>IF(SUM(AO34:AO59)=26,"OK","PAS OK")</f>
        <v>OK</v>
      </c>
      <c r="E19" s="43"/>
      <c r="F19" s="60"/>
    </row>
    <row r="20" spans="2:12" ht="33" customHeight="1" x14ac:dyDescent="0.25">
      <c r="B20" s="36">
        <v>5</v>
      </c>
      <c r="C20" s="37" t="s">
        <v>90</v>
      </c>
      <c r="D20" s="36" t="str">
        <f>IF(SUM(F77:I80)=16,"OK","PAS OK")</f>
        <v>OK</v>
      </c>
      <c r="E20" s="43"/>
      <c r="F20" s="42"/>
      <c r="G20" s="42"/>
      <c r="H20" s="42"/>
      <c r="I20" s="42"/>
      <c r="J20" s="60"/>
      <c r="K20" s="60"/>
      <c r="L20" s="60"/>
    </row>
    <row r="21" spans="2:12" ht="33" customHeight="1" x14ac:dyDescent="0.25">
      <c r="B21" s="36">
        <v>5</v>
      </c>
      <c r="C21" s="37" t="s">
        <v>137</v>
      </c>
      <c r="D21" s="36" t="str">
        <f>IF(SUM(F81:F84)=4,"OK","PAS OK")</f>
        <v>OK</v>
      </c>
      <c r="E21" s="43"/>
      <c r="F21" s="60"/>
    </row>
    <row r="22" spans="2:12" ht="33" customHeight="1" x14ac:dyDescent="0.25">
      <c r="B22" s="36">
        <v>5</v>
      </c>
      <c r="C22" s="37" t="s">
        <v>138</v>
      </c>
      <c r="D22" s="36" t="str">
        <f>IF(SUM(F85:F88)=4,"OK","PAS OK")</f>
        <v>OK</v>
      </c>
      <c r="E22" s="43"/>
      <c r="F22" s="60"/>
    </row>
    <row r="23" spans="2:12" ht="33" customHeight="1" x14ac:dyDescent="0.25">
      <c r="B23" s="36" t="s">
        <v>70</v>
      </c>
      <c r="C23" s="37" t="s">
        <v>114</v>
      </c>
      <c r="D23" s="36" t="str">
        <f>IF(SUM(AP34:AP59)=26,"OK","PAS OK")</f>
        <v>OK</v>
      </c>
      <c r="E23" s="43"/>
      <c r="F23" s="60"/>
    </row>
    <row r="24" spans="2:12" ht="33" customHeight="1" x14ac:dyDescent="0.25">
      <c r="B24" s="36" t="s">
        <v>70</v>
      </c>
      <c r="C24" s="37" t="s">
        <v>139</v>
      </c>
      <c r="D24" s="36" t="str">
        <f>IF(OR(AND('Tableau 1'!C25='Tableau 5'!C25,'Tableau 1'!C26='Tableau 5'!C26,'Tableau 5'!C27=0,'Tableau 5'!C28=0,'Tableau 5'!C29=0,'Tableau 5'!C30=0),COUNTBLANK('Tableau 5'!C25:C30)=6),"OK","PAS OK")</f>
        <v>OK</v>
      </c>
      <c r="E24" s="43"/>
      <c r="F24" s="60"/>
    </row>
    <row r="25" spans="2:12" ht="33" customHeight="1" x14ac:dyDescent="0.25">
      <c r="B25" s="36" t="s">
        <v>70</v>
      </c>
      <c r="C25" s="37" t="s">
        <v>141</v>
      </c>
      <c r="D25" s="36" t="str">
        <f>IF(SUM(AQ34:AQ59)=26,"OK","PAS OK")</f>
        <v>OK</v>
      </c>
      <c r="E25" s="43"/>
      <c r="F25" s="60"/>
    </row>
    <row r="26" spans="2:12" ht="33" customHeight="1" x14ac:dyDescent="0.25">
      <c r="B26" s="36" t="s">
        <v>70</v>
      </c>
      <c r="C26" s="37" t="s">
        <v>142</v>
      </c>
      <c r="D26" s="36" t="str">
        <f>IF(SUM(AR34:AR59)=26,"OK","PAS OK")</f>
        <v>OK</v>
      </c>
      <c r="E26" s="43"/>
      <c r="F26" s="60"/>
    </row>
    <row r="27" spans="2:12" ht="33" customHeight="1" x14ac:dyDescent="0.25">
      <c r="B27" s="36" t="s">
        <v>144</v>
      </c>
      <c r="C27" s="37" t="s">
        <v>145</v>
      </c>
      <c r="D27" s="36" t="str">
        <f>IF(SUM(AS34:AS59)=26,"OK","PAS OK")</f>
        <v>OK</v>
      </c>
      <c r="E27" s="43"/>
      <c r="F27" s="60"/>
    </row>
    <row r="28" spans="2:12" ht="33" customHeight="1" x14ac:dyDescent="0.25">
      <c r="B28" s="36">
        <v>6</v>
      </c>
      <c r="C28" s="37" t="s">
        <v>143</v>
      </c>
      <c r="D28" s="36" t="str">
        <f>IF(SUM(AT34:AT59)=26,"OK","PAS OK")</f>
        <v>OK</v>
      </c>
      <c r="E28" s="43"/>
      <c r="F28" s="60"/>
    </row>
    <row r="29" spans="2:12" ht="33" customHeight="1" x14ac:dyDescent="0.25">
      <c r="B29" s="36">
        <v>6</v>
      </c>
      <c r="C29" s="37" t="s">
        <v>87</v>
      </c>
      <c r="D29" s="36" t="str">
        <f>IF(SUM(F89:H92)=12,"OK","PAS OK")</f>
        <v>OK</v>
      </c>
      <c r="E29" s="43"/>
      <c r="F29" s="42"/>
      <c r="G29" s="42"/>
      <c r="H29" s="42"/>
    </row>
    <row r="30" spans="2:12" ht="33" customHeight="1" x14ac:dyDescent="0.25">
      <c r="B30" s="36" t="s">
        <v>73</v>
      </c>
      <c r="C30" s="37" t="s">
        <v>115</v>
      </c>
      <c r="D30" s="36" t="str">
        <f>IF(SUM(AU34:AU59)=26,"OK","PAS OK")</f>
        <v>OK</v>
      </c>
      <c r="E30" s="43"/>
      <c r="F30" s="60"/>
    </row>
    <row r="31" spans="2:12" ht="33" customHeight="1" x14ac:dyDescent="0.25">
      <c r="B31" s="36" t="s">
        <v>73</v>
      </c>
      <c r="C31" s="37" t="s">
        <v>135</v>
      </c>
      <c r="D31" s="36" t="str">
        <f>IF(SUM(AV34:AV59)=26,"OK","PAS OK")</f>
        <v>OK</v>
      </c>
      <c r="E31" s="43"/>
      <c r="F31" s="60"/>
    </row>
    <row r="32" spans="2:12" ht="33" customHeight="1" x14ac:dyDescent="0.25">
      <c r="B32" s="36" t="s">
        <v>73</v>
      </c>
      <c r="C32" s="37" t="s">
        <v>136</v>
      </c>
      <c r="D32" s="36" t="str">
        <f>IF(SUM(AW34:AW59)=26,"OK","PAS OK")</f>
        <v>OK</v>
      </c>
      <c r="E32" s="43"/>
      <c r="F32" s="60"/>
    </row>
    <row r="33" spans="2:58" s="55" customFormat="1" ht="13.5" customHeight="1" x14ac:dyDescent="0.25">
      <c r="B33" s="51"/>
      <c r="C33" s="52"/>
      <c r="D33" s="53"/>
      <c r="E33" s="53"/>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AN33" s="59"/>
      <c r="AO33" s="59"/>
      <c r="AP33" s="59"/>
      <c r="AQ33" s="59"/>
      <c r="AR33" s="59"/>
      <c r="AS33" s="59"/>
      <c r="AT33" s="59"/>
      <c r="AU33" s="59"/>
      <c r="AV33" s="59"/>
      <c r="AW33" s="59"/>
      <c r="AX33" s="54"/>
      <c r="AY33" s="54"/>
      <c r="AZ33" s="54"/>
      <c r="BA33" s="54"/>
      <c r="BB33" s="54"/>
      <c r="BC33" s="54"/>
      <c r="BD33" s="54"/>
      <c r="BE33" s="53"/>
      <c r="BF33" s="53"/>
    </row>
    <row r="34" spans="2:58" s="56" customFormat="1" ht="8.25" customHeight="1" x14ac:dyDescent="0.25">
      <c r="D34" s="57"/>
      <c r="E34" s="57"/>
      <c r="F34" s="61">
        <f>IF(OR('Tableau 1'!C5=SUM('Tableau 1'!D5:E5),ISBLANK('Tableau 1'!C5),COUNTBLANK('Tableau 1'!D5:E5)=2),1,0)</f>
        <v>1</v>
      </c>
      <c r="G34" s="61">
        <f>IF(OR('Tableau 1'!E5=SUM('Tableau 1'!F5:G5),ISBLANK('Tableau 1'!E5),COUNTBLANK('Tableau 1'!F5:G5)=2),1,0)</f>
        <v>1</v>
      </c>
      <c r="H34" s="61">
        <f>IF(OR('Tableau 1'!G5=SUM('Tableau 1'!H5:Q5),ISBLANK('Tableau 1'!G5),COUNTBLANK('Tableau 1'!H5:Q5)=10),1,0)</f>
        <v>1</v>
      </c>
      <c r="I34" s="61">
        <f>IF(OR('Tableau 2'!D5=SUM('Tableau 2'!E5:N5),ISBLANK('Tableau 2'!D5),COUNTBLANK('Tableau 2'!E5:N5) =10),1,0)</f>
        <v>1</v>
      </c>
      <c r="J34" s="62">
        <f>IF(OR(('Tableau 1'!F5&gt;='Tableau 2'!C5),ISBLANK('Tableau 1'!F5),ISBLANK('Tableau 2'!C5)),1,0)</f>
        <v>1</v>
      </c>
      <c r="K34" s="62">
        <f>IF(OR(('Tableau 1'!G5&gt;='Tableau 2'!D5),ISBLANK('Tableau 1'!G5),ISBLANK('Tableau 2'!D5)),1,0)</f>
        <v>1</v>
      </c>
      <c r="L34" s="62">
        <f>IF(OR(('Tableau 1'!H5&gt;='Tableau 2'!E5),ISBLANK('Tableau 1'!H5),ISBLANK('Tableau 2'!E5)),1,0)</f>
        <v>1</v>
      </c>
      <c r="M34" s="62">
        <f>IF(OR(('Tableau 1'!I5&gt;='Tableau 2'!F5),ISBLANK('Tableau 1'!I5),ISBLANK('Tableau 2'!F5)),1,0)</f>
        <v>1</v>
      </c>
      <c r="N34" s="62">
        <f>IF(OR(('Tableau 1'!J5&gt;='Tableau 2'!G5),ISBLANK('Tableau 1'!J5),ISBLANK('Tableau 2'!G5)),1,0)</f>
        <v>1</v>
      </c>
      <c r="O34" s="62">
        <f>IF(OR(('Tableau 1'!K5&gt;='Tableau 2'!H5),ISBLANK('Tableau 1'!K5),ISBLANK('Tableau 2'!H5)),1,0)</f>
        <v>1</v>
      </c>
      <c r="P34" s="62">
        <f>IF(OR(('Tableau 1'!L5&gt;='Tableau 2'!I5),ISBLANK('Tableau 1'!L5),ISBLANK('Tableau 2'!I5)),1,0)</f>
        <v>1</v>
      </c>
      <c r="Q34" s="62">
        <f>IF(OR(('Tableau 1'!M5&gt;='Tableau 2'!J5),ISBLANK('Tableau 1'!M5),ISBLANK('Tableau 2'!J5)),1,0)</f>
        <v>1</v>
      </c>
      <c r="R34" s="62">
        <f>IF(OR(('Tableau 1'!N5&gt;='Tableau 2'!K5),ISBLANK('Tableau 1'!N5),ISBLANK('Tableau 2'!K5)),1,0)</f>
        <v>1</v>
      </c>
      <c r="S34" s="62">
        <f>IF(OR(('Tableau 1'!O5&gt;='Tableau 2'!L5),ISBLANK('Tableau 1'!O5),ISBLANK('Tableau 2'!L5)),1,0)</f>
        <v>1</v>
      </c>
      <c r="T34" s="62">
        <f>IF(OR(('Tableau 1'!P5&gt;='Tableau 2'!M5),ISBLANK('Tableau 1'!P5),ISBLANK('Tableau 2'!M5)),1,0)</f>
        <v>1</v>
      </c>
      <c r="U34" s="62">
        <f>IF(OR(('Tableau 1'!Q5&gt;='Tableau 2'!N5),ISBLANK('Tableau 1'!Q5),ISBLANK('Tableau 2'!N5)),1,0)</f>
        <v>1</v>
      </c>
      <c r="V34" s="61">
        <f>IF(OR('Tableau 2'!D5=SUM('Tableau 3'!C5:E5),ISBLANK('Tableau 2'!D5),COUNTBLANK('Tableau 3'!C5:E5)=3),1,0)</f>
        <v>1</v>
      </c>
      <c r="W34" s="62">
        <f>IF(OR(('Tableau 2'!$D5&gt;='Tableau 4'!C5),ISBLANK('Tableau 2'!$D5),ISBLANK('Tableau 4'!C5)),1,0)</f>
        <v>1</v>
      </c>
      <c r="X34" s="62">
        <f>IF(OR(('Tableau 2'!$D5&gt;='Tableau 4'!D5),ISBLANK('Tableau 2'!$D5),ISBLANK('Tableau 4'!D5)),1,0)</f>
        <v>1</v>
      </c>
      <c r="Y34" s="62">
        <f>IF(OR(('Tableau 2'!$D5&gt;='Tableau 4'!E5),ISBLANK('Tableau 2'!$D5),ISBLANK('Tableau 4'!E5)),1,0)</f>
        <v>1</v>
      </c>
      <c r="Z34" s="62">
        <f>IF(OR(('Tableau 2'!$D5&gt;='Tableau 4'!F5),ISBLANK('Tableau 2'!$D5),ISBLANK('Tableau 4'!F5)),1,0)</f>
        <v>1</v>
      </c>
      <c r="AA34" s="62">
        <f>IF(OR(('Tableau 2'!$D5&gt;='Tableau 4'!G5),ISBLANK('Tableau 2'!$D5),ISBLANK('Tableau 4'!G5)),1,0)</f>
        <v>1</v>
      </c>
      <c r="AB34" s="62">
        <f>IF(OR(('Tableau 2'!$D5&gt;='Tableau 4'!H5),ISBLANK('Tableau 2'!$D5),ISBLANK('Tableau 4'!H5)),1,0)</f>
        <v>1</v>
      </c>
      <c r="AC34" s="62">
        <f>IF(OR(('Tableau 2'!$D5&gt;='Tableau 4'!I5),ISBLANK('Tableau 2'!$D5),ISBLANK('Tableau 4'!I5)),1,0)</f>
        <v>1</v>
      </c>
      <c r="AD34" s="62">
        <f>IF(OR(('Tableau 2'!$D5&gt;='Tableau 4'!J5),ISBLANK('Tableau 2'!$D5),ISBLANK('Tableau 4'!J5)),1,0)</f>
        <v>1</v>
      </c>
      <c r="AE34" s="62">
        <f>IF(OR(('Tableau 2'!$D5&gt;='Tableau 4'!K5),ISBLANK('Tableau 2'!$D5),ISBLANK('Tableau 4'!K5)),1,0)</f>
        <v>1</v>
      </c>
      <c r="AF34" s="62">
        <f>IF(OR(('Tableau 2'!$D5&gt;='Tableau 4'!L5),ISBLANK('Tableau 2'!$D5),ISBLANK('Tableau 4'!L5)),1,0)</f>
        <v>1</v>
      </c>
      <c r="AG34" s="62">
        <f>IF(OR(('Tableau 2'!$D5&gt;='Tableau 4'!M5),ISBLANK('Tableau 2'!$D5),ISBLANK('Tableau 4'!M5)),1,0)</f>
        <v>1</v>
      </c>
      <c r="AH34" s="62">
        <f>IF(OR(('Tableau 2'!$D5&gt;='Tableau 4'!N5),ISBLANK('Tableau 2'!$D5),ISBLANK('Tableau 4'!N5)),1,0)</f>
        <v>1</v>
      </c>
      <c r="AI34" s="62">
        <f>IF(OR(('Tableau 2'!$D5&gt;='Tableau 4'!O5),ISBLANK('Tableau 2'!$D5),ISBLANK('Tableau 4'!O5)),1,0)</f>
        <v>1</v>
      </c>
      <c r="AJ34" s="62">
        <f>IF(OR(('Tableau 2'!$D5&gt;='Tableau 4'!P5),ISBLANK('Tableau 2'!$D5),ISBLANK('Tableau 4'!P5)),1,0)</f>
        <v>1</v>
      </c>
      <c r="AK34" s="62">
        <f>IF(OR(('Tableau 2'!$D5&gt;='Tableau 4'!Q5),ISBLANK('Tableau 2'!$D5),ISBLANK('Tableau 4'!Q5)),1,0)</f>
        <v>1</v>
      </c>
      <c r="AL34" s="62">
        <f>IF(OR('Tableau 2'!D5&lt;=SUM('Tableau 4'!C5:Q5),ISBLANK('Tableau 2'!D5),COUNTBLANK('Tableau 4'!C5:Q5)=15),1,0)</f>
        <v>1</v>
      </c>
      <c r="AM34" s="62">
        <f>IF(OR(('Tableau 5'!C5&gt;='Tableau 5'!D5),ISBLANK('Tableau 5'!C5),ISBLANK('Tableau 5'!D5)),1,0)</f>
        <v>1</v>
      </c>
      <c r="AN34" s="62">
        <f>IF(OR(('Tableau 5'!D5&gt;='Tableau 5'!E5),ISBLANK('Tableau 5'!D5),ISBLANK('Tableau 5'!E5)),1,0)</f>
        <v>1</v>
      </c>
      <c r="AO34" s="62">
        <f>IF(OR(('Tableau 5'!E5&gt;='Tableau 5'!F5),ISBLANK('Tableau 5'!E5),ISBLANK('Tableau 5'!F5)),1,0)</f>
        <v>1</v>
      </c>
      <c r="AP34" s="62">
        <f>IF(OR(('Tableau 1'!C5&gt;='Tableau 5'!C5),ISBLANK('Tableau 1'!C5),ISBLANK('Tableau 5'!C5)),1,0)</f>
        <v>1</v>
      </c>
      <c r="AQ34" s="62">
        <f>IF(OR(('Tableau 1'!E5&gt;='Tableau 5'!D5),ISBLANK('Tableau 1'!E5),ISBLANK('Tableau 5'!D5)),1,0)</f>
        <v>1</v>
      </c>
      <c r="AR34" s="62">
        <f>IF(OR(('Tableau 1'!G5&gt;='Tableau 5'!E5),ISBLANK('Tableau 1'!G5),ISBLANK('Tableau 5'!E5)),1,0)</f>
        <v>1</v>
      </c>
      <c r="AS34" s="62">
        <f>IF(OR(('Tableau 2'!D5&gt;='Tableau 5'!F5),ISBLANK('Tableau 2'!D5),ISBLANK('Tableau 5'!F5)),1,0)</f>
        <v>1</v>
      </c>
      <c r="AT34" s="62">
        <f>IF(OR('Tableau 6'!C5=SUM('Tableau 6'!D5:E5),ISBLANK('Tableau 6'!C5),COUNTBLANK('Tableau 6'!D5:E5)=2),1,0)</f>
        <v>1</v>
      </c>
      <c r="AU34" s="62">
        <f>IF(OR(('Tableau 1'!E5&gt;='Tableau 6'!C5),ISBLANK('Tableau 1'!E5),ISBLANK('Tableau 6'!C5)),1,0)</f>
        <v>1</v>
      </c>
      <c r="AV34" s="62">
        <f>IF(OR(SUM('Tableau 1'!M5:Q5)&gt;='Tableau 6'!D5,COUNTBLANK('Tableau 1'!M5:Q5)=5,ISBLANK('Tableau 6'!D5)),1,0)</f>
        <v>1</v>
      </c>
      <c r="AW34" s="62">
        <f>IF(OR(SUM('Tableau 1'!F5,'Tableau 1'!H5,'Tableau 1'!I5,'Tableau 1'!J5,'Tableau 1'!K5,'Tableau 1'!L5)&gt;='Tableau 6'!E5,AND(ISBLANK('Tableau 1'!F5),COUNTBLANK('Tableau 1'!H5:L5)=5),ISBLANK('Tableau 6'!E5)),1,0)</f>
        <v>1</v>
      </c>
      <c r="AX34" s="58"/>
      <c r="AY34" s="58"/>
      <c r="AZ34" s="58"/>
      <c r="BA34" s="58"/>
      <c r="BB34" s="58"/>
      <c r="BC34" s="58"/>
      <c r="BD34" s="58"/>
      <c r="BE34" s="51"/>
      <c r="BF34" s="51"/>
    </row>
    <row r="35" spans="2:58" s="56" customFormat="1" ht="8.25" customHeight="1" x14ac:dyDescent="0.25">
      <c r="D35" s="57"/>
      <c r="E35" s="57"/>
      <c r="F35" s="61">
        <f>IF(OR('Tableau 1'!C6=SUM('Tableau 1'!D6:E6),ISBLANK('Tableau 1'!C6),COUNTBLANK('Tableau 1'!D6:E6)=2),1,0)</f>
        <v>1</v>
      </c>
      <c r="G35" s="61">
        <f>IF(OR('Tableau 1'!E6=SUM('Tableau 1'!F6:G6),ISBLANK('Tableau 1'!E6),COUNTBLANK('Tableau 1'!F6:G6)=2),1,0)</f>
        <v>1</v>
      </c>
      <c r="H35" s="61">
        <f>IF(OR('Tableau 1'!G6=SUM('Tableau 1'!H6:Q6),ISBLANK('Tableau 1'!G6),COUNTBLANK('Tableau 1'!H6:Q6)=10),1,0)</f>
        <v>1</v>
      </c>
      <c r="I35" s="61">
        <f>IF(OR('Tableau 2'!D6=SUM('Tableau 2'!E6:N6),ISBLANK('Tableau 2'!D6),COUNTBLANK('Tableau 2'!E6:N6) =10),1,0)</f>
        <v>1</v>
      </c>
      <c r="J35" s="62">
        <f>IF(OR(('Tableau 1'!F6&gt;='Tableau 2'!C6),ISBLANK('Tableau 1'!F6),ISBLANK('Tableau 2'!C6)),1,0)</f>
        <v>1</v>
      </c>
      <c r="K35" s="62">
        <f>IF(OR(('Tableau 1'!G6&gt;='Tableau 2'!D6),ISBLANK('Tableau 1'!G6),ISBLANK('Tableau 2'!D6)),1,0)</f>
        <v>1</v>
      </c>
      <c r="L35" s="62">
        <f>IF(OR(('Tableau 1'!H6&gt;='Tableau 2'!E6),ISBLANK('Tableau 1'!H6),ISBLANK('Tableau 2'!E6)),1,0)</f>
        <v>1</v>
      </c>
      <c r="M35" s="62">
        <f>IF(OR(('Tableau 1'!I6&gt;='Tableau 2'!F6),ISBLANK('Tableau 1'!I6),ISBLANK('Tableau 2'!F6)),1,0)</f>
        <v>1</v>
      </c>
      <c r="N35" s="62">
        <f>IF(OR(('Tableau 1'!J6&gt;='Tableau 2'!G6),ISBLANK('Tableau 1'!J6),ISBLANK('Tableau 2'!G6)),1,0)</f>
        <v>1</v>
      </c>
      <c r="O35" s="62">
        <f>IF(OR(('Tableau 1'!K6&gt;='Tableau 2'!H6),ISBLANK('Tableau 1'!K6),ISBLANK('Tableau 2'!H6)),1,0)</f>
        <v>1</v>
      </c>
      <c r="P35" s="62">
        <f>IF(OR(('Tableau 1'!L6&gt;='Tableau 2'!I6),ISBLANK('Tableau 1'!L6),ISBLANK('Tableau 2'!I6)),1,0)</f>
        <v>1</v>
      </c>
      <c r="Q35" s="62">
        <f>IF(OR(('Tableau 1'!M6&gt;='Tableau 2'!J6),ISBLANK('Tableau 1'!M6),ISBLANK('Tableau 2'!J6)),1,0)</f>
        <v>1</v>
      </c>
      <c r="R35" s="62">
        <f>IF(OR(('Tableau 1'!N6&gt;='Tableau 2'!K6),ISBLANK('Tableau 1'!N6),ISBLANK('Tableau 2'!K6)),1,0)</f>
        <v>1</v>
      </c>
      <c r="S35" s="62">
        <f>IF(OR(('Tableau 1'!O6&gt;='Tableau 2'!L6),ISBLANK('Tableau 1'!O6),ISBLANK('Tableau 2'!L6)),1,0)</f>
        <v>1</v>
      </c>
      <c r="T35" s="62">
        <f>IF(OR(('Tableau 1'!P6&gt;='Tableau 2'!M6),ISBLANK('Tableau 1'!P6),ISBLANK('Tableau 2'!M6)),1,0)</f>
        <v>1</v>
      </c>
      <c r="U35" s="62">
        <f>IF(OR(('Tableau 1'!Q6&gt;='Tableau 2'!N6),ISBLANK('Tableau 1'!Q6),ISBLANK('Tableau 2'!N6)),1,0)</f>
        <v>1</v>
      </c>
      <c r="V35" s="61">
        <f>IF(OR('Tableau 2'!D6=SUM('Tableau 3'!C6:E6),ISBLANK('Tableau 2'!D6),COUNTBLANK('Tableau 3'!C6:E6)=3),1,0)</f>
        <v>1</v>
      </c>
      <c r="W35" s="62">
        <f>IF(OR(('Tableau 2'!$D6&gt;='Tableau 4'!C6),ISBLANK('Tableau 2'!$D6),ISBLANK('Tableau 4'!C6)),1,0)</f>
        <v>1</v>
      </c>
      <c r="X35" s="62">
        <f>IF(OR(('Tableau 2'!$D6&gt;='Tableau 4'!D6),ISBLANK('Tableau 2'!$D6),ISBLANK('Tableau 4'!D6)),1,0)</f>
        <v>1</v>
      </c>
      <c r="Y35" s="62">
        <f>IF(OR(('Tableau 2'!$D6&gt;='Tableau 4'!E6),ISBLANK('Tableau 2'!$D6),ISBLANK('Tableau 4'!E6)),1,0)</f>
        <v>1</v>
      </c>
      <c r="Z35" s="62">
        <f>IF(OR(('Tableau 2'!$D6&gt;='Tableau 4'!F6),ISBLANK('Tableau 2'!$D6),ISBLANK('Tableau 4'!F6)),1,0)</f>
        <v>1</v>
      </c>
      <c r="AA35" s="62">
        <f>IF(OR(('Tableau 2'!$D6&gt;='Tableau 4'!G6),ISBLANK('Tableau 2'!$D6),ISBLANK('Tableau 4'!G6)),1,0)</f>
        <v>1</v>
      </c>
      <c r="AB35" s="62">
        <f>IF(OR(('Tableau 2'!$D6&gt;='Tableau 4'!H6),ISBLANK('Tableau 2'!$D6),ISBLANK('Tableau 4'!H6)),1,0)</f>
        <v>1</v>
      </c>
      <c r="AC35" s="62">
        <f>IF(OR(('Tableau 2'!$D6&gt;='Tableau 4'!I6),ISBLANK('Tableau 2'!$D6),ISBLANK('Tableau 4'!I6)),1,0)</f>
        <v>1</v>
      </c>
      <c r="AD35" s="62">
        <f>IF(OR(('Tableau 2'!$D6&gt;='Tableau 4'!J6),ISBLANK('Tableau 2'!$D6),ISBLANK('Tableau 4'!J6)),1,0)</f>
        <v>1</v>
      </c>
      <c r="AE35" s="62">
        <f>IF(OR(('Tableau 2'!$D6&gt;='Tableau 4'!K6),ISBLANK('Tableau 2'!$D6),ISBLANK('Tableau 4'!K6)),1,0)</f>
        <v>1</v>
      </c>
      <c r="AF35" s="62">
        <f>IF(OR(('Tableau 2'!$D6&gt;='Tableau 4'!L6),ISBLANK('Tableau 2'!$D6),ISBLANK('Tableau 4'!L6)),1,0)</f>
        <v>1</v>
      </c>
      <c r="AG35" s="62">
        <f>IF(OR(('Tableau 2'!$D6&gt;='Tableau 4'!M6),ISBLANK('Tableau 2'!$D6),ISBLANK('Tableau 4'!M6)),1,0)</f>
        <v>1</v>
      </c>
      <c r="AH35" s="62">
        <f>IF(OR(('Tableau 2'!$D6&gt;='Tableau 4'!N6),ISBLANK('Tableau 2'!$D6),ISBLANK('Tableau 4'!N6)),1,0)</f>
        <v>1</v>
      </c>
      <c r="AI35" s="62">
        <f>IF(OR(('Tableau 2'!$D6&gt;='Tableau 4'!O6),ISBLANK('Tableau 2'!$D6),ISBLANK('Tableau 4'!O6)),1,0)</f>
        <v>1</v>
      </c>
      <c r="AJ35" s="62">
        <f>IF(OR(('Tableau 2'!$D6&gt;='Tableau 4'!P6),ISBLANK('Tableau 2'!$D6),ISBLANK('Tableau 4'!P6)),1,0)</f>
        <v>1</v>
      </c>
      <c r="AK35" s="62">
        <f>IF(OR(('Tableau 2'!$D6&gt;='Tableau 4'!Q6),ISBLANK('Tableau 2'!$D6),ISBLANK('Tableau 4'!Q6)),1,0)</f>
        <v>1</v>
      </c>
      <c r="AL35" s="62">
        <f>IF(OR('Tableau 2'!D6&lt;=SUM('Tableau 4'!C6:Q6),ISBLANK('Tableau 2'!D6),COUNTBLANK('Tableau 4'!C6:Q6)=15),1,0)</f>
        <v>1</v>
      </c>
      <c r="AM35" s="62">
        <f>IF(OR(('Tableau 5'!C6&gt;='Tableau 5'!D6),ISBLANK('Tableau 5'!C6),ISBLANK('Tableau 5'!D6)),1,0)</f>
        <v>1</v>
      </c>
      <c r="AN35" s="62">
        <f>IF(OR(('Tableau 5'!D6&gt;='Tableau 5'!E6),ISBLANK('Tableau 5'!D6),ISBLANK('Tableau 5'!E6)),1,0)</f>
        <v>1</v>
      </c>
      <c r="AO35" s="62">
        <f>IF(OR(('Tableau 5'!E6&gt;='Tableau 5'!F6),ISBLANK('Tableau 5'!E6),ISBLANK('Tableau 5'!F6)),1,0)</f>
        <v>1</v>
      </c>
      <c r="AP35" s="62">
        <f>IF(OR(('Tableau 1'!C6&gt;='Tableau 5'!C6),ISBLANK('Tableau 1'!C6),ISBLANK('Tableau 5'!C6)),1,0)</f>
        <v>1</v>
      </c>
      <c r="AQ35" s="62">
        <f>IF(OR(('Tableau 1'!E6&gt;='Tableau 5'!D6),ISBLANK('Tableau 1'!E6),ISBLANK('Tableau 5'!D6)),1,0)</f>
        <v>1</v>
      </c>
      <c r="AR35" s="62">
        <f>IF(OR(('Tableau 1'!G6&gt;='Tableau 5'!E6),ISBLANK('Tableau 1'!G6),ISBLANK('Tableau 5'!E6)),1,0)</f>
        <v>1</v>
      </c>
      <c r="AS35" s="62">
        <f>IF(OR(('Tableau 2'!D6&gt;='Tableau 5'!F6),ISBLANK('Tableau 2'!D6),ISBLANK('Tableau 5'!F6)),1,0)</f>
        <v>1</v>
      </c>
      <c r="AT35" s="62">
        <f>IF(OR('Tableau 6'!C6=SUM('Tableau 6'!D6:E6),ISBLANK('Tableau 6'!C6),COUNTBLANK('Tableau 6'!D6:E6)=2),1,0)</f>
        <v>1</v>
      </c>
      <c r="AU35" s="62">
        <f>IF(OR(('Tableau 1'!E6&gt;='Tableau 6'!C6),ISBLANK('Tableau 1'!E6),ISBLANK('Tableau 6'!C6)),1,0)</f>
        <v>1</v>
      </c>
      <c r="AV35" s="62">
        <f>IF(OR(SUM('Tableau 1'!M6:Q6)&gt;='Tableau 6'!D6,COUNTBLANK('Tableau 1'!M6:Q6)=5,ISBLANK('Tableau 6'!D6)),1,0)</f>
        <v>1</v>
      </c>
      <c r="AW35" s="62">
        <f>IF(OR(SUM('Tableau 1'!F6,'Tableau 1'!H6,'Tableau 1'!I6,'Tableau 1'!J6,'Tableau 1'!K6,'Tableau 1'!L6)&gt;='Tableau 6'!E6,AND(ISBLANK('Tableau 1'!F6),COUNTBLANK('Tableau 1'!H6:L6)=5),ISBLANK('Tableau 6'!E6)),1,0)</f>
        <v>1</v>
      </c>
      <c r="AX35" s="58"/>
      <c r="AY35" s="58"/>
      <c r="AZ35" s="58"/>
      <c r="BA35" s="58"/>
      <c r="BB35" s="58"/>
      <c r="BC35" s="58"/>
      <c r="BD35" s="58"/>
      <c r="BE35" s="51"/>
      <c r="BF35" s="51"/>
    </row>
    <row r="36" spans="2:58" s="56" customFormat="1" ht="8.25" customHeight="1" x14ac:dyDescent="0.25">
      <c r="D36" s="57"/>
      <c r="E36" s="57"/>
      <c r="F36" s="61">
        <f>IF(OR('Tableau 1'!C7=SUM('Tableau 1'!D7:E7),ISBLANK('Tableau 1'!C7),COUNTBLANK('Tableau 1'!D7:E7)=2),1,0)</f>
        <v>1</v>
      </c>
      <c r="G36" s="61">
        <f>IF(OR('Tableau 1'!E7=SUM('Tableau 1'!F7:G7),ISBLANK('Tableau 1'!E7),COUNTBLANK('Tableau 1'!F7:G7)=2),1,0)</f>
        <v>1</v>
      </c>
      <c r="H36" s="61">
        <f>IF(OR('Tableau 1'!G7=SUM('Tableau 1'!H7:Q7),ISBLANK('Tableau 1'!G7),COUNTBLANK('Tableau 1'!H7:Q7)=10),1,0)</f>
        <v>1</v>
      </c>
      <c r="I36" s="61">
        <f>IF(OR('Tableau 2'!D7=SUM('Tableau 2'!E7:N7),ISBLANK('Tableau 2'!D7),COUNTBLANK('Tableau 2'!E7:N7) =10),1,0)</f>
        <v>1</v>
      </c>
      <c r="J36" s="62">
        <f>IF(OR(('Tableau 1'!F7&gt;='Tableau 2'!C7),ISBLANK('Tableau 1'!F7),ISBLANK('Tableau 2'!C7)),1,0)</f>
        <v>1</v>
      </c>
      <c r="K36" s="62">
        <f>IF(OR(('Tableau 1'!G7&gt;='Tableau 2'!D7),ISBLANK('Tableau 1'!G7),ISBLANK('Tableau 2'!D7)),1,0)</f>
        <v>1</v>
      </c>
      <c r="L36" s="62">
        <f>IF(OR(('Tableau 1'!H7&gt;='Tableau 2'!E7),ISBLANK('Tableau 1'!H7),ISBLANK('Tableau 2'!E7)),1,0)</f>
        <v>1</v>
      </c>
      <c r="M36" s="62">
        <f>IF(OR(('Tableau 1'!I7&gt;='Tableau 2'!F7),ISBLANK('Tableau 1'!I7),ISBLANK('Tableau 2'!F7)),1,0)</f>
        <v>1</v>
      </c>
      <c r="N36" s="62">
        <f>IF(OR(('Tableau 1'!J7&gt;='Tableau 2'!G7),ISBLANK('Tableau 1'!J7),ISBLANK('Tableau 2'!G7)),1,0)</f>
        <v>1</v>
      </c>
      <c r="O36" s="62">
        <f>IF(OR(('Tableau 1'!K7&gt;='Tableau 2'!H7),ISBLANK('Tableau 1'!K7),ISBLANK('Tableau 2'!H7)),1,0)</f>
        <v>1</v>
      </c>
      <c r="P36" s="62">
        <f>IF(OR(('Tableau 1'!L7&gt;='Tableau 2'!I7),ISBLANK('Tableau 1'!L7),ISBLANK('Tableau 2'!I7)),1,0)</f>
        <v>1</v>
      </c>
      <c r="Q36" s="62">
        <f>IF(OR(('Tableau 1'!M7&gt;='Tableau 2'!J7),ISBLANK('Tableau 1'!M7),ISBLANK('Tableau 2'!J7)),1,0)</f>
        <v>1</v>
      </c>
      <c r="R36" s="62">
        <f>IF(OR(('Tableau 1'!N7&gt;='Tableau 2'!K7),ISBLANK('Tableau 1'!N7),ISBLANK('Tableau 2'!K7)),1,0)</f>
        <v>1</v>
      </c>
      <c r="S36" s="62">
        <f>IF(OR(('Tableau 1'!O7&gt;='Tableau 2'!L7),ISBLANK('Tableau 1'!O7),ISBLANK('Tableau 2'!L7)),1,0)</f>
        <v>1</v>
      </c>
      <c r="T36" s="62">
        <f>IF(OR(('Tableau 1'!P7&gt;='Tableau 2'!M7),ISBLANK('Tableau 1'!P7),ISBLANK('Tableau 2'!M7)),1,0)</f>
        <v>1</v>
      </c>
      <c r="U36" s="62">
        <f>IF(OR(('Tableau 1'!Q7&gt;='Tableau 2'!N7),ISBLANK('Tableau 1'!Q7),ISBLANK('Tableau 2'!N7)),1,0)</f>
        <v>1</v>
      </c>
      <c r="V36" s="61">
        <f>IF(OR('Tableau 2'!D7=SUM('Tableau 3'!C7:E7),ISBLANK('Tableau 2'!D7),COUNTBLANK('Tableau 3'!C7:E7)=3),1,0)</f>
        <v>1</v>
      </c>
      <c r="W36" s="62">
        <f>IF(OR(('Tableau 2'!$D7&gt;='Tableau 4'!C7),ISBLANK('Tableau 2'!$D7),ISBLANK('Tableau 4'!C7)),1,0)</f>
        <v>1</v>
      </c>
      <c r="X36" s="62">
        <f>IF(OR(('Tableau 2'!$D7&gt;='Tableau 4'!D7),ISBLANK('Tableau 2'!$D7),ISBLANK('Tableau 4'!D7)),1,0)</f>
        <v>1</v>
      </c>
      <c r="Y36" s="62">
        <f>IF(OR(('Tableau 2'!$D7&gt;='Tableau 4'!E7),ISBLANK('Tableau 2'!$D7),ISBLANK('Tableau 4'!E7)),1,0)</f>
        <v>1</v>
      </c>
      <c r="Z36" s="62">
        <f>IF(OR(('Tableau 2'!$D7&gt;='Tableau 4'!F7),ISBLANK('Tableau 2'!$D7),ISBLANK('Tableau 4'!F7)),1,0)</f>
        <v>1</v>
      </c>
      <c r="AA36" s="62">
        <f>IF(OR(('Tableau 2'!$D7&gt;='Tableau 4'!G7),ISBLANK('Tableau 2'!$D7),ISBLANK('Tableau 4'!G7)),1,0)</f>
        <v>1</v>
      </c>
      <c r="AB36" s="62">
        <f>IF(OR(('Tableau 2'!$D7&gt;='Tableau 4'!H7),ISBLANK('Tableau 2'!$D7),ISBLANK('Tableau 4'!H7)),1,0)</f>
        <v>1</v>
      </c>
      <c r="AC36" s="62">
        <f>IF(OR(('Tableau 2'!$D7&gt;='Tableau 4'!I7),ISBLANK('Tableau 2'!$D7),ISBLANK('Tableau 4'!I7)),1,0)</f>
        <v>1</v>
      </c>
      <c r="AD36" s="62">
        <f>IF(OR(('Tableau 2'!$D7&gt;='Tableau 4'!J7),ISBLANK('Tableau 2'!$D7),ISBLANK('Tableau 4'!J7)),1,0)</f>
        <v>1</v>
      </c>
      <c r="AE36" s="62">
        <f>IF(OR(('Tableau 2'!$D7&gt;='Tableau 4'!K7),ISBLANK('Tableau 2'!$D7),ISBLANK('Tableau 4'!K7)),1,0)</f>
        <v>1</v>
      </c>
      <c r="AF36" s="62">
        <f>IF(OR(('Tableau 2'!$D7&gt;='Tableau 4'!L7),ISBLANK('Tableau 2'!$D7),ISBLANK('Tableau 4'!L7)),1,0)</f>
        <v>1</v>
      </c>
      <c r="AG36" s="62">
        <f>IF(OR(('Tableau 2'!$D7&gt;='Tableau 4'!M7),ISBLANK('Tableau 2'!$D7),ISBLANK('Tableau 4'!M7)),1,0)</f>
        <v>1</v>
      </c>
      <c r="AH36" s="62">
        <f>IF(OR(('Tableau 2'!$D7&gt;='Tableau 4'!N7),ISBLANK('Tableau 2'!$D7),ISBLANK('Tableau 4'!N7)),1,0)</f>
        <v>1</v>
      </c>
      <c r="AI36" s="62">
        <f>IF(OR(('Tableau 2'!$D7&gt;='Tableau 4'!O7),ISBLANK('Tableau 2'!$D7),ISBLANK('Tableau 4'!O7)),1,0)</f>
        <v>1</v>
      </c>
      <c r="AJ36" s="62">
        <f>IF(OR(('Tableau 2'!$D7&gt;='Tableau 4'!P7),ISBLANK('Tableau 2'!$D7),ISBLANK('Tableau 4'!P7)),1,0)</f>
        <v>1</v>
      </c>
      <c r="AK36" s="62">
        <f>IF(OR(('Tableau 2'!$D7&gt;='Tableau 4'!Q7),ISBLANK('Tableau 2'!$D7),ISBLANK('Tableau 4'!Q7)),1,0)</f>
        <v>1</v>
      </c>
      <c r="AL36" s="62">
        <f>IF(OR('Tableau 2'!D7&lt;=SUM('Tableau 4'!C7:Q7),ISBLANK('Tableau 2'!D7),COUNTBLANK('Tableau 4'!C7:Q7)=15),1,0)</f>
        <v>1</v>
      </c>
      <c r="AM36" s="62">
        <f>IF(OR(('Tableau 5'!C7&gt;='Tableau 5'!D7),ISBLANK('Tableau 5'!C7),ISBLANK('Tableau 5'!D7)),1,0)</f>
        <v>1</v>
      </c>
      <c r="AN36" s="62">
        <f>IF(OR(('Tableau 5'!D7&gt;='Tableau 5'!E7),ISBLANK('Tableau 5'!D7),ISBLANK('Tableau 5'!E7)),1,0)</f>
        <v>1</v>
      </c>
      <c r="AO36" s="62">
        <f>IF(OR(('Tableau 5'!E7&gt;='Tableau 5'!F7),ISBLANK('Tableau 5'!E7),ISBLANK('Tableau 5'!F7)),1,0)</f>
        <v>1</v>
      </c>
      <c r="AP36" s="62">
        <f>IF(OR(('Tableau 1'!C7&gt;='Tableau 5'!C7),ISBLANK('Tableau 1'!C7),ISBLANK('Tableau 5'!C7)),1,0)</f>
        <v>1</v>
      </c>
      <c r="AQ36" s="62">
        <f>IF(OR(('Tableau 1'!E7&gt;='Tableau 5'!D7),ISBLANK('Tableau 1'!E7),ISBLANK('Tableau 5'!D7)),1,0)</f>
        <v>1</v>
      </c>
      <c r="AR36" s="62">
        <f>IF(OR(('Tableau 1'!G7&gt;='Tableau 5'!E7),ISBLANK('Tableau 1'!G7),ISBLANK('Tableau 5'!E7)),1,0)</f>
        <v>1</v>
      </c>
      <c r="AS36" s="62">
        <f>IF(OR(('Tableau 2'!D7&gt;='Tableau 5'!F7),ISBLANK('Tableau 2'!D7),ISBLANK('Tableau 5'!F7)),1,0)</f>
        <v>1</v>
      </c>
      <c r="AT36" s="62">
        <f>IF(OR('Tableau 6'!C7=SUM('Tableau 6'!D7:E7),ISBLANK('Tableau 6'!C7),COUNTBLANK('Tableau 6'!D7:E7)=2),1,0)</f>
        <v>1</v>
      </c>
      <c r="AU36" s="62">
        <f>IF(OR(('Tableau 1'!E7&gt;='Tableau 6'!C7),ISBLANK('Tableau 1'!E7),ISBLANK('Tableau 6'!C7)),1,0)</f>
        <v>1</v>
      </c>
      <c r="AV36" s="62">
        <f>IF(OR(SUM('Tableau 1'!M7:Q7)&gt;='Tableau 6'!D7,COUNTBLANK('Tableau 1'!M7:Q7)=5,ISBLANK('Tableau 6'!D7)),1,0)</f>
        <v>1</v>
      </c>
      <c r="AW36" s="62">
        <f>IF(OR(SUM('Tableau 1'!F7,'Tableau 1'!H7,'Tableau 1'!I7,'Tableau 1'!J7,'Tableau 1'!K7,'Tableau 1'!L7)&gt;='Tableau 6'!E7,AND(ISBLANK('Tableau 1'!F7),COUNTBLANK('Tableau 1'!H7:L7)=5),ISBLANK('Tableau 6'!E7)),1,0)</f>
        <v>1</v>
      </c>
      <c r="AX36" s="58"/>
      <c r="AY36" s="58"/>
      <c r="AZ36" s="58"/>
      <c r="BA36" s="58"/>
      <c r="BB36" s="58"/>
      <c r="BC36" s="58"/>
      <c r="BD36" s="58"/>
      <c r="BE36" s="51"/>
      <c r="BF36" s="51"/>
    </row>
    <row r="37" spans="2:58" s="56" customFormat="1" ht="8.25" customHeight="1" x14ac:dyDescent="0.25">
      <c r="D37" s="57"/>
      <c r="E37" s="57"/>
      <c r="F37" s="61">
        <f>IF(OR('Tableau 1'!C8=SUM('Tableau 1'!D8:E8),ISBLANK('Tableau 1'!C8),COUNTBLANK('Tableau 1'!D8:E8)=2),1,0)</f>
        <v>1</v>
      </c>
      <c r="G37" s="61">
        <f>IF(OR('Tableau 1'!E8=SUM('Tableau 1'!F8:G8),ISBLANK('Tableau 1'!E8),COUNTBLANK('Tableau 1'!F8:G8)=2),1,0)</f>
        <v>1</v>
      </c>
      <c r="H37" s="61">
        <f>IF(OR('Tableau 1'!G8=SUM('Tableau 1'!H8:Q8),ISBLANK('Tableau 1'!G8),COUNTBLANK('Tableau 1'!H8:Q8)=10),1,0)</f>
        <v>1</v>
      </c>
      <c r="I37" s="61">
        <f>IF(OR('Tableau 2'!D8=SUM('Tableau 2'!E8:N8),ISBLANK('Tableau 2'!D8),COUNTBLANK('Tableau 2'!E8:N8) =10),1,0)</f>
        <v>1</v>
      </c>
      <c r="J37" s="62">
        <f>IF(OR(('Tableau 1'!F8&gt;='Tableau 2'!C8),ISBLANK('Tableau 1'!F8),ISBLANK('Tableau 2'!C8)),1,0)</f>
        <v>1</v>
      </c>
      <c r="K37" s="62">
        <f>IF(OR(('Tableau 1'!G8&gt;='Tableau 2'!D8),ISBLANK('Tableau 1'!G8),ISBLANK('Tableau 2'!D8)),1,0)</f>
        <v>1</v>
      </c>
      <c r="L37" s="62">
        <f>IF(OR(('Tableau 1'!H8&gt;='Tableau 2'!E8),ISBLANK('Tableau 1'!H8),ISBLANK('Tableau 2'!E8)),1,0)</f>
        <v>1</v>
      </c>
      <c r="M37" s="62">
        <f>IF(OR(('Tableau 1'!I8&gt;='Tableau 2'!F8),ISBLANK('Tableau 1'!I8),ISBLANK('Tableau 2'!F8)),1,0)</f>
        <v>1</v>
      </c>
      <c r="N37" s="62">
        <f>IF(OR(('Tableau 1'!J8&gt;='Tableau 2'!G8),ISBLANK('Tableau 1'!J8),ISBLANK('Tableau 2'!G8)),1,0)</f>
        <v>1</v>
      </c>
      <c r="O37" s="62">
        <f>IF(OR(('Tableau 1'!K8&gt;='Tableau 2'!H8),ISBLANK('Tableau 1'!K8),ISBLANK('Tableau 2'!H8)),1,0)</f>
        <v>1</v>
      </c>
      <c r="P37" s="62">
        <f>IF(OR(('Tableau 1'!L8&gt;='Tableau 2'!I8),ISBLANK('Tableau 1'!L8),ISBLANK('Tableau 2'!I8)),1,0)</f>
        <v>1</v>
      </c>
      <c r="Q37" s="62">
        <f>IF(OR(('Tableau 1'!M8&gt;='Tableau 2'!J8),ISBLANK('Tableau 1'!M8),ISBLANK('Tableau 2'!J8)),1,0)</f>
        <v>1</v>
      </c>
      <c r="R37" s="62">
        <f>IF(OR(('Tableau 1'!N8&gt;='Tableau 2'!K8),ISBLANK('Tableau 1'!N8),ISBLANK('Tableau 2'!K8)),1,0)</f>
        <v>1</v>
      </c>
      <c r="S37" s="62">
        <f>IF(OR(('Tableau 1'!O8&gt;='Tableau 2'!L8),ISBLANK('Tableau 1'!O8),ISBLANK('Tableau 2'!L8)),1,0)</f>
        <v>1</v>
      </c>
      <c r="T37" s="62">
        <f>IF(OR(('Tableau 1'!P8&gt;='Tableau 2'!M8),ISBLANK('Tableau 1'!P8),ISBLANK('Tableau 2'!M8)),1,0)</f>
        <v>1</v>
      </c>
      <c r="U37" s="62">
        <f>IF(OR(('Tableau 1'!Q8&gt;='Tableau 2'!N8),ISBLANK('Tableau 1'!Q8),ISBLANK('Tableau 2'!N8)),1,0)</f>
        <v>1</v>
      </c>
      <c r="V37" s="61">
        <f>IF(OR('Tableau 2'!D8=SUM('Tableau 3'!C8:E8),ISBLANK('Tableau 2'!D8),COUNTBLANK('Tableau 3'!C8:E8)=3),1,0)</f>
        <v>1</v>
      </c>
      <c r="W37" s="62">
        <f>IF(OR(('Tableau 2'!$D8&gt;='Tableau 4'!C8),ISBLANK('Tableau 2'!$D8),ISBLANK('Tableau 4'!C8)),1,0)</f>
        <v>1</v>
      </c>
      <c r="X37" s="62">
        <f>IF(OR(('Tableau 2'!$D8&gt;='Tableau 4'!D8),ISBLANK('Tableau 2'!$D8),ISBLANK('Tableau 4'!D8)),1,0)</f>
        <v>1</v>
      </c>
      <c r="Y37" s="62">
        <f>IF(OR(('Tableau 2'!$D8&gt;='Tableau 4'!E8),ISBLANK('Tableau 2'!$D8),ISBLANK('Tableau 4'!E8)),1,0)</f>
        <v>1</v>
      </c>
      <c r="Z37" s="62">
        <f>IF(OR(('Tableau 2'!$D8&gt;='Tableau 4'!F8),ISBLANK('Tableau 2'!$D8),ISBLANK('Tableau 4'!F8)),1,0)</f>
        <v>1</v>
      </c>
      <c r="AA37" s="62">
        <f>IF(OR(('Tableau 2'!$D8&gt;='Tableau 4'!G8),ISBLANK('Tableau 2'!$D8),ISBLANK('Tableau 4'!G8)),1,0)</f>
        <v>1</v>
      </c>
      <c r="AB37" s="62">
        <f>IF(OR(('Tableau 2'!$D8&gt;='Tableau 4'!H8),ISBLANK('Tableau 2'!$D8),ISBLANK('Tableau 4'!H8)),1,0)</f>
        <v>1</v>
      </c>
      <c r="AC37" s="62">
        <f>IF(OR(('Tableau 2'!$D8&gt;='Tableau 4'!I8),ISBLANK('Tableau 2'!$D8),ISBLANK('Tableau 4'!I8)),1,0)</f>
        <v>1</v>
      </c>
      <c r="AD37" s="62">
        <f>IF(OR(('Tableau 2'!$D8&gt;='Tableau 4'!J8),ISBLANK('Tableau 2'!$D8),ISBLANK('Tableau 4'!J8)),1,0)</f>
        <v>1</v>
      </c>
      <c r="AE37" s="62">
        <f>IF(OR(('Tableau 2'!$D8&gt;='Tableau 4'!K8),ISBLANK('Tableau 2'!$D8),ISBLANK('Tableau 4'!K8)),1,0)</f>
        <v>1</v>
      </c>
      <c r="AF37" s="62">
        <f>IF(OR(('Tableau 2'!$D8&gt;='Tableau 4'!L8),ISBLANK('Tableau 2'!$D8),ISBLANK('Tableau 4'!L8)),1,0)</f>
        <v>1</v>
      </c>
      <c r="AG37" s="62">
        <f>IF(OR(('Tableau 2'!$D8&gt;='Tableau 4'!M8),ISBLANK('Tableau 2'!$D8),ISBLANK('Tableau 4'!M8)),1,0)</f>
        <v>1</v>
      </c>
      <c r="AH37" s="62">
        <f>IF(OR(('Tableau 2'!$D8&gt;='Tableau 4'!N8),ISBLANK('Tableau 2'!$D8),ISBLANK('Tableau 4'!N8)),1,0)</f>
        <v>1</v>
      </c>
      <c r="AI37" s="62">
        <f>IF(OR(('Tableau 2'!$D8&gt;='Tableau 4'!O8),ISBLANK('Tableau 2'!$D8),ISBLANK('Tableau 4'!O8)),1,0)</f>
        <v>1</v>
      </c>
      <c r="AJ37" s="62">
        <f>IF(OR(('Tableau 2'!$D8&gt;='Tableau 4'!P8),ISBLANK('Tableau 2'!$D8),ISBLANK('Tableau 4'!P8)),1,0)</f>
        <v>1</v>
      </c>
      <c r="AK37" s="62">
        <f>IF(OR(('Tableau 2'!$D8&gt;='Tableau 4'!Q8),ISBLANK('Tableau 2'!$D8),ISBLANK('Tableau 4'!Q8)),1,0)</f>
        <v>1</v>
      </c>
      <c r="AL37" s="62">
        <f>IF(OR('Tableau 2'!D8&lt;=SUM('Tableau 4'!C8:Q8),ISBLANK('Tableau 2'!D8),COUNTBLANK('Tableau 4'!C8:Q8)=15),1,0)</f>
        <v>1</v>
      </c>
      <c r="AM37" s="62">
        <f>IF(OR(('Tableau 5'!C8&gt;='Tableau 5'!D8),ISBLANK('Tableau 5'!C8),ISBLANK('Tableau 5'!D8)),1,0)</f>
        <v>1</v>
      </c>
      <c r="AN37" s="62">
        <f>IF(OR(('Tableau 5'!D8&gt;='Tableau 5'!E8),ISBLANK('Tableau 5'!D8),ISBLANK('Tableau 5'!E8)),1,0)</f>
        <v>1</v>
      </c>
      <c r="AO37" s="62">
        <f>IF(OR(('Tableau 5'!E8&gt;='Tableau 5'!F8),ISBLANK('Tableau 5'!E8),ISBLANK('Tableau 5'!F8)),1,0)</f>
        <v>1</v>
      </c>
      <c r="AP37" s="62">
        <f>IF(OR(('Tableau 1'!C8&gt;='Tableau 5'!C8),ISBLANK('Tableau 1'!C8),ISBLANK('Tableau 5'!C8)),1,0)</f>
        <v>1</v>
      </c>
      <c r="AQ37" s="62">
        <f>IF(OR(('Tableau 1'!E8&gt;='Tableau 5'!D8),ISBLANK('Tableau 1'!E8),ISBLANK('Tableau 5'!D8)),1,0)</f>
        <v>1</v>
      </c>
      <c r="AR37" s="62">
        <f>IF(OR(('Tableau 1'!G8&gt;='Tableau 5'!E8),ISBLANK('Tableau 1'!G8),ISBLANK('Tableau 5'!E8)),1,0)</f>
        <v>1</v>
      </c>
      <c r="AS37" s="62">
        <f>IF(OR(('Tableau 2'!D8&gt;='Tableau 5'!F8),ISBLANK('Tableau 2'!D8),ISBLANK('Tableau 5'!F8)),1,0)</f>
        <v>1</v>
      </c>
      <c r="AT37" s="62">
        <f>IF(OR('Tableau 6'!C8=SUM('Tableau 6'!D8:E8),ISBLANK('Tableau 6'!C8),COUNTBLANK('Tableau 6'!D8:E8)=2),1,0)</f>
        <v>1</v>
      </c>
      <c r="AU37" s="62">
        <f>IF(OR(('Tableau 1'!E8&gt;='Tableau 6'!C8),ISBLANK('Tableau 1'!E8),ISBLANK('Tableau 6'!C8)),1,0)</f>
        <v>1</v>
      </c>
      <c r="AV37" s="62">
        <f>IF(OR(SUM('Tableau 1'!M8:Q8)&gt;='Tableau 6'!D8,COUNTBLANK('Tableau 1'!M8:Q8)=5,ISBLANK('Tableau 6'!D8)),1,0)</f>
        <v>1</v>
      </c>
      <c r="AW37" s="62">
        <f>IF(OR(SUM('Tableau 1'!F8,'Tableau 1'!H8,'Tableau 1'!I8,'Tableau 1'!J8,'Tableau 1'!K8,'Tableau 1'!L8)&gt;='Tableau 6'!E8,AND(ISBLANK('Tableau 1'!F8),COUNTBLANK('Tableau 1'!H8:L8)=5),ISBLANK('Tableau 6'!E8)),1,0)</f>
        <v>1</v>
      </c>
      <c r="AX37" s="58"/>
      <c r="AY37" s="58"/>
      <c r="AZ37" s="58"/>
      <c r="BA37" s="58"/>
      <c r="BB37" s="58"/>
      <c r="BC37" s="58"/>
      <c r="BD37" s="58"/>
      <c r="BE37" s="51"/>
      <c r="BF37" s="51"/>
    </row>
    <row r="38" spans="2:58" s="56" customFormat="1" ht="8.25" customHeight="1" x14ac:dyDescent="0.25">
      <c r="D38" s="57"/>
      <c r="E38" s="57"/>
      <c r="F38" s="61">
        <f>IF(OR('Tableau 1'!C9=SUM('Tableau 1'!D9:E9),ISBLANK('Tableau 1'!C9),COUNTBLANK('Tableau 1'!D9:E9)=2),1,0)</f>
        <v>1</v>
      </c>
      <c r="G38" s="61">
        <f>IF(OR('Tableau 1'!E9=SUM('Tableau 1'!F9:G9),ISBLANK('Tableau 1'!E9),COUNTBLANK('Tableau 1'!F9:G9)=2),1,0)</f>
        <v>1</v>
      </c>
      <c r="H38" s="61">
        <f>IF(OR('Tableau 1'!G9=SUM('Tableau 1'!H9:Q9),ISBLANK('Tableau 1'!G9),COUNTBLANK('Tableau 1'!H9:Q9)=10),1,0)</f>
        <v>1</v>
      </c>
      <c r="I38" s="61">
        <f>IF(OR('Tableau 2'!D9=SUM('Tableau 2'!E9:N9),ISBLANK('Tableau 2'!D9),COUNTBLANK('Tableau 2'!E9:N9) =10),1,0)</f>
        <v>1</v>
      </c>
      <c r="J38" s="62">
        <f>IF(OR(('Tableau 1'!F9&gt;='Tableau 2'!C9),ISBLANK('Tableau 1'!F9),ISBLANK('Tableau 2'!C9)),1,0)</f>
        <v>1</v>
      </c>
      <c r="K38" s="62">
        <f>IF(OR(('Tableau 1'!G9&gt;='Tableau 2'!D9),ISBLANK('Tableau 1'!G9),ISBLANK('Tableau 2'!D9)),1,0)</f>
        <v>1</v>
      </c>
      <c r="L38" s="62">
        <f>IF(OR(('Tableau 1'!H9&gt;='Tableau 2'!E9),ISBLANK('Tableau 1'!H9),ISBLANK('Tableau 2'!E9)),1,0)</f>
        <v>1</v>
      </c>
      <c r="M38" s="62">
        <f>IF(OR(('Tableau 1'!I9&gt;='Tableau 2'!F9),ISBLANK('Tableau 1'!I9),ISBLANK('Tableau 2'!F9)),1,0)</f>
        <v>1</v>
      </c>
      <c r="N38" s="62">
        <f>IF(OR(('Tableau 1'!J9&gt;='Tableau 2'!G9),ISBLANK('Tableau 1'!J9),ISBLANK('Tableau 2'!G9)),1,0)</f>
        <v>1</v>
      </c>
      <c r="O38" s="62">
        <f>IF(OR(('Tableau 1'!K9&gt;='Tableau 2'!H9),ISBLANK('Tableau 1'!K9),ISBLANK('Tableau 2'!H9)),1,0)</f>
        <v>1</v>
      </c>
      <c r="P38" s="62">
        <f>IF(OR(('Tableau 1'!L9&gt;='Tableau 2'!I9),ISBLANK('Tableau 1'!L9),ISBLANK('Tableau 2'!I9)),1,0)</f>
        <v>1</v>
      </c>
      <c r="Q38" s="62">
        <f>IF(OR(('Tableau 1'!M9&gt;='Tableau 2'!J9),ISBLANK('Tableau 1'!M9),ISBLANK('Tableau 2'!J9)),1,0)</f>
        <v>1</v>
      </c>
      <c r="R38" s="62">
        <f>IF(OR(('Tableau 1'!N9&gt;='Tableau 2'!K9),ISBLANK('Tableau 1'!N9),ISBLANK('Tableau 2'!K9)),1,0)</f>
        <v>1</v>
      </c>
      <c r="S38" s="62">
        <f>IF(OR(('Tableau 1'!O9&gt;='Tableau 2'!L9),ISBLANK('Tableau 1'!O9),ISBLANK('Tableau 2'!L9)),1,0)</f>
        <v>1</v>
      </c>
      <c r="T38" s="62">
        <f>IF(OR(('Tableau 1'!P9&gt;='Tableau 2'!M9),ISBLANK('Tableau 1'!P9),ISBLANK('Tableau 2'!M9)),1,0)</f>
        <v>1</v>
      </c>
      <c r="U38" s="62">
        <f>IF(OR(('Tableau 1'!Q9&gt;='Tableau 2'!N9),ISBLANK('Tableau 1'!Q9),ISBLANK('Tableau 2'!N9)),1,0)</f>
        <v>1</v>
      </c>
      <c r="V38" s="61">
        <f>IF(OR('Tableau 2'!D9=SUM('Tableau 3'!C9:E9),ISBLANK('Tableau 2'!D9),COUNTBLANK('Tableau 3'!C9:E9)=3),1,0)</f>
        <v>1</v>
      </c>
      <c r="W38" s="62">
        <f>IF(OR(('Tableau 2'!$D9&gt;='Tableau 4'!C9),ISBLANK('Tableau 2'!$D9),ISBLANK('Tableau 4'!C9)),1,0)</f>
        <v>1</v>
      </c>
      <c r="X38" s="62">
        <f>IF(OR(('Tableau 2'!$D9&gt;='Tableau 4'!D9),ISBLANK('Tableau 2'!$D9),ISBLANK('Tableau 4'!D9)),1,0)</f>
        <v>1</v>
      </c>
      <c r="Y38" s="62">
        <f>IF(OR(('Tableau 2'!$D9&gt;='Tableau 4'!E9),ISBLANK('Tableau 2'!$D9),ISBLANK('Tableau 4'!E9)),1,0)</f>
        <v>1</v>
      </c>
      <c r="Z38" s="62">
        <f>IF(OR(('Tableau 2'!$D9&gt;='Tableau 4'!F9),ISBLANK('Tableau 2'!$D9),ISBLANK('Tableau 4'!F9)),1,0)</f>
        <v>1</v>
      </c>
      <c r="AA38" s="62">
        <f>IF(OR(('Tableau 2'!$D9&gt;='Tableau 4'!G9),ISBLANK('Tableau 2'!$D9),ISBLANK('Tableau 4'!G9)),1,0)</f>
        <v>1</v>
      </c>
      <c r="AB38" s="62">
        <f>IF(OR(('Tableau 2'!$D9&gt;='Tableau 4'!H9),ISBLANK('Tableau 2'!$D9),ISBLANK('Tableau 4'!H9)),1,0)</f>
        <v>1</v>
      </c>
      <c r="AC38" s="62">
        <f>IF(OR(('Tableau 2'!$D9&gt;='Tableau 4'!I9),ISBLANK('Tableau 2'!$D9),ISBLANK('Tableau 4'!I9)),1,0)</f>
        <v>1</v>
      </c>
      <c r="AD38" s="62">
        <f>IF(OR(('Tableau 2'!$D9&gt;='Tableau 4'!J9),ISBLANK('Tableau 2'!$D9),ISBLANK('Tableau 4'!J9)),1,0)</f>
        <v>1</v>
      </c>
      <c r="AE38" s="62">
        <f>IF(OR(('Tableau 2'!$D9&gt;='Tableau 4'!K9),ISBLANK('Tableau 2'!$D9),ISBLANK('Tableau 4'!K9)),1,0)</f>
        <v>1</v>
      </c>
      <c r="AF38" s="62">
        <f>IF(OR(('Tableau 2'!$D9&gt;='Tableau 4'!L9),ISBLANK('Tableau 2'!$D9),ISBLANK('Tableau 4'!L9)),1,0)</f>
        <v>1</v>
      </c>
      <c r="AG38" s="62">
        <f>IF(OR(('Tableau 2'!$D9&gt;='Tableau 4'!M9),ISBLANK('Tableau 2'!$D9),ISBLANK('Tableau 4'!M9)),1,0)</f>
        <v>1</v>
      </c>
      <c r="AH38" s="62">
        <f>IF(OR(('Tableau 2'!$D9&gt;='Tableau 4'!N9),ISBLANK('Tableau 2'!$D9),ISBLANK('Tableau 4'!N9)),1,0)</f>
        <v>1</v>
      </c>
      <c r="AI38" s="62">
        <f>IF(OR(('Tableau 2'!$D9&gt;='Tableau 4'!O9),ISBLANK('Tableau 2'!$D9),ISBLANK('Tableau 4'!O9)),1,0)</f>
        <v>1</v>
      </c>
      <c r="AJ38" s="62">
        <f>IF(OR(('Tableau 2'!$D9&gt;='Tableau 4'!P9),ISBLANK('Tableau 2'!$D9),ISBLANK('Tableau 4'!P9)),1,0)</f>
        <v>1</v>
      </c>
      <c r="AK38" s="62">
        <f>IF(OR(('Tableau 2'!$D9&gt;='Tableau 4'!Q9),ISBLANK('Tableau 2'!$D9),ISBLANK('Tableau 4'!Q9)),1,0)</f>
        <v>1</v>
      </c>
      <c r="AL38" s="62">
        <f>IF(OR('Tableau 2'!D9&lt;=SUM('Tableau 4'!C9:Q9),ISBLANK('Tableau 2'!D9),COUNTBLANK('Tableau 4'!C9:Q9)=15),1,0)</f>
        <v>1</v>
      </c>
      <c r="AM38" s="62">
        <f>IF(OR(('Tableau 5'!C9&gt;='Tableau 5'!D9),ISBLANK('Tableau 5'!C9),ISBLANK('Tableau 5'!D9)),1,0)</f>
        <v>1</v>
      </c>
      <c r="AN38" s="62">
        <f>IF(OR(('Tableau 5'!D9&gt;='Tableau 5'!E9),ISBLANK('Tableau 5'!D9),ISBLANK('Tableau 5'!E9)),1,0)</f>
        <v>1</v>
      </c>
      <c r="AO38" s="62">
        <f>IF(OR(('Tableau 5'!E9&gt;='Tableau 5'!F9),ISBLANK('Tableau 5'!E9),ISBLANK('Tableau 5'!F9)),1,0)</f>
        <v>1</v>
      </c>
      <c r="AP38" s="62">
        <f>IF(OR(('Tableau 1'!C9&gt;='Tableau 5'!C9),ISBLANK('Tableau 1'!C9),ISBLANK('Tableau 5'!C9)),1,0)</f>
        <v>1</v>
      </c>
      <c r="AQ38" s="62">
        <f>IF(OR(('Tableau 1'!E9&gt;='Tableau 5'!D9),ISBLANK('Tableau 1'!E9),ISBLANK('Tableau 5'!D9)),1,0)</f>
        <v>1</v>
      </c>
      <c r="AR38" s="62">
        <f>IF(OR(('Tableau 1'!G9&gt;='Tableau 5'!E9),ISBLANK('Tableau 1'!G9),ISBLANK('Tableau 5'!E9)),1,0)</f>
        <v>1</v>
      </c>
      <c r="AS38" s="62">
        <f>IF(OR(('Tableau 2'!D9&gt;='Tableau 5'!F9),ISBLANK('Tableau 2'!D9),ISBLANK('Tableau 5'!F9)),1,0)</f>
        <v>1</v>
      </c>
      <c r="AT38" s="62">
        <f>IF(OR('Tableau 6'!C9=SUM('Tableau 6'!D9:E9),ISBLANK('Tableau 6'!C9),COUNTBLANK('Tableau 6'!D9:E9)=2),1,0)</f>
        <v>1</v>
      </c>
      <c r="AU38" s="62">
        <f>IF(OR(('Tableau 1'!E9&gt;='Tableau 6'!C9),ISBLANK('Tableau 1'!E9),ISBLANK('Tableau 6'!C9)),1,0)</f>
        <v>1</v>
      </c>
      <c r="AV38" s="62">
        <f>IF(OR(SUM('Tableau 1'!M9:Q9)&gt;='Tableau 6'!D9,COUNTBLANK('Tableau 1'!M9:Q9)=5,ISBLANK('Tableau 6'!D9)),1,0)</f>
        <v>1</v>
      </c>
      <c r="AW38" s="62">
        <f>IF(OR(SUM('Tableau 1'!F9,'Tableau 1'!H9,'Tableau 1'!I9,'Tableau 1'!J9,'Tableau 1'!K9,'Tableau 1'!L9)&gt;='Tableau 6'!E9,AND(ISBLANK('Tableau 1'!F9),COUNTBLANK('Tableau 1'!H9:L9)=5),ISBLANK('Tableau 6'!E9)),1,0)</f>
        <v>1</v>
      </c>
      <c r="AX38" s="58"/>
      <c r="AY38" s="58"/>
      <c r="AZ38" s="58"/>
      <c r="BA38" s="58"/>
      <c r="BB38" s="58"/>
      <c r="BC38" s="58"/>
      <c r="BD38" s="58"/>
      <c r="BE38" s="51"/>
      <c r="BF38" s="51"/>
    </row>
    <row r="39" spans="2:58" s="56" customFormat="1" ht="8.25" customHeight="1" x14ac:dyDescent="0.25">
      <c r="D39" s="57"/>
      <c r="E39" s="57"/>
      <c r="F39" s="61">
        <f>IF(OR('Tableau 1'!C10=SUM('Tableau 1'!D10:E10),ISBLANK('Tableau 1'!C10),COUNTBLANK('Tableau 1'!D10:E10)=2),1,0)</f>
        <v>1</v>
      </c>
      <c r="G39" s="61">
        <f>IF(OR('Tableau 1'!E10=SUM('Tableau 1'!F10:G10),ISBLANK('Tableau 1'!E10),COUNTBLANK('Tableau 1'!F10:G10)=2),1,0)</f>
        <v>1</v>
      </c>
      <c r="H39" s="61">
        <f>IF(OR('Tableau 1'!G10=SUM('Tableau 1'!H10:Q10),ISBLANK('Tableau 1'!G10),COUNTBLANK('Tableau 1'!H10:Q10)=10),1,0)</f>
        <v>1</v>
      </c>
      <c r="I39" s="61">
        <f>IF(OR('Tableau 2'!D10=SUM('Tableau 2'!E10:N10),ISBLANK('Tableau 2'!D10),COUNTBLANK('Tableau 2'!E10:N10) =10),1,0)</f>
        <v>1</v>
      </c>
      <c r="J39" s="62">
        <f>IF(OR(('Tableau 1'!F10&gt;='Tableau 2'!C10),ISBLANK('Tableau 1'!F10),ISBLANK('Tableau 2'!C10)),1,0)</f>
        <v>1</v>
      </c>
      <c r="K39" s="62">
        <f>IF(OR(('Tableau 1'!G10&gt;='Tableau 2'!D10),ISBLANK('Tableau 1'!G10),ISBLANK('Tableau 2'!D10)),1,0)</f>
        <v>1</v>
      </c>
      <c r="L39" s="62">
        <f>IF(OR(('Tableau 1'!H10&gt;='Tableau 2'!E10),ISBLANK('Tableau 1'!H10),ISBLANK('Tableau 2'!E10)),1,0)</f>
        <v>1</v>
      </c>
      <c r="M39" s="62">
        <f>IF(OR(('Tableau 1'!I10&gt;='Tableau 2'!F10),ISBLANK('Tableau 1'!I10),ISBLANK('Tableau 2'!F10)),1,0)</f>
        <v>1</v>
      </c>
      <c r="N39" s="62">
        <f>IF(OR(('Tableau 1'!J10&gt;='Tableau 2'!G10),ISBLANK('Tableau 1'!J10),ISBLANK('Tableau 2'!G10)),1,0)</f>
        <v>1</v>
      </c>
      <c r="O39" s="62">
        <f>IF(OR(('Tableau 1'!K10&gt;='Tableau 2'!H10),ISBLANK('Tableau 1'!K10),ISBLANK('Tableau 2'!H10)),1,0)</f>
        <v>1</v>
      </c>
      <c r="P39" s="62">
        <f>IF(OR(('Tableau 1'!L10&gt;='Tableau 2'!I10),ISBLANK('Tableau 1'!L10),ISBLANK('Tableau 2'!I10)),1,0)</f>
        <v>1</v>
      </c>
      <c r="Q39" s="62">
        <f>IF(OR(('Tableau 1'!M10&gt;='Tableau 2'!J10),ISBLANK('Tableau 1'!M10),ISBLANK('Tableau 2'!J10)),1,0)</f>
        <v>1</v>
      </c>
      <c r="R39" s="62">
        <f>IF(OR(('Tableau 1'!N10&gt;='Tableau 2'!K10),ISBLANK('Tableau 1'!N10),ISBLANK('Tableau 2'!K10)),1,0)</f>
        <v>1</v>
      </c>
      <c r="S39" s="62">
        <f>IF(OR(('Tableau 1'!O10&gt;='Tableau 2'!L10),ISBLANK('Tableau 1'!O10),ISBLANK('Tableau 2'!L10)),1,0)</f>
        <v>1</v>
      </c>
      <c r="T39" s="62">
        <f>IF(OR(('Tableau 1'!P10&gt;='Tableau 2'!M10),ISBLANK('Tableau 1'!P10),ISBLANK('Tableau 2'!M10)),1,0)</f>
        <v>1</v>
      </c>
      <c r="U39" s="62">
        <f>IF(OR(('Tableau 1'!Q10&gt;='Tableau 2'!N10),ISBLANK('Tableau 1'!Q10),ISBLANK('Tableau 2'!N10)),1,0)</f>
        <v>1</v>
      </c>
      <c r="V39" s="61">
        <f>IF(OR('Tableau 2'!D10=SUM('Tableau 3'!C10:E10),ISBLANK('Tableau 2'!D10),COUNTBLANK('Tableau 3'!C10:E10)=3),1,0)</f>
        <v>1</v>
      </c>
      <c r="W39" s="62">
        <f>IF(OR(('Tableau 2'!$D10&gt;='Tableau 4'!C10),ISBLANK('Tableau 2'!$D10),ISBLANK('Tableau 4'!C10)),1,0)</f>
        <v>1</v>
      </c>
      <c r="X39" s="62">
        <f>IF(OR(('Tableau 2'!$D10&gt;='Tableau 4'!D10),ISBLANK('Tableau 2'!$D10),ISBLANK('Tableau 4'!D10)),1,0)</f>
        <v>1</v>
      </c>
      <c r="Y39" s="62">
        <f>IF(OR(('Tableau 2'!$D10&gt;='Tableau 4'!E10),ISBLANK('Tableau 2'!$D10),ISBLANK('Tableau 4'!E10)),1,0)</f>
        <v>1</v>
      </c>
      <c r="Z39" s="62">
        <f>IF(OR(('Tableau 2'!$D10&gt;='Tableau 4'!F10),ISBLANK('Tableau 2'!$D10),ISBLANK('Tableau 4'!F10)),1,0)</f>
        <v>1</v>
      </c>
      <c r="AA39" s="62">
        <f>IF(OR(('Tableau 2'!$D10&gt;='Tableau 4'!G10),ISBLANK('Tableau 2'!$D10),ISBLANK('Tableau 4'!G10)),1,0)</f>
        <v>1</v>
      </c>
      <c r="AB39" s="62">
        <f>IF(OR(('Tableau 2'!$D10&gt;='Tableau 4'!H10),ISBLANK('Tableau 2'!$D10),ISBLANK('Tableau 4'!H10)),1,0)</f>
        <v>1</v>
      </c>
      <c r="AC39" s="62">
        <f>IF(OR(('Tableau 2'!$D10&gt;='Tableau 4'!I10),ISBLANK('Tableau 2'!$D10),ISBLANK('Tableau 4'!I10)),1,0)</f>
        <v>1</v>
      </c>
      <c r="AD39" s="62">
        <f>IF(OR(('Tableau 2'!$D10&gt;='Tableau 4'!J10),ISBLANK('Tableau 2'!$D10),ISBLANK('Tableau 4'!J10)),1,0)</f>
        <v>1</v>
      </c>
      <c r="AE39" s="62">
        <f>IF(OR(('Tableau 2'!$D10&gt;='Tableau 4'!K10),ISBLANK('Tableau 2'!$D10),ISBLANK('Tableau 4'!K10)),1,0)</f>
        <v>1</v>
      </c>
      <c r="AF39" s="62">
        <f>IF(OR(('Tableau 2'!$D10&gt;='Tableau 4'!L10),ISBLANK('Tableau 2'!$D10),ISBLANK('Tableau 4'!L10)),1,0)</f>
        <v>1</v>
      </c>
      <c r="AG39" s="62">
        <f>IF(OR(('Tableau 2'!$D10&gt;='Tableau 4'!M10),ISBLANK('Tableau 2'!$D10),ISBLANK('Tableau 4'!M10)),1,0)</f>
        <v>1</v>
      </c>
      <c r="AH39" s="62">
        <f>IF(OR(('Tableau 2'!$D10&gt;='Tableau 4'!N10),ISBLANK('Tableau 2'!$D10),ISBLANK('Tableau 4'!N10)),1,0)</f>
        <v>1</v>
      </c>
      <c r="AI39" s="62">
        <f>IF(OR(('Tableau 2'!$D10&gt;='Tableau 4'!O10),ISBLANK('Tableau 2'!$D10),ISBLANK('Tableau 4'!O10)),1,0)</f>
        <v>1</v>
      </c>
      <c r="AJ39" s="62">
        <f>IF(OR(('Tableau 2'!$D10&gt;='Tableau 4'!P10),ISBLANK('Tableau 2'!$D10),ISBLANK('Tableau 4'!P10)),1,0)</f>
        <v>1</v>
      </c>
      <c r="AK39" s="62">
        <f>IF(OR(('Tableau 2'!$D10&gt;='Tableau 4'!Q10),ISBLANK('Tableau 2'!$D10),ISBLANK('Tableau 4'!Q10)),1,0)</f>
        <v>1</v>
      </c>
      <c r="AL39" s="62">
        <f>IF(OR('Tableau 2'!D10&lt;=SUM('Tableau 4'!C10:Q10),ISBLANK('Tableau 2'!D10),COUNTBLANK('Tableau 4'!C10:Q10)=15),1,0)</f>
        <v>1</v>
      </c>
      <c r="AM39" s="62">
        <f>IF(OR(('Tableau 5'!C10&gt;='Tableau 5'!D10),ISBLANK('Tableau 5'!C10),ISBLANK('Tableau 5'!D10)),1,0)</f>
        <v>1</v>
      </c>
      <c r="AN39" s="62">
        <f>IF(OR(('Tableau 5'!D10&gt;='Tableau 5'!E10),ISBLANK('Tableau 5'!D10),ISBLANK('Tableau 5'!E10)),1,0)</f>
        <v>1</v>
      </c>
      <c r="AO39" s="62">
        <f>IF(OR(('Tableau 5'!E10&gt;='Tableau 5'!F10),ISBLANK('Tableau 5'!E10),ISBLANK('Tableau 5'!F10)),1,0)</f>
        <v>1</v>
      </c>
      <c r="AP39" s="62">
        <f>IF(OR(('Tableau 1'!C10&gt;='Tableau 5'!C10),ISBLANK('Tableau 1'!C10),ISBLANK('Tableau 5'!C10)),1,0)</f>
        <v>1</v>
      </c>
      <c r="AQ39" s="62">
        <f>IF(OR(('Tableau 1'!E10&gt;='Tableau 5'!D10),ISBLANK('Tableau 1'!E10),ISBLANK('Tableau 5'!D10)),1,0)</f>
        <v>1</v>
      </c>
      <c r="AR39" s="62">
        <f>IF(OR(('Tableau 1'!G10&gt;='Tableau 5'!E10),ISBLANK('Tableau 1'!G10),ISBLANK('Tableau 5'!E10)),1,0)</f>
        <v>1</v>
      </c>
      <c r="AS39" s="62">
        <f>IF(OR(('Tableau 2'!D10&gt;='Tableau 5'!F10),ISBLANK('Tableau 2'!D10),ISBLANK('Tableau 5'!F10)),1,0)</f>
        <v>1</v>
      </c>
      <c r="AT39" s="62">
        <f>IF(OR('Tableau 6'!C10=SUM('Tableau 6'!D10:E10),ISBLANK('Tableau 6'!C10),COUNTBLANK('Tableau 6'!D10:E10)=2),1,0)</f>
        <v>1</v>
      </c>
      <c r="AU39" s="62">
        <f>IF(OR(('Tableau 1'!E10&gt;='Tableau 6'!C10),ISBLANK('Tableau 1'!E10),ISBLANK('Tableau 6'!C10)),1,0)</f>
        <v>1</v>
      </c>
      <c r="AV39" s="62">
        <f>IF(OR(SUM('Tableau 1'!M10:Q10)&gt;='Tableau 6'!D10,COUNTBLANK('Tableau 1'!M10:Q10)=5,ISBLANK('Tableau 6'!D10)),1,0)</f>
        <v>1</v>
      </c>
      <c r="AW39" s="62">
        <f>IF(OR(SUM('Tableau 1'!F10,'Tableau 1'!H10,'Tableau 1'!I10,'Tableau 1'!J10,'Tableau 1'!K10,'Tableau 1'!L10)&gt;='Tableau 6'!E10,AND(ISBLANK('Tableau 1'!F10),COUNTBLANK('Tableau 1'!H10:L10)=5),ISBLANK('Tableau 6'!E10)),1,0)</f>
        <v>1</v>
      </c>
      <c r="AX39" s="58"/>
      <c r="AY39" s="58"/>
      <c r="AZ39" s="58"/>
      <c r="BA39" s="58"/>
      <c r="BB39" s="58"/>
      <c r="BC39" s="58"/>
      <c r="BD39" s="58"/>
      <c r="BE39" s="51"/>
      <c r="BF39" s="51"/>
    </row>
    <row r="40" spans="2:58" s="56" customFormat="1" ht="8.25" customHeight="1" x14ac:dyDescent="0.25">
      <c r="D40" s="57"/>
      <c r="E40" s="57"/>
      <c r="F40" s="61">
        <f>IF(OR('Tableau 1'!C11=SUM('Tableau 1'!D11:E11),ISBLANK('Tableau 1'!C11),COUNTBLANK('Tableau 1'!D11:E11)=2),1,0)</f>
        <v>1</v>
      </c>
      <c r="G40" s="61">
        <f>IF(OR('Tableau 1'!E11=SUM('Tableau 1'!F11:G11),ISBLANK('Tableau 1'!E11),COUNTBLANK('Tableau 1'!F11:G11)=2),1,0)</f>
        <v>1</v>
      </c>
      <c r="H40" s="61">
        <f>IF(OR('Tableau 1'!G11=SUM('Tableau 1'!H11:Q11),ISBLANK('Tableau 1'!G11),COUNTBLANK('Tableau 1'!H11:Q11)=10),1,0)</f>
        <v>1</v>
      </c>
      <c r="I40" s="61">
        <f>IF(OR('Tableau 2'!D11=SUM('Tableau 2'!E11:N11),ISBLANK('Tableau 2'!D11),COUNTBLANK('Tableau 2'!E11:N11) =10),1,0)</f>
        <v>1</v>
      </c>
      <c r="J40" s="62">
        <f>IF(OR(('Tableau 1'!F11&gt;='Tableau 2'!C11),ISBLANK('Tableau 1'!F11),ISBLANK('Tableau 2'!C11)),1,0)</f>
        <v>1</v>
      </c>
      <c r="K40" s="62">
        <f>IF(OR(('Tableau 1'!G11&gt;='Tableau 2'!D11),ISBLANK('Tableau 1'!G11),ISBLANK('Tableau 2'!D11)),1,0)</f>
        <v>1</v>
      </c>
      <c r="L40" s="62">
        <f>IF(OR(('Tableau 1'!H11&gt;='Tableau 2'!E11),ISBLANK('Tableau 1'!H11),ISBLANK('Tableau 2'!E11)),1,0)</f>
        <v>1</v>
      </c>
      <c r="M40" s="62">
        <f>IF(OR(('Tableau 1'!I11&gt;='Tableau 2'!F11),ISBLANK('Tableau 1'!I11),ISBLANK('Tableau 2'!F11)),1,0)</f>
        <v>1</v>
      </c>
      <c r="N40" s="62">
        <f>IF(OR(('Tableau 1'!J11&gt;='Tableau 2'!G11),ISBLANK('Tableau 1'!J11),ISBLANK('Tableau 2'!G11)),1,0)</f>
        <v>1</v>
      </c>
      <c r="O40" s="62">
        <f>IF(OR(('Tableau 1'!K11&gt;='Tableau 2'!H11),ISBLANK('Tableau 1'!K11),ISBLANK('Tableau 2'!H11)),1,0)</f>
        <v>1</v>
      </c>
      <c r="P40" s="62">
        <f>IF(OR(('Tableau 1'!L11&gt;='Tableau 2'!I11),ISBLANK('Tableau 1'!L11),ISBLANK('Tableau 2'!I11)),1,0)</f>
        <v>1</v>
      </c>
      <c r="Q40" s="62">
        <f>IF(OR(('Tableau 1'!M11&gt;='Tableau 2'!J11),ISBLANK('Tableau 1'!M11),ISBLANK('Tableau 2'!J11)),1,0)</f>
        <v>1</v>
      </c>
      <c r="R40" s="62">
        <f>IF(OR(('Tableau 1'!N11&gt;='Tableau 2'!K11),ISBLANK('Tableau 1'!N11),ISBLANK('Tableau 2'!K11)),1,0)</f>
        <v>1</v>
      </c>
      <c r="S40" s="62">
        <f>IF(OR(('Tableau 1'!O11&gt;='Tableau 2'!L11),ISBLANK('Tableau 1'!O11),ISBLANK('Tableau 2'!L11)),1,0)</f>
        <v>1</v>
      </c>
      <c r="T40" s="62">
        <f>IF(OR(('Tableau 1'!P11&gt;='Tableau 2'!M11),ISBLANK('Tableau 1'!P11),ISBLANK('Tableau 2'!M11)),1,0)</f>
        <v>1</v>
      </c>
      <c r="U40" s="62">
        <f>IF(OR(('Tableau 1'!Q11&gt;='Tableau 2'!N11),ISBLANK('Tableau 1'!Q11),ISBLANK('Tableau 2'!N11)),1,0)</f>
        <v>1</v>
      </c>
      <c r="V40" s="61">
        <f>IF(OR('Tableau 2'!D11=SUM('Tableau 3'!C11:E11),ISBLANK('Tableau 2'!D11),COUNTBLANK('Tableau 3'!C11:E11)=3),1,0)</f>
        <v>1</v>
      </c>
      <c r="W40" s="62">
        <f>IF(OR(('Tableau 2'!$D11&gt;='Tableau 4'!C11),ISBLANK('Tableau 2'!$D11),ISBLANK('Tableau 4'!C11)),1,0)</f>
        <v>1</v>
      </c>
      <c r="X40" s="62">
        <f>IF(OR(('Tableau 2'!$D11&gt;='Tableau 4'!D11),ISBLANK('Tableau 2'!$D11),ISBLANK('Tableau 4'!D11)),1,0)</f>
        <v>1</v>
      </c>
      <c r="Y40" s="62">
        <f>IF(OR(('Tableau 2'!$D11&gt;='Tableau 4'!E11),ISBLANK('Tableau 2'!$D11),ISBLANK('Tableau 4'!E11)),1,0)</f>
        <v>1</v>
      </c>
      <c r="Z40" s="62">
        <f>IF(OR(('Tableau 2'!$D11&gt;='Tableau 4'!F11),ISBLANK('Tableau 2'!$D11),ISBLANK('Tableau 4'!F11)),1,0)</f>
        <v>1</v>
      </c>
      <c r="AA40" s="62">
        <f>IF(OR(('Tableau 2'!$D11&gt;='Tableau 4'!G11),ISBLANK('Tableau 2'!$D11),ISBLANK('Tableau 4'!G11)),1,0)</f>
        <v>1</v>
      </c>
      <c r="AB40" s="62">
        <f>IF(OR(('Tableau 2'!$D11&gt;='Tableau 4'!H11),ISBLANK('Tableau 2'!$D11),ISBLANK('Tableau 4'!H11)),1,0)</f>
        <v>1</v>
      </c>
      <c r="AC40" s="62">
        <f>IF(OR(('Tableau 2'!$D11&gt;='Tableau 4'!I11),ISBLANK('Tableau 2'!$D11),ISBLANK('Tableau 4'!I11)),1,0)</f>
        <v>1</v>
      </c>
      <c r="AD40" s="62">
        <f>IF(OR(('Tableau 2'!$D11&gt;='Tableau 4'!J11),ISBLANK('Tableau 2'!$D11),ISBLANK('Tableau 4'!J11)),1,0)</f>
        <v>1</v>
      </c>
      <c r="AE40" s="62">
        <f>IF(OR(('Tableau 2'!$D11&gt;='Tableau 4'!K11),ISBLANK('Tableau 2'!$D11),ISBLANK('Tableau 4'!K11)),1,0)</f>
        <v>1</v>
      </c>
      <c r="AF40" s="62">
        <f>IF(OR(('Tableau 2'!$D11&gt;='Tableau 4'!L11),ISBLANK('Tableau 2'!$D11),ISBLANK('Tableau 4'!L11)),1,0)</f>
        <v>1</v>
      </c>
      <c r="AG40" s="62">
        <f>IF(OR(('Tableau 2'!$D11&gt;='Tableau 4'!M11),ISBLANK('Tableau 2'!$D11),ISBLANK('Tableau 4'!M11)),1,0)</f>
        <v>1</v>
      </c>
      <c r="AH40" s="62">
        <f>IF(OR(('Tableau 2'!$D11&gt;='Tableau 4'!N11),ISBLANK('Tableau 2'!$D11),ISBLANK('Tableau 4'!N11)),1,0)</f>
        <v>1</v>
      </c>
      <c r="AI40" s="62">
        <f>IF(OR(('Tableau 2'!$D11&gt;='Tableau 4'!O11),ISBLANK('Tableau 2'!$D11),ISBLANK('Tableau 4'!O11)),1,0)</f>
        <v>1</v>
      </c>
      <c r="AJ40" s="62">
        <f>IF(OR(('Tableau 2'!$D11&gt;='Tableau 4'!P11),ISBLANK('Tableau 2'!$D11),ISBLANK('Tableau 4'!P11)),1,0)</f>
        <v>1</v>
      </c>
      <c r="AK40" s="62">
        <f>IF(OR(('Tableau 2'!$D11&gt;='Tableau 4'!Q11),ISBLANK('Tableau 2'!$D11),ISBLANK('Tableau 4'!Q11)),1,0)</f>
        <v>1</v>
      </c>
      <c r="AL40" s="62">
        <f>IF(OR('Tableau 2'!D11&lt;=SUM('Tableau 4'!C11:Q11),ISBLANK('Tableau 2'!D11),COUNTBLANK('Tableau 4'!C11:Q11)=15),1,0)</f>
        <v>1</v>
      </c>
      <c r="AM40" s="62">
        <f>IF(OR(('Tableau 5'!C11&gt;='Tableau 5'!D11),ISBLANK('Tableau 5'!C11),ISBLANK('Tableau 5'!D11)),1,0)</f>
        <v>1</v>
      </c>
      <c r="AN40" s="62">
        <f>IF(OR(('Tableau 5'!D11&gt;='Tableau 5'!E11),ISBLANK('Tableau 5'!D11),ISBLANK('Tableau 5'!E11)),1,0)</f>
        <v>1</v>
      </c>
      <c r="AO40" s="62">
        <f>IF(OR(('Tableau 5'!E11&gt;='Tableau 5'!F11),ISBLANK('Tableau 5'!E11),ISBLANK('Tableau 5'!F11)),1,0)</f>
        <v>1</v>
      </c>
      <c r="AP40" s="62">
        <f>IF(OR(('Tableau 1'!C11&gt;='Tableau 5'!C11),ISBLANK('Tableau 1'!C11),ISBLANK('Tableau 5'!C11)),1,0)</f>
        <v>1</v>
      </c>
      <c r="AQ40" s="62">
        <f>IF(OR(('Tableau 1'!E11&gt;='Tableau 5'!D11),ISBLANK('Tableau 1'!E11),ISBLANK('Tableau 5'!D11)),1,0)</f>
        <v>1</v>
      </c>
      <c r="AR40" s="62">
        <f>IF(OR(('Tableau 1'!G11&gt;='Tableau 5'!E11),ISBLANK('Tableau 1'!G11),ISBLANK('Tableau 5'!E11)),1,0)</f>
        <v>1</v>
      </c>
      <c r="AS40" s="62">
        <f>IF(OR(('Tableau 2'!D11&gt;='Tableau 5'!F11),ISBLANK('Tableau 2'!D11),ISBLANK('Tableau 5'!F11)),1,0)</f>
        <v>1</v>
      </c>
      <c r="AT40" s="62">
        <f>IF(OR('Tableau 6'!C11=SUM('Tableau 6'!D11:E11),ISBLANK('Tableau 6'!C11),COUNTBLANK('Tableau 6'!D11:E11)=2),1,0)</f>
        <v>1</v>
      </c>
      <c r="AU40" s="62">
        <f>IF(OR(('Tableau 1'!E11&gt;='Tableau 6'!C11),ISBLANK('Tableau 1'!E11),ISBLANK('Tableau 6'!C11)),1,0)</f>
        <v>1</v>
      </c>
      <c r="AV40" s="62">
        <f>IF(OR(SUM('Tableau 1'!M11:Q11)&gt;='Tableau 6'!D11,COUNTBLANK('Tableau 1'!M11:Q11)=5,ISBLANK('Tableau 6'!D11)),1,0)</f>
        <v>1</v>
      </c>
      <c r="AW40" s="62">
        <f>IF(OR(SUM('Tableau 1'!F11,'Tableau 1'!H11,'Tableau 1'!I11,'Tableau 1'!J11,'Tableau 1'!K11,'Tableau 1'!L11)&gt;='Tableau 6'!E11,AND(ISBLANK('Tableau 1'!F11),COUNTBLANK('Tableau 1'!H11:L11)=5),ISBLANK('Tableau 6'!E11)),1,0)</f>
        <v>1</v>
      </c>
      <c r="AX40" s="58"/>
      <c r="AY40" s="58"/>
      <c r="AZ40" s="58"/>
      <c r="BA40" s="58"/>
      <c r="BB40" s="58"/>
      <c r="BC40" s="58"/>
      <c r="BD40" s="58"/>
      <c r="BE40" s="51"/>
      <c r="BF40" s="51"/>
    </row>
    <row r="41" spans="2:58" s="56" customFormat="1" ht="8.25" customHeight="1" x14ac:dyDescent="0.25">
      <c r="D41" s="57"/>
      <c r="E41" s="57"/>
      <c r="F41" s="61">
        <f>IF(OR('Tableau 1'!C12=SUM('Tableau 1'!D12:E12),ISBLANK('Tableau 1'!C12),COUNTBLANK('Tableau 1'!D12:E12)=2),1,0)</f>
        <v>1</v>
      </c>
      <c r="G41" s="61">
        <f>IF(OR('Tableau 1'!E12=SUM('Tableau 1'!F12:G12),ISBLANK('Tableau 1'!E12),COUNTBLANK('Tableau 1'!F12:G12)=2),1,0)</f>
        <v>1</v>
      </c>
      <c r="H41" s="61">
        <f>IF(OR('Tableau 1'!G12=SUM('Tableau 1'!H12:Q12),ISBLANK('Tableau 1'!G12),COUNTBLANK('Tableau 1'!H12:Q12)=10),1,0)</f>
        <v>1</v>
      </c>
      <c r="I41" s="61">
        <f>IF(OR('Tableau 2'!D12=SUM('Tableau 2'!E12:N12),ISBLANK('Tableau 2'!D12),COUNTBLANK('Tableau 2'!E12:N12) =10),1,0)</f>
        <v>1</v>
      </c>
      <c r="J41" s="62">
        <f>IF(OR(('Tableau 1'!F12&gt;='Tableau 2'!C12),ISBLANK('Tableau 1'!F12),ISBLANK('Tableau 2'!C12)),1,0)</f>
        <v>1</v>
      </c>
      <c r="K41" s="62">
        <f>IF(OR(('Tableau 1'!G12&gt;='Tableau 2'!D12),ISBLANK('Tableau 1'!G12),ISBLANK('Tableau 2'!D12)),1,0)</f>
        <v>1</v>
      </c>
      <c r="L41" s="62">
        <f>IF(OR(('Tableau 1'!H12&gt;='Tableau 2'!E12),ISBLANK('Tableau 1'!H12),ISBLANK('Tableau 2'!E12)),1,0)</f>
        <v>1</v>
      </c>
      <c r="M41" s="62">
        <f>IF(OR(('Tableau 1'!I12&gt;='Tableau 2'!F12),ISBLANK('Tableau 1'!I12),ISBLANK('Tableau 2'!F12)),1,0)</f>
        <v>1</v>
      </c>
      <c r="N41" s="62">
        <f>IF(OR(('Tableau 1'!J12&gt;='Tableau 2'!G12),ISBLANK('Tableau 1'!J12),ISBLANK('Tableau 2'!G12)),1,0)</f>
        <v>1</v>
      </c>
      <c r="O41" s="62">
        <f>IF(OR(('Tableau 1'!K12&gt;='Tableau 2'!H12),ISBLANK('Tableau 1'!K12),ISBLANK('Tableau 2'!H12)),1,0)</f>
        <v>1</v>
      </c>
      <c r="P41" s="62">
        <f>IF(OR(('Tableau 1'!L12&gt;='Tableau 2'!I12),ISBLANK('Tableau 1'!L12),ISBLANK('Tableau 2'!I12)),1,0)</f>
        <v>1</v>
      </c>
      <c r="Q41" s="62">
        <f>IF(OR(('Tableau 1'!M12&gt;='Tableau 2'!J12),ISBLANK('Tableau 1'!M12),ISBLANK('Tableau 2'!J12)),1,0)</f>
        <v>1</v>
      </c>
      <c r="R41" s="62">
        <f>IF(OR(('Tableau 1'!N12&gt;='Tableau 2'!K12),ISBLANK('Tableau 1'!N12),ISBLANK('Tableau 2'!K12)),1,0)</f>
        <v>1</v>
      </c>
      <c r="S41" s="62">
        <f>IF(OR(('Tableau 1'!O12&gt;='Tableau 2'!L12),ISBLANK('Tableau 1'!O12),ISBLANK('Tableau 2'!L12)),1,0)</f>
        <v>1</v>
      </c>
      <c r="T41" s="62">
        <f>IF(OR(('Tableau 1'!P12&gt;='Tableau 2'!M12),ISBLANK('Tableau 1'!P12),ISBLANK('Tableau 2'!M12)),1,0)</f>
        <v>1</v>
      </c>
      <c r="U41" s="62">
        <f>IF(OR(('Tableau 1'!Q12&gt;='Tableau 2'!N12),ISBLANK('Tableau 1'!Q12),ISBLANK('Tableau 2'!N12)),1,0)</f>
        <v>1</v>
      </c>
      <c r="V41" s="61">
        <f>IF(OR('Tableau 2'!D12=SUM('Tableau 3'!C12:E12),ISBLANK('Tableau 2'!D12),COUNTBLANK('Tableau 3'!C12:E12)=3),1,0)</f>
        <v>1</v>
      </c>
      <c r="W41" s="62">
        <f>IF(OR(('Tableau 2'!$D12&gt;='Tableau 4'!C12),ISBLANK('Tableau 2'!$D12),ISBLANK('Tableau 4'!C12)),1,0)</f>
        <v>1</v>
      </c>
      <c r="X41" s="62">
        <f>IF(OR(('Tableau 2'!$D12&gt;='Tableau 4'!D12),ISBLANK('Tableau 2'!$D12),ISBLANK('Tableau 4'!D12)),1,0)</f>
        <v>1</v>
      </c>
      <c r="Y41" s="62">
        <f>IF(OR(('Tableau 2'!$D12&gt;='Tableau 4'!E12),ISBLANK('Tableau 2'!$D12),ISBLANK('Tableau 4'!E12)),1,0)</f>
        <v>1</v>
      </c>
      <c r="Z41" s="62">
        <f>IF(OR(('Tableau 2'!$D12&gt;='Tableau 4'!F12),ISBLANK('Tableau 2'!$D12),ISBLANK('Tableau 4'!F12)),1,0)</f>
        <v>1</v>
      </c>
      <c r="AA41" s="62">
        <f>IF(OR(('Tableau 2'!$D12&gt;='Tableau 4'!G12),ISBLANK('Tableau 2'!$D12),ISBLANK('Tableau 4'!G12)),1,0)</f>
        <v>1</v>
      </c>
      <c r="AB41" s="62">
        <f>IF(OR(('Tableau 2'!$D12&gt;='Tableau 4'!H12),ISBLANK('Tableau 2'!$D12),ISBLANK('Tableau 4'!H12)),1,0)</f>
        <v>1</v>
      </c>
      <c r="AC41" s="62">
        <f>IF(OR(('Tableau 2'!$D12&gt;='Tableau 4'!I12),ISBLANK('Tableau 2'!$D12),ISBLANK('Tableau 4'!I12)),1,0)</f>
        <v>1</v>
      </c>
      <c r="AD41" s="62">
        <f>IF(OR(('Tableau 2'!$D12&gt;='Tableau 4'!J12),ISBLANK('Tableau 2'!$D12),ISBLANK('Tableau 4'!J12)),1,0)</f>
        <v>1</v>
      </c>
      <c r="AE41" s="62">
        <f>IF(OR(('Tableau 2'!$D12&gt;='Tableau 4'!K12),ISBLANK('Tableau 2'!$D12),ISBLANK('Tableau 4'!K12)),1,0)</f>
        <v>1</v>
      </c>
      <c r="AF41" s="62">
        <f>IF(OR(('Tableau 2'!$D12&gt;='Tableau 4'!L12),ISBLANK('Tableau 2'!$D12),ISBLANK('Tableau 4'!L12)),1,0)</f>
        <v>1</v>
      </c>
      <c r="AG41" s="62">
        <f>IF(OR(('Tableau 2'!$D12&gt;='Tableau 4'!M12),ISBLANK('Tableau 2'!$D12),ISBLANK('Tableau 4'!M12)),1,0)</f>
        <v>1</v>
      </c>
      <c r="AH41" s="62">
        <f>IF(OR(('Tableau 2'!$D12&gt;='Tableau 4'!N12),ISBLANK('Tableau 2'!$D12),ISBLANK('Tableau 4'!N12)),1,0)</f>
        <v>1</v>
      </c>
      <c r="AI41" s="62">
        <f>IF(OR(('Tableau 2'!$D12&gt;='Tableau 4'!O12),ISBLANK('Tableau 2'!$D12),ISBLANK('Tableau 4'!O12)),1,0)</f>
        <v>1</v>
      </c>
      <c r="AJ41" s="62">
        <f>IF(OR(('Tableau 2'!$D12&gt;='Tableau 4'!P12),ISBLANK('Tableau 2'!$D12),ISBLANK('Tableau 4'!P12)),1,0)</f>
        <v>1</v>
      </c>
      <c r="AK41" s="62">
        <f>IF(OR(('Tableau 2'!$D12&gt;='Tableau 4'!Q12),ISBLANK('Tableau 2'!$D12),ISBLANK('Tableau 4'!Q12)),1,0)</f>
        <v>1</v>
      </c>
      <c r="AL41" s="62">
        <f>IF(OR('Tableau 2'!D12&lt;=SUM('Tableau 4'!C12:Q12),ISBLANK('Tableau 2'!D12),COUNTBLANK('Tableau 4'!C12:Q12)=15),1,0)</f>
        <v>1</v>
      </c>
      <c r="AM41" s="62">
        <f>IF(OR(('Tableau 5'!C12&gt;='Tableau 5'!D12),ISBLANK('Tableau 5'!C12),ISBLANK('Tableau 5'!D12)),1,0)</f>
        <v>1</v>
      </c>
      <c r="AN41" s="62">
        <f>IF(OR(('Tableau 5'!D12&gt;='Tableau 5'!E12),ISBLANK('Tableau 5'!D12),ISBLANK('Tableau 5'!E12)),1,0)</f>
        <v>1</v>
      </c>
      <c r="AO41" s="62">
        <f>IF(OR(('Tableau 5'!E12&gt;='Tableau 5'!F12),ISBLANK('Tableau 5'!E12),ISBLANK('Tableau 5'!F12)),1,0)</f>
        <v>1</v>
      </c>
      <c r="AP41" s="62">
        <f>IF(OR(('Tableau 1'!C12&gt;='Tableau 5'!C12),ISBLANK('Tableau 1'!C12),ISBLANK('Tableau 5'!C12)),1,0)</f>
        <v>1</v>
      </c>
      <c r="AQ41" s="62">
        <f>IF(OR(('Tableau 1'!E12&gt;='Tableau 5'!D12),ISBLANK('Tableau 1'!E12),ISBLANK('Tableau 5'!D12)),1,0)</f>
        <v>1</v>
      </c>
      <c r="AR41" s="62">
        <f>IF(OR(('Tableau 1'!G12&gt;='Tableau 5'!E12),ISBLANK('Tableau 1'!G12),ISBLANK('Tableau 5'!E12)),1,0)</f>
        <v>1</v>
      </c>
      <c r="AS41" s="62">
        <f>IF(OR(('Tableau 2'!D12&gt;='Tableau 5'!F12),ISBLANK('Tableau 2'!D12),ISBLANK('Tableau 5'!F12)),1,0)</f>
        <v>1</v>
      </c>
      <c r="AT41" s="62">
        <f>IF(OR('Tableau 6'!C12=SUM('Tableau 6'!D12:E12),ISBLANK('Tableau 6'!C12),COUNTBLANK('Tableau 6'!D12:E12)=2),1,0)</f>
        <v>1</v>
      </c>
      <c r="AU41" s="62">
        <f>IF(OR(('Tableau 1'!E12&gt;='Tableau 6'!C12),ISBLANK('Tableau 1'!E12),ISBLANK('Tableau 6'!C12)),1,0)</f>
        <v>1</v>
      </c>
      <c r="AV41" s="62">
        <f>IF(OR(SUM('Tableau 1'!M12:Q12)&gt;='Tableau 6'!D12,COUNTBLANK('Tableau 1'!M12:Q12)=5,ISBLANK('Tableau 6'!D12)),1,0)</f>
        <v>1</v>
      </c>
      <c r="AW41" s="62">
        <f>IF(OR(SUM('Tableau 1'!F12,'Tableau 1'!H12,'Tableau 1'!I12,'Tableau 1'!J12,'Tableau 1'!K12,'Tableau 1'!L12)&gt;='Tableau 6'!E12,AND(ISBLANK('Tableau 1'!F12),COUNTBLANK('Tableau 1'!H12:L12)=5),ISBLANK('Tableau 6'!E12)),1,0)</f>
        <v>1</v>
      </c>
      <c r="AX41" s="58"/>
      <c r="AY41" s="58"/>
      <c r="AZ41" s="58"/>
      <c r="BA41" s="58"/>
      <c r="BB41" s="58"/>
      <c r="BC41" s="58"/>
      <c r="BD41" s="58"/>
      <c r="BE41" s="51"/>
      <c r="BF41" s="51"/>
    </row>
    <row r="42" spans="2:58" s="56" customFormat="1" ht="8.25" customHeight="1" x14ac:dyDescent="0.25">
      <c r="D42" s="57"/>
      <c r="E42" s="57"/>
      <c r="F42" s="61">
        <f>IF(OR('Tableau 1'!C13=SUM('Tableau 1'!D13:E13),ISBLANK('Tableau 1'!C13),COUNTBLANK('Tableau 1'!D13:E13)=2),1,0)</f>
        <v>1</v>
      </c>
      <c r="G42" s="61">
        <f>IF(OR('Tableau 1'!E13=SUM('Tableau 1'!F13:G13),ISBLANK('Tableau 1'!E13),COUNTBLANK('Tableau 1'!F13:G13)=2),1,0)</f>
        <v>1</v>
      </c>
      <c r="H42" s="61">
        <f>IF(OR('Tableau 1'!G13=SUM('Tableau 1'!H13:Q13),ISBLANK('Tableau 1'!G13),COUNTBLANK('Tableau 1'!H13:Q13)=10),1,0)</f>
        <v>1</v>
      </c>
      <c r="I42" s="61">
        <f>IF(OR('Tableau 2'!D13=SUM('Tableau 2'!E13:N13),ISBLANK('Tableau 2'!D13),COUNTBLANK('Tableau 2'!E13:N13) =10),1,0)</f>
        <v>1</v>
      </c>
      <c r="J42" s="62">
        <f>IF(OR(('Tableau 1'!F13&gt;='Tableau 2'!C13),ISBLANK('Tableau 1'!F13),ISBLANK('Tableau 2'!C13)),1,0)</f>
        <v>1</v>
      </c>
      <c r="K42" s="62">
        <f>IF(OR(('Tableau 1'!G13&gt;='Tableau 2'!D13),ISBLANK('Tableau 1'!G13),ISBLANK('Tableau 2'!D13)),1,0)</f>
        <v>1</v>
      </c>
      <c r="L42" s="62">
        <f>IF(OR(('Tableau 1'!H13&gt;='Tableau 2'!E13),ISBLANK('Tableau 1'!H13),ISBLANK('Tableau 2'!E13)),1,0)</f>
        <v>1</v>
      </c>
      <c r="M42" s="62">
        <f>IF(OR(('Tableau 1'!I13&gt;='Tableau 2'!F13),ISBLANK('Tableau 1'!I13),ISBLANK('Tableau 2'!F13)),1,0)</f>
        <v>1</v>
      </c>
      <c r="N42" s="62">
        <f>IF(OR(('Tableau 1'!J13&gt;='Tableau 2'!G13),ISBLANK('Tableau 1'!J13),ISBLANK('Tableau 2'!G13)),1,0)</f>
        <v>1</v>
      </c>
      <c r="O42" s="62">
        <f>IF(OR(('Tableau 1'!K13&gt;='Tableau 2'!H13),ISBLANK('Tableau 1'!K13),ISBLANK('Tableau 2'!H13)),1,0)</f>
        <v>1</v>
      </c>
      <c r="P42" s="62">
        <f>IF(OR(('Tableau 1'!L13&gt;='Tableau 2'!I13),ISBLANK('Tableau 1'!L13),ISBLANK('Tableau 2'!I13)),1,0)</f>
        <v>1</v>
      </c>
      <c r="Q42" s="62">
        <f>IF(OR(('Tableau 1'!M13&gt;='Tableau 2'!J13),ISBLANK('Tableau 1'!M13),ISBLANK('Tableau 2'!J13)),1,0)</f>
        <v>1</v>
      </c>
      <c r="R42" s="62">
        <f>IF(OR(('Tableau 1'!N13&gt;='Tableau 2'!K13),ISBLANK('Tableau 1'!N13),ISBLANK('Tableau 2'!K13)),1,0)</f>
        <v>1</v>
      </c>
      <c r="S42" s="62">
        <f>IF(OR(('Tableau 1'!O13&gt;='Tableau 2'!L13),ISBLANK('Tableau 1'!O13),ISBLANK('Tableau 2'!L13)),1,0)</f>
        <v>1</v>
      </c>
      <c r="T42" s="62">
        <f>IF(OR(('Tableau 1'!P13&gt;='Tableau 2'!M13),ISBLANK('Tableau 1'!P13),ISBLANK('Tableau 2'!M13)),1,0)</f>
        <v>1</v>
      </c>
      <c r="U42" s="62">
        <f>IF(OR(('Tableau 1'!Q13&gt;='Tableau 2'!N13),ISBLANK('Tableau 1'!Q13),ISBLANK('Tableau 2'!N13)),1,0)</f>
        <v>1</v>
      </c>
      <c r="V42" s="61">
        <f>IF(OR('Tableau 2'!D13=SUM('Tableau 3'!C13:E13),ISBLANK('Tableau 2'!D13),COUNTBLANK('Tableau 3'!C13:E13)=3),1,0)</f>
        <v>1</v>
      </c>
      <c r="W42" s="62">
        <f>IF(OR(('Tableau 2'!$D13&gt;='Tableau 4'!C13),ISBLANK('Tableau 2'!$D13),ISBLANK('Tableau 4'!C13)),1,0)</f>
        <v>1</v>
      </c>
      <c r="X42" s="62">
        <f>IF(OR(('Tableau 2'!$D13&gt;='Tableau 4'!D13),ISBLANK('Tableau 2'!$D13),ISBLANK('Tableau 4'!D13)),1,0)</f>
        <v>1</v>
      </c>
      <c r="Y42" s="62">
        <f>IF(OR(('Tableau 2'!$D13&gt;='Tableau 4'!E13),ISBLANK('Tableau 2'!$D13),ISBLANK('Tableau 4'!E13)),1,0)</f>
        <v>1</v>
      </c>
      <c r="Z42" s="62">
        <f>IF(OR(('Tableau 2'!$D13&gt;='Tableau 4'!F13),ISBLANK('Tableau 2'!$D13),ISBLANK('Tableau 4'!F13)),1,0)</f>
        <v>1</v>
      </c>
      <c r="AA42" s="62">
        <f>IF(OR(('Tableau 2'!$D13&gt;='Tableau 4'!G13),ISBLANK('Tableau 2'!$D13),ISBLANK('Tableau 4'!G13)),1,0)</f>
        <v>1</v>
      </c>
      <c r="AB42" s="62">
        <f>IF(OR(('Tableau 2'!$D13&gt;='Tableau 4'!H13),ISBLANK('Tableau 2'!$D13),ISBLANK('Tableau 4'!H13)),1,0)</f>
        <v>1</v>
      </c>
      <c r="AC42" s="62">
        <f>IF(OR(('Tableau 2'!$D13&gt;='Tableau 4'!I13),ISBLANK('Tableau 2'!$D13),ISBLANK('Tableau 4'!I13)),1,0)</f>
        <v>1</v>
      </c>
      <c r="AD42" s="62">
        <f>IF(OR(('Tableau 2'!$D13&gt;='Tableau 4'!J13),ISBLANK('Tableau 2'!$D13),ISBLANK('Tableau 4'!J13)),1,0)</f>
        <v>1</v>
      </c>
      <c r="AE42" s="62">
        <f>IF(OR(('Tableau 2'!$D13&gt;='Tableau 4'!K13),ISBLANK('Tableau 2'!$D13),ISBLANK('Tableau 4'!K13)),1,0)</f>
        <v>1</v>
      </c>
      <c r="AF42" s="62">
        <f>IF(OR(('Tableau 2'!$D13&gt;='Tableau 4'!L13),ISBLANK('Tableau 2'!$D13),ISBLANK('Tableau 4'!L13)),1,0)</f>
        <v>1</v>
      </c>
      <c r="AG42" s="62">
        <f>IF(OR(('Tableau 2'!$D13&gt;='Tableau 4'!M13),ISBLANK('Tableau 2'!$D13),ISBLANK('Tableau 4'!M13)),1,0)</f>
        <v>1</v>
      </c>
      <c r="AH42" s="62">
        <f>IF(OR(('Tableau 2'!$D13&gt;='Tableau 4'!N13),ISBLANK('Tableau 2'!$D13),ISBLANK('Tableau 4'!N13)),1,0)</f>
        <v>1</v>
      </c>
      <c r="AI42" s="62">
        <f>IF(OR(('Tableau 2'!$D13&gt;='Tableau 4'!O13),ISBLANK('Tableau 2'!$D13),ISBLANK('Tableau 4'!O13)),1,0)</f>
        <v>1</v>
      </c>
      <c r="AJ42" s="62">
        <f>IF(OR(('Tableau 2'!$D13&gt;='Tableau 4'!P13),ISBLANK('Tableau 2'!$D13),ISBLANK('Tableau 4'!P13)),1,0)</f>
        <v>1</v>
      </c>
      <c r="AK42" s="62">
        <f>IF(OR(('Tableau 2'!$D13&gt;='Tableau 4'!Q13),ISBLANK('Tableau 2'!$D13),ISBLANK('Tableau 4'!Q13)),1,0)</f>
        <v>1</v>
      </c>
      <c r="AL42" s="62">
        <f>IF(OR('Tableau 2'!D13&lt;=SUM('Tableau 4'!C13:Q13),ISBLANK('Tableau 2'!D13),COUNTBLANK('Tableau 4'!C13:Q13)=15),1,0)</f>
        <v>1</v>
      </c>
      <c r="AM42" s="62">
        <f>IF(OR(('Tableau 5'!C13&gt;='Tableau 5'!D13),ISBLANK('Tableau 5'!C13),ISBLANK('Tableau 5'!D13)),1,0)</f>
        <v>1</v>
      </c>
      <c r="AN42" s="62">
        <f>IF(OR(('Tableau 5'!D13&gt;='Tableau 5'!E13),ISBLANK('Tableau 5'!D13),ISBLANK('Tableau 5'!E13)),1,0)</f>
        <v>1</v>
      </c>
      <c r="AO42" s="62">
        <f>IF(OR(('Tableau 5'!E13&gt;='Tableau 5'!F13),ISBLANK('Tableau 5'!E13),ISBLANK('Tableau 5'!F13)),1,0)</f>
        <v>1</v>
      </c>
      <c r="AP42" s="62">
        <f>IF(OR(('Tableau 1'!C13&gt;='Tableau 5'!C13),ISBLANK('Tableau 1'!C13),ISBLANK('Tableau 5'!C13)),1,0)</f>
        <v>1</v>
      </c>
      <c r="AQ42" s="62">
        <f>IF(OR(('Tableau 1'!E13&gt;='Tableau 5'!D13),ISBLANK('Tableau 1'!E13),ISBLANK('Tableau 5'!D13)),1,0)</f>
        <v>1</v>
      </c>
      <c r="AR42" s="62">
        <f>IF(OR(('Tableau 1'!G13&gt;='Tableau 5'!E13),ISBLANK('Tableau 1'!G13),ISBLANK('Tableau 5'!E13)),1,0)</f>
        <v>1</v>
      </c>
      <c r="AS42" s="62">
        <f>IF(OR(('Tableau 2'!D13&gt;='Tableau 5'!F13),ISBLANK('Tableau 2'!D13),ISBLANK('Tableau 5'!F13)),1,0)</f>
        <v>1</v>
      </c>
      <c r="AT42" s="62">
        <f>IF(OR('Tableau 6'!C13=SUM('Tableau 6'!D13:E13),ISBLANK('Tableau 6'!C13),COUNTBLANK('Tableau 6'!D13:E13)=2),1,0)</f>
        <v>1</v>
      </c>
      <c r="AU42" s="62">
        <f>IF(OR(('Tableau 1'!E13&gt;='Tableau 6'!C13),ISBLANK('Tableau 1'!E13),ISBLANK('Tableau 6'!C13)),1,0)</f>
        <v>1</v>
      </c>
      <c r="AV42" s="62">
        <f>IF(OR(SUM('Tableau 1'!M13:Q13)&gt;='Tableau 6'!D13,COUNTBLANK('Tableau 1'!M13:Q13)=5,ISBLANK('Tableau 6'!D13)),1,0)</f>
        <v>1</v>
      </c>
      <c r="AW42" s="62">
        <f>IF(OR(SUM('Tableau 1'!F13,'Tableau 1'!H13,'Tableau 1'!I13,'Tableau 1'!J13,'Tableau 1'!K13,'Tableau 1'!L13)&gt;='Tableau 6'!E13,AND(ISBLANK('Tableau 1'!F13),COUNTBLANK('Tableau 1'!H13:L13)=5),ISBLANK('Tableau 6'!E13)),1,0)</f>
        <v>1</v>
      </c>
      <c r="AX42" s="58"/>
      <c r="AY42" s="58"/>
      <c r="AZ42" s="58"/>
      <c r="BA42" s="58"/>
      <c r="BB42" s="58"/>
      <c r="BC42" s="58"/>
      <c r="BD42" s="58"/>
      <c r="BE42" s="51"/>
      <c r="BF42" s="51"/>
    </row>
    <row r="43" spans="2:58" s="56" customFormat="1" ht="8.25" customHeight="1" x14ac:dyDescent="0.25">
      <c r="D43" s="57"/>
      <c r="E43" s="57"/>
      <c r="F43" s="61">
        <f>IF(OR('Tableau 1'!C14=SUM('Tableau 1'!D14:E14),ISBLANK('Tableau 1'!C14),COUNTBLANK('Tableau 1'!D14:E14)=2),1,0)</f>
        <v>1</v>
      </c>
      <c r="G43" s="61">
        <f>IF(OR('Tableau 1'!E14=SUM('Tableau 1'!F14:G14),ISBLANK('Tableau 1'!E14),COUNTBLANK('Tableau 1'!F14:G14)=2),1,0)</f>
        <v>1</v>
      </c>
      <c r="H43" s="61">
        <f>IF(OR('Tableau 1'!G14=SUM('Tableau 1'!H14:Q14),ISBLANK('Tableau 1'!G14),COUNTBLANK('Tableau 1'!H14:Q14)=10),1,0)</f>
        <v>1</v>
      </c>
      <c r="I43" s="61">
        <f>IF(OR('Tableau 2'!D14=SUM('Tableau 2'!E14:N14),ISBLANK('Tableau 2'!D14),COUNTBLANK('Tableau 2'!E14:N14) =10),1,0)</f>
        <v>1</v>
      </c>
      <c r="J43" s="62">
        <f>IF(OR(('Tableau 1'!F14&gt;='Tableau 2'!C14),ISBLANK('Tableau 1'!F14),ISBLANK('Tableau 2'!C14)),1,0)</f>
        <v>1</v>
      </c>
      <c r="K43" s="62">
        <f>IF(OR(('Tableau 1'!G14&gt;='Tableau 2'!D14),ISBLANK('Tableau 1'!G14),ISBLANK('Tableau 2'!D14)),1,0)</f>
        <v>1</v>
      </c>
      <c r="L43" s="62">
        <f>IF(OR(('Tableau 1'!H14&gt;='Tableau 2'!E14),ISBLANK('Tableau 1'!H14),ISBLANK('Tableau 2'!E14)),1,0)</f>
        <v>1</v>
      </c>
      <c r="M43" s="62">
        <f>IF(OR(('Tableau 1'!I14&gt;='Tableau 2'!F14),ISBLANK('Tableau 1'!I14),ISBLANK('Tableau 2'!F14)),1,0)</f>
        <v>1</v>
      </c>
      <c r="N43" s="62">
        <f>IF(OR(('Tableau 1'!J14&gt;='Tableau 2'!G14),ISBLANK('Tableau 1'!J14),ISBLANK('Tableau 2'!G14)),1,0)</f>
        <v>1</v>
      </c>
      <c r="O43" s="62">
        <f>IF(OR(('Tableau 1'!K14&gt;='Tableau 2'!H14),ISBLANK('Tableau 1'!K14),ISBLANK('Tableau 2'!H14)),1,0)</f>
        <v>1</v>
      </c>
      <c r="P43" s="62">
        <f>IF(OR(('Tableau 1'!L14&gt;='Tableau 2'!I14),ISBLANK('Tableau 1'!L14),ISBLANK('Tableau 2'!I14)),1,0)</f>
        <v>1</v>
      </c>
      <c r="Q43" s="62">
        <f>IF(OR(('Tableau 1'!M14&gt;='Tableau 2'!J14),ISBLANK('Tableau 1'!M14),ISBLANK('Tableau 2'!J14)),1,0)</f>
        <v>1</v>
      </c>
      <c r="R43" s="62">
        <f>IF(OR(('Tableau 1'!N14&gt;='Tableau 2'!K14),ISBLANK('Tableau 1'!N14),ISBLANK('Tableau 2'!K14)),1,0)</f>
        <v>1</v>
      </c>
      <c r="S43" s="62">
        <f>IF(OR(('Tableau 1'!O14&gt;='Tableau 2'!L14),ISBLANK('Tableau 1'!O14),ISBLANK('Tableau 2'!L14)),1,0)</f>
        <v>1</v>
      </c>
      <c r="T43" s="62">
        <f>IF(OR(('Tableau 1'!P14&gt;='Tableau 2'!M14),ISBLANK('Tableau 1'!P14),ISBLANK('Tableau 2'!M14)),1,0)</f>
        <v>1</v>
      </c>
      <c r="U43" s="62">
        <f>IF(OR(('Tableau 1'!Q14&gt;='Tableau 2'!N14),ISBLANK('Tableau 1'!Q14),ISBLANK('Tableau 2'!N14)),1,0)</f>
        <v>1</v>
      </c>
      <c r="V43" s="61">
        <f>IF(OR('Tableau 2'!D14=SUM('Tableau 3'!C14:E14),ISBLANK('Tableau 2'!D14),COUNTBLANK('Tableau 3'!C14:E14)=3),1,0)</f>
        <v>1</v>
      </c>
      <c r="W43" s="62">
        <f>IF(OR(('Tableau 2'!$D14&gt;='Tableau 4'!C14),ISBLANK('Tableau 2'!$D14),ISBLANK('Tableau 4'!C14)),1,0)</f>
        <v>1</v>
      </c>
      <c r="X43" s="62">
        <f>IF(OR(('Tableau 2'!$D14&gt;='Tableau 4'!D14),ISBLANK('Tableau 2'!$D14),ISBLANK('Tableau 4'!D14)),1,0)</f>
        <v>1</v>
      </c>
      <c r="Y43" s="62">
        <f>IF(OR(('Tableau 2'!$D14&gt;='Tableau 4'!E14),ISBLANK('Tableau 2'!$D14),ISBLANK('Tableau 4'!E14)),1,0)</f>
        <v>1</v>
      </c>
      <c r="Z43" s="62">
        <f>IF(OR(('Tableau 2'!$D14&gt;='Tableau 4'!F14),ISBLANK('Tableau 2'!$D14),ISBLANK('Tableau 4'!F14)),1,0)</f>
        <v>1</v>
      </c>
      <c r="AA43" s="62">
        <f>IF(OR(('Tableau 2'!$D14&gt;='Tableau 4'!G14),ISBLANK('Tableau 2'!$D14),ISBLANK('Tableau 4'!G14)),1,0)</f>
        <v>1</v>
      </c>
      <c r="AB43" s="62">
        <f>IF(OR(('Tableau 2'!$D14&gt;='Tableau 4'!H14),ISBLANK('Tableau 2'!$D14),ISBLANK('Tableau 4'!H14)),1,0)</f>
        <v>1</v>
      </c>
      <c r="AC43" s="62">
        <f>IF(OR(('Tableau 2'!$D14&gt;='Tableau 4'!I14),ISBLANK('Tableau 2'!$D14),ISBLANK('Tableau 4'!I14)),1,0)</f>
        <v>1</v>
      </c>
      <c r="AD43" s="62">
        <f>IF(OR(('Tableau 2'!$D14&gt;='Tableau 4'!J14),ISBLANK('Tableau 2'!$D14),ISBLANK('Tableau 4'!J14)),1,0)</f>
        <v>1</v>
      </c>
      <c r="AE43" s="62">
        <f>IF(OR(('Tableau 2'!$D14&gt;='Tableau 4'!K14),ISBLANK('Tableau 2'!$D14),ISBLANK('Tableau 4'!K14)),1,0)</f>
        <v>1</v>
      </c>
      <c r="AF43" s="62">
        <f>IF(OR(('Tableau 2'!$D14&gt;='Tableau 4'!L14),ISBLANK('Tableau 2'!$D14),ISBLANK('Tableau 4'!L14)),1,0)</f>
        <v>1</v>
      </c>
      <c r="AG43" s="62">
        <f>IF(OR(('Tableau 2'!$D14&gt;='Tableau 4'!M14),ISBLANK('Tableau 2'!$D14),ISBLANK('Tableau 4'!M14)),1,0)</f>
        <v>1</v>
      </c>
      <c r="AH43" s="62">
        <f>IF(OR(('Tableau 2'!$D14&gt;='Tableau 4'!N14),ISBLANK('Tableau 2'!$D14),ISBLANK('Tableau 4'!N14)),1,0)</f>
        <v>1</v>
      </c>
      <c r="AI43" s="62">
        <f>IF(OR(('Tableau 2'!$D14&gt;='Tableau 4'!O14),ISBLANK('Tableau 2'!$D14),ISBLANK('Tableau 4'!O14)),1,0)</f>
        <v>1</v>
      </c>
      <c r="AJ43" s="62">
        <f>IF(OR(('Tableau 2'!$D14&gt;='Tableau 4'!P14),ISBLANK('Tableau 2'!$D14),ISBLANK('Tableau 4'!P14)),1,0)</f>
        <v>1</v>
      </c>
      <c r="AK43" s="62">
        <f>IF(OR(('Tableau 2'!$D14&gt;='Tableau 4'!Q14),ISBLANK('Tableau 2'!$D14),ISBLANK('Tableau 4'!Q14)),1,0)</f>
        <v>1</v>
      </c>
      <c r="AL43" s="62">
        <f>IF(OR('Tableau 2'!D14&lt;=SUM('Tableau 4'!C14:Q14),ISBLANK('Tableau 2'!D14),COUNTBLANK('Tableau 4'!C14:Q14)=15),1,0)</f>
        <v>1</v>
      </c>
      <c r="AM43" s="62">
        <f>IF(OR(('Tableau 5'!C14&gt;='Tableau 5'!D14),ISBLANK('Tableau 5'!C14),ISBLANK('Tableau 5'!D14)),1,0)</f>
        <v>1</v>
      </c>
      <c r="AN43" s="62">
        <f>IF(OR(('Tableau 5'!D14&gt;='Tableau 5'!E14),ISBLANK('Tableau 5'!D14),ISBLANK('Tableau 5'!E14)),1,0)</f>
        <v>1</v>
      </c>
      <c r="AO43" s="62">
        <f>IF(OR(('Tableau 5'!E14&gt;='Tableau 5'!F14),ISBLANK('Tableau 5'!E14),ISBLANK('Tableau 5'!F14)),1,0)</f>
        <v>1</v>
      </c>
      <c r="AP43" s="62">
        <f>IF(OR(('Tableau 1'!C14&gt;='Tableau 5'!C14),ISBLANK('Tableau 1'!C14),ISBLANK('Tableau 5'!C14)),1,0)</f>
        <v>1</v>
      </c>
      <c r="AQ43" s="62">
        <f>IF(OR(('Tableau 1'!E14&gt;='Tableau 5'!D14),ISBLANK('Tableau 1'!E14),ISBLANK('Tableau 5'!D14)),1,0)</f>
        <v>1</v>
      </c>
      <c r="AR43" s="62">
        <f>IF(OR(('Tableau 1'!G14&gt;='Tableau 5'!E14),ISBLANK('Tableau 1'!G14),ISBLANK('Tableau 5'!E14)),1,0)</f>
        <v>1</v>
      </c>
      <c r="AS43" s="62">
        <f>IF(OR(('Tableau 2'!D14&gt;='Tableau 5'!F14),ISBLANK('Tableau 2'!D14),ISBLANK('Tableau 5'!F14)),1,0)</f>
        <v>1</v>
      </c>
      <c r="AT43" s="62">
        <f>IF(OR('Tableau 6'!C14=SUM('Tableau 6'!D14:E14),ISBLANK('Tableau 6'!C14),COUNTBLANK('Tableau 6'!D14:E14)=2),1,0)</f>
        <v>1</v>
      </c>
      <c r="AU43" s="62">
        <f>IF(OR(('Tableau 1'!E14&gt;='Tableau 6'!C14),ISBLANK('Tableau 1'!E14),ISBLANK('Tableau 6'!C14)),1,0)</f>
        <v>1</v>
      </c>
      <c r="AV43" s="62">
        <f>IF(OR(SUM('Tableau 1'!M14:Q14)&gt;='Tableau 6'!D14,COUNTBLANK('Tableau 1'!M14:Q14)=5,ISBLANK('Tableau 6'!D14)),1,0)</f>
        <v>1</v>
      </c>
      <c r="AW43" s="62">
        <f>IF(OR(SUM('Tableau 1'!F14,'Tableau 1'!H14,'Tableau 1'!I14,'Tableau 1'!J14,'Tableau 1'!K14,'Tableau 1'!L14)&gt;='Tableau 6'!E14,AND(ISBLANK('Tableau 1'!F14),COUNTBLANK('Tableau 1'!H14:L14)=5),ISBLANK('Tableau 6'!E14)),1,0)</f>
        <v>1</v>
      </c>
      <c r="AX43" s="58"/>
      <c r="AY43" s="58"/>
      <c r="AZ43" s="58"/>
      <c r="BA43" s="58"/>
      <c r="BB43" s="58"/>
      <c r="BC43" s="58"/>
      <c r="BD43" s="58"/>
      <c r="BE43" s="51"/>
      <c r="BF43" s="51"/>
    </row>
    <row r="44" spans="2:58" s="56" customFormat="1" ht="8.25" customHeight="1" x14ac:dyDescent="0.25">
      <c r="D44" s="57"/>
      <c r="E44" s="57"/>
      <c r="F44" s="61">
        <f>IF(OR('Tableau 1'!C15=SUM('Tableau 1'!D15:E15),ISBLANK('Tableau 1'!C15),COUNTBLANK('Tableau 1'!D15:E15)=2),1,0)</f>
        <v>1</v>
      </c>
      <c r="G44" s="61">
        <f>IF(OR('Tableau 1'!E15=SUM('Tableau 1'!F15:G15),ISBLANK('Tableau 1'!E15),COUNTBLANK('Tableau 1'!F15:G15)=2),1,0)</f>
        <v>1</v>
      </c>
      <c r="H44" s="61">
        <f>IF(OR('Tableau 1'!G15=SUM('Tableau 1'!H15:Q15),ISBLANK('Tableau 1'!G15),COUNTBLANK('Tableau 1'!H15:Q15)=10),1,0)</f>
        <v>1</v>
      </c>
      <c r="I44" s="61">
        <f>IF(OR('Tableau 2'!D15=SUM('Tableau 2'!E15:N15),ISBLANK('Tableau 2'!D15),COUNTBLANK('Tableau 2'!E15:N15) =10),1,0)</f>
        <v>1</v>
      </c>
      <c r="J44" s="62">
        <f>IF(OR(('Tableau 1'!F15&gt;='Tableau 2'!C15),ISBLANK('Tableau 1'!F15),ISBLANK('Tableau 2'!C15)),1,0)</f>
        <v>1</v>
      </c>
      <c r="K44" s="62">
        <f>IF(OR(('Tableau 1'!G15&gt;='Tableau 2'!D15),ISBLANK('Tableau 1'!G15),ISBLANK('Tableau 2'!D15)),1,0)</f>
        <v>1</v>
      </c>
      <c r="L44" s="62">
        <f>IF(OR(('Tableau 1'!H15&gt;='Tableau 2'!E15),ISBLANK('Tableau 1'!H15),ISBLANK('Tableau 2'!E15)),1,0)</f>
        <v>1</v>
      </c>
      <c r="M44" s="62">
        <f>IF(OR(('Tableau 1'!I15&gt;='Tableau 2'!F15),ISBLANK('Tableau 1'!I15),ISBLANK('Tableau 2'!F15)),1,0)</f>
        <v>1</v>
      </c>
      <c r="N44" s="62">
        <f>IF(OR(('Tableau 1'!J15&gt;='Tableau 2'!G15),ISBLANK('Tableau 1'!J15),ISBLANK('Tableau 2'!G15)),1,0)</f>
        <v>1</v>
      </c>
      <c r="O44" s="62">
        <f>IF(OR(('Tableau 1'!K15&gt;='Tableau 2'!H15),ISBLANK('Tableau 1'!K15),ISBLANK('Tableau 2'!H15)),1,0)</f>
        <v>1</v>
      </c>
      <c r="P44" s="62">
        <f>IF(OR(('Tableau 1'!L15&gt;='Tableau 2'!I15),ISBLANK('Tableau 1'!L15),ISBLANK('Tableau 2'!I15)),1,0)</f>
        <v>1</v>
      </c>
      <c r="Q44" s="62">
        <f>IF(OR(('Tableau 1'!M15&gt;='Tableau 2'!J15),ISBLANK('Tableau 1'!M15),ISBLANK('Tableau 2'!J15)),1,0)</f>
        <v>1</v>
      </c>
      <c r="R44" s="62">
        <f>IF(OR(('Tableau 1'!N15&gt;='Tableau 2'!K15),ISBLANK('Tableau 1'!N15),ISBLANK('Tableau 2'!K15)),1,0)</f>
        <v>1</v>
      </c>
      <c r="S44" s="62">
        <f>IF(OR(('Tableau 1'!O15&gt;='Tableau 2'!L15),ISBLANK('Tableau 1'!O15),ISBLANK('Tableau 2'!L15)),1,0)</f>
        <v>1</v>
      </c>
      <c r="T44" s="62">
        <f>IF(OR(('Tableau 1'!P15&gt;='Tableau 2'!M15),ISBLANK('Tableau 1'!P15),ISBLANK('Tableau 2'!M15)),1,0)</f>
        <v>1</v>
      </c>
      <c r="U44" s="62">
        <f>IF(OR(('Tableau 1'!Q15&gt;='Tableau 2'!N15),ISBLANK('Tableau 1'!Q15),ISBLANK('Tableau 2'!N15)),1,0)</f>
        <v>1</v>
      </c>
      <c r="V44" s="61">
        <f>IF(OR('Tableau 2'!D15=SUM('Tableau 3'!C15:E15),ISBLANK('Tableau 2'!D15),COUNTBLANK('Tableau 3'!C15:E15)=3),1,0)</f>
        <v>1</v>
      </c>
      <c r="W44" s="62">
        <f>IF(OR(('Tableau 2'!$D15&gt;='Tableau 4'!C15),ISBLANK('Tableau 2'!$D15),ISBLANK('Tableau 4'!C15)),1,0)</f>
        <v>1</v>
      </c>
      <c r="X44" s="62">
        <f>IF(OR(('Tableau 2'!$D15&gt;='Tableau 4'!D15),ISBLANK('Tableau 2'!$D15),ISBLANK('Tableau 4'!D15)),1,0)</f>
        <v>1</v>
      </c>
      <c r="Y44" s="62">
        <f>IF(OR(('Tableau 2'!$D15&gt;='Tableau 4'!E15),ISBLANK('Tableau 2'!$D15),ISBLANK('Tableau 4'!E15)),1,0)</f>
        <v>1</v>
      </c>
      <c r="Z44" s="62">
        <f>IF(OR(('Tableau 2'!$D15&gt;='Tableau 4'!F15),ISBLANK('Tableau 2'!$D15),ISBLANK('Tableau 4'!F15)),1,0)</f>
        <v>1</v>
      </c>
      <c r="AA44" s="62">
        <f>IF(OR(('Tableau 2'!$D15&gt;='Tableau 4'!G15),ISBLANK('Tableau 2'!$D15),ISBLANK('Tableau 4'!G15)),1,0)</f>
        <v>1</v>
      </c>
      <c r="AB44" s="62">
        <f>IF(OR(('Tableau 2'!$D15&gt;='Tableau 4'!H15),ISBLANK('Tableau 2'!$D15),ISBLANK('Tableau 4'!H15)),1,0)</f>
        <v>1</v>
      </c>
      <c r="AC44" s="62">
        <f>IF(OR(('Tableau 2'!$D15&gt;='Tableau 4'!I15),ISBLANK('Tableau 2'!$D15),ISBLANK('Tableau 4'!I15)),1,0)</f>
        <v>1</v>
      </c>
      <c r="AD44" s="62">
        <f>IF(OR(('Tableau 2'!$D15&gt;='Tableau 4'!J15),ISBLANK('Tableau 2'!$D15),ISBLANK('Tableau 4'!J15)),1,0)</f>
        <v>1</v>
      </c>
      <c r="AE44" s="62">
        <f>IF(OR(('Tableau 2'!$D15&gt;='Tableau 4'!K15),ISBLANK('Tableau 2'!$D15),ISBLANK('Tableau 4'!K15)),1,0)</f>
        <v>1</v>
      </c>
      <c r="AF44" s="62">
        <f>IF(OR(('Tableau 2'!$D15&gt;='Tableau 4'!L15),ISBLANK('Tableau 2'!$D15),ISBLANK('Tableau 4'!L15)),1,0)</f>
        <v>1</v>
      </c>
      <c r="AG44" s="62">
        <f>IF(OR(('Tableau 2'!$D15&gt;='Tableau 4'!M15),ISBLANK('Tableau 2'!$D15),ISBLANK('Tableau 4'!M15)),1,0)</f>
        <v>1</v>
      </c>
      <c r="AH44" s="62">
        <f>IF(OR(('Tableau 2'!$D15&gt;='Tableau 4'!N15),ISBLANK('Tableau 2'!$D15),ISBLANK('Tableau 4'!N15)),1,0)</f>
        <v>1</v>
      </c>
      <c r="AI44" s="62">
        <f>IF(OR(('Tableau 2'!$D15&gt;='Tableau 4'!O15),ISBLANK('Tableau 2'!$D15),ISBLANK('Tableau 4'!O15)),1,0)</f>
        <v>1</v>
      </c>
      <c r="AJ44" s="62">
        <f>IF(OR(('Tableau 2'!$D15&gt;='Tableau 4'!P15),ISBLANK('Tableau 2'!$D15),ISBLANK('Tableau 4'!P15)),1,0)</f>
        <v>1</v>
      </c>
      <c r="AK44" s="62">
        <f>IF(OR(('Tableau 2'!$D15&gt;='Tableau 4'!Q15),ISBLANK('Tableau 2'!$D15),ISBLANK('Tableau 4'!Q15)),1,0)</f>
        <v>1</v>
      </c>
      <c r="AL44" s="62">
        <f>IF(OR('Tableau 2'!D15&lt;=SUM('Tableau 4'!C15:Q15),ISBLANK('Tableau 2'!D15),COUNTBLANK('Tableau 4'!C15:Q15)=15),1,0)</f>
        <v>1</v>
      </c>
      <c r="AM44" s="62">
        <f>IF(OR(('Tableau 5'!C15&gt;='Tableau 5'!D15),ISBLANK('Tableau 5'!C15),ISBLANK('Tableau 5'!D15)),1,0)</f>
        <v>1</v>
      </c>
      <c r="AN44" s="62">
        <f>IF(OR(('Tableau 5'!D15&gt;='Tableau 5'!E15),ISBLANK('Tableau 5'!D15),ISBLANK('Tableau 5'!E15)),1,0)</f>
        <v>1</v>
      </c>
      <c r="AO44" s="62">
        <f>IF(OR(('Tableau 5'!E15&gt;='Tableau 5'!F15),ISBLANK('Tableau 5'!E15),ISBLANK('Tableau 5'!F15)),1,0)</f>
        <v>1</v>
      </c>
      <c r="AP44" s="62">
        <f>IF(OR(('Tableau 1'!C15&gt;='Tableau 5'!C15),ISBLANK('Tableau 1'!C15),ISBLANK('Tableau 5'!C15)),1,0)</f>
        <v>1</v>
      </c>
      <c r="AQ44" s="62">
        <f>IF(OR(('Tableau 1'!E15&gt;='Tableau 5'!D15),ISBLANK('Tableau 1'!E15),ISBLANK('Tableau 5'!D15)),1,0)</f>
        <v>1</v>
      </c>
      <c r="AR44" s="62">
        <f>IF(OR(('Tableau 1'!G15&gt;='Tableau 5'!E15),ISBLANK('Tableau 1'!G15),ISBLANK('Tableau 5'!E15)),1,0)</f>
        <v>1</v>
      </c>
      <c r="AS44" s="62">
        <f>IF(OR(('Tableau 2'!D15&gt;='Tableau 5'!F15),ISBLANK('Tableau 2'!D15),ISBLANK('Tableau 5'!F15)),1,0)</f>
        <v>1</v>
      </c>
      <c r="AT44" s="62">
        <f>IF(OR('Tableau 6'!C15=SUM('Tableau 6'!D15:E15),ISBLANK('Tableau 6'!C15),COUNTBLANK('Tableau 6'!D15:E15)=2),1,0)</f>
        <v>1</v>
      </c>
      <c r="AU44" s="62">
        <f>IF(OR(('Tableau 1'!E15&gt;='Tableau 6'!C15),ISBLANK('Tableau 1'!E15),ISBLANK('Tableau 6'!C15)),1,0)</f>
        <v>1</v>
      </c>
      <c r="AV44" s="62">
        <f>IF(OR(SUM('Tableau 1'!M15:Q15)&gt;='Tableau 6'!D15,COUNTBLANK('Tableau 1'!M15:Q15)=5,ISBLANK('Tableau 6'!D15)),1,0)</f>
        <v>1</v>
      </c>
      <c r="AW44" s="62">
        <f>IF(OR(SUM('Tableau 1'!F15,'Tableau 1'!H15,'Tableau 1'!I15,'Tableau 1'!J15,'Tableau 1'!K15,'Tableau 1'!L15)&gt;='Tableau 6'!E15,AND(ISBLANK('Tableau 1'!F15),COUNTBLANK('Tableau 1'!H15:L15)=5),ISBLANK('Tableau 6'!E15)),1,0)</f>
        <v>1</v>
      </c>
      <c r="AX44" s="58"/>
      <c r="AY44" s="58"/>
      <c r="AZ44" s="58"/>
      <c r="BA44" s="58"/>
      <c r="BB44" s="58"/>
      <c r="BC44" s="58"/>
      <c r="BD44" s="58"/>
      <c r="BE44" s="51"/>
      <c r="BF44" s="51"/>
    </row>
    <row r="45" spans="2:58" s="56" customFormat="1" ht="8.25" customHeight="1" x14ac:dyDescent="0.25">
      <c r="D45" s="57"/>
      <c r="E45" s="57"/>
      <c r="F45" s="61">
        <f>IF(OR('Tableau 1'!C16=SUM('Tableau 1'!D16:E16),ISBLANK('Tableau 1'!C16),COUNTBLANK('Tableau 1'!D16:E16)=2),1,0)</f>
        <v>1</v>
      </c>
      <c r="G45" s="61">
        <f>IF(OR('Tableau 1'!E16=SUM('Tableau 1'!F16:G16),ISBLANK('Tableau 1'!E16),COUNTBLANK('Tableau 1'!F16:G16)=2),1,0)</f>
        <v>1</v>
      </c>
      <c r="H45" s="61">
        <f>IF(OR('Tableau 1'!G16=SUM('Tableau 1'!H16:Q16),ISBLANK('Tableau 1'!G16),COUNTBLANK('Tableau 1'!H16:Q16)=10),1,0)</f>
        <v>1</v>
      </c>
      <c r="I45" s="61">
        <f>IF(OR('Tableau 2'!D16=SUM('Tableau 2'!E16:N16),ISBLANK('Tableau 2'!D16),COUNTBLANK('Tableau 2'!E16:N16) =10),1,0)</f>
        <v>1</v>
      </c>
      <c r="J45" s="62">
        <f>IF(OR(('Tableau 1'!F16&gt;='Tableau 2'!C16),ISBLANK('Tableau 1'!F16),ISBLANK('Tableau 2'!C16)),1,0)</f>
        <v>1</v>
      </c>
      <c r="K45" s="62">
        <f>IF(OR(('Tableau 1'!G16&gt;='Tableau 2'!D16),ISBLANK('Tableau 1'!G16),ISBLANK('Tableau 2'!D16)),1,0)</f>
        <v>1</v>
      </c>
      <c r="L45" s="62">
        <f>IF(OR(('Tableau 1'!H16&gt;='Tableau 2'!E16),ISBLANK('Tableau 1'!H16),ISBLANK('Tableau 2'!E16)),1,0)</f>
        <v>1</v>
      </c>
      <c r="M45" s="62">
        <f>IF(OR(('Tableau 1'!I16&gt;='Tableau 2'!F16),ISBLANK('Tableau 1'!I16),ISBLANK('Tableau 2'!F16)),1,0)</f>
        <v>1</v>
      </c>
      <c r="N45" s="62">
        <f>IF(OR(('Tableau 1'!J16&gt;='Tableau 2'!G16),ISBLANK('Tableau 1'!J16),ISBLANK('Tableau 2'!G16)),1,0)</f>
        <v>1</v>
      </c>
      <c r="O45" s="62">
        <f>IF(OR(('Tableau 1'!K16&gt;='Tableau 2'!H16),ISBLANK('Tableau 1'!K16),ISBLANK('Tableau 2'!H16)),1,0)</f>
        <v>1</v>
      </c>
      <c r="P45" s="62">
        <f>IF(OR(('Tableau 1'!L16&gt;='Tableau 2'!I16),ISBLANK('Tableau 1'!L16),ISBLANK('Tableau 2'!I16)),1,0)</f>
        <v>1</v>
      </c>
      <c r="Q45" s="62">
        <f>IF(OR(('Tableau 1'!M16&gt;='Tableau 2'!J16),ISBLANK('Tableau 1'!M16),ISBLANK('Tableau 2'!J16)),1,0)</f>
        <v>1</v>
      </c>
      <c r="R45" s="62">
        <f>IF(OR(('Tableau 1'!N16&gt;='Tableau 2'!K16),ISBLANK('Tableau 1'!N16),ISBLANK('Tableau 2'!K16)),1,0)</f>
        <v>1</v>
      </c>
      <c r="S45" s="62">
        <f>IF(OR(('Tableau 1'!O16&gt;='Tableau 2'!L16),ISBLANK('Tableau 1'!O16),ISBLANK('Tableau 2'!L16)),1,0)</f>
        <v>1</v>
      </c>
      <c r="T45" s="62">
        <f>IF(OR(('Tableau 1'!P16&gt;='Tableau 2'!M16),ISBLANK('Tableau 1'!P16),ISBLANK('Tableau 2'!M16)),1,0)</f>
        <v>1</v>
      </c>
      <c r="U45" s="62">
        <f>IF(OR(('Tableau 1'!Q16&gt;='Tableau 2'!N16),ISBLANK('Tableau 1'!Q16),ISBLANK('Tableau 2'!N16)),1,0)</f>
        <v>1</v>
      </c>
      <c r="V45" s="61">
        <f>IF(OR('Tableau 2'!D16=SUM('Tableau 3'!C16:E16),ISBLANK('Tableau 2'!D16),COUNTBLANK('Tableau 3'!C16:E16)=3),1,0)</f>
        <v>1</v>
      </c>
      <c r="W45" s="62">
        <f>IF(OR(('Tableau 2'!$D16&gt;='Tableau 4'!C16),ISBLANK('Tableau 2'!$D16),ISBLANK('Tableau 4'!C16)),1,0)</f>
        <v>1</v>
      </c>
      <c r="X45" s="62">
        <f>IF(OR(('Tableau 2'!$D16&gt;='Tableau 4'!D16),ISBLANK('Tableau 2'!$D16),ISBLANK('Tableau 4'!D16)),1,0)</f>
        <v>1</v>
      </c>
      <c r="Y45" s="62">
        <f>IF(OR(('Tableau 2'!$D16&gt;='Tableau 4'!E16),ISBLANK('Tableau 2'!$D16),ISBLANK('Tableau 4'!E16)),1,0)</f>
        <v>1</v>
      </c>
      <c r="Z45" s="62">
        <f>IF(OR(('Tableau 2'!$D16&gt;='Tableau 4'!F16),ISBLANK('Tableau 2'!$D16),ISBLANK('Tableau 4'!F16)),1,0)</f>
        <v>1</v>
      </c>
      <c r="AA45" s="62">
        <f>IF(OR(('Tableau 2'!$D16&gt;='Tableau 4'!G16),ISBLANK('Tableau 2'!$D16),ISBLANK('Tableau 4'!G16)),1,0)</f>
        <v>1</v>
      </c>
      <c r="AB45" s="62">
        <f>IF(OR(('Tableau 2'!$D16&gt;='Tableau 4'!H16),ISBLANK('Tableau 2'!$D16),ISBLANK('Tableau 4'!H16)),1,0)</f>
        <v>1</v>
      </c>
      <c r="AC45" s="62">
        <f>IF(OR(('Tableau 2'!$D16&gt;='Tableau 4'!I16),ISBLANK('Tableau 2'!$D16),ISBLANK('Tableau 4'!I16)),1,0)</f>
        <v>1</v>
      </c>
      <c r="AD45" s="62">
        <f>IF(OR(('Tableau 2'!$D16&gt;='Tableau 4'!J16),ISBLANK('Tableau 2'!$D16),ISBLANK('Tableau 4'!J16)),1,0)</f>
        <v>1</v>
      </c>
      <c r="AE45" s="62">
        <f>IF(OR(('Tableau 2'!$D16&gt;='Tableau 4'!K16),ISBLANK('Tableau 2'!$D16),ISBLANK('Tableau 4'!K16)),1,0)</f>
        <v>1</v>
      </c>
      <c r="AF45" s="62">
        <f>IF(OR(('Tableau 2'!$D16&gt;='Tableau 4'!L16),ISBLANK('Tableau 2'!$D16),ISBLANK('Tableau 4'!L16)),1,0)</f>
        <v>1</v>
      </c>
      <c r="AG45" s="62">
        <f>IF(OR(('Tableau 2'!$D16&gt;='Tableau 4'!M16),ISBLANK('Tableau 2'!$D16),ISBLANK('Tableau 4'!M16)),1,0)</f>
        <v>1</v>
      </c>
      <c r="AH45" s="62">
        <f>IF(OR(('Tableau 2'!$D16&gt;='Tableau 4'!N16),ISBLANK('Tableau 2'!$D16),ISBLANK('Tableau 4'!N16)),1,0)</f>
        <v>1</v>
      </c>
      <c r="AI45" s="62">
        <f>IF(OR(('Tableau 2'!$D16&gt;='Tableau 4'!O16),ISBLANK('Tableau 2'!$D16),ISBLANK('Tableau 4'!O16)),1,0)</f>
        <v>1</v>
      </c>
      <c r="AJ45" s="62">
        <f>IF(OR(('Tableau 2'!$D16&gt;='Tableau 4'!P16),ISBLANK('Tableau 2'!$D16),ISBLANK('Tableau 4'!P16)),1,0)</f>
        <v>1</v>
      </c>
      <c r="AK45" s="62">
        <f>IF(OR(('Tableau 2'!$D16&gt;='Tableau 4'!Q16),ISBLANK('Tableau 2'!$D16),ISBLANK('Tableau 4'!Q16)),1,0)</f>
        <v>1</v>
      </c>
      <c r="AL45" s="62">
        <f>IF(OR('Tableau 2'!D16&lt;=SUM('Tableau 4'!C16:Q16),ISBLANK('Tableau 2'!D16),COUNTBLANK('Tableau 4'!C16:Q16)=15),1,0)</f>
        <v>1</v>
      </c>
      <c r="AM45" s="62">
        <f>IF(OR(('Tableau 5'!C16&gt;='Tableau 5'!D16),ISBLANK('Tableau 5'!C16),ISBLANK('Tableau 5'!D16)),1,0)</f>
        <v>1</v>
      </c>
      <c r="AN45" s="62">
        <f>IF(OR(('Tableau 5'!D16&gt;='Tableau 5'!E16),ISBLANK('Tableau 5'!D16),ISBLANK('Tableau 5'!E16)),1,0)</f>
        <v>1</v>
      </c>
      <c r="AO45" s="62">
        <f>IF(OR(('Tableau 5'!E16&gt;='Tableau 5'!F16),ISBLANK('Tableau 5'!E16),ISBLANK('Tableau 5'!F16)),1,0)</f>
        <v>1</v>
      </c>
      <c r="AP45" s="62">
        <f>IF(OR(('Tableau 1'!C16&gt;='Tableau 5'!C16),ISBLANK('Tableau 1'!C16),ISBLANK('Tableau 5'!C16)),1,0)</f>
        <v>1</v>
      </c>
      <c r="AQ45" s="62">
        <f>IF(OR(('Tableau 1'!E16&gt;='Tableau 5'!D16),ISBLANK('Tableau 1'!E16),ISBLANK('Tableau 5'!D16)),1,0)</f>
        <v>1</v>
      </c>
      <c r="AR45" s="62">
        <f>IF(OR(('Tableau 1'!G16&gt;='Tableau 5'!E16),ISBLANK('Tableau 1'!G16),ISBLANK('Tableau 5'!E16)),1,0)</f>
        <v>1</v>
      </c>
      <c r="AS45" s="62">
        <f>IF(OR(('Tableau 2'!D16&gt;='Tableau 5'!F16),ISBLANK('Tableau 2'!D16),ISBLANK('Tableau 5'!F16)),1,0)</f>
        <v>1</v>
      </c>
      <c r="AT45" s="62">
        <f>IF(OR('Tableau 6'!C16=SUM('Tableau 6'!D16:E16),ISBLANK('Tableau 6'!C16),COUNTBLANK('Tableau 6'!D16:E16)=2),1,0)</f>
        <v>1</v>
      </c>
      <c r="AU45" s="62">
        <f>IF(OR(('Tableau 1'!E16&gt;='Tableau 6'!C16),ISBLANK('Tableau 1'!E16),ISBLANK('Tableau 6'!C16)),1,0)</f>
        <v>1</v>
      </c>
      <c r="AV45" s="62">
        <f>IF(OR(SUM('Tableau 1'!M16:Q16)&gt;='Tableau 6'!D16,COUNTBLANK('Tableau 1'!M16:Q16)=5,ISBLANK('Tableau 6'!D16)),1,0)</f>
        <v>1</v>
      </c>
      <c r="AW45" s="62">
        <f>IF(OR(SUM('Tableau 1'!F16,'Tableau 1'!H16,'Tableau 1'!I16,'Tableau 1'!J16,'Tableau 1'!K16,'Tableau 1'!L16)&gt;='Tableau 6'!E16,AND(ISBLANK('Tableau 1'!F16),COUNTBLANK('Tableau 1'!H16:L16)=5),ISBLANK('Tableau 6'!E16)),1,0)</f>
        <v>1</v>
      </c>
      <c r="AX45" s="58"/>
      <c r="AY45" s="58"/>
      <c r="AZ45" s="58"/>
      <c r="BA45" s="58"/>
      <c r="BB45" s="58"/>
      <c r="BC45" s="58"/>
      <c r="BD45" s="58"/>
      <c r="BE45" s="51"/>
      <c r="BF45" s="51"/>
    </row>
    <row r="46" spans="2:58" s="56" customFormat="1" ht="8.25" customHeight="1" x14ac:dyDescent="0.25">
      <c r="D46" s="57"/>
      <c r="E46" s="57"/>
      <c r="F46" s="61">
        <f>IF(OR('Tableau 1'!C17=SUM('Tableau 1'!D17:E17),ISBLANK('Tableau 1'!C17),COUNTBLANK('Tableau 1'!D17:E17)=2),1,0)</f>
        <v>1</v>
      </c>
      <c r="G46" s="61">
        <f>IF(OR('Tableau 1'!E17=SUM('Tableau 1'!F17:G17),ISBLANK('Tableau 1'!E17),COUNTBLANK('Tableau 1'!F17:G17)=2),1,0)</f>
        <v>1</v>
      </c>
      <c r="H46" s="61">
        <f>IF(OR('Tableau 1'!G17=SUM('Tableau 1'!H17:Q17),ISBLANK('Tableau 1'!G17),COUNTBLANK('Tableau 1'!H17:Q17)=10),1,0)</f>
        <v>1</v>
      </c>
      <c r="I46" s="61">
        <f>IF(OR('Tableau 2'!D17=SUM('Tableau 2'!E17:N17),ISBLANK('Tableau 2'!D17),COUNTBLANK('Tableau 2'!E17:N17) =10),1,0)</f>
        <v>1</v>
      </c>
      <c r="J46" s="62">
        <f>IF(OR(('Tableau 1'!F17&gt;='Tableau 2'!C17),ISBLANK('Tableau 1'!F17),ISBLANK('Tableau 2'!C17)),1,0)</f>
        <v>1</v>
      </c>
      <c r="K46" s="62">
        <f>IF(OR(('Tableau 1'!G17&gt;='Tableau 2'!D17),ISBLANK('Tableau 1'!G17),ISBLANK('Tableau 2'!D17)),1,0)</f>
        <v>1</v>
      </c>
      <c r="L46" s="62">
        <f>IF(OR(('Tableau 1'!H17&gt;='Tableau 2'!E17),ISBLANK('Tableau 1'!H17),ISBLANK('Tableau 2'!E17)),1,0)</f>
        <v>1</v>
      </c>
      <c r="M46" s="62">
        <f>IF(OR(('Tableau 1'!I17&gt;='Tableau 2'!F17),ISBLANK('Tableau 1'!I17),ISBLANK('Tableau 2'!F17)),1,0)</f>
        <v>1</v>
      </c>
      <c r="N46" s="62">
        <f>IF(OR(('Tableau 1'!J17&gt;='Tableau 2'!G17),ISBLANK('Tableau 1'!J17),ISBLANK('Tableau 2'!G17)),1,0)</f>
        <v>1</v>
      </c>
      <c r="O46" s="62">
        <f>IF(OR(('Tableau 1'!K17&gt;='Tableau 2'!H17),ISBLANK('Tableau 1'!K17),ISBLANK('Tableau 2'!H17)),1,0)</f>
        <v>1</v>
      </c>
      <c r="P46" s="62">
        <f>IF(OR(('Tableau 1'!L17&gt;='Tableau 2'!I17),ISBLANK('Tableau 1'!L17),ISBLANK('Tableau 2'!I17)),1,0)</f>
        <v>1</v>
      </c>
      <c r="Q46" s="62">
        <f>IF(OR(('Tableau 1'!M17&gt;='Tableau 2'!J17),ISBLANK('Tableau 1'!M17),ISBLANK('Tableau 2'!J17)),1,0)</f>
        <v>1</v>
      </c>
      <c r="R46" s="62">
        <f>IF(OR(('Tableau 1'!N17&gt;='Tableau 2'!K17),ISBLANK('Tableau 1'!N17),ISBLANK('Tableau 2'!K17)),1,0)</f>
        <v>1</v>
      </c>
      <c r="S46" s="62">
        <f>IF(OR(('Tableau 1'!O17&gt;='Tableau 2'!L17),ISBLANK('Tableau 1'!O17),ISBLANK('Tableau 2'!L17)),1,0)</f>
        <v>1</v>
      </c>
      <c r="T46" s="62">
        <f>IF(OR(('Tableau 1'!P17&gt;='Tableau 2'!M17),ISBLANK('Tableau 1'!P17),ISBLANK('Tableau 2'!M17)),1,0)</f>
        <v>1</v>
      </c>
      <c r="U46" s="62">
        <f>IF(OR(('Tableau 1'!Q17&gt;='Tableau 2'!N17),ISBLANK('Tableau 1'!Q17),ISBLANK('Tableau 2'!N17)),1,0)</f>
        <v>1</v>
      </c>
      <c r="V46" s="61">
        <f>IF(OR('Tableau 2'!D17=SUM('Tableau 3'!C17:E17),ISBLANK('Tableau 2'!D17),COUNTBLANK('Tableau 3'!C17:E17)=3),1,0)</f>
        <v>1</v>
      </c>
      <c r="W46" s="62">
        <f>IF(OR(('Tableau 2'!$D17&gt;='Tableau 4'!C17),ISBLANK('Tableau 2'!$D17),ISBLANK('Tableau 4'!C17)),1,0)</f>
        <v>1</v>
      </c>
      <c r="X46" s="62">
        <f>IF(OR(('Tableau 2'!$D17&gt;='Tableau 4'!D17),ISBLANK('Tableau 2'!$D17),ISBLANK('Tableau 4'!D17)),1,0)</f>
        <v>1</v>
      </c>
      <c r="Y46" s="62">
        <f>IF(OR(('Tableau 2'!$D17&gt;='Tableau 4'!E17),ISBLANK('Tableau 2'!$D17),ISBLANK('Tableau 4'!E17)),1,0)</f>
        <v>1</v>
      </c>
      <c r="Z46" s="62">
        <f>IF(OR(('Tableau 2'!$D17&gt;='Tableau 4'!F17),ISBLANK('Tableau 2'!$D17),ISBLANK('Tableau 4'!F17)),1,0)</f>
        <v>1</v>
      </c>
      <c r="AA46" s="62">
        <f>IF(OR(('Tableau 2'!$D17&gt;='Tableau 4'!G17),ISBLANK('Tableau 2'!$D17),ISBLANK('Tableau 4'!G17)),1,0)</f>
        <v>1</v>
      </c>
      <c r="AB46" s="62">
        <f>IF(OR(('Tableau 2'!$D17&gt;='Tableau 4'!H17),ISBLANK('Tableau 2'!$D17),ISBLANK('Tableau 4'!H17)),1,0)</f>
        <v>1</v>
      </c>
      <c r="AC46" s="62">
        <f>IF(OR(('Tableau 2'!$D17&gt;='Tableau 4'!I17),ISBLANK('Tableau 2'!$D17),ISBLANK('Tableau 4'!I17)),1,0)</f>
        <v>1</v>
      </c>
      <c r="AD46" s="62">
        <f>IF(OR(('Tableau 2'!$D17&gt;='Tableau 4'!J17),ISBLANK('Tableau 2'!$D17),ISBLANK('Tableau 4'!J17)),1,0)</f>
        <v>1</v>
      </c>
      <c r="AE46" s="62">
        <f>IF(OR(('Tableau 2'!$D17&gt;='Tableau 4'!K17),ISBLANK('Tableau 2'!$D17),ISBLANK('Tableau 4'!K17)),1,0)</f>
        <v>1</v>
      </c>
      <c r="AF46" s="62">
        <f>IF(OR(('Tableau 2'!$D17&gt;='Tableau 4'!L17),ISBLANK('Tableau 2'!$D17),ISBLANK('Tableau 4'!L17)),1,0)</f>
        <v>1</v>
      </c>
      <c r="AG46" s="62">
        <f>IF(OR(('Tableau 2'!$D17&gt;='Tableau 4'!M17),ISBLANK('Tableau 2'!$D17),ISBLANK('Tableau 4'!M17)),1,0)</f>
        <v>1</v>
      </c>
      <c r="AH46" s="62">
        <f>IF(OR(('Tableau 2'!$D17&gt;='Tableau 4'!N17),ISBLANK('Tableau 2'!$D17),ISBLANK('Tableau 4'!N17)),1,0)</f>
        <v>1</v>
      </c>
      <c r="AI46" s="62">
        <f>IF(OR(('Tableau 2'!$D17&gt;='Tableau 4'!O17),ISBLANK('Tableau 2'!$D17),ISBLANK('Tableau 4'!O17)),1,0)</f>
        <v>1</v>
      </c>
      <c r="AJ46" s="62">
        <f>IF(OR(('Tableau 2'!$D17&gt;='Tableau 4'!P17),ISBLANK('Tableau 2'!$D17),ISBLANK('Tableau 4'!P17)),1,0)</f>
        <v>1</v>
      </c>
      <c r="AK46" s="62">
        <f>IF(OR(('Tableau 2'!$D17&gt;='Tableau 4'!Q17),ISBLANK('Tableau 2'!$D17),ISBLANK('Tableau 4'!Q17)),1,0)</f>
        <v>1</v>
      </c>
      <c r="AL46" s="62">
        <f>IF(OR('Tableau 2'!D17&lt;=SUM('Tableau 4'!C17:Q17),ISBLANK('Tableau 2'!D17),COUNTBLANK('Tableau 4'!C17:Q17)=15),1,0)</f>
        <v>1</v>
      </c>
      <c r="AM46" s="62">
        <f>IF(OR(('Tableau 5'!C17&gt;='Tableau 5'!D17),ISBLANK('Tableau 5'!C17),ISBLANK('Tableau 5'!D17)),1,0)</f>
        <v>1</v>
      </c>
      <c r="AN46" s="62">
        <f>IF(OR(('Tableau 5'!D17&gt;='Tableau 5'!E17),ISBLANK('Tableau 5'!D17),ISBLANK('Tableau 5'!E17)),1,0)</f>
        <v>1</v>
      </c>
      <c r="AO46" s="62">
        <f>IF(OR(('Tableau 5'!E17&gt;='Tableau 5'!F17),ISBLANK('Tableau 5'!E17),ISBLANK('Tableau 5'!F17)),1,0)</f>
        <v>1</v>
      </c>
      <c r="AP46" s="62">
        <f>IF(OR(('Tableau 1'!C17&gt;='Tableau 5'!C17),ISBLANK('Tableau 1'!C17),ISBLANK('Tableau 5'!C17)),1,0)</f>
        <v>1</v>
      </c>
      <c r="AQ46" s="62">
        <f>IF(OR(('Tableau 1'!E17&gt;='Tableau 5'!D17),ISBLANK('Tableau 1'!E17),ISBLANK('Tableau 5'!D17)),1,0)</f>
        <v>1</v>
      </c>
      <c r="AR46" s="62">
        <f>IF(OR(('Tableau 1'!G17&gt;='Tableau 5'!E17),ISBLANK('Tableau 1'!G17),ISBLANK('Tableau 5'!E17)),1,0)</f>
        <v>1</v>
      </c>
      <c r="AS46" s="62">
        <f>IF(OR(('Tableau 2'!D17&gt;='Tableau 5'!F17),ISBLANK('Tableau 2'!D17),ISBLANK('Tableau 5'!F17)),1,0)</f>
        <v>1</v>
      </c>
      <c r="AT46" s="62">
        <f>IF(OR('Tableau 6'!C17=SUM('Tableau 6'!D17:E17),ISBLANK('Tableau 6'!C17),COUNTBLANK('Tableau 6'!D17:E17)=2),1,0)</f>
        <v>1</v>
      </c>
      <c r="AU46" s="62">
        <f>IF(OR(('Tableau 1'!E17&gt;='Tableau 6'!C17),ISBLANK('Tableau 1'!E17),ISBLANK('Tableau 6'!C17)),1,0)</f>
        <v>1</v>
      </c>
      <c r="AV46" s="62">
        <f>IF(OR(SUM('Tableau 1'!M17:Q17)&gt;='Tableau 6'!D17,COUNTBLANK('Tableau 1'!M17:Q17)=5,ISBLANK('Tableau 6'!D17)),1,0)</f>
        <v>1</v>
      </c>
      <c r="AW46" s="62">
        <f>IF(OR(SUM('Tableau 1'!F17,'Tableau 1'!H17,'Tableau 1'!I17,'Tableau 1'!J17,'Tableau 1'!K17,'Tableau 1'!L17)&gt;='Tableau 6'!E17,AND(ISBLANK('Tableau 1'!F17),COUNTBLANK('Tableau 1'!H17:L17)=5),ISBLANK('Tableau 6'!E17)),1,0)</f>
        <v>1</v>
      </c>
      <c r="AX46" s="58"/>
      <c r="AY46" s="58"/>
      <c r="AZ46" s="58"/>
      <c r="BA46" s="58"/>
      <c r="BB46" s="58"/>
      <c r="BC46" s="58"/>
      <c r="BD46" s="58"/>
      <c r="BE46" s="51"/>
      <c r="BF46" s="51"/>
    </row>
    <row r="47" spans="2:58" s="56" customFormat="1" ht="8.25" customHeight="1" x14ac:dyDescent="0.25">
      <c r="D47" s="57"/>
      <c r="E47" s="57"/>
      <c r="F47" s="61">
        <f>IF(OR('Tableau 1'!C18=SUM('Tableau 1'!D18:E18),ISBLANK('Tableau 1'!C18),COUNTBLANK('Tableau 1'!D18:E18)=2),1,0)</f>
        <v>1</v>
      </c>
      <c r="G47" s="61">
        <f>IF(OR('Tableau 1'!E18=SUM('Tableau 1'!F18:G18),ISBLANK('Tableau 1'!E18),COUNTBLANK('Tableau 1'!F18:G18)=2),1,0)</f>
        <v>1</v>
      </c>
      <c r="H47" s="61">
        <f>IF(OR('Tableau 1'!G18=SUM('Tableau 1'!H18:Q18),ISBLANK('Tableau 1'!G18),COUNTBLANK('Tableau 1'!H18:Q18)=10),1,0)</f>
        <v>1</v>
      </c>
      <c r="I47" s="61">
        <f>IF(OR('Tableau 2'!D18=SUM('Tableau 2'!E18:N18),ISBLANK('Tableau 2'!D18),COUNTBLANK('Tableau 2'!E18:N18) =10),1,0)</f>
        <v>1</v>
      </c>
      <c r="J47" s="62">
        <f>IF(OR(('Tableau 1'!F18&gt;='Tableau 2'!C18),ISBLANK('Tableau 1'!F18),ISBLANK('Tableau 2'!C18)),1,0)</f>
        <v>1</v>
      </c>
      <c r="K47" s="62">
        <f>IF(OR(('Tableau 1'!G18&gt;='Tableau 2'!D18),ISBLANK('Tableau 1'!G18),ISBLANK('Tableau 2'!D18)),1,0)</f>
        <v>1</v>
      </c>
      <c r="L47" s="62">
        <f>IF(OR(('Tableau 1'!H18&gt;='Tableau 2'!E18),ISBLANK('Tableau 1'!H18),ISBLANK('Tableau 2'!E18)),1,0)</f>
        <v>1</v>
      </c>
      <c r="M47" s="62">
        <f>IF(OR(('Tableau 1'!I18&gt;='Tableau 2'!F18),ISBLANK('Tableau 1'!I18),ISBLANK('Tableau 2'!F18)),1,0)</f>
        <v>1</v>
      </c>
      <c r="N47" s="62">
        <f>IF(OR(('Tableau 1'!J18&gt;='Tableau 2'!G18),ISBLANK('Tableau 1'!J18),ISBLANK('Tableau 2'!G18)),1,0)</f>
        <v>1</v>
      </c>
      <c r="O47" s="62">
        <f>IF(OR(('Tableau 1'!K18&gt;='Tableau 2'!H18),ISBLANK('Tableau 1'!K18),ISBLANK('Tableau 2'!H18)),1,0)</f>
        <v>1</v>
      </c>
      <c r="P47" s="62">
        <f>IF(OR(('Tableau 1'!L18&gt;='Tableau 2'!I18),ISBLANK('Tableau 1'!L18),ISBLANK('Tableau 2'!I18)),1,0)</f>
        <v>1</v>
      </c>
      <c r="Q47" s="62">
        <f>IF(OR(('Tableau 1'!M18&gt;='Tableau 2'!J18),ISBLANK('Tableau 1'!M18),ISBLANK('Tableau 2'!J18)),1,0)</f>
        <v>1</v>
      </c>
      <c r="R47" s="62">
        <f>IF(OR(('Tableau 1'!N18&gt;='Tableau 2'!K18),ISBLANK('Tableau 1'!N18),ISBLANK('Tableau 2'!K18)),1,0)</f>
        <v>1</v>
      </c>
      <c r="S47" s="62">
        <f>IF(OR(('Tableau 1'!O18&gt;='Tableau 2'!L18),ISBLANK('Tableau 1'!O18),ISBLANK('Tableau 2'!L18)),1,0)</f>
        <v>1</v>
      </c>
      <c r="T47" s="62">
        <f>IF(OR(('Tableau 1'!P18&gt;='Tableau 2'!M18),ISBLANK('Tableau 1'!P18),ISBLANK('Tableau 2'!M18)),1,0)</f>
        <v>1</v>
      </c>
      <c r="U47" s="62">
        <f>IF(OR(('Tableau 1'!Q18&gt;='Tableau 2'!N18),ISBLANK('Tableau 1'!Q18),ISBLANK('Tableau 2'!N18)),1,0)</f>
        <v>1</v>
      </c>
      <c r="V47" s="61">
        <f>IF(OR('Tableau 2'!D18=SUM('Tableau 3'!C18:E18),ISBLANK('Tableau 2'!D18),COUNTBLANK('Tableau 3'!C18:E18)=3),1,0)</f>
        <v>1</v>
      </c>
      <c r="W47" s="62">
        <f>IF(OR(('Tableau 2'!$D18&gt;='Tableau 4'!C18),ISBLANK('Tableau 2'!$D18),ISBLANK('Tableau 4'!C18)),1,0)</f>
        <v>1</v>
      </c>
      <c r="X47" s="62">
        <f>IF(OR(('Tableau 2'!$D18&gt;='Tableau 4'!D18),ISBLANK('Tableau 2'!$D18),ISBLANK('Tableau 4'!D18)),1,0)</f>
        <v>1</v>
      </c>
      <c r="Y47" s="62">
        <f>IF(OR(('Tableau 2'!$D18&gt;='Tableau 4'!E18),ISBLANK('Tableau 2'!$D18),ISBLANK('Tableau 4'!E18)),1,0)</f>
        <v>1</v>
      </c>
      <c r="Z47" s="62">
        <f>IF(OR(('Tableau 2'!$D18&gt;='Tableau 4'!F18),ISBLANK('Tableau 2'!$D18),ISBLANK('Tableau 4'!F18)),1,0)</f>
        <v>1</v>
      </c>
      <c r="AA47" s="62">
        <f>IF(OR(('Tableau 2'!$D18&gt;='Tableau 4'!G18),ISBLANK('Tableau 2'!$D18),ISBLANK('Tableau 4'!G18)),1,0)</f>
        <v>1</v>
      </c>
      <c r="AB47" s="62">
        <f>IF(OR(('Tableau 2'!$D18&gt;='Tableau 4'!H18),ISBLANK('Tableau 2'!$D18),ISBLANK('Tableau 4'!H18)),1,0)</f>
        <v>1</v>
      </c>
      <c r="AC47" s="62">
        <f>IF(OR(('Tableau 2'!$D18&gt;='Tableau 4'!I18),ISBLANK('Tableau 2'!$D18),ISBLANK('Tableau 4'!I18)),1,0)</f>
        <v>1</v>
      </c>
      <c r="AD47" s="62">
        <f>IF(OR(('Tableau 2'!$D18&gt;='Tableau 4'!J18),ISBLANK('Tableau 2'!$D18),ISBLANK('Tableau 4'!J18)),1,0)</f>
        <v>1</v>
      </c>
      <c r="AE47" s="62">
        <f>IF(OR(('Tableau 2'!$D18&gt;='Tableau 4'!K18),ISBLANK('Tableau 2'!$D18),ISBLANK('Tableau 4'!K18)),1,0)</f>
        <v>1</v>
      </c>
      <c r="AF47" s="62">
        <f>IF(OR(('Tableau 2'!$D18&gt;='Tableau 4'!L18),ISBLANK('Tableau 2'!$D18),ISBLANK('Tableau 4'!L18)),1,0)</f>
        <v>1</v>
      </c>
      <c r="AG47" s="62">
        <f>IF(OR(('Tableau 2'!$D18&gt;='Tableau 4'!M18),ISBLANK('Tableau 2'!$D18),ISBLANK('Tableau 4'!M18)),1,0)</f>
        <v>1</v>
      </c>
      <c r="AH47" s="62">
        <f>IF(OR(('Tableau 2'!$D18&gt;='Tableau 4'!N18),ISBLANK('Tableau 2'!$D18),ISBLANK('Tableau 4'!N18)),1,0)</f>
        <v>1</v>
      </c>
      <c r="AI47" s="62">
        <f>IF(OR(('Tableau 2'!$D18&gt;='Tableau 4'!O18),ISBLANK('Tableau 2'!$D18),ISBLANK('Tableau 4'!O18)),1,0)</f>
        <v>1</v>
      </c>
      <c r="AJ47" s="62">
        <f>IF(OR(('Tableau 2'!$D18&gt;='Tableau 4'!P18),ISBLANK('Tableau 2'!$D18),ISBLANK('Tableau 4'!P18)),1,0)</f>
        <v>1</v>
      </c>
      <c r="AK47" s="62">
        <f>IF(OR(('Tableau 2'!$D18&gt;='Tableau 4'!Q18),ISBLANK('Tableau 2'!$D18),ISBLANK('Tableau 4'!Q18)),1,0)</f>
        <v>1</v>
      </c>
      <c r="AL47" s="62">
        <f>IF(OR('Tableau 2'!D18&lt;=SUM('Tableau 4'!C18:Q18),ISBLANK('Tableau 2'!D18),COUNTBLANK('Tableau 4'!C18:Q18)=15),1,0)</f>
        <v>1</v>
      </c>
      <c r="AM47" s="62">
        <f>IF(OR(('Tableau 5'!C18&gt;='Tableau 5'!D18),ISBLANK('Tableau 5'!C18),ISBLANK('Tableau 5'!D18)),1,0)</f>
        <v>1</v>
      </c>
      <c r="AN47" s="62">
        <f>IF(OR(('Tableau 5'!D18&gt;='Tableau 5'!E18),ISBLANK('Tableau 5'!D18),ISBLANK('Tableau 5'!E18)),1,0)</f>
        <v>1</v>
      </c>
      <c r="AO47" s="62">
        <f>IF(OR(('Tableau 5'!E18&gt;='Tableau 5'!F18),ISBLANK('Tableau 5'!E18),ISBLANK('Tableau 5'!F18)),1,0)</f>
        <v>1</v>
      </c>
      <c r="AP47" s="62">
        <f>IF(OR(('Tableau 1'!C18&gt;='Tableau 5'!C18),ISBLANK('Tableau 1'!C18),ISBLANK('Tableau 5'!C18)),1,0)</f>
        <v>1</v>
      </c>
      <c r="AQ47" s="62">
        <f>IF(OR(('Tableau 1'!E18&gt;='Tableau 5'!D18),ISBLANK('Tableau 1'!E18),ISBLANK('Tableau 5'!D18)),1,0)</f>
        <v>1</v>
      </c>
      <c r="AR47" s="62">
        <f>IF(OR(('Tableau 1'!G18&gt;='Tableau 5'!E18),ISBLANK('Tableau 1'!G18),ISBLANK('Tableau 5'!E18)),1,0)</f>
        <v>1</v>
      </c>
      <c r="AS47" s="62">
        <f>IF(OR(('Tableau 2'!D18&gt;='Tableau 5'!F18),ISBLANK('Tableau 2'!D18),ISBLANK('Tableau 5'!F18)),1,0)</f>
        <v>1</v>
      </c>
      <c r="AT47" s="62">
        <f>IF(OR('Tableau 6'!C18=SUM('Tableau 6'!D18:E18),ISBLANK('Tableau 6'!C18),COUNTBLANK('Tableau 6'!D18:E18)=2),1,0)</f>
        <v>1</v>
      </c>
      <c r="AU47" s="62">
        <f>IF(OR(('Tableau 1'!E18&gt;='Tableau 6'!C18),ISBLANK('Tableau 1'!E18),ISBLANK('Tableau 6'!C18)),1,0)</f>
        <v>1</v>
      </c>
      <c r="AV47" s="62">
        <f>IF(OR(SUM('Tableau 1'!M18:Q18)&gt;='Tableau 6'!D18,COUNTBLANK('Tableau 1'!M18:Q18)=5,ISBLANK('Tableau 6'!D18)),1,0)</f>
        <v>1</v>
      </c>
      <c r="AW47" s="62">
        <f>IF(OR(SUM('Tableau 1'!F18,'Tableau 1'!H18,'Tableau 1'!I18,'Tableau 1'!J18,'Tableau 1'!K18,'Tableau 1'!L18)&gt;='Tableau 6'!E18,AND(ISBLANK('Tableau 1'!F18),COUNTBLANK('Tableau 1'!H18:L18)=5),ISBLANK('Tableau 6'!E18)),1,0)</f>
        <v>1</v>
      </c>
      <c r="AX47" s="58"/>
      <c r="AY47" s="58"/>
      <c r="AZ47" s="58"/>
      <c r="BA47" s="58"/>
      <c r="BB47" s="58"/>
      <c r="BC47" s="58"/>
      <c r="BD47" s="58"/>
      <c r="BE47" s="51"/>
      <c r="BF47" s="51"/>
    </row>
    <row r="48" spans="2:58" s="56" customFormat="1" ht="8.25" customHeight="1" x14ac:dyDescent="0.25">
      <c r="D48" s="57"/>
      <c r="E48" s="57"/>
      <c r="F48" s="61">
        <f>IF(OR('Tableau 1'!C19=SUM('Tableau 1'!D19:E19),ISBLANK('Tableau 1'!C19),COUNTBLANK('Tableau 1'!D19:E19)=2),1,0)</f>
        <v>1</v>
      </c>
      <c r="G48" s="61">
        <f>IF(OR('Tableau 1'!E19=SUM('Tableau 1'!F19:G19),ISBLANK('Tableau 1'!E19),COUNTBLANK('Tableau 1'!F19:G19)=2),1,0)</f>
        <v>1</v>
      </c>
      <c r="H48" s="61">
        <f>IF(OR('Tableau 1'!G19=SUM('Tableau 1'!H19:Q19),ISBLANK('Tableau 1'!G19),COUNTBLANK('Tableau 1'!H19:Q19)=10),1,0)</f>
        <v>1</v>
      </c>
      <c r="I48" s="61">
        <f>IF(OR('Tableau 2'!D19=SUM('Tableau 2'!E19:N19),ISBLANK('Tableau 2'!D19),COUNTBLANK('Tableau 2'!E19:N19) =10),1,0)</f>
        <v>1</v>
      </c>
      <c r="J48" s="62">
        <f>IF(OR(('Tableau 1'!F19&gt;='Tableau 2'!C19),ISBLANK('Tableau 1'!F19),ISBLANK('Tableau 2'!C19)),1,0)</f>
        <v>1</v>
      </c>
      <c r="K48" s="62">
        <f>IF(OR(('Tableau 1'!G19&gt;='Tableau 2'!D19),ISBLANK('Tableau 1'!G19),ISBLANK('Tableau 2'!D19)),1,0)</f>
        <v>1</v>
      </c>
      <c r="L48" s="62">
        <f>IF(OR(('Tableau 1'!H19&gt;='Tableau 2'!E19),ISBLANK('Tableau 1'!H19),ISBLANK('Tableau 2'!E19)),1,0)</f>
        <v>1</v>
      </c>
      <c r="M48" s="62">
        <f>IF(OR(('Tableau 1'!I19&gt;='Tableau 2'!F19),ISBLANK('Tableau 1'!I19),ISBLANK('Tableau 2'!F19)),1,0)</f>
        <v>1</v>
      </c>
      <c r="N48" s="62">
        <f>IF(OR(('Tableau 1'!J19&gt;='Tableau 2'!G19),ISBLANK('Tableau 1'!J19),ISBLANK('Tableau 2'!G19)),1,0)</f>
        <v>1</v>
      </c>
      <c r="O48" s="62">
        <f>IF(OR(('Tableau 1'!K19&gt;='Tableau 2'!H19),ISBLANK('Tableau 1'!K19),ISBLANK('Tableau 2'!H19)),1,0)</f>
        <v>1</v>
      </c>
      <c r="P48" s="62">
        <f>IF(OR(('Tableau 1'!L19&gt;='Tableau 2'!I19),ISBLANK('Tableau 1'!L19),ISBLANK('Tableau 2'!I19)),1,0)</f>
        <v>1</v>
      </c>
      <c r="Q48" s="62">
        <f>IF(OR(('Tableau 1'!M19&gt;='Tableau 2'!J19),ISBLANK('Tableau 1'!M19),ISBLANK('Tableau 2'!J19)),1,0)</f>
        <v>1</v>
      </c>
      <c r="R48" s="62">
        <f>IF(OR(('Tableau 1'!N19&gt;='Tableau 2'!K19),ISBLANK('Tableau 1'!N19),ISBLANK('Tableau 2'!K19)),1,0)</f>
        <v>1</v>
      </c>
      <c r="S48" s="62">
        <f>IF(OR(('Tableau 1'!O19&gt;='Tableau 2'!L19),ISBLANK('Tableau 1'!O19),ISBLANK('Tableau 2'!L19)),1,0)</f>
        <v>1</v>
      </c>
      <c r="T48" s="62">
        <f>IF(OR(('Tableau 1'!P19&gt;='Tableau 2'!M19),ISBLANK('Tableau 1'!P19),ISBLANK('Tableau 2'!M19)),1,0)</f>
        <v>1</v>
      </c>
      <c r="U48" s="62">
        <f>IF(OR(('Tableau 1'!Q19&gt;='Tableau 2'!N19),ISBLANK('Tableau 1'!Q19),ISBLANK('Tableau 2'!N19)),1,0)</f>
        <v>1</v>
      </c>
      <c r="V48" s="61">
        <f>IF(OR('Tableau 2'!D19=SUM('Tableau 3'!C19:E19),ISBLANK('Tableau 2'!D19),COUNTBLANK('Tableau 3'!C19:E19)=3),1,0)</f>
        <v>1</v>
      </c>
      <c r="W48" s="62">
        <f>IF(OR(('Tableau 2'!$D19&gt;='Tableau 4'!C19),ISBLANK('Tableau 2'!$D19),ISBLANK('Tableau 4'!C19)),1,0)</f>
        <v>1</v>
      </c>
      <c r="X48" s="62">
        <f>IF(OR(('Tableau 2'!$D19&gt;='Tableau 4'!D19),ISBLANK('Tableau 2'!$D19),ISBLANK('Tableau 4'!D19)),1,0)</f>
        <v>1</v>
      </c>
      <c r="Y48" s="62">
        <f>IF(OR(('Tableau 2'!$D19&gt;='Tableau 4'!E19),ISBLANK('Tableau 2'!$D19),ISBLANK('Tableau 4'!E19)),1,0)</f>
        <v>1</v>
      </c>
      <c r="Z48" s="62">
        <f>IF(OR(('Tableau 2'!$D19&gt;='Tableau 4'!F19),ISBLANK('Tableau 2'!$D19),ISBLANK('Tableau 4'!F19)),1,0)</f>
        <v>1</v>
      </c>
      <c r="AA48" s="62">
        <f>IF(OR(('Tableau 2'!$D19&gt;='Tableau 4'!G19),ISBLANK('Tableau 2'!$D19),ISBLANK('Tableau 4'!G19)),1,0)</f>
        <v>1</v>
      </c>
      <c r="AB48" s="62">
        <f>IF(OR(('Tableau 2'!$D19&gt;='Tableau 4'!H19),ISBLANK('Tableau 2'!$D19),ISBLANK('Tableau 4'!H19)),1,0)</f>
        <v>1</v>
      </c>
      <c r="AC48" s="62">
        <f>IF(OR(('Tableau 2'!$D19&gt;='Tableau 4'!I19),ISBLANK('Tableau 2'!$D19),ISBLANK('Tableau 4'!I19)),1,0)</f>
        <v>1</v>
      </c>
      <c r="AD48" s="62">
        <f>IF(OR(('Tableau 2'!$D19&gt;='Tableau 4'!J19),ISBLANK('Tableau 2'!$D19),ISBLANK('Tableau 4'!J19)),1,0)</f>
        <v>1</v>
      </c>
      <c r="AE48" s="62">
        <f>IF(OR(('Tableau 2'!$D19&gt;='Tableau 4'!K19),ISBLANK('Tableau 2'!$D19),ISBLANK('Tableau 4'!K19)),1,0)</f>
        <v>1</v>
      </c>
      <c r="AF48" s="62">
        <f>IF(OR(('Tableau 2'!$D19&gt;='Tableau 4'!L19),ISBLANK('Tableau 2'!$D19),ISBLANK('Tableau 4'!L19)),1,0)</f>
        <v>1</v>
      </c>
      <c r="AG48" s="62">
        <f>IF(OR(('Tableau 2'!$D19&gt;='Tableau 4'!M19),ISBLANK('Tableau 2'!$D19),ISBLANK('Tableau 4'!M19)),1,0)</f>
        <v>1</v>
      </c>
      <c r="AH48" s="62">
        <f>IF(OR(('Tableau 2'!$D19&gt;='Tableau 4'!N19),ISBLANK('Tableau 2'!$D19),ISBLANK('Tableau 4'!N19)),1,0)</f>
        <v>1</v>
      </c>
      <c r="AI48" s="62">
        <f>IF(OR(('Tableau 2'!$D19&gt;='Tableau 4'!O19),ISBLANK('Tableau 2'!$D19),ISBLANK('Tableau 4'!O19)),1,0)</f>
        <v>1</v>
      </c>
      <c r="AJ48" s="62">
        <f>IF(OR(('Tableau 2'!$D19&gt;='Tableau 4'!P19),ISBLANK('Tableau 2'!$D19),ISBLANK('Tableau 4'!P19)),1,0)</f>
        <v>1</v>
      </c>
      <c r="AK48" s="62">
        <f>IF(OR(('Tableau 2'!$D19&gt;='Tableau 4'!Q19),ISBLANK('Tableau 2'!$D19),ISBLANK('Tableau 4'!Q19)),1,0)</f>
        <v>1</v>
      </c>
      <c r="AL48" s="62">
        <f>IF(OR('Tableau 2'!D19&lt;=SUM('Tableau 4'!C19:Q19),ISBLANK('Tableau 2'!D19),COUNTBLANK('Tableau 4'!C19:Q19)=15),1,0)</f>
        <v>1</v>
      </c>
      <c r="AM48" s="62">
        <f>IF(OR(('Tableau 5'!C19&gt;='Tableau 5'!D19),ISBLANK('Tableau 5'!C19),ISBLANK('Tableau 5'!D19)),1,0)</f>
        <v>1</v>
      </c>
      <c r="AN48" s="62">
        <f>IF(OR(('Tableau 5'!D19&gt;='Tableau 5'!E19),ISBLANK('Tableau 5'!D19),ISBLANK('Tableau 5'!E19)),1,0)</f>
        <v>1</v>
      </c>
      <c r="AO48" s="62">
        <f>IF(OR(('Tableau 5'!E19&gt;='Tableau 5'!F19),ISBLANK('Tableau 5'!E19),ISBLANK('Tableau 5'!F19)),1,0)</f>
        <v>1</v>
      </c>
      <c r="AP48" s="62">
        <f>IF(OR(('Tableau 1'!C19&gt;='Tableau 5'!C19),ISBLANK('Tableau 1'!C19),ISBLANK('Tableau 5'!C19)),1,0)</f>
        <v>1</v>
      </c>
      <c r="AQ48" s="62">
        <f>IF(OR(('Tableau 1'!E19&gt;='Tableau 5'!D19),ISBLANK('Tableau 1'!E19),ISBLANK('Tableau 5'!D19)),1,0)</f>
        <v>1</v>
      </c>
      <c r="AR48" s="62">
        <f>IF(OR(('Tableau 1'!G19&gt;='Tableau 5'!E19),ISBLANK('Tableau 1'!G19),ISBLANK('Tableau 5'!E19)),1,0)</f>
        <v>1</v>
      </c>
      <c r="AS48" s="62">
        <f>IF(OR(('Tableau 2'!D19&gt;='Tableau 5'!F19),ISBLANK('Tableau 2'!D19),ISBLANK('Tableau 5'!F19)),1,0)</f>
        <v>1</v>
      </c>
      <c r="AT48" s="62">
        <f>IF(OR('Tableau 6'!C19=SUM('Tableau 6'!D19:E19),ISBLANK('Tableau 6'!C19),COUNTBLANK('Tableau 6'!D19:E19)=2),1,0)</f>
        <v>1</v>
      </c>
      <c r="AU48" s="62">
        <f>IF(OR(('Tableau 1'!E19&gt;='Tableau 6'!C19),ISBLANK('Tableau 1'!E19),ISBLANK('Tableau 6'!C19)),1,0)</f>
        <v>1</v>
      </c>
      <c r="AV48" s="62">
        <f>IF(OR(SUM('Tableau 1'!M19:Q19)&gt;='Tableau 6'!D19,COUNTBLANK('Tableau 1'!M19:Q19)=5,ISBLANK('Tableau 6'!D19)),1,0)</f>
        <v>1</v>
      </c>
      <c r="AW48" s="62">
        <f>IF(OR(SUM('Tableau 1'!F19,'Tableau 1'!H19,'Tableau 1'!I19,'Tableau 1'!J19,'Tableau 1'!K19,'Tableau 1'!L19)&gt;='Tableau 6'!E19,AND(ISBLANK('Tableau 1'!F19),COUNTBLANK('Tableau 1'!H19:L19)=5),ISBLANK('Tableau 6'!E19)),1,0)</f>
        <v>1</v>
      </c>
      <c r="AX48" s="58"/>
      <c r="AY48" s="58"/>
      <c r="AZ48" s="58"/>
      <c r="BA48" s="58"/>
      <c r="BB48" s="58"/>
      <c r="BC48" s="58"/>
      <c r="BD48" s="58"/>
      <c r="BE48" s="51"/>
      <c r="BF48" s="51"/>
    </row>
    <row r="49" spans="2:58" s="56" customFormat="1" ht="8.25" customHeight="1" x14ac:dyDescent="0.25">
      <c r="D49" s="57"/>
      <c r="E49" s="57"/>
      <c r="F49" s="61">
        <f>IF(OR('Tableau 1'!C20=SUM('Tableau 1'!D20:E20),ISBLANK('Tableau 1'!C20),COUNTBLANK('Tableau 1'!D20:E20)=2),1,0)</f>
        <v>1</v>
      </c>
      <c r="G49" s="61">
        <f>IF(OR('Tableau 1'!E20=SUM('Tableau 1'!F20:G20),ISBLANK('Tableau 1'!E20),COUNTBLANK('Tableau 1'!F20:G20)=2),1,0)</f>
        <v>1</v>
      </c>
      <c r="H49" s="61">
        <f>IF(OR('Tableau 1'!G20=SUM('Tableau 1'!H20:Q20),ISBLANK('Tableau 1'!G20),COUNTBLANK('Tableau 1'!H20:Q20)=10),1,0)</f>
        <v>1</v>
      </c>
      <c r="I49" s="61">
        <f>IF(OR('Tableau 2'!D20=SUM('Tableau 2'!E20:N20),ISBLANK('Tableau 2'!D20),COUNTBLANK('Tableau 2'!E20:N20) =10),1,0)</f>
        <v>1</v>
      </c>
      <c r="J49" s="62">
        <f>IF(OR(('Tableau 1'!F20&gt;='Tableau 2'!C20),ISBLANK('Tableau 1'!F20),ISBLANK('Tableau 2'!C20)),1,0)</f>
        <v>1</v>
      </c>
      <c r="K49" s="62">
        <f>IF(OR(('Tableau 1'!G20&gt;='Tableau 2'!D20),ISBLANK('Tableau 1'!G20),ISBLANK('Tableau 2'!D20)),1,0)</f>
        <v>1</v>
      </c>
      <c r="L49" s="62">
        <f>IF(OR(('Tableau 1'!H20&gt;='Tableau 2'!E20),ISBLANK('Tableau 1'!H20),ISBLANK('Tableau 2'!E20)),1,0)</f>
        <v>1</v>
      </c>
      <c r="M49" s="62">
        <f>IF(OR(('Tableau 1'!I20&gt;='Tableau 2'!F20),ISBLANK('Tableau 1'!I20),ISBLANK('Tableau 2'!F20)),1,0)</f>
        <v>1</v>
      </c>
      <c r="N49" s="62">
        <f>IF(OR(('Tableau 1'!J20&gt;='Tableau 2'!G20),ISBLANK('Tableau 1'!J20),ISBLANK('Tableau 2'!G20)),1,0)</f>
        <v>1</v>
      </c>
      <c r="O49" s="62">
        <f>IF(OR(('Tableau 1'!K20&gt;='Tableau 2'!H20),ISBLANK('Tableau 1'!K20),ISBLANK('Tableau 2'!H20)),1,0)</f>
        <v>1</v>
      </c>
      <c r="P49" s="62">
        <f>IF(OR(('Tableau 1'!L20&gt;='Tableau 2'!I20),ISBLANK('Tableau 1'!L20),ISBLANK('Tableau 2'!I20)),1,0)</f>
        <v>1</v>
      </c>
      <c r="Q49" s="62">
        <f>IF(OR(('Tableau 1'!M20&gt;='Tableau 2'!J20),ISBLANK('Tableau 1'!M20),ISBLANK('Tableau 2'!J20)),1,0)</f>
        <v>1</v>
      </c>
      <c r="R49" s="62">
        <f>IF(OR(('Tableau 1'!N20&gt;='Tableau 2'!K20),ISBLANK('Tableau 1'!N20),ISBLANK('Tableau 2'!K20)),1,0)</f>
        <v>1</v>
      </c>
      <c r="S49" s="62">
        <f>IF(OR(('Tableau 1'!O20&gt;='Tableau 2'!L20),ISBLANK('Tableau 1'!O20),ISBLANK('Tableau 2'!L20)),1,0)</f>
        <v>1</v>
      </c>
      <c r="T49" s="62">
        <f>IF(OR(('Tableau 1'!P20&gt;='Tableau 2'!M20),ISBLANK('Tableau 1'!P20),ISBLANK('Tableau 2'!M20)),1,0)</f>
        <v>1</v>
      </c>
      <c r="U49" s="62">
        <f>IF(OR(('Tableau 1'!Q20&gt;='Tableau 2'!N20),ISBLANK('Tableau 1'!Q20),ISBLANK('Tableau 2'!N20)),1,0)</f>
        <v>1</v>
      </c>
      <c r="V49" s="61">
        <f>IF(OR('Tableau 2'!D20=SUM('Tableau 3'!C20:E20),ISBLANK('Tableau 2'!D20),COUNTBLANK('Tableau 3'!C20:E20)=3),1,0)</f>
        <v>1</v>
      </c>
      <c r="W49" s="62">
        <f>IF(OR(('Tableau 2'!$D20&gt;='Tableau 4'!C20),ISBLANK('Tableau 2'!$D20),ISBLANK('Tableau 4'!C20)),1,0)</f>
        <v>1</v>
      </c>
      <c r="X49" s="62">
        <f>IF(OR(('Tableau 2'!$D20&gt;='Tableau 4'!D20),ISBLANK('Tableau 2'!$D20),ISBLANK('Tableau 4'!D20)),1,0)</f>
        <v>1</v>
      </c>
      <c r="Y49" s="62">
        <f>IF(OR(('Tableau 2'!$D20&gt;='Tableau 4'!E20),ISBLANK('Tableau 2'!$D20),ISBLANK('Tableau 4'!E20)),1,0)</f>
        <v>1</v>
      </c>
      <c r="Z49" s="62">
        <f>IF(OR(('Tableau 2'!$D20&gt;='Tableau 4'!F20),ISBLANK('Tableau 2'!$D20),ISBLANK('Tableau 4'!F20)),1,0)</f>
        <v>1</v>
      </c>
      <c r="AA49" s="62">
        <f>IF(OR(('Tableau 2'!$D20&gt;='Tableau 4'!G20),ISBLANK('Tableau 2'!$D20),ISBLANK('Tableau 4'!G20)),1,0)</f>
        <v>1</v>
      </c>
      <c r="AB49" s="62">
        <f>IF(OR(('Tableau 2'!$D20&gt;='Tableau 4'!H20),ISBLANK('Tableau 2'!$D20),ISBLANK('Tableau 4'!H20)),1,0)</f>
        <v>1</v>
      </c>
      <c r="AC49" s="62">
        <f>IF(OR(('Tableau 2'!$D20&gt;='Tableau 4'!I20),ISBLANK('Tableau 2'!$D20),ISBLANK('Tableau 4'!I20)),1,0)</f>
        <v>1</v>
      </c>
      <c r="AD49" s="62">
        <f>IF(OR(('Tableau 2'!$D20&gt;='Tableau 4'!J20),ISBLANK('Tableau 2'!$D20),ISBLANK('Tableau 4'!J20)),1,0)</f>
        <v>1</v>
      </c>
      <c r="AE49" s="62">
        <f>IF(OR(('Tableau 2'!$D20&gt;='Tableau 4'!K20),ISBLANK('Tableau 2'!$D20),ISBLANK('Tableau 4'!K20)),1,0)</f>
        <v>1</v>
      </c>
      <c r="AF49" s="62">
        <f>IF(OR(('Tableau 2'!$D20&gt;='Tableau 4'!L20),ISBLANK('Tableau 2'!$D20),ISBLANK('Tableau 4'!L20)),1,0)</f>
        <v>1</v>
      </c>
      <c r="AG49" s="62">
        <f>IF(OR(('Tableau 2'!$D20&gt;='Tableau 4'!M20),ISBLANK('Tableau 2'!$D20),ISBLANK('Tableau 4'!M20)),1,0)</f>
        <v>1</v>
      </c>
      <c r="AH49" s="62">
        <f>IF(OR(('Tableau 2'!$D20&gt;='Tableau 4'!N20),ISBLANK('Tableau 2'!$D20),ISBLANK('Tableau 4'!N20)),1,0)</f>
        <v>1</v>
      </c>
      <c r="AI49" s="62">
        <f>IF(OR(('Tableau 2'!$D20&gt;='Tableau 4'!O20),ISBLANK('Tableau 2'!$D20),ISBLANK('Tableau 4'!O20)),1,0)</f>
        <v>1</v>
      </c>
      <c r="AJ49" s="62">
        <f>IF(OR(('Tableau 2'!$D20&gt;='Tableau 4'!P20),ISBLANK('Tableau 2'!$D20),ISBLANK('Tableau 4'!P20)),1,0)</f>
        <v>1</v>
      </c>
      <c r="AK49" s="62">
        <f>IF(OR(('Tableau 2'!$D20&gt;='Tableau 4'!Q20),ISBLANK('Tableau 2'!$D20),ISBLANK('Tableau 4'!Q20)),1,0)</f>
        <v>1</v>
      </c>
      <c r="AL49" s="62">
        <f>IF(OR('Tableau 2'!D20&lt;=SUM('Tableau 4'!C20:Q20),ISBLANK('Tableau 2'!D20),COUNTBLANK('Tableau 4'!C20:Q20)=15),1,0)</f>
        <v>1</v>
      </c>
      <c r="AM49" s="62">
        <f>IF(OR(('Tableau 5'!C20&gt;='Tableau 5'!D20),ISBLANK('Tableau 5'!C20),ISBLANK('Tableau 5'!D20)),1,0)</f>
        <v>1</v>
      </c>
      <c r="AN49" s="62">
        <f>IF(OR(('Tableau 5'!D20&gt;='Tableau 5'!E20),ISBLANK('Tableau 5'!D20),ISBLANK('Tableau 5'!E20)),1,0)</f>
        <v>1</v>
      </c>
      <c r="AO49" s="62">
        <f>IF(OR(('Tableau 5'!E20&gt;='Tableau 5'!F20),ISBLANK('Tableau 5'!E20),ISBLANK('Tableau 5'!F20)),1,0)</f>
        <v>1</v>
      </c>
      <c r="AP49" s="62">
        <f>IF(OR(('Tableau 1'!C20&gt;='Tableau 5'!C20),ISBLANK('Tableau 1'!C20),ISBLANK('Tableau 5'!C20)),1,0)</f>
        <v>1</v>
      </c>
      <c r="AQ49" s="62">
        <f>IF(OR(('Tableau 1'!E20&gt;='Tableau 5'!D20),ISBLANK('Tableau 1'!E20),ISBLANK('Tableau 5'!D20)),1,0)</f>
        <v>1</v>
      </c>
      <c r="AR49" s="62">
        <f>IF(OR(('Tableau 1'!G20&gt;='Tableau 5'!E20),ISBLANK('Tableau 1'!G20),ISBLANK('Tableau 5'!E20)),1,0)</f>
        <v>1</v>
      </c>
      <c r="AS49" s="62">
        <f>IF(OR(('Tableau 2'!D20&gt;='Tableau 5'!F20),ISBLANK('Tableau 2'!D20),ISBLANK('Tableau 5'!F20)),1,0)</f>
        <v>1</v>
      </c>
      <c r="AT49" s="62">
        <f>IF(OR('Tableau 6'!C20=SUM('Tableau 6'!D20:E20),ISBLANK('Tableau 6'!C20),COUNTBLANK('Tableau 6'!D20:E20)=2),1,0)</f>
        <v>1</v>
      </c>
      <c r="AU49" s="62">
        <f>IF(OR(('Tableau 1'!E20&gt;='Tableau 6'!C20),ISBLANK('Tableau 1'!E20),ISBLANK('Tableau 6'!C20)),1,0)</f>
        <v>1</v>
      </c>
      <c r="AV49" s="62">
        <f>IF(OR(SUM('Tableau 1'!M20:Q20)&gt;='Tableau 6'!D20,COUNTBLANK('Tableau 1'!M20:Q20)=5,ISBLANK('Tableau 6'!D20)),1,0)</f>
        <v>1</v>
      </c>
      <c r="AW49" s="62">
        <f>IF(OR(SUM('Tableau 1'!F20,'Tableau 1'!H20,'Tableau 1'!I20,'Tableau 1'!J20,'Tableau 1'!K20,'Tableau 1'!L20)&gt;='Tableau 6'!E20,AND(ISBLANK('Tableau 1'!F20),COUNTBLANK('Tableau 1'!H20:L20)=5),ISBLANK('Tableau 6'!E20)),1,0)</f>
        <v>1</v>
      </c>
      <c r="AX49" s="58"/>
      <c r="AY49" s="58"/>
      <c r="AZ49" s="58"/>
      <c r="BA49" s="58"/>
      <c r="BB49" s="58"/>
      <c r="BC49" s="58"/>
      <c r="BD49" s="58"/>
      <c r="BE49" s="51"/>
      <c r="BF49" s="51"/>
    </row>
    <row r="50" spans="2:58" s="56" customFormat="1" ht="8.25" customHeight="1" x14ac:dyDescent="0.25">
      <c r="D50" s="57"/>
      <c r="E50" s="57"/>
      <c r="F50" s="61">
        <f>IF(OR('Tableau 1'!C21=SUM('Tableau 1'!D21:E21),ISBLANK('Tableau 1'!C21),COUNTBLANK('Tableau 1'!D21:E21)=2),1,0)</f>
        <v>1</v>
      </c>
      <c r="G50" s="61">
        <f>IF(OR('Tableau 1'!E21=SUM('Tableau 1'!F21:G21),ISBLANK('Tableau 1'!E21),COUNTBLANK('Tableau 1'!F21:G21)=2),1,0)</f>
        <v>1</v>
      </c>
      <c r="H50" s="61">
        <f>IF(OR('Tableau 1'!G21=SUM('Tableau 1'!H21:Q21),ISBLANK('Tableau 1'!G21),COUNTBLANK('Tableau 1'!H21:Q21)=10),1,0)</f>
        <v>1</v>
      </c>
      <c r="I50" s="61">
        <f>IF(OR('Tableau 2'!D21=SUM('Tableau 2'!E21:N21),ISBLANK('Tableau 2'!D21),COUNTBLANK('Tableau 2'!E21:N21) =10),1,0)</f>
        <v>1</v>
      </c>
      <c r="J50" s="62">
        <f>IF(OR(('Tableau 1'!F21&gt;='Tableau 2'!C21),ISBLANK('Tableau 1'!F21),ISBLANK('Tableau 2'!C21)),1,0)</f>
        <v>1</v>
      </c>
      <c r="K50" s="62">
        <f>IF(OR(('Tableau 1'!G21&gt;='Tableau 2'!D21),ISBLANK('Tableau 1'!G21),ISBLANK('Tableau 2'!D21)),1,0)</f>
        <v>1</v>
      </c>
      <c r="L50" s="62">
        <f>IF(OR(('Tableau 1'!H21&gt;='Tableau 2'!E21),ISBLANK('Tableau 1'!H21),ISBLANK('Tableau 2'!E21)),1,0)</f>
        <v>1</v>
      </c>
      <c r="M50" s="62">
        <f>IF(OR(('Tableau 1'!I21&gt;='Tableau 2'!F21),ISBLANK('Tableau 1'!I21),ISBLANK('Tableau 2'!F21)),1,0)</f>
        <v>1</v>
      </c>
      <c r="N50" s="62">
        <f>IF(OR(('Tableau 1'!J21&gt;='Tableau 2'!G21),ISBLANK('Tableau 1'!J21),ISBLANK('Tableau 2'!G21)),1,0)</f>
        <v>1</v>
      </c>
      <c r="O50" s="62">
        <f>IF(OR(('Tableau 1'!K21&gt;='Tableau 2'!H21),ISBLANK('Tableau 1'!K21),ISBLANK('Tableau 2'!H21)),1,0)</f>
        <v>1</v>
      </c>
      <c r="P50" s="62">
        <f>IF(OR(('Tableau 1'!L21&gt;='Tableau 2'!I21),ISBLANK('Tableau 1'!L21),ISBLANK('Tableau 2'!I21)),1,0)</f>
        <v>1</v>
      </c>
      <c r="Q50" s="62">
        <f>IF(OR(('Tableau 1'!M21&gt;='Tableau 2'!J21),ISBLANK('Tableau 1'!M21),ISBLANK('Tableau 2'!J21)),1,0)</f>
        <v>1</v>
      </c>
      <c r="R50" s="62">
        <f>IF(OR(('Tableau 1'!N21&gt;='Tableau 2'!K21),ISBLANK('Tableau 1'!N21),ISBLANK('Tableau 2'!K21)),1,0)</f>
        <v>1</v>
      </c>
      <c r="S50" s="62">
        <f>IF(OR(('Tableau 1'!O21&gt;='Tableau 2'!L21),ISBLANK('Tableau 1'!O21),ISBLANK('Tableau 2'!L21)),1,0)</f>
        <v>1</v>
      </c>
      <c r="T50" s="62">
        <f>IF(OR(('Tableau 1'!P21&gt;='Tableau 2'!M21),ISBLANK('Tableau 1'!P21),ISBLANK('Tableau 2'!M21)),1,0)</f>
        <v>1</v>
      </c>
      <c r="U50" s="62">
        <f>IF(OR(('Tableau 1'!Q21&gt;='Tableau 2'!N21),ISBLANK('Tableau 1'!Q21),ISBLANK('Tableau 2'!N21)),1,0)</f>
        <v>1</v>
      </c>
      <c r="V50" s="61">
        <f>IF(OR('Tableau 2'!D21=SUM('Tableau 3'!C21:E21),ISBLANK('Tableau 2'!D21),COUNTBLANK('Tableau 3'!C21:E21)=3),1,0)</f>
        <v>1</v>
      </c>
      <c r="W50" s="62">
        <f>IF(OR(('Tableau 2'!$D21&gt;='Tableau 4'!C21),ISBLANK('Tableau 2'!$D21),ISBLANK('Tableau 4'!C21)),1,0)</f>
        <v>1</v>
      </c>
      <c r="X50" s="62">
        <f>IF(OR(('Tableau 2'!$D21&gt;='Tableau 4'!D21),ISBLANK('Tableau 2'!$D21),ISBLANK('Tableau 4'!D21)),1,0)</f>
        <v>1</v>
      </c>
      <c r="Y50" s="62">
        <f>IF(OR(('Tableau 2'!$D21&gt;='Tableau 4'!E21),ISBLANK('Tableau 2'!$D21),ISBLANK('Tableau 4'!E21)),1,0)</f>
        <v>1</v>
      </c>
      <c r="Z50" s="62">
        <f>IF(OR(('Tableau 2'!$D21&gt;='Tableau 4'!F21),ISBLANK('Tableau 2'!$D21),ISBLANK('Tableau 4'!F21)),1,0)</f>
        <v>1</v>
      </c>
      <c r="AA50" s="62">
        <f>IF(OR(('Tableau 2'!$D21&gt;='Tableau 4'!G21),ISBLANK('Tableau 2'!$D21),ISBLANK('Tableau 4'!G21)),1,0)</f>
        <v>1</v>
      </c>
      <c r="AB50" s="62">
        <f>IF(OR(('Tableau 2'!$D21&gt;='Tableau 4'!H21),ISBLANK('Tableau 2'!$D21),ISBLANK('Tableau 4'!H21)),1,0)</f>
        <v>1</v>
      </c>
      <c r="AC50" s="62">
        <f>IF(OR(('Tableau 2'!$D21&gt;='Tableau 4'!I21),ISBLANK('Tableau 2'!$D21),ISBLANK('Tableau 4'!I21)),1,0)</f>
        <v>1</v>
      </c>
      <c r="AD50" s="62">
        <f>IF(OR(('Tableau 2'!$D21&gt;='Tableau 4'!J21),ISBLANK('Tableau 2'!$D21),ISBLANK('Tableau 4'!J21)),1,0)</f>
        <v>1</v>
      </c>
      <c r="AE50" s="62">
        <f>IF(OR(('Tableau 2'!$D21&gt;='Tableau 4'!K21),ISBLANK('Tableau 2'!$D21),ISBLANK('Tableau 4'!K21)),1,0)</f>
        <v>1</v>
      </c>
      <c r="AF50" s="62">
        <f>IF(OR(('Tableau 2'!$D21&gt;='Tableau 4'!L21),ISBLANK('Tableau 2'!$D21),ISBLANK('Tableau 4'!L21)),1,0)</f>
        <v>1</v>
      </c>
      <c r="AG50" s="62">
        <f>IF(OR(('Tableau 2'!$D21&gt;='Tableau 4'!M21),ISBLANK('Tableau 2'!$D21),ISBLANK('Tableau 4'!M21)),1,0)</f>
        <v>1</v>
      </c>
      <c r="AH50" s="62">
        <f>IF(OR(('Tableau 2'!$D21&gt;='Tableau 4'!N21),ISBLANK('Tableau 2'!$D21),ISBLANK('Tableau 4'!N21)),1,0)</f>
        <v>1</v>
      </c>
      <c r="AI50" s="62">
        <f>IF(OR(('Tableau 2'!$D21&gt;='Tableau 4'!O21),ISBLANK('Tableau 2'!$D21),ISBLANK('Tableau 4'!O21)),1,0)</f>
        <v>1</v>
      </c>
      <c r="AJ50" s="62">
        <f>IF(OR(('Tableau 2'!$D21&gt;='Tableau 4'!P21),ISBLANK('Tableau 2'!$D21),ISBLANK('Tableau 4'!P21)),1,0)</f>
        <v>1</v>
      </c>
      <c r="AK50" s="62">
        <f>IF(OR(('Tableau 2'!$D21&gt;='Tableau 4'!Q21),ISBLANK('Tableau 2'!$D21),ISBLANK('Tableau 4'!Q21)),1,0)</f>
        <v>1</v>
      </c>
      <c r="AL50" s="62">
        <f>IF(OR('Tableau 2'!D21&lt;=SUM('Tableau 4'!C21:Q21),ISBLANK('Tableau 2'!D21),COUNTBLANK('Tableau 4'!C21:Q21)=15),1,0)</f>
        <v>1</v>
      </c>
      <c r="AM50" s="62">
        <f>IF(OR(('Tableau 5'!C21&gt;='Tableau 5'!D21),ISBLANK('Tableau 5'!C21),ISBLANK('Tableau 5'!D21)),1,0)</f>
        <v>1</v>
      </c>
      <c r="AN50" s="62">
        <f>IF(OR(('Tableau 5'!D21&gt;='Tableau 5'!E21),ISBLANK('Tableau 5'!D21),ISBLANK('Tableau 5'!E21)),1,0)</f>
        <v>1</v>
      </c>
      <c r="AO50" s="62">
        <f>IF(OR(('Tableau 5'!E21&gt;='Tableau 5'!F21),ISBLANK('Tableau 5'!E21),ISBLANK('Tableau 5'!F21)),1,0)</f>
        <v>1</v>
      </c>
      <c r="AP50" s="62">
        <f>IF(OR(('Tableau 1'!C21&gt;='Tableau 5'!C21),ISBLANK('Tableau 1'!C21),ISBLANK('Tableau 5'!C21)),1,0)</f>
        <v>1</v>
      </c>
      <c r="AQ50" s="62">
        <f>IF(OR(('Tableau 1'!E21&gt;='Tableau 5'!D21),ISBLANK('Tableau 1'!E21),ISBLANK('Tableau 5'!D21)),1,0)</f>
        <v>1</v>
      </c>
      <c r="AR50" s="62">
        <f>IF(OR(('Tableau 1'!G21&gt;='Tableau 5'!E21),ISBLANK('Tableau 1'!G21),ISBLANK('Tableau 5'!E21)),1,0)</f>
        <v>1</v>
      </c>
      <c r="AS50" s="62">
        <f>IF(OR(('Tableau 2'!D21&gt;='Tableau 5'!F21),ISBLANK('Tableau 2'!D21),ISBLANK('Tableau 5'!F21)),1,0)</f>
        <v>1</v>
      </c>
      <c r="AT50" s="62">
        <f>IF(OR('Tableau 6'!C21=SUM('Tableau 6'!D21:E21),ISBLANK('Tableau 6'!C21),COUNTBLANK('Tableau 6'!D21:E21)=2),1,0)</f>
        <v>1</v>
      </c>
      <c r="AU50" s="62">
        <f>IF(OR(('Tableau 1'!E21&gt;='Tableau 6'!C21),ISBLANK('Tableau 1'!E21),ISBLANK('Tableau 6'!C21)),1,0)</f>
        <v>1</v>
      </c>
      <c r="AV50" s="62">
        <f>IF(OR(SUM('Tableau 1'!M21:Q21)&gt;='Tableau 6'!D21,COUNTBLANK('Tableau 1'!M21:Q21)=5,ISBLANK('Tableau 6'!D21)),1,0)</f>
        <v>1</v>
      </c>
      <c r="AW50" s="62">
        <f>IF(OR(SUM('Tableau 1'!F21,'Tableau 1'!H21,'Tableau 1'!I21,'Tableau 1'!J21,'Tableau 1'!K21,'Tableau 1'!L21)&gt;='Tableau 6'!E21,AND(ISBLANK('Tableau 1'!F21),COUNTBLANK('Tableau 1'!H21:L21)=5),ISBLANK('Tableau 6'!E21)),1,0)</f>
        <v>1</v>
      </c>
      <c r="AX50" s="58"/>
      <c r="AY50" s="58"/>
      <c r="AZ50" s="58"/>
      <c r="BA50" s="58"/>
      <c r="BB50" s="58"/>
      <c r="BC50" s="58"/>
      <c r="BD50" s="58"/>
      <c r="BE50" s="51"/>
      <c r="BF50" s="51"/>
    </row>
    <row r="51" spans="2:58" s="56" customFormat="1" ht="8.25" customHeight="1" x14ac:dyDescent="0.25">
      <c r="D51" s="57"/>
      <c r="E51" s="57"/>
      <c r="F51" s="61">
        <f>IF(OR('Tableau 1'!C22=SUM('Tableau 1'!D22:E22),ISBLANK('Tableau 1'!C22),COUNTBLANK('Tableau 1'!D22:E22)=2),1,0)</f>
        <v>1</v>
      </c>
      <c r="G51" s="61">
        <f>IF(OR('Tableau 1'!E22=SUM('Tableau 1'!F22:G22),ISBLANK('Tableau 1'!E22),COUNTBLANK('Tableau 1'!F22:G22)=2),1,0)</f>
        <v>1</v>
      </c>
      <c r="H51" s="61">
        <f>IF(OR('Tableau 1'!G22=SUM('Tableau 1'!H22:Q22),ISBLANK('Tableau 1'!G22),COUNTBLANK('Tableau 1'!H22:Q22)=10),1,0)</f>
        <v>1</v>
      </c>
      <c r="I51" s="61">
        <f>IF(OR('Tableau 2'!D22=SUM('Tableau 2'!E22:N22),ISBLANK('Tableau 2'!D22),COUNTBLANK('Tableau 2'!E22:N22) =10),1,0)</f>
        <v>1</v>
      </c>
      <c r="J51" s="62">
        <f>IF(OR(('Tableau 1'!F22&gt;='Tableau 2'!C22),ISBLANK('Tableau 1'!F22),ISBLANK('Tableau 2'!C22)),1,0)</f>
        <v>1</v>
      </c>
      <c r="K51" s="62">
        <f>IF(OR(('Tableau 1'!G22&gt;='Tableau 2'!D22),ISBLANK('Tableau 1'!G22),ISBLANK('Tableau 2'!D22)),1,0)</f>
        <v>1</v>
      </c>
      <c r="L51" s="62">
        <f>IF(OR(('Tableau 1'!H22&gt;='Tableau 2'!E22),ISBLANK('Tableau 1'!H22),ISBLANK('Tableau 2'!E22)),1,0)</f>
        <v>1</v>
      </c>
      <c r="M51" s="62">
        <f>IF(OR(('Tableau 1'!I22&gt;='Tableau 2'!F22),ISBLANK('Tableau 1'!I22),ISBLANK('Tableau 2'!F22)),1,0)</f>
        <v>1</v>
      </c>
      <c r="N51" s="62">
        <f>IF(OR(('Tableau 1'!J22&gt;='Tableau 2'!G22),ISBLANK('Tableau 1'!J22),ISBLANK('Tableau 2'!G22)),1,0)</f>
        <v>1</v>
      </c>
      <c r="O51" s="62">
        <f>IF(OR(('Tableau 1'!K22&gt;='Tableau 2'!H22),ISBLANK('Tableau 1'!K22),ISBLANK('Tableau 2'!H22)),1,0)</f>
        <v>1</v>
      </c>
      <c r="P51" s="62">
        <f>IF(OR(('Tableau 1'!L22&gt;='Tableau 2'!I22),ISBLANK('Tableau 1'!L22),ISBLANK('Tableau 2'!I22)),1,0)</f>
        <v>1</v>
      </c>
      <c r="Q51" s="62">
        <f>IF(OR(('Tableau 1'!M22&gt;='Tableau 2'!J22),ISBLANK('Tableau 1'!M22),ISBLANK('Tableau 2'!J22)),1,0)</f>
        <v>1</v>
      </c>
      <c r="R51" s="62">
        <f>IF(OR(('Tableau 1'!N22&gt;='Tableau 2'!K22),ISBLANK('Tableau 1'!N22),ISBLANK('Tableau 2'!K22)),1,0)</f>
        <v>1</v>
      </c>
      <c r="S51" s="62">
        <f>IF(OR(('Tableau 1'!O22&gt;='Tableau 2'!L22),ISBLANK('Tableau 1'!O22),ISBLANK('Tableau 2'!L22)),1,0)</f>
        <v>1</v>
      </c>
      <c r="T51" s="62">
        <f>IF(OR(('Tableau 1'!P22&gt;='Tableau 2'!M22),ISBLANK('Tableau 1'!P22),ISBLANK('Tableau 2'!M22)),1,0)</f>
        <v>1</v>
      </c>
      <c r="U51" s="62">
        <f>IF(OR(('Tableau 1'!Q22&gt;='Tableau 2'!N22),ISBLANK('Tableau 1'!Q22),ISBLANK('Tableau 2'!N22)),1,0)</f>
        <v>1</v>
      </c>
      <c r="V51" s="61">
        <f>IF(OR('Tableau 2'!D22=SUM('Tableau 3'!C22:E22),ISBLANK('Tableau 2'!D22),COUNTBLANK('Tableau 3'!C22:E22)=3),1,0)</f>
        <v>1</v>
      </c>
      <c r="W51" s="62">
        <f>IF(OR(('Tableau 2'!$D22&gt;='Tableau 4'!C22),ISBLANK('Tableau 2'!$D22),ISBLANK('Tableau 4'!C22)),1,0)</f>
        <v>1</v>
      </c>
      <c r="X51" s="62">
        <f>IF(OR(('Tableau 2'!$D22&gt;='Tableau 4'!D22),ISBLANK('Tableau 2'!$D22),ISBLANK('Tableau 4'!D22)),1,0)</f>
        <v>1</v>
      </c>
      <c r="Y51" s="62">
        <f>IF(OR(('Tableau 2'!$D22&gt;='Tableau 4'!E22),ISBLANK('Tableau 2'!$D22),ISBLANK('Tableau 4'!E22)),1,0)</f>
        <v>1</v>
      </c>
      <c r="Z51" s="62">
        <f>IF(OR(('Tableau 2'!$D22&gt;='Tableau 4'!F22),ISBLANK('Tableau 2'!$D22),ISBLANK('Tableau 4'!F22)),1,0)</f>
        <v>1</v>
      </c>
      <c r="AA51" s="62">
        <f>IF(OR(('Tableau 2'!$D22&gt;='Tableau 4'!G22),ISBLANK('Tableau 2'!$D22),ISBLANK('Tableau 4'!G22)),1,0)</f>
        <v>1</v>
      </c>
      <c r="AB51" s="62">
        <f>IF(OR(('Tableau 2'!$D22&gt;='Tableau 4'!H22),ISBLANK('Tableau 2'!$D22),ISBLANK('Tableau 4'!H22)),1,0)</f>
        <v>1</v>
      </c>
      <c r="AC51" s="62">
        <f>IF(OR(('Tableau 2'!$D22&gt;='Tableau 4'!I22),ISBLANK('Tableau 2'!$D22),ISBLANK('Tableau 4'!I22)),1,0)</f>
        <v>1</v>
      </c>
      <c r="AD51" s="62">
        <f>IF(OR(('Tableau 2'!$D22&gt;='Tableau 4'!J22),ISBLANK('Tableau 2'!$D22),ISBLANK('Tableau 4'!J22)),1,0)</f>
        <v>1</v>
      </c>
      <c r="AE51" s="62">
        <f>IF(OR(('Tableau 2'!$D22&gt;='Tableau 4'!K22),ISBLANK('Tableau 2'!$D22),ISBLANK('Tableau 4'!K22)),1,0)</f>
        <v>1</v>
      </c>
      <c r="AF51" s="62">
        <f>IF(OR(('Tableau 2'!$D22&gt;='Tableau 4'!L22),ISBLANK('Tableau 2'!$D22),ISBLANK('Tableau 4'!L22)),1,0)</f>
        <v>1</v>
      </c>
      <c r="AG51" s="62">
        <f>IF(OR(('Tableau 2'!$D22&gt;='Tableau 4'!M22),ISBLANK('Tableau 2'!$D22),ISBLANK('Tableau 4'!M22)),1,0)</f>
        <v>1</v>
      </c>
      <c r="AH51" s="62">
        <f>IF(OR(('Tableau 2'!$D22&gt;='Tableau 4'!N22),ISBLANK('Tableau 2'!$D22),ISBLANK('Tableau 4'!N22)),1,0)</f>
        <v>1</v>
      </c>
      <c r="AI51" s="62">
        <f>IF(OR(('Tableau 2'!$D22&gt;='Tableau 4'!O22),ISBLANK('Tableau 2'!$D22),ISBLANK('Tableau 4'!O22)),1,0)</f>
        <v>1</v>
      </c>
      <c r="AJ51" s="62">
        <f>IF(OR(('Tableau 2'!$D22&gt;='Tableau 4'!P22),ISBLANK('Tableau 2'!$D22),ISBLANK('Tableau 4'!P22)),1,0)</f>
        <v>1</v>
      </c>
      <c r="AK51" s="62">
        <f>IF(OR(('Tableau 2'!$D22&gt;='Tableau 4'!Q22),ISBLANK('Tableau 2'!$D22),ISBLANK('Tableau 4'!Q22)),1,0)</f>
        <v>1</v>
      </c>
      <c r="AL51" s="62">
        <f>IF(OR('Tableau 2'!D22&lt;=SUM('Tableau 4'!C22:Q22),ISBLANK('Tableau 2'!D22),COUNTBLANK('Tableau 4'!C22:Q22)=15),1,0)</f>
        <v>1</v>
      </c>
      <c r="AM51" s="62">
        <f>IF(OR(('Tableau 5'!C22&gt;='Tableau 5'!D22),ISBLANK('Tableau 5'!C22),ISBLANK('Tableau 5'!D22)),1,0)</f>
        <v>1</v>
      </c>
      <c r="AN51" s="62">
        <f>IF(OR(('Tableau 5'!D22&gt;='Tableau 5'!E22),ISBLANK('Tableau 5'!D22),ISBLANK('Tableau 5'!E22)),1,0)</f>
        <v>1</v>
      </c>
      <c r="AO51" s="62">
        <f>IF(OR(('Tableau 5'!E22&gt;='Tableau 5'!F22),ISBLANK('Tableau 5'!E22),ISBLANK('Tableau 5'!F22)),1,0)</f>
        <v>1</v>
      </c>
      <c r="AP51" s="62">
        <f>IF(OR(('Tableau 1'!C22&gt;='Tableau 5'!C22),ISBLANK('Tableau 1'!C22),ISBLANK('Tableau 5'!C22)),1,0)</f>
        <v>1</v>
      </c>
      <c r="AQ51" s="62">
        <f>IF(OR(('Tableau 1'!E22&gt;='Tableau 5'!D22),ISBLANK('Tableau 1'!E22),ISBLANK('Tableau 5'!D22)),1,0)</f>
        <v>1</v>
      </c>
      <c r="AR51" s="62">
        <f>IF(OR(('Tableau 1'!G22&gt;='Tableau 5'!E22),ISBLANK('Tableau 1'!G22),ISBLANK('Tableau 5'!E22)),1,0)</f>
        <v>1</v>
      </c>
      <c r="AS51" s="62">
        <f>IF(OR(('Tableau 2'!D22&gt;='Tableau 5'!F22),ISBLANK('Tableau 2'!D22),ISBLANK('Tableau 5'!F22)),1,0)</f>
        <v>1</v>
      </c>
      <c r="AT51" s="62">
        <f>IF(OR('Tableau 6'!C22=SUM('Tableau 6'!D22:E22),ISBLANK('Tableau 6'!C22),COUNTBLANK('Tableau 6'!D22:E22)=2),1,0)</f>
        <v>1</v>
      </c>
      <c r="AU51" s="62">
        <f>IF(OR(('Tableau 1'!E22&gt;='Tableau 6'!C22),ISBLANK('Tableau 1'!E22),ISBLANK('Tableau 6'!C22)),1,0)</f>
        <v>1</v>
      </c>
      <c r="AV51" s="62">
        <f>IF(OR(SUM('Tableau 1'!M22:Q22)&gt;='Tableau 6'!D22,COUNTBLANK('Tableau 1'!M22:Q22)=5,ISBLANK('Tableau 6'!D22)),1,0)</f>
        <v>1</v>
      </c>
      <c r="AW51" s="62">
        <f>IF(OR(SUM('Tableau 1'!F22,'Tableau 1'!H22,'Tableau 1'!I22,'Tableau 1'!J22,'Tableau 1'!K22,'Tableau 1'!L22)&gt;='Tableau 6'!E22,AND(ISBLANK('Tableau 1'!F22),COUNTBLANK('Tableau 1'!H22:L22)=5),ISBLANK('Tableau 6'!E22)),1,0)</f>
        <v>1</v>
      </c>
      <c r="AX51" s="58"/>
      <c r="AY51" s="58"/>
      <c r="AZ51" s="58"/>
      <c r="BA51" s="58"/>
      <c r="BB51" s="58"/>
      <c r="BC51" s="58"/>
      <c r="BD51" s="58"/>
      <c r="BE51" s="51"/>
      <c r="BF51" s="51"/>
    </row>
    <row r="52" spans="2:58" s="56" customFormat="1" ht="8.25" customHeight="1" x14ac:dyDescent="0.25">
      <c r="D52" s="57"/>
      <c r="E52" s="57"/>
      <c r="F52" s="61">
        <f>IF(OR('Tableau 1'!C23=SUM('Tableau 1'!D23:E23),ISBLANK('Tableau 1'!C23),COUNTBLANK('Tableau 1'!D23:E23)=2),1,0)</f>
        <v>1</v>
      </c>
      <c r="G52" s="61">
        <f>IF(OR('Tableau 1'!E23=SUM('Tableau 1'!F23:G23),ISBLANK('Tableau 1'!E23),COUNTBLANK('Tableau 1'!F23:G23)=2),1,0)</f>
        <v>1</v>
      </c>
      <c r="H52" s="61">
        <f>IF(OR('Tableau 1'!G23=SUM('Tableau 1'!H23:Q23),ISBLANK('Tableau 1'!G23),COUNTBLANK('Tableau 1'!H23:Q23)=10),1,0)</f>
        <v>1</v>
      </c>
      <c r="I52" s="61">
        <f>IF(OR('Tableau 2'!D23=SUM('Tableau 2'!E23:N23),ISBLANK('Tableau 2'!D23),COUNTBLANK('Tableau 2'!E23:N23) =10),1,0)</f>
        <v>1</v>
      </c>
      <c r="J52" s="62">
        <f>IF(OR(('Tableau 1'!F23&gt;='Tableau 2'!C23),ISBLANK('Tableau 1'!F23),ISBLANK('Tableau 2'!C23)),1,0)</f>
        <v>1</v>
      </c>
      <c r="K52" s="62">
        <f>IF(OR(('Tableau 1'!G23&gt;='Tableau 2'!D23),ISBLANK('Tableau 1'!G23),ISBLANK('Tableau 2'!D23)),1,0)</f>
        <v>1</v>
      </c>
      <c r="L52" s="62">
        <f>IF(OR(('Tableau 1'!H23&gt;='Tableau 2'!E23),ISBLANK('Tableau 1'!H23),ISBLANK('Tableau 2'!E23)),1,0)</f>
        <v>1</v>
      </c>
      <c r="M52" s="62">
        <f>IF(OR(('Tableau 1'!I23&gt;='Tableau 2'!F23),ISBLANK('Tableau 1'!I23),ISBLANK('Tableau 2'!F23)),1,0)</f>
        <v>1</v>
      </c>
      <c r="N52" s="62">
        <f>IF(OR(('Tableau 1'!J23&gt;='Tableau 2'!G23),ISBLANK('Tableau 1'!J23),ISBLANK('Tableau 2'!G23)),1,0)</f>
        <v>1</v>
      </c>
      <c r="O52" s="62">
        <f>IF(OR(('Tableau 1'!K23&gt;='Tableau 2'!H23),ISBLANK('Tableau 1'!K23),ISBLANK('Tableau 2'!H23)),1,0)</f>
        <v>1</v>
      </c>
      <c r="P52" s="62">
        <f>IF(OR(('Tableau 1'!L23&gt;='Tableau 2'!I23),ISBLANK('Tableau 1'!L23),ISBLANK('Tableau 2'!I23)),1,0)</f>
        <v>1</v>
      </c>
      <c r="Q52" s="62">
        <f>IF(OR(('Tableau 1'!M23&gt;='Tableau 2'!J23),ISBLANK('Tableau 1'!M23),ISBLANK('Tableau 2'!J23)),1,0)</f>
        <v>1</v>
      </c>
      <c r="R52" s="62">
        <f>IF(OR(('Tableau 1'!N23&gt;='Tableau 2'!K23),ISBLANK('Tableau 1'!N23),ISBLANK('Tableau 2'!K23)),1,0)</f>
        <v>1</v>
      </c>
      <c r="S52" s="62">
        <f>IF(OR(('Tableau 1'!O23&gt;='Tableau 2'!L23),ISBLANK('Tableau 1'!O23),ISBLANK('Tableau 2'!L23)),1,0)</f>
        <v>1</v>
      </c>
      <c r="T52" s="62">
        <f>IF(OR(('Tableau 1'!P23&gt;='Tableau 2'!M23),ISBLANK('Tableau 1'!P23),ISBLANK('Tableau 2'!M23)),1,0)</f>
        <v>1</v>
      </c>
      <c r="U52" s="62">
        <f>IF(OR(('Tableau 1'!Q23&gt;='Tableau 2'!N23),ISBLANK('Tableau 1'!Q23),ISBLANK('Tableau 2'!N23)),1,0)</f>
        <v>1</v>
      </c>
      <c r="V52" s="61">
        <f>IF(OR('Tableau 2'!D23=SUM('Tableau 3'!C23:E23),ISBLANK('Tableau 2'!D23),COUNTBLANK('Tableau 3'!C23:E23)=3),1,0)</f>
        <v>1</v>
      </c>
      <c r="W52" s="62">
        <f>IF(OR(('Tableau 2'!$D23&gt;='Tableau 4'!C23),ISBLANK('Tableau 2'!$D23),ISBLANK('Tableau 4'!C23)),1,0)</f>
        <v>1</v>
      </c>
      <c r="X52" s="62">
        <f>IF(OR(('Tableau 2'!$D23&gt;='Tableau 4'!D23),ISBLANK('Tableau 2'!$D23),ISBLANK('Tableau 4'!D23)),1,0)</f>
        <v>1</v>
      </c>
      <c r="Y52" s="62">
        <f>IF(OR(('Tableau 2'!$D23&gt;='Tableau 4'!E23),ISBLANK('Tableau 2'!$D23),ISBLANK('Tableau 4'!E23)),1,0)</f>
        <v>1</v>
      </c>
      <c r="Z52" s="62">
        <f>IF(OR(('Tableau 2'!$D23&gt;='Tableau 4'!F23),ISBLANK('Tableau 2'!$D23),ISBLANK('Tableau 4'!F23)),1,0)</f>
        <v>1</v>
      </c>
      <c r="AA52" s="62">
        <f>IF(OR(('Tableau 2'!$D23&gt;='Tableau 4'!G23),ISBLANK('Tableau 2'!$D23),ISBLANK('Tableau 4'!G23)),1,0)</f>
        <v>1</v>
      </c>
      <c r="AB52" s="62">
        <f>IF(OR(('Tableau 2'!$D23&gt;='Tableau 4'!H23),ISBLANK('Tableau 2'!$D23),ISBLANK('Tableau 4'!H23)),1,0)</f>
        <v>1</v>
      </c>
      <c r="AC52" s="62">
        <f>IF(OR(('Tableau 2'!$D23&gt;='Tableau 4'!I23),ISBLANK('Tableau 2'!$D23),ISBLANK('Tableau 4'!I23)),1,0)</f>
        <v>1</v>
      </c>
      <c r="AD52" s="62">
        <f>IF(OR(('Tableau 2'!$D23&gt;='Tableau 4'!J23),ISBLANK('Tableau 2'!$D23),ISBLANK('Tableau 4'!J23)),1,0)</f>
        <v>1</v>
      </c>
      <c r="AE52" s="62">
        <f>IF(OR(('Tableau 2'!$D23&gt;='Tableau 4'!K23),ISBLANK('Tableau 2'!$D23),ISBLANK('Tableau 4'!K23)),1,0)</f>
        <v>1</v>
      </c>
      <c r="AF52" s="62">
        <f>IF(OR(('Tableau 2'!$D23&gt;='Tableau 4'!L23),ISBLANK('Tableau 2'!$D23),ISBLANK('Tableau 4'!L23)),1,0)</f>
        <v>1</v>
      </c>
      <c r="AG52" s="62">
        <f>IF(OR(('Tableau 2'!$D23&gt;='Tableau 4'!M23),ISBLANK('Tableau 2'!$D23),ISBLANK('Tableau 4'!M23)),1,0)</f>
        <v>1</v>
      </c>
      <c r="AH52" s="62">
        <f>IF(OR(('Tableau 2'!$D23&gt;='Tableau 4'!N23),ISBLANK('Tableau 2'!$D23),ISBLANK('Tableau 4'!N23)),1,0)</f>
        <v>1</v>
      </c>
      <c r="AI52" s="62">
        <f>IF(OR(('Tableau 2'!$D23&gt;='Tableau 4'!O23),ISBLANK('Tableau 2'!$D23),ISBLANK('Tableau 4'!O23)),1,0)</f>
        <v>1</v>
      </c>
      <c r="AJ52" s="62">
        <f>IF(OR(('Tableau 2'!$D23&gt;='Tableau 4'!P23),ISBLANK('Tableau 2'!$D23),ISBLANK('Tableau 4'!P23)),1,0)</f>
        <v>1</v>
      </c>
      <c r="AK52" s="62">
        <f>IF(OR(('Tableau 2'!$D23&gt;='Tableau 4'!Q23),ISBLANK('Tableau 2'!$D23),ISBLANK('Tableau 4'!Q23)),1,0)</f>
        <v>1</v>
      </c>
      <c r="AL52" s="62">
        <f>IF(OR('Tableau 2'!D23&lt;=SUM('Tableau 4'!C23:Q23),ISBLANK('Tableau 2'!D23),COUNTBLANK('Tableau 4'!C23:Q23)=15),1,0)</f>
        <v>1</v>
      </c>
      <c r="AM52" s="62">
        <f>IF(OR(('Tableau 5'!C23&gt;='Tableau 5'!D23),ISBLANK('Tableau 5'!C23),ISBLANK('Tableau 5'!D23)),1,0)</f>
        <v>1</v>
      </c>
      <c r="AN52" s="62">
        <f>IF(OR(('Tableau 5'!D23&gt;='Tableau 5'!E23),ISBLANK('Tableau 5'!D23),ISBLANK('Tableau 5'!E23)),1,0)</f>
        <v>1</v>
      </c>
      <c r="AO52" s="62">
        <f>IF(OR(('Tableau 5'!E23&gt;='Tableau 5'!F23),ISBLANK('Tableau 5'!E23),ISBLANK('Tableau 5'!F23)),1,0)</f>
        <v>1</v>
      </c>
      <c r="AP52" s="62">
        <f>IF(OR(('Tableau 1'!C23&gt;='Tableau 5'!C23),ISBLANK('Tableau 1'!C23),ISBLANK('Tableau 5'!C23)),1,0)</f>
        <v>1</v>
      </c>
      <c r="AQ52" s="62">
        <f>IF(OR(('Tableau 1'!E23&gt;='Tableau 5'!D23),ISBLANK('Tableau 1'!E23),ISBLANK('Tableau 5'!D23)),1,0)</f>
        <v>1</v>
      </c>
      <c r="AR52" s="62">
        <f>IF(OR(('Tableau 1'!G23&gt;='Tableau 5'!E23),ISBLANK('Tableau 1'!G23),ISBLANK('Tableau 5'!E23)),1,0)</f>
        <v>1</v>
      </c>
      <c r="AS52" s="62">
        <f>IF(OR(('Tableau 2'!D23&gt;='Tableau 5'!F23),ISBLANK('Tableau 2'!D23),ISBLANK('Tableau 5'!F23)),1,0)</f>
        <v>1</v>
      </c>
      <c r="AT52" s="62">
        <f>IF(OR('Tableau 6'!C23=SUM('Tableau 6'!D23:E23),ISBLANK('Tableau 6'!C23),COUNTBLANK('Tableau 6'!D23:E23)=2),1,0)</f>
        <v>1</v>
      </c>
      <c r="AU52" s="62">
        <f>IF(OR(('Tableau 1'!E23&gt;='Tableau 6'!C23),ISBLANK('Tableau 1'!E23),ISBLANK('Tableau 6'!C23)),1,0)</f>
        <v>1</v>
      </c>
      <c r="AV52" s="62">
        <f>IF(OR(SUM('Tableau 1'!M23:Q23)&gt;='Tableau 6'!D23,COUNTBLANK('Tableau 1'!M23:Q23)=5,ISBLANK('Tableau 6'!D23)),1,0)</f>
        <v>1</v>
      </c>
      <c r="AW52" s="62">
        <f>IF(OR(SUM('Tableau 1'!F23,'Tableau 1'!H23,'Tableau 1'!I23,'Tableau 1'!J23,'Tableau 1'!K23,'Tableau 1'!L23)&gt;='Tableau 6'!E23,AND(ISBLANK('Tableau 1'!F23),COUNTBLANK('Tableau 1'!H23:L23)=5),ISBLANK('Tableau 6'!E23)),1,0)</f>
        <v>1</v>
      </c>
      <c r="AX52" s="58"/>
      <c r="AY52" s="58"/>
      <c r="AZ52" s="58"/>
      <c r="BA52" s="58"/>
      <c r="BB52" s="58"/>
      <c r="BC52" s="58"/>
      <c r="BD52" s="58"/>
      <c r="BE52" s="51"/>
      <c r="BF52" s="51"/>
    </row>
    <row r="53" spans="2:58" s="56" customFormat="1" ht="8.25" customHeight="1" x14ac:dyDescent="0.25">
      <c r="D53" s="57"/>
      <c r="E53" s="57"/>
      <c r="F53" s="61">
        <f>IF(OR('Tableau 1'!C24=SUM('Tableau 1'!D24:E24),ISBLANK('Tableau 1'!C24),COUNTBLANK('Tableau 1'!D24:E24)=2),1,0)</f>
        <v>1</v>
      </c>
      <c r="G53" s="61">
        <f>IF(OR('Tableau 1'!E24=SUM('Tableau 1'!F24:G24),ISBLANK('Tableau 1'!E24),COUNTBLANK('Tableau 1'!F24:G24)=2),1,0)</f>
        <v>1</v>
      </c>
      <c r="H53" s="61">
        <f>IF(OR('Tableau 1'!G24=SUM('Tableau 1'!H24:Q24),ISBLANK('Tableau 1'!G24),COUNTBLANK('Tableau 1'!H24:Q24)=10),1,0)</f>
        <v>1</v>
      </c>
      <c r="I53" s="61">
        <f>IF(OR('Tableau 2'!D24=SUM('Tableau 2'!E24:N24),ISBLANK('Tableau 2'!D24),COUNTBLANK('Tableau 2'!E24:N24) =10),1,0)</f>
        <v>1</v>
      </c>
      <c r="J53" s="62">
        <f>IF(OR(('Tableau 1'!F24&gt;='Tableau 2'!C24),ISBLANK('Tableau 1'!F24),ISBLANK('Tableau 2'!C24)),1,0)</f>
        <v>1</v>
      </c>
      <c r="K53" s="62">
        <f>IF(OR(('Tableau 1'!G24&gt;='Tableau 2'!D24),ISBLANK('Tableau 1'!G24),ISBLANK('Tableau 2'!D24)),1,0)</f>
        <v>1</v>
      </c>
      <c r="L53" s="62">
        <f>IF(OR(('Tableau 1'!H24&gt;='Tableau 2'!E24),ISBLANK('Tableau 1'!H24),ISBLANK('Tableau 2'!E24)),1,0)</f>
        <v>1</v>
      </c>
      <c r="M53" s="62">
        <f>IF(OR(('Tableau 1'!I24&gt;='Tableau 2'!F24),ISBLANK('Tableau 1'!I24),ISBLANK('Tableau 2'!F24)),1,0)</f>
        <v>1</v>
      </c>
      <c r="N53" s="62">
        <f>IF(OR(('Tableau 1'!J24&gt;='Tableau 2'!G24),ISBLANK('Tableau 1'!J24),ISBLANK('Tableau 2'!G24)),1,0)</f>
        <v>1</v>
      </c>
      <c r="O53" s="62">
        <f>IF(OR(('Tableau 1'!K24&gt;='Tableau 2'!H24),ISBLANK('Tableau 1'!K24),ISBLANK('Tableau 2'!H24)),1,0)</f>
        <v>1</v>
      </c>
      <c r="P53" s="62">
        <f>IF(OR(('Tableau 1'!L24&gt;='Tableau 2'!I24),ISBLANK('Tableau 1'!L24),ISBLANK('Tableau 2'!I24)),1,0)</f>
        <v>1</v>
      </c>
      <c r="Q53" s="62">
        <f>IF(OR(('Tableau 1'!M24&gt;='Tableau 2'!J24),ISBLANK('Tableau 1'!M24),ISBLANK('Tableau 2'!J24)),1,0)</f>
        <v>1</v>
      </c>
      <c r="R53" s="62">
        <f>IF(OR(('Tableau 1'!N24&gt;='Tableau 2'!K24),ISBLANK('Tableau 1'!N24),ISBLANK('Tableau 2'!K24)),1,0)</f>
        <v>1</v>
      </c>
      <c r="S53" s="62">
        <f>IF(OR(('Tableau 1'!O24&gt;='Tableau 2'!L24),ISBLANK('Tableau 1'!O24),ISBLANK('Tableau 2'!L24)),1,0)</f>
        <v>1</v>
      </c>
      <c r="T53" s="62">
        <f>IF(OR(('Tableau 1'!P24&gt;='Tableau 2'!M24),ISBLANK('Tableau 1'!P24),ISBLANK('Tableau 2'!M24)),1,0)</f>
        <v>1</v>
      </c>
      <c r="U53" s="62">
        <f>IF(OR(('Tableau 1'!Q24&gt;='Tableau 2'!N24),ISBLANK('Tableau 1'!Q24),ISBLANK('Tableau 2'!N24)),1,0)</f>
        <v>1</v>
      </c>
      <c r="V53" s="61">
        <f>IF(OR('Tableau 2'!D24=SUM('Tableau 3'!C24:E24),ISBLANK('Tableau 2'!D24),COUNTBLANK('Tableau 3'!C24:E24)=3),1,0)</f>
        <v>1</v>
      </c>
      <c r="W53" s="62">
        <f>IF(OR(('Tableau 2'!$D24&gt;='Tableau 4'!C24),ISBLANK('Tableau 2'!$D24),ISBLANK('Tableau 4'!C24)),1,0)</f>
        <v>1</v>
      </c>
      <c r="X53" s="62">
        <f>IF(OR(('Tableau 2'!$D24&gt;='Tableau 4'!D24),ISBLANK('Tableau 2'!$D24),ISBLANK('Tableau 4'!D24)),1,0)</f>
        <v>1</v>
      </c>
      <c r="Y53" s="62">
        <f>IF(OR(('Tableau 2'!$D24&gt;='Tableau 4'!E24),ISBLANK('Tableau 2'!$D24),ISBLANK('Tableau 4'!E24)),1,0)</f>
        <v>1</v>
      </c>
      <c r="Z53" s="62">
        <f>IF(OR(('Tableau 2'!$D24&gt;='Tableau 4'!F24),ISBLANK('Tableau 2'!$D24),ISBLANK('Tableau 4'!F24)),1,0)</f>
        <v>1</v>
      </c>
      <c r="AA53" s="62">
        <f>IF(OR(('Tableau 2'!$D24&gt;='Tableau 4'!G24),ISBLANK('Tableau 2'!$D24),ISBLANK('Tableau 4'!G24)),1,0)</f>
        <v>1</v>
      </c>
      <c r="AB53" s="62">
        <f>IF(OR(('Tableau 2'!$D24&gt;='Tableau 4'!H24),ISBLANK('Tableau 2'!$D24),ISBLANK('Tableau 4'!H24)),1,0)</f>
        <v>1</v>
      </c>
      <c r="AC53" s="62">
        <f>IF(OR(('Tableau 2'!$D24&gt;='Tableau 4'!I24),ISBLANK('Tableau 2'!$D24),ISBLANK('Tableau 4'!I24)),1,0)</f>
        <v>1</v>
      </c>
      <c r="AD53" s="62">
        <f>IF(OR(('Tableau 2'!$D24&gt;='Tableau 4'!J24),ISBLANK('Tableau 2'!$D24),ISBLANK('Tableau 4'!J24)),1,0)</f>
        <v>1</v>
      </c>
      <c r="AE53" s="62">
        <f>IF(OR(('Tableau 2'!$D24&gt;='Tableau 4'!K24),ISBLANK('Tableau 2'!$D24),ISBLANK('Tableau 4'!K24)),1,0)</f>
        <v>1</v>
      </c>
      <c r="AF53" s="62">
        <f>IF(OR(('Tableau 2'!$D24&gt;='Tableau 4'!L24),ISBLANK('Tableau 2'!$D24),ISBLANK('Tableau 4'!L24)),1,0)</f>
        <v>1</v>
      </c>
      <c r="AG53" s="62">
        <f>IF(OR(('Tableau 2'!$D24&gt;='Tableau 4'!M24),ISBLANK('Tableau 2'!$D24),ISBLANK('Tableau 4'!M24)),1,0)</f>
        <v>1</v>
      </c>
      <c r="AH53" s="62">
        <f>IF(OR(('Tableau 2'!$D24&gt;='Tableau 4'!N24),ISBLANK('Tableau 2'!$D24),ISBLANK('Tableau 4'!N24)),1,0)</f>
        <v>1</v>
      </c>
      <c r="AI53" s="62">
        <f>IF(OR(('Tableau 2'!$D24&gt;='Tableau 4'!O24),ISBLANK('Tableau 2'!$D24),ISBLANK('Tableau 4'!O24)),1,0)</f>
        <v>1</v>
      </c>
      <c r="AJ53" s="62">
        <f>IF(OR(('Tableau 2'!$D24&gt;='Tableau 4'!P24),ISBLANK('Tableau 2'!$D24),ISBLANK('Tableau 4'!P24)),1,0)</f>
        <v>1</v>
      </c>
      <c r="AK53" s="62">
        <f>IF(OR(('Tableau 2'!$D24&gt;='Tableau 4'!Q24),ISBLANK('Tableau 2'!$D24),ISBLANK('Tableau 4'!Q24)),1,0)</f>
        <v>1</v>
      </c>
      <c r="AL53" s="62">
        <f>IF(OR('Tableau 2'!D24&lt;=SUM('Tableau 4'!C24:Q24),ISBLANK('Tableau 2'!D24),COUNTBLANK('Tableau 4'!C24:Q24)=15),1,0)</f>
        <v>1</v>
      </c>
      <c r="AM53" s="62">
        <f>IF(OR(('Tableau 5'!C24&gt;='Tableau 5'!D24),ISBLANK('Tableau 5'!C24),ISBLANK('Tableau 5'!D24)),1,0)</f>
        <v>1</v>
      </c>
      <c r="AN53" s="62">
        <f>IF(OR(('Tableau 5'!D24&gt;='Tableau 5'!E24),ISBLANK('Tableau 5'!D24),ISBLANK('Tableau 5'!E24)),1,0)</f>
        <v>1</v>
      </c>
      <c r="AO53" s="62">
        <f>IF(OR(('Tableau 5'!E24&gt;='Tableau 5'!F24),ISBLANK('Tableau 5'!E24),ISBLANK('Tableau 5'!F24)),1,0)</f>
        <v>1</v>
      </c>
      <c r="AP53" s="62">
        <f>IF(OR(('Tableau 1'!C24&gt;='Tableau 5'!C24),ISBLANK('Tableau 1'!C24),ISBLANK('Tableau 5'!C24)),1,0)</f>
        <v>1</v>
      </c>
      <c r="AQ53" s="62">
        <f>IF(OR(('Tableau 1'!E24&gt;='Tableau 5'!D24),ISBLANK('Tableau 1'!E24),ISBLANK('Tableau 5'!D24)),1,0)</f>
        <v>1</v>
      </c>
      <c r="AR53" s="62">
        <f>IF(OR(('Tableau 1'!G24&gt;='Tableau 5'!E24),ISBLANK('Tableau 1'!G24),ISBLANK('Tableau 5'!E24)),1,0)</f>
        <v>1</v>
      </c>
      <c r="AS53" s="62">
        <f>IF(OR(('Tableau 2'!D24&gt;='Tableau 5'!F24),ISBLANK('Tableau 2'!D24),ISBLANK('Tableau 5'!F24)),1,0)</f>
        <v>1</v>
      </c>
      <c r="AT53" s="62">
        <f>IF(OR('Tableau 6'!C24=SUM('Tableau 6'!D24:E24),ISBLANK('Tableau 6'!C24),COUNTBLANK('Tableau 6'!D24:E24)=2),1,0)</f>
        <v>1</v>
      </c>
      <c r="AU53" s="62">
        <f>IF(OR(('Tableau 1'!E24&gt;='Tableau 6'!C24),ISBLANK('Tableau 1'!E24),ISBLANK('Tableau 6'!C24)),1,0)</f>
        <v>1</v>
      </c>
      <c r="AV53" s="62">
        <f>IF(OR(SUM('Tableau 1'!M24:Q24)&gt;='Tableau 6'!D24,COUNTBLANK('Tableau 1'!M24:Q24)=5,ISBLANK('Tableau 6'!D24)),1,0)</f>
        <v>1</v>
      </c>
      <c r="AW53" s="62">
        <f>IF(OR(SUM('Tableau 1'!F24,'Tableau 1'!H24,'Tableau 1'!I24,'Tableau 1'!J24,'Tableau 1'!K24,'Tableau 1'!L24)&gt;='Tableau 6'!E24,AND(ISBLANK('Tableau 1'!F24),COUNTBLANK('Tableau 1'!H24:L24)=5),ISBLANK('Tableau 6'!E24)),1,0)</f>
        <v>1</v>
      </c>
      <c r="AX53" s="58"/>
      <c r="AY53" s="58"/>
      <c r="AZ53" s="58"/>
      <c r="BA53" s="58"/>
      <c r="BB53" s="58"/>
      <c r="BC53" s="58"/>
      <c r="BD53" s="58"/>
      <c r="BE53" s="51"/>
      <c r="BF53" s="51"/>
    </row>
    <row r="54" spans="2:58" s="56" customFormat="1" ht="8.25" customHeight="1" x14ac:dyDescent="0.25">
      <c r="D54" s="57"/>
      <c r="E54" s="57"/>
      <c r="F54" s="61">
        <f>IF(OR('Tableau 1'!C25=SUM('Tableau 1'!D25:E25),ISBLANK('Tableau 1'!C25),COUNTBLANK('Tableau 1'!D25:E25)=2),1,0)</f>
        <v>1</v>
      </c>
      <c r="G54" s="61">
        <f>IF(OR('Tableau 1'!E25=SUM('Tableau 1'!F25:G25),ISBLANK('Tableau 1'!E25),COUNTBLANK('Tableau 1'!F25:G25)=2),1,0)</f>
        <v>1</v>
      </c>
      <c r="H54" s="61">
        <f>IF(OR('Tableau 1'!G25=SUM('Tableau 1'!H25:Q25),ISBLANK('Tableau 1'!G25),COUNTBLANK('Tableau 1'!H25:Q25)=10),1,0)</f>
        <v>1</v>
      </c>
      <c r="I54" s="61">
        <f>IF(OR('Tableau 2'!D25=SUM('Tableau 2'!E25:N25),ISBLANK('Tableau 2'!D25),COUNTBLANK('Tableau 2'!E25:N25) =10),1,0)</f>
        <v>1</v>
      </c>
      <c r="J54" s="62">
        <f>IF(OR(('Tableau 1'!F25&gt;='Tableau 2'!C25),ISBLANK('Tableau 1'!F25),ISBLANK('Tableau 2'!C25)),1,0)</f>
        <v>1</v>
      </c>
      <c r="K54" s="62">
        <f>IF(OR(('Tableau 1'!G25&gt;='Tableau 2'!D25),ISBLANK('Tableau 1'!G25),ISBLANK('Tableau 2'!D25)),1,0)</f>
        <v>1</v>
      </c>
      <c r="L54" s="62">
        <f>IF(OR(('Tableau 1'!H25&gt;='Tableau 2'!E25),ISBLANK('Tableau 1'!H25),ISBLANK('Tableau 2'!E25)),1,0)</f>
        <v>1</v>
      </c>
      <c r="M54" s="62">
        <f>IF(OR(('Tableau 1'!I25&gt;='Tableau 2'!F25),ISBLANK('Tableau 1'!I25),ISBLANK('Tableau 2'!F25)),1,0)</f>
        <v>1</v>
      </c>
      <c r="N54" s="62">
        <f>IF(OR(('Tableau 1'!J25&gt;='Tableau 2'!G25),ISBLANK('Tableau 1'!J25),ISBLANK('Tableau 2'!G25)),1,0)</f>
        <v>1</v>
      </c>
      <c r="O54" s="62">
        <f>IF(OR(('Tableau 1'!K25&gt;='Tableau 2'!H25),ISBLANK('Tableau 1'!K25),ISBLANK('Tableau 2'!H25)),1,0)</f>
        <v>1</v>
      </c>
      <c r="P54" s="62">
        <f>IF(OR(('Tableau 1'!L25&gt;='Tableau 2'!I25),ISBLANK('Tableau 1'!L25),ISBLANK('Tableau 2'!I25)),1,0)</f>
        <v>1</v>
      </c>
      <c r="Q54" s="62">
        <f>IF(OR(('Tableau 1'!M25&gt;='Tableau 2'!J25),ISBLANK('Tableau 1'!M25),ISBLANK('Tableau 2'!J25)),1,0)</f>
        <v>1</v>
      </c>
      <c r="R54" s="62">
        <f>IF(OR(('Tableau 1'!N25&gt;='Tableau 2'!K25),ISBLANK('Tableau 1'!N25),ISBLANK('Tableau 2'!K25)),1,0)</f>
        <v>1</v>
      </c>
      <c r="S54" s="62">
        <f>IF(OR(('Tableau 1'!O25&gt;='Tableau 2'!L25),ISBLANK('Tableau 1'!O25),ISBLANK('Tableau 2'!L25)),1,0)</f>
        <v>1</v>
      </c>
      <c r="T54" s="62">
        <f>IF(OR(('Tableau 1'!P25&gt;='Tableau 2'!M25),ISBLANK('Tableau 1'!P25),ISBLANK('Tableau 2'!M25)),1,0)</f>
        <v>1</v>
      </c>
      <c r="U54" s="62">
        <f>IF(OR(('Tableau 1'!Q25&gt;='Tableau 2'!N25),ISBLANK('Tableau 1'!Q25),ISBLANK('Tableau 2'!N25)),1,0)</f>
        <v>1</v>
      </c>
      <c r="V54" s="61">
        <f>IF(OR('Tableau 2'!D25=SUM('Tableau 3'!C25:E25),ISBLANK('Tableau 2'!D25),COUNTBLANK('Tableau 3'!C25:E25)=3),1,0)</f>
        <v>1</v>
      </c>
      <c r="W54" s="62">
        <f>IF(OR(('Tableau 2'!$D25&gt;='Tableau 4'!C25),ISBLANK('Tableau 2'!$D25),ISBLANK('Tableau 4'!C25)),1,0)</f>
        <v>1</v>
      </c>
      <c r="X54" s="62">
        <f>IF(OR(('Tableau 2'!$D25&gt;='Tableau 4'!D25),ISBLANK('Tableau 2'!$D25),ISBLANK('Tableau 4'!D25)),1,0)</f>
        <v>1</v>
      </c>
      <c r="Y54" s="62">
        <f>IF(OR(('Tableau 2'!$D25&gt;='Tableau 4'!E25),ISBLANK('Tableau 2'!$D25),ISBLANK('Tableau 4'!E25)),1,0)</f>
        <v>1</v>
      </c>
      <c r="Z54" s="62">
        <f>IF(OR(('Tableau 2'!$D25&gt;='Tableau 4'!F25),ISBLANK('Tableau 2'!$D25),ISBLANK('Tableau 4'!F25)),1,0)</f>
        <v>1</v>
      </c>
      <c r="AA54" s="62">
        <f>IF(OR(('Tableau 2'!$D25&gt;='Tableau 4'!G25),ISBLANK('Tableau 2'!$D25),ISBLANK('Tableau 4'!G25)),1,0)</f>
        <v>1</v>
      </c>
      <c r="AB54" s="62">
        <f>IF(OR(('Tableau 2'!$D25&gt;='Tableau 4'!H25),ISBLANK('Tableau 2'!$D25),ISBLANK('Tableau 4'!H25)),1,0)</f>
        <v>1</v>
      </c>
      <c r="AC54" s="62">
        <f>IF(OR(('Tableau 2'!$D25&gt;='Tableau 4'!I25),ISBLANK('Tableau 2'!$D25),ISBLANK('Tableau 4'!I25)),1,0)</f>
        <v>1</v>
      </c>
      <c r="AD54" s="62">
        <f>IF(OR(('Tableau 2'!$D25&gt;='Tableau 4'!J25),ISBLANK('Tableau 2'!$D25),ISBLANK('Tableau 4'!J25)),1,0)</f>
        <v>1</v>
      </c>
      <c r="AE54" s="62">
        <f>IF(OR(('Tableau 2'!$D25&gt;='Tableau 4'!K25),ISBLANK('Tableau 2'!$D25),ISBLANK('Tableau 4'!K25)),1,0)</f>
        <v>1</v>
      </c>
      <c r="AF54" s="62">
        <f>IF(OR(('Tableau 2'!$D25&gt;='Tableau 4'!L25),ISBLANK('Tableau 2'!$D25),ISBLANK('Tableau 4'!L25)),1,0)</f>
        <v>1</v>
      </c>
      <c r="AG54" s="62">
        <f>IF(OR(('Tableau 2'!$D25&gt;='Tableau 4'!M25),ISBLANK('Tableau 2'!$D25),ISBLANK('Tableau 4'!M25)),1,0)</f>
        <v>1</v>
      </c>
      <c r="AH54" s="62">
        <f>IF(OR(('Tableau 2'!$D25&gt;='Tableau 4'!N25),ISBLANK('Tableau 2'!$D25),ISBLANK('Tableau 4'!N25)),1,0)</f>
        <v>1</v>
      </c>
      <c r="AI54" s="62">
        <f>IF(OR(('Tableau 2'!$D25&gt;='Tableau 4'!O25),ISBLANK('Tableau 2'!$D25),ISBLANK('Tableau 4'!O25)),1,0)</f>
        <v>1</v>
      </c>
      <c r="AJ54" s="62">
        <f>IF(OR(('Tableau 2'!$D25&gt;='Tableau 4'!P25),ISBLANK('Tableau 2'!$D25),ISBLANK('Tableau 4'!P25)),1,0)</f>
        <v>1</v>
      </c>
      <c r="AK54" s="62">
        <f>IF(OR(('Tableau 2'!$D25&gt;='Tableau 4'!Q25),ISBLANK('Tableau 2'!$D25),ISBLANK('Tableau 4'!Q25)),1,0)</f>
        <v>1</v>
      </c>
      <c r="AL54" s="62">
        <f>IF(OR('Tableau 2'!D25&lt;=SUM('Tableau 4'!C25:Q25),ISBLANK('Tableau 2'!D25),COUNTBLANK('Tableau 4'!C25:Q25)=15),1,0)</f>
        <v>1</v>
      </c>
      <c r="AM54" s="62">
        <f>IF(OR(('Tableau 5'!C25&gt;='Tableau 5'!D25),ISBLANK('Tableau 5'!C25),ISBLANK('Tableau 5'!D25)),1,0)</f>
        <v>1</v>
      </c>
      <c r="AN54" s="62">
        <f>IF(OR(('Tableau 5'!D25&gt;='Tableau 5'!E25),ISBLANK('Tableau 5'!D25),ISBLANK('Tableau 5'!E25)),1,0)</f>
        <v>1</v>
      </c>
      <c r="AO54" s="62">
        <f>IF(OR(('Tableau 5'!E25&gt;='Tableau 5'!F25),ISBLANK('Tableau 5'!E25),ISBLANK('Tableau 5'!F25)),1,0)</f>
        <v>1</v>
      </c>
      <c r="AP54" s="62">
        <f>IF(OR(('Tableau 1'!C25&gt;='Tableau 5'!C25),ISBLANK('Tableau 1'!C25),ISBLANK('Tableau 5'!C25)),1,0)</f>
        <v>1</v>
      </c>
      <c r="AQ54" s="62">
        <f>IF(OR(('Tableau 1'!E25&gt;='Tableau 5'!D25),ISBLANK('Tableau 1'!E25),ISBLANK('Tableau 5'!D25)),1,0)</f>
        <v>1</v>
      </c>
      <c r="AR54" s="62">
        <f>IF(OR(('Tableau 1'!G25&gt;='Tableau 5'!E25),ISBLANK('Tableau 1'!G25),ISBLANK('Tableau 5'!E25)),1,0)</f>
        <v>1</v>
      </c>
      <c r="AS54" s="62">
        <f>IF(OR(('Tableau 2'!D25&gt;='Tableau 5'!F25),ISBLANK('Tableau 2'!D25),ISBLANK('Tableau 5'!F25)),1,0)</f>
        <v>1</v>
      </c>
      <c r="AT54" s="62">
        <f>IF(OR('Tableau 6'!C25=SUM('Tableau 6'!D25:E25),ISBLANK('Tableau 6'!C25),COUNTBLANK('Tableau 6'!D25:E25)=2),1,0)</f>
        <v>1</v>
      </c>
      <c r="AU54" s="62">
        <f>IF(OR(('Tableau 1'!E25&gt;='Tableau 6'!C25),ISBLANK('Tableau 1'!E25),ISBLANK('Tableau 6'!C25)),1,0)</f>
        <v>1</v>
      </c>
      <c r="AV54" s="62">
        <f>IF(OR(SUM('Tableau 1'!M25:Q25)&gt;='Tableau 6'!D25,COUNTBLANK('Tableau 1'!M25:Q25)=5,ISBLANK('Tableau 6'!D25)),1,0)</f>
        <v>1</v>
      </c>
      <c r="AW54" s="62">
        <f>IF(OR(SUM('Tableau 1'!F25,'Tableau 1'!H25,'Tableau 1'!I25,'Tableau 1'!J25,'Tableau 1'!K25,'Tableau 1'!L25)&gt;='Tableau 6'!E25,AND(ISBLANK('Tableau 1'!F25),COUNTBLANK('Tableau 1'!H25:L25)=5),ISBLANK('Tableau 6'!E25)),1,0)</f>
        <v>1</v>
      </c>
      <c r="AX54" s="58"/>
      <c r="AY54" s="58"/>
      <c r="AZ54" s="58"/>
      <c r="BA54" s="58"/>
      <c r="BB54" s="58"/>
      <c r="BC54" s="58"/>
      <c r="BD54" s="58"/>
      <c r="BE54" s="51"/>
      <c r="BF54" s="51"/>
    </row>
    <row r="55" spans="2:58" s="56" customFormat="1" ht="8.25" customHeight="1" x14ac:dyDescent="0.25">
      <c r="D55" s="57"/>
      <c r="E55" s="57"/>
      <c r="F55" s="61">
        <f>IF(OR('Tableau 1'!C26=SUM('Tableau 1'!D26:E26),ISBLANK('Tableau 1'!C26),COUNTBLANK('Tableau 1'!D26:E26)=2),1,0)</f>
        <v>1</v>
      </c>
      <c r="G55" s="61">
        <f>IF(OR('Tableau 1'!E26=SUM('Tableau 1'!F26:G26),ISBLANK('Tableau 1'!E26),COUNTBLANK('Tableau 1'!F26:G26)=2),1,0)</f>
        <v>1</v>
      </c>
      <c r="H55" s="61">
        <f>IF(OR('Tableau 1'!G26=SUM('Tableau 1'!H26:Q26),ISBLANK('Tableau 1'!G26),COUNTBLANK('Tableau 1'!H26:Q26)=10),1,0)</f>
        <v>1</v>
      </c>
      <c r="I55" s="61">
        <f>IF(OR('Tableau 2'!D26=SUM('Tableau 2'!E26:N26),ISBLANK('Tableau 2'!D26),COUNTBLANK('Tableau 2'!E26:N26) =10),1,0)</f>
        <v>1</v>
      </c>
      <c r="J55" s="62">
        <f>IF(OR(('Tableau 1'!F26&gt;='Tableau 2'!C26),ISBLANK('Tableau 1'!F26),ISBLANK('Tableau 2'!C26)),1,0)</f>
        <v>1</v>
      </c>
      <c r="K55" s="62">
        <f>IF(OR(('Tableau 1'!G26&gt;='Tableau 2'!D26),ISBLANK('Tableau 1'!G26),ISBLANK('Tableau 2'!D26)),1,0)</f>
        <v>1</v>
      </c>
      <c r="L55" s="62">
        <f>IF(OR(('Tableau 1'!H26&gt;='Tableau 2'!E26),ISBLANK('Tableau 1'!H26),ISBLANK('Tableau 2'!E26)),1,0)</f>
        <v>1</v>
      </c>
      <c r="M55" s="62">
        <f>IF(OR(('Tableau 1'!I26&gt;='Tableau 2'!F26),ISBLANK('Tableau 1'!I26),ISBLANK('Tableau 2'!F26)),1,0)</f>
        <v>1</v>
      </c>
      <c r="N55" s="62">
        <f>IF(OR(('Tableau 1'!J26&gt;='Tableau 2'!G26),ISBLANK('Tableau 1'!J26),ISBLANK('Tableau 2'!G26)),1,0)</f>
        <v>1</v>
      </c>
      <c r="O55" s="62">
        <f>IF(OR(('Tableau 1'!K26&gt;='Tableau 2'!H26),ISBLANK('Tableau 1'!K26),ISBLANK('Tableau 2'!H26)),1,0)</f>
        <v>1</v>
      </c>
      <c r="P55" s="62">
        <f>IF(OR(('Tableau 1'!L26&gt;='Tableau 2'!I26),ISBLANK('Tableau 1'!L26),ISBLANK('Tableau 2'!I26)),1,0)</f>
        <v>1</v>
      </c>
      <c r="Q55" s="62">
        <f>IF(OR(('Tableau 1'!M26&gt;='Tableau 2'!J26),ISBLANK('Tableau 1'!M26),ISBLANK('Tableau 2'!J26)),1,0)</f>
        <v>1</v>
      </c>
      <c r="R55" s="62">
        <f>IF(OR(('Tableau 1'!N26&gt;='Tableau 2'!K26),ISBLANK('Tableau 1'!N26),ISBLANK('Tableau 2'!K26)),1,0)</f>
        <v>1</v>
      </c>
      <c r="S55" s="62">
        <f>IF(OR(('Tableau 1'!O26&gt;='Tableau 2'!L26),ISBLANK('Tableau 1'!O26),ISBLANK('Tableau 2'!L26)),1,0)</f>
        <v>1</v>
      </c>
      <c r="T55" s="62">
        <f>IF(OR(('Tableau 1'!P26&gt;='Tableau 2'!M26),ISBLANK('Tableau 1'!P26),ISBLANK('Tableau 2'!M26)),1,0)</f>
        <v>1</v>
      </c>
      <c r="U55" s="62">
        <f>IF(OR(('Tableau 1'!Q26&gt;='Tableau 2'!N26),ISBLANK('Tableau 1'!Q26),ISBLANK('Tableau 2'!N26)),1,0)</f>
        <v>1</v>
      </c>
      <c r="V55" s="61">
        <f>IF(OR('Tableau 2'!D26=SUM('Tableau 3'!C26:E26),ISBLANK('Tableau 2'!D26),COUNTBLANK('Tableau 3'!C26:E26)=3),1,0)</f>
        <v>1</v>
      </c>
      <c r="W55" s="62">
        <f>IF(OR(('Tableau 2'!$D26&gt;='Tableau 4'!C26),ISBLANK('Tableau 2'!$D26),ISBLANK('Tableau 4'!C26)),1,0)</f>
        <v>1</v>
      </c>
      <c r="X55" s="62">
        <f>IF(OR(('Tableau 2'!$D26&gt;='Tableau 4'!D26),ISBLANK('Tableau 2'!$D26),ISBLANK('Tableau 4'!D26)),1,0)</f>
        <v>1</v>
      </c>
      <c r="Y55" s="62">
        <f>IF(OR(('Tableau 2'!$D26&gt;='Tableau 4'!E26),ISBLANK('Tableau 2'!$D26),ISBLANK('Tableau 4'!E26)),1,0)</f>
        <v>1</v>
      </c>
      <c r="Z55" s="62">
        <f>IF(OR(('Tableau 2'!$D26&gt;='Tableau 4'!F26),ISBLANK('Tableau 2'!$D26),ISBLANK('Tableau 4'!F26)),1,0)</f>
        <v>1</v>
      </c>
      <c r="AA55" s="62">
        <f>IF(OR(('Tableau 2'!$D26&gt;='Tableau 4'!G26),ISBLANK('Tableau 2'!$D26),ISBLANK('Tableau 4'!G26)),1,0)</f>
        <v>1</v>
      </c>
      <c r="AB55" s="62">
        <f>IF(OR(('Tableau 2'!$D26&gt;='Tableau 4'!H26),ISBLANK('Tableau 2'!$D26),ISBLANK('Tableau 4'!H26)),1,0)</f>
        <v>1</v>
      </c>
      <c r="AC55" s="62">
        <f>IF(OR(('Tableau 2'!$D26&gt;='Tableau 4'!I26),ISBLANK('Tableau 2'!$D26),ISBLANK('Tableau 4'!I26)),1,0)</f>
        <v>1</v>
      </c>
      <c r="AD55" s="62">
        <f>IF(OR(('Tableau 2'!$D26&gt;='Tableau 4'!J26),ISBLANK('Tableau 2'!$D26),ISBLANK('Tableau 4'!J26)),1,0)</f>
        <v>1</v>
      </c>
      <c r="AE55" s="62">
        <f>IF(OR(('Tableau 2'!$D26&gt;='Tableau 4'!K26),ISBLANK('Tableau 2'!$D26),ISBLANK('Tableau 4'!K26)),1,0)</f>
        <v>1</v>
      </c>
      <c r="AF55" s="62">
        <f>IF(OR(('Tableau 2'!$D26&gt;='Tableau 4'!L26),ISBLANK('Tableau 2'!$D26),ISBLANK('Tableau 4'!L26)),1,0)</f>
        <v>1</v>
      </c>
      <c r="AG55" s="62">
        <f>IF(OR(('Tableau 2'!$D26&gt;='Tableau 4'!M26),ISBLANK('Tableau 2'!$D26),ISBLANK('Tableau 4'!M26)),1,0)</f>
        <v>1</v>
      </c>
      <c r="AH55" s="62">
        <f>IF(OR(('Tableau 2'!$D26&gt;='Tableau 4'!N26),ISBLANK('Tableau 2'!$D26),ISBLANK('Tableau 4'!N26)),1,0)</f>
        <v>1</v>
      </c>
      <c r="AI55" s="62">
        <f>IF(OR(('Tableau 2'!$D26&gt;='Tableau 4'!O26),ISBLANK('Tableau 2'!$D26),ISBLANK('Tableau 4'!O26)),1,0)</f>
        <v>1</v>
      </c>
      <c r="AJ55" s="62">
        <f>IF(OR(('Tableau 2'!$D26&gt;='Tableau 4'!P26),ISBLANK('Tableau 2'!$D26),ISBLANK('Tableau 4'!P26)),1,0)</f>
        <v>1</v>
      </c>
      <c r="AK55" s="62">
        <f>IF(OR(('Tableau 2'!$D26&gt;='Tableau 4'!Q26),ISBLANK('Tableau 2'!$D26),ISBLANK('Tableau 4'!Q26)),1,0)</f>
        <v>1</v>
      </c>
      <c r="AL55" s="62">
        <f>IF(OR('Tableau 2'!D26&lt;=SUM('Tableau 4'!C26:Q26),ISBLANK('Tableau 2'!D26),COUNTBLANK('Tableau 4'!C26:Q26)=15),1,0)</f>
        <v>1</v>
      </c>
      <c r="AM55" s="62">
        <f>IF(OR(('Tableau 5'!C26&gt;='Tableau 5'!D26),ISBLANK('Tableau 5'!C26),ISBLANK('Tableau 5'!D26)),1,0)</f>
        <v>1</v>
      </c>
      <c r="AN55" s="62">
        <f>IF(OR(('Tableau 5'!D26&gt;='Tableau 5'!E26),ISBLANK('Tableau 5'!D26),ISBLANK('Tableau 5'!E26)),1,0)</f>
        <v>1</v>
      </c>
      <c r="AO55" s="62">
        <f>IF(OR(('Tableau 5'!E26&gt;='Tableau 5'!F26),ISBLANK('Tableau 5'!E26),ISBLANK('Tableau 5'!F26)),1,0)</f>
        <v>1</v>
      </c>
      <c r="AP55" s="62">
        <f>IF(OR(('Tableau 1'!C26&gt;='Tableau 5'!C26),ISBLANK('Tableau 1'!C26),ISBLANK('Tableau 5'!C26)),1,0)</f>
        <v>1</v>
      </c>
      <c r="AQ55" s="62">
        <f>IF(OR(('Tableau 1'!E26&gt;='Tableau 5'!D26),ISBLANK('Tableau 1'!E26),ISBLANK('Tableau 5'!D26)),1,0)</f>
        <v>1</v>
      </c>
      <c r="AR55" s="62">
        <f>IF(OR(('Tableau 1'!G26&gt;='Tableau 5'!E26),ISBLANK('Tableau 1'!G26),ISBLANK('Tableau 5'!E26)),1,0)</f>
        <v>1</v>
      </c>
      <c r="AS55" s="62">
        <f>IF(OR(('Tableau 2'!D26&gt;='Tableau 5'!F26),ISBLANK('Tableau 2'!D26),ISBLANK('Tableau 5'!F26)),1,0)</f>
        <v>1</v>
      </c>
      <c r="AT55" s="62">
        <f>IF(OR('Tableau 6'!C26=SUM('Tableau 6'!D26:E26),ISBLANK('Tableau 6'!C26),COUNTBLANK('Tableau 6'!D26:E26)=2),1,0)</f>
        <v>1</v>
      </c>
      <c r="AU55" s="62">
        <f>IF(OR(('Tableau 1'!E26&gt;='Tableau 6'!C26),ISBLANK('Tableau 1'!E26),ISBLANK('Tableau 6'!C26)),1,0)</f>
        <v>1</v>
      </c>
      <c r="AV55" s="62">
        <f>IF(OR(SUM('Tableau 1'!M26:Q26)&gt;='Tableau 6'!D26,COUNTBLANK('Tableau 1'!M26:Q26)=5,ISBLANK('Tableau 6'!D26)),1,0)</f>
        <v>1</v>
      </c>
      <c r="AW55" s="62">
        <f>IF(OR(SUM('Tableau 1'!F26,'Tableau 1'!H26,'Tableau 1'!I26,'Tableau 1'!J26,'Tableau 1'!K26,'Tableau 1'!L26)&gt;='Tableau 6'!E26,AND(ISBLANK('Tableau 1'!F26),COUNTBLANK('Tableau 1'!H26:L26)=5),ISBLANK('Tableau 6'!E26)),1,0)</f>
        <v>1</v>
      </c>
      <c r="AX55" s="58"/>
      <c r="AY55" s="58"/>
      <c r="AZ55" s="58"/>
      <c r="BA55" s="58"/>
      <c r="BB55" s="58"/>
      <c r="BC55" s="58"/>
      <c r="BD55" s="58"/>
      <c r="BE55" s="51"/>
      <c r="BF55" s="51"/>
    </row>
    <row r="56" spans="2:58" s="56" customFormat="1" ht="8.25" customHeight="1" x14ac:dyDescent="0.25">
      <c r="D56" s="57"/>
      <c r="E56" s="57"/>
      <c r="F56" s="61">
        <f>IF(OR('Tableau 1'!C27=SUM('Tableau 1'!D27:E27),ISBLANK('Tableau 1'!C27),COUNTBLANK('Tableau 1'!D27:E27)=2),1,0)</f>
        <v>1</v>
      </c>
      <c r="G56" s="61">
        <f>IF(OR('Tableau 1'!E27=SUM('Tableau 1'!F27:G27),ISBLANK('Tableau 1'!E27),COUNTBLANK('Tableau 1'!F27:G27)=2),1,0)</f>
        <v>1</v>
      </c>
      <c r="H56" s="61">
        <f>IF(OR('Tableau 1'!G27=SUM('Tableau 1'!H27:Q27),ISBLANK('Tableau 1'!G27),COUNTBLANK('Tableau 1'!H27:Q27)=10),1,0)</f>
        <v>1</v>
      </c>
      <c r="I56" s="61">
        <f>IF(OR('Tableau 2'!D27=SUM('Tableau 2'!E27:N27),ISBLANK('Tableau 2'!D27),COUNTBLANK('Tableau 2'!E27:N27) =10),1,0)</f>
        <v>1</v>
      </c>
      <c r="J56" s="62">
        <f>IF(OR(('Tableau 1'!F27&gt;='Tableau 2'!C27),ISBLANK('Tableau 1'!F27),ISBLANK('Tableau 2'!C27)),1,0)</f>
        <v>1</v>
      </c>
      <c r="K56" s="62">
        <f>IF(OR(('Tableau 1'!G27&gt;='Tableau 2'!D27),ISBLANK('Tableau 1'!G27),ISBLANK('Tableau 2'!D27)),1,0)</f>
        <v>1</v>
      </c>
      <c r="L56" s="62">
        <f>IF(OR(('Tableau 1'!H27&gt;='Tableau 2'!E27),ISBLANK('Tableau 1'!H27),ISBLANK('Tableau 2'!E27)),1,0)</f>
        <v>1</v>
      </c>
      <c r="M56" s="62">
        <f>IF(OR(('Tableau 1'!I27&gt;='Tableau 2'!F27),ISBLANK('Tableau 1'!I27),ISBLANK('Tableau 2'!F27)),1,0)</f>
        <v>1</v>
      </c>
      <c r="N56" s="62">
        <f>IF(OR(('Tableau 1'!J27&gt;='Tableau 2'!G27),ISBLANK('Tableau 1'!J27),ISBLANK('Tableau 2'!G27)),1,0)</f>
        <v>1</v>
      </c>
      <c r="O56" s="62">
        <f>IF(OR(('Tableau 1'!K27&gt;='Tableau 2'!H27),ISBLANK('Tableau 1'!K27),ISBLANK('Tableau 2'!H27)),1,0)</f>
        <v>1</v>
      </c>
      <c r="P56" s="62">
        <f>IF(OR(('Tableau 1'!L27&gt;='Tableau 2'!I27),ISBLANK('Tableau 1'!L27),ISBLANK('Tableau 2'!I27)),1,0)</f>
        <v>1</v>
      </c>
      <c r="Q56" s="62">
        <f>IF(OR(('Tableau 1'!M27&gt;='Tableau 2'!J27),ISBLANK('Tableau 1'!M27),ISBLANK('Tableau 2'!J27)),1,0)</f>
        <v>1</v>
      </c>
      <c r="R56" s="62">
        <f>IF(OR(('Tableau 1'!N27&gt;='Tableau 2'!K27),ISBLANK('Tableau 1'!N27),ISBLANK('Tableau 2'!K27)),1,0)</f>
        <v>1</v>
      </c>
      <c r="S56" s="62">
        <f>IF(OR(('Tableau 1'!O27&gt;='Tableau 2'!L27),ISBLANK('Tableau 1'!O27),ISBLANK('Tableau 2'!L27)),1,0)</f>
        <v>1</v>
      </c>
      <c r="T56" s="62">
        <f>IF(OR(('Tableau 1'!P27&gt;='Tableau 2'!M27),ISBLANK('Tableau 1'!P27),ISBLANK('Tableau 2'!M27)),1,0)</f>
        <v>1</v>
      </c>
      <c r="U56" s="62">
        <f>IF(OR(('Tableau 1'!Q27&gt;='Tableau 2'!N27),ISBLANK('Tableau 1'!Q27),ISBLANK('Tableau 2'!N27)),1,0)</f>
        <v>1</v>
      </c>
      <c r="V56" s="61">
        <f>IF(OR('Tableau 2'!D27=SUM('Tableau 3'!C27:E27),ISBLANK('Tableau 2'!D27),COUNTBLANK('Tableau 3'!C27:E27)=3),1,0)</f>
        <v>1</v>
      </c>
      <c r="W56" s="62">
        <f>IF(OR(('Tableau 2'!$D27&gt;='Tableau 4'!C27),ISBLANK('Tableau 2'!$D27),ISBLANK('Tableau 4'!C27)),1,0)</f>
        <v>1</v>
      </c>
      <c r="X56" s="62">
        <f>IF(OR(('Tableau 2'!$D27&gt;='Tableau 4'!D27),ISBLANK('Tableau 2'!$D27),ISBLANK('Tableau 4'!D27)),1,0)</f>
        <v>1</v>
      </c>
      <c r="Y56" s="62">
        <f>IF(OR(('Tableau 2'!$D27&gt;='Tableau 4'!E27),ISBLANK('Tableau 2'!$D27),ISBLANK('Tableau 4'!E27)),1,0)</f>
        <v>1</v>
      </c>
      <c r="Z56" s="62">
        <f>IF(OR(('Tableau 2'!$D27&gt;='Tableau 4'!F27),ISBLANK('Tableau 2'!$D27),ISBLANK('Tableau 4'!F27)),1,0)</f>
        <v>1</v>
      </c>
      <c r="AA56" s="62">
        <f>IF(OR(('Tableau 2'!$D27&gt;='Tableau 4'!G27),ISBLANK('Tableau 2'!$D27),ISBLANK('Tableau 4'!G27)),1,0)</f>
        <v>1</v>
      </c>
      <c r="AB56" s="62">
        <f>IF(OR(('Tableau 2'!$D27&gt;='Tableau 4'!H27),ISBLANK('Tableau 2'!$D27),ISBLANK('Tableau 4'!H27)),1,0)</f>
        <v>1</v>
      </c>
      <c r="AC56" s="62">
        <f>IF(OR(('Tableau 2'!$D27&gt;='Tableau 4'!I27),ISBLANK('Tableau 2'!$D27),ISBLANK('Tableau 4'!I27)),1,0)</f>
        <v>1</v>
      </c>
      <c r="AD56" s="62">
        <f>IF(OR(('Tableau 2'!$D27&gt;='Tableau 4'!J27),ISBLANK('Tableau 2'!$D27),ISBLANK('Tableau 4'!J27)),1,0)</f>
        <v>1</v>
      </c>
      <c r="AE56" s="62">
        <f>IF(OR(('Tableau 2'!$D27&gt;='Tableau 4'!K27),ISBLANK('Tableau 2'!$D27),ISBLANK('Tableau 4'!K27)),1,0)</f>
        <v>1</v>
      </c>
      <c r="AF56" s="62">
        <f>IF(OR(('Tableau 2'!$D27&gt;='Tableau 4'!L27),ISBLANK('Tableau 2'!$D27),ISBLANK('Tableau 4'!L27)),1,0)</f>
        <v>1</v>
      </c>
      <c r="AG56" s="62">
        <f>IF(OR(('Tableau 2'!$D27&gt;='Tableau 4'!M27),ISBLANK('Tableau 2'!$D27),ISBLANK('Tableau 4'!M27)),1,0)</f>
        <v>1</v>
      </c>
      <c r="AH56" s="62">
        <f>IF(OR(('Tableau 2'!$D27&gt;='Tableau 4'!N27),ISBLANK('Tableau 2'!$D27),ISBLANK('Tableau 4'!N27)),1,0)</f>
        <v>1</v>
      </c>
      <c r="AI56" s="62">
        <f>IF(OR(('Tableau 2'!$D27&gt;='Tableau 4'!O27),ISBLANK('Tableau 2'!$D27),ISBLANK('Tableau 4'!O27)),1,0)</f>
        <v>1</v>
      </c>
      <c r="AJ56" s="62">
        <f>IF(OR(('Tableau 2'!$D27&gt;='Tableau 4'!P27),ISBLANK('Tableau 2'!$D27),ISBLANK('Tableau 4'!P27)),1,0)</f>
        <v>1</v>
      </c>
      <c r="AK56" s="62">
        <f>IF(OR(('Tableau 2'!$D27&gt;='Tableau 4'!Q27),ISBLANK('Tableau 2'!$D27),ISBLANK('Tableau 4'!Q27)),1,0)</f>
        <v>1</v>
      </c>
      <c r="AL56" s="62">
        <f>IF(OR('Tableau 2'!D27&lt;=SUM('Tableau 4'!C27:Q27),ISBLANK('Tableau 2'!D27),COUNTBLANK('Tableau 4'!C27:Q27)=15),1,0)</f>
        <v>1</v>
      </c>
      <c r="AM56" s="62">
        <f>IF(OR(('Tableau 5'!C27&gt;='Tableau 5'!D27),ISBLANK('Tableau 5'!C27),ISBLANK('Tableau 5'!D27)),1,0)</f>
        <v>1</v>
      </c>
      <c r="AN56" s="62">
        <f>IF(OR(('Tableau 5'!D27&gt;='Tableau 5'!E27),ISBLANK('Tableau 5'!D27),ISBLANK('Tableau 5'!E27)),1,0)</f>
        <v>1</v>
      </c>
      <c r="AO56" s="62">
        <f>IF(OR(('Tableau 5'!E27&gt;='Tableau 5'!F27),ISBLANK('Tableau 5'!E27),ISBLANK('Tableau 5'!F27)),1,0)</f>
        <v>1</v>
      </c>
      <c r="AP56" s="62">
        <f>IF(OR(('Tableau 1'!C27&gt;='Tableau 5'!C27),ISBLANK('Tableau 1'!C27),ISBLANK('Tableau 5'!C27)),1,0)</f>
        <v>1</v>
      </c>
      <c r="AQ56" s="62">
        <f>IF(OR(('Tableau 1'!E27&gt;='Tableau 5'!D27),ISBLANK('Tableau 1'!E27),ISBLANK('Tableau 5'!D27)),1,0)</f>
        <v>1</v>
      </c>
      <c r="AR56" s="62">
        <f>IF(OR(('Tableau 1'!G27&gt;='Tableau 5'!E27),ISBLANK('Tableau 1'!G27),ISBLANK('Tableau 5'!E27)),1,0)</f>
        <v>1</v>
      </c>
      <c r="AS56" s="62">
        <f>IF(OR(('Tableau 2'!D27&gt;='Tableau 5'!F27),ISBLANK('Tableau 2'!D27),ISBLANK('Tableau 5'!F27)),1,0)</f>
        <v>1</v>
      </c>
      <c r="AT56" s="62">
        <f>IF(OR('Tableau 6'!C27=SUM('Tableau 6'!D27:E27),ISBLANK('Tableau 6'!C27),COUNTBLANK('Tableau 6'!D27:E27)=2),1,0)</f>
        <v>1</v>
      </c>
      <c r="AU56" s="62">
        <f>IF(OR(('Tableau 1'!E27&gt;='Tableau 6'!C27),ISBLANK('Tableau 1'!E27),ISBLANK('Tableau 6'!C27)),1,0)</f>
        <v>1</v>
      </c>
      <c r="AV56" s="62">
        <f>IF(OR(SUM('Tableau 1'!M27:Q27)&gt;='Tableau 6'!D27,COUNTBLANK('Tableau 1'!M27:Q27)=5,ISBLANK('Tableau 6'!D27)),1,0)</f>
        <v>1</v>
      </c>
      <c r="AW56" s="62">
        <f>IF(OR(SUM('Tableau 1'!F27,'Tableau 1'!H27,'Tableau 1'!I27,'Tableau 1'!J27,'Tableau 1'!K27,'Tableau 1'!L27)&gt;='Tableau 6'!E27,AND(ISBLANK('Tableau 1'!F27),COUNTBLANK('Tableau 1'!H27:L27)=5),ISBLANK('Tableau 6'!E27)),1,0)</f>
        <v>1</v>
      </c>
      <c r="AX56" s="58"/>
      <c r="AY56" s="58"/>
      <c r="AZ56" s="58"/>
      <c r="BA56" s="58"/>
      <c r="BB56" s="58"/>
      <c r="BC56" s="58"/>
      <c r="BD56" s="58"/>
      <c r="BE56" s="51"/>
      <c r="BF56" s="51"/>
    </row>
    <row r="57" spans="2:58" s="56" customFormat="1" ht="8.25" customHeight="1" x14ac:dyDescent="0.25">
      <c r="D57" s="57"/>
      <c r="E57" s="57"/>
      <c r="F57" s="61">
        <f>IF(OR('Tableau 1'!C28=SUM('Tableau 1'!D28:E28),ISBLANK('Tableau 1'!C28),COUNTBLANK('Tableau 1'!D28:E28)=2),1,0)</f>
        <v>1</v>
      </c>
      <c r="G57" s="61">
        <f>IF(OR('Tableau 1'!E28=SUM('Tableau 1'!F28:G28),ISBLANK('Tableau 1'!E28),COUNTBLANK('Tableau 1'!F28:G28)=2),1,0)</f>
        <v>1</v>
      </c>
      <c r="H57" s="61">
        <f>IF(OR('Tableau 1'!G28=SUM('Tableau 1'!H28:Q28),ISBLANK('Tableau 1'!G28),COUNTBLANK('Tableau 1'!H28:Q28)=10),1,0)</f>
        <v>1</v>
      </c>
      <c r="I57" s="61">
        <f>IF(OR('Tableau 2'!D28=SUM('Tableau 2'!E28:N28),ISBLANK('Tableau 2'!D28),COUNTBLANK('Tableau 2'!E28:N28) =10),1,0)</f>
        <v>1</v>
      </c>
      <c r="J57" s="62">
        <f>IF(OR(('Tableau 1'!F28&gt;='Tableau 2'!C28),ISBLANK('Tableau 1'!F28),ISBLANK('Tableau 2'!C28)),1,0)</f>
        <v>1</v>
      </c>
      <c r="K57" s="62">
        <f>IF(OR(('Tableau 1'!G28&gt;='Tableau 2'!D28),ISBLANK('Tableau 1'!G28),ISBLANK('Tableau 2'!D28)),1,0)</f>
        <v>1</v>
      </c>
      <c r="L57" s="62">
        <f>IF(OR(('Tableau 1'!H28&gt;='Tableau 2'!E28),ISBLANK('Tableau 1'!H28),ISBLANK('Tableau 2'!E28)),1,0)</f>
        <v>1</v>
      </c>
      <c r="M57" s="62">
        <f>IF(OR(('Tableau 1'!I28&gt;='Tableau 2'!F28),ISBLANK('Tableau 1'!I28),ISBLANK('Tableau 2'!F28)),1,0)</f>
        <v>1</v>
      </c>
      <c r="N57" s="62">
        <f>IF(OR(('Tableau 1'!J28&gt;='Tableau 2'!G28),ISBLANK('Tableau 1'!J28),ISBLANK('Tableau 2'!G28)),1,0)</f>
        <v>1</v>
      </c>
      <c r="O57" s="62">
        <f>IF(OR(('Tableau 1'!K28&gt;='Tableau 2'!H28),ISBLANK('Tableau 1'!K28),ISBLANK('Tableau 2'!H28)),1,0)</f>
        <v>1</v>
      </c>
      <c r="P57" s="62">
        <f>IF(OR(('Tableau 1'!L28&gt;='Tableau 2'!I28),ISBLANK('Tableau 1'!L28),ISBLANK('Tableau 2'!I28)),1,0)</f>
        <v>1</v>
      </c>
      <c r="Q57" s="62">
        <f>IF(OR(('Tableau 1'!M28&gt;='Tableau 2'!J28),ISBLANK('Tableau 1'!M28),ISBLANK('Tableau 2'!J28)),1,0)</f>
        <v>1</v>
      </c>
      <c r="R57" s="62">
        <f>IF(OR(('Tableau 1'!N28&gt;='Tableau 2'!K28),ISBLANK('Tableau 1'!N28),ISBLANK('Tableau 2'!K28)),1,0)</f>
        <v>1</v>
      </c>
      <c r="S57" s="62">
        <f>IF(OR(('Tableau 1'!O28&gt;='Tableau 2'!L28),ISBLANK('Tableau 1'!O28),ISBLANK('Tableau 2'!L28)),1,0)</f>
        <v>1</v>
      </c>
      <c r="T57" s="62">
        <f>IF(OR(('Tableau 1'!P28&gt;='Tableau 2'!M28),ISBLANK('Tableau 1'!P28),ISBLANK('Tableau 2'!M28)),1,0)</f>
        <v>1</v>
      </c>
      <c r="U57" s="62">
        <f>IF(OR(('Tableau 1'!Q28&gt;='Tableau 2'!N28),ISBLANK('Tableau 1'!Q28),ISBLANK('Tableau 2'!N28)),1,0)</f>
        <v>1</v>
      </c>
      <c r="V57" s="61">
        <f>IF(OR('Tableau 2'!D28=SUM('Tableau 3'!C28:E28),ISBLANK('Tableau 2'!D28),COUNTBLANK('Tableau 3'!C28:E28)=3),1,0)</f>
        <v>1</v>
      </c>
      <c r="W57" s="62">
        <f>IF(OR(('Tableau 2'!$D28&gt;='Tableau 4'!C28),ISBLANK('Tableau 2'!$D28),ISBLANK('Tableau 4'!C28)),1,0)</f>
        <v>1</v>
      </c>
      <c r="X57" s="62">
        <f>IF(OR(('Tableau 2'!$D28&gt;='Tableau 4'!D28),ISBLANK('Tableau 2'!$D28),ISBLANK('Tableau 4'!D28)),1,0)</f>
        <v>1</v>
      </c>
      <c r="Y57" s="62">
        <f>IF(OR(('Tableau 2'!$D28&gt;='Tableau 4'!E28),ISBLANK('Tableau 2'!$D28),ISBLANK('Tableau 4'!E28)),1,0)</f>
        <v>1</v>
      </c>
      <c r="Z57" s="62">
        <f>IF(OR(('Tableau 2'!$D28&gt;='Tableau 4'!F28),ISBLANK('Tableau 2'!$D28),ISBLANK('Tableau 4'!F28)),1,0)</f>
        <v>1</v>
      </c>
      <c r="AA57" s="62">
        <f>IF(OR(('Tableau 2'!$D28&gt;='Tableau 4'!G28),ISBLANK('Tableau 2'!$D28),ISBLANK('Tableau 4'!G28)),1,0)</f>
        <v>1</v>
      </c>
      <c r="AB57" s="62">
        <f>IF(OR(('Tableau 2'!$D28&gt;='Tableau 4'!H28),ISBLANK('Tableau 2'!$D28),ISBLANK('Tableau 4'!H28)),1,0)</f>
        <v>1</v>
      </c>
      <c r="AC57" s="62">
        <f>IF(OR(('Tableau 2'!$D28&gt;='Tableau 4'!I28),ISBLANK('Tableau 2'!$D28),ISBLANK('Tableau 4'!I28)),1,0)</f>
        <v>1</v>
      </c>
      <c r="AD57" s="62">
        <f>IF(OR(('Tableau 2'!$D28&gt;='Tableau 4'!J28),ISBLANK('Tableau 2'!$D28),ISBLANK('Tableau 4'!J28)),1,0)</f>
        <v>1</v>
      </c>
      <c r="AE57" s="62">
        <f>IF(OR(('Tableau 2'!$D28&gt;='Tableau 4'!K28),ISBLANK('Tableau 2'!$D28),ISBLANK('Tableau 4'!K28)),1,0)</f>
        <v>1</v>
      </c>
      <c r="AF57" s="62">
        <f>IF(OR(('Tableau 2'!$D28&gt;='Tableau 4'!L28),ISBLANK('Tableau 2'!$D28),ISBLANK('Tableau 4'!L28)),1,0)</f>
        <v>1</v>
      </c>
      <c r="AG57" s="62">
        <f>IF(OR(('Tableau 2'!$D28&gt;='Tableau 4'!M28),ISBLANK('Tableau 2'!$D28),ISBLANK('Tableau 4'!M28)),1,0)</f>
        <v>1</v>
      </c>
      <c r="AH57" s="62">
        <f>IF(OR(('Tableau 2'!$D28&gt;='Tableau 4'!N28),ISBLANK('Tableau 2'!$D28),ISBLANK('Tableau 4'!N28)),1,0)</f>
        <v>1</v>
      </c>
      <c r="AI57" s="62">
        <f>IF(OR(('Tableau 2'!$D28&gt;='Tableau 4'!O28),ISBLANK('Tableau 2'!$D28),ISBLANK('Tableau 4'!O28)),1,0)</f>
        <v>1</v>
      </c>
      <c r="AJ57" s="62">
        <f>IF(OR(('Tableau 2'!$D28&gt;='Tableau 4'!P28),ISBLANK('Tableau 2'!$D28),ISBLANK('Tableau 4'!P28)),1,0)</f>
        <v>1</v>
      </c>
      <c r="AK57" s="62">
        <f>IF(OR(('Tableau 2'!$D28&gt;='Tableau 4'!Q28),ISBLANK('Tableau 2'!$D28),ISBLANK('Tableau 4'!Q28)),1,0)</f>
        <v>1</v>
      </c>
      <c r="AL57" s="62">
        <f>IF(OR('Tableau 2'!D28&lt;=SUM('Tableau 4'!C28:Q28),ISBLANK('Tableau 2'!D28),COUNTBLANK('Tableau 4'!C28:Q28)=15),1,0)</f>
        <v>1</v>
      </c>
      <c r="AM57" s="62">
        <f>IF(OR(('Tableau 5'!C28&gt;='Tableau 5'!D28),ISBLANK('Tableau 5'!C28),ISBLANK('Tableau 5'!D28)),1,0)</f>
        <v>1</v>
      </c>
      <c r="AN57" s="62">
        <f>IF(OR(('Tableau 5'!D28&gt;='Tableau 5'!E28),ISBLANK('Tableau 5'!D28),ISBLANK('Tableau 5'!E28)),1,0)</f>
        <v>1</v>
      </c>
      <c r="AO57" s="62">
        <f>IF(OR(('Tableau 5'!E28&gt;='Tableau 5'!F28),ISBLANK('Tableau 5'!E28),ISBLANK('Tableau 5'!F28)),1,0)</f>
        <v>1</v>
      </c>
      <c r="AP57" s="62">
        <f>IF(OR(('Tableau 1'!C28&gt;='Tableau 5'!C28),ISBLANK('Tableau 1'!C28),ISBLANK('Tableau 5'!C28)),1,0)</f>
        <v>1</v>
      </c>
      <c r="AQ57" s="62">
        <f>IF(OR(('Tableau 1'!E28&gt;='Tableau 5'!D28),ISBLANK('Tableau 1'!E28),ISBLANK('Tableau 5'!D28)),1,0)</f>
        <v>1</v>
      </c>
      <c r="AR57" s="62">
        <f>IF(OR(('Tableau 1'!G28&gt;='Tableau 5'!E28),ISBLANK('Tableau 1'!G28),ISBLANK('Tableau 5'!E28)),1,0)</f>
        <v>1</v>
      </c>
      <c r="AS57" s="62">
        <f>IF(OR(('Tableau 2'!D28&gt;='Tableau 5'!F28),ISBLANK('Tableau 2'!D28),ISBLANK('Tableau 5'!F28)),1,0)</f>
        <v>1</v>
      </c>
      <c r="AT57" s="62">
        <f>IF(OR('Tableau 6'!C28=SUM('Tableau 6'!D28:E28),ISBLANK('Tableau 6'!C28),COUNTBLANK('Tableau 6'!D28:E28)=2),1,0)</f>
        <v>1</v>
      </c>
      <c r="AU57" s="62">
        <f>IF(OR(('Tableau 1'!E28&gt;='Tableau 6'!C28),ISBLANK('Tableau 1'!E28),ISBLANK('Tableau 6'!C28)),1,0)</f>
        <v>1</v>
      </c>
      <c r="AV57" s="62">
        <f>IF(OR(SUM('Tableau 1'!M28:Q28)&gt;='Tableau 6'!D28,COUNTBLANK('Tableau 1'!M28:Q28)=5,ISBLANK('Tableau 6'!D28)),1,0)</f>
        <v>1</v>
      </c>
      <c r="AW57" s="62">
        <f>IF(OR(SUM('Tableau 1'!F28,'Tableau 1'!H28,'Tableau 1'!I28,'Tableau 1'!J28,'Tableau 1'!K28,'Tableau 1'!L28)&gt;='Tableau 6'!E28,AND(ISBLANK('Tableau 1'!F28),COUNTBLANK('Tableau 1'!H28:L28)=5),ISBLANK('Tableau 6'!E28)),1,0)</f>
        <v>1</v>
      </c>
      <c r="AX57" s="58"/>
      <c r="AY57" s="58"/>
      <c r="AZ57" s="58"/>
      <c r="BA57" s="58"/>
      <c r="BB57" s="58"/>
      <c r="BC57" s="58"/>
      <c r="BD57" s="58"/>
      <c r="BE57" s="51"/>
      <c r="BF57" s="51"/>
    </row>
    <row r="58" spans="2:58" s="56" customFormat="1" ht="8.25" customHeight="1" x14ac:dyDescent="0.25">
      <c r="D58" s="57"/>
      <c r="E58" s="57"/>
      <c r="F58" s="61">
        <f>IF(OR('Tableau 1'!C29=SUM('Tableau 1'!D29:E29),ISBLANK('Tableau 1'!C29),COUNTBLANK('Tableau 1'!D29:E29)=2),1,0)</f>
        <v>1</v>
      </c>
      <c r="G58" s="61">
        <f>IF(OR('Tableau 1'!E29=SUM('Tableau 1'!F29:G29),ISBLANK('Tableau 1'!E29),COUNTBLANK('Tableau 1'!F29:G29)=2),1,0)</f>
        <v>1</v>
      </c>
      <c r="H58" s="61">
        <f>IF(OR('Tableau 1'!G29=SUM('Tableau 1'!H29:Q29),ISBLANK('Tableau 1'!G29),COUNTBLANK('Tableau 1'!H29:Q29)=10),1,0)</f>
        <v>1</v>
      </c>
      <c r="I58" s="61">
        <f>IF(OR('Tableau 2'!D29=SUM('Tableau 2'!E29:N29),ISBLANK('Tableau 2'!D29),COUNTBLANK('Tableau 2'!E29:N29) =10),1,0)</f>
        <v>1</v>
      </c>
      <c r="J58" s="62">
        <f>IF(OR(('Tableau 1'!F29&gt;='Tableau 2'!C29),ISBLANK('Tableau 1'!F29),ISBLANK('Tableau 2'!C29)),1,0)</f>
        <v>1</v>
      </c>
      <c r="K58" s="62">
        <f>IF(OR(('Tableau 1'!G29&gt;='Tableau 2'!D29),ISBLANK('Tableau 1'!G29),ISBLANK('Tableau 2'!D29)),1,0)</f>
        <v>1</v>
      </c>
      <c r="L58" s="62">
        <f>IF(OR(('Tableau 1'!H29&gt;='Tableau 2'!E29),ISBLANK('Tableau 1'!H29),ISBLANK('Tableau 2'!E29)),1,0)</f>
        <v>1</v>
      </c>
      <c r="M58" s="62">
        <f>IF(OR(('Tableau 1'!I29&gt;='Tableau 2'!F29),ISBLANK('Tableau 1'!I29),ISBLANK('Tableau 2'!F29)),1,0)</f>
        <v>1</v>
      </c>
      <c r="N58" s="62">
        <f>IF(OR(('Tableau 1'!J29&gt;='Tableau 2'!G29),ISBLANK('Tableau 1'!J29),ISBLANK('Tableau 2'!G29)),1,0)</f>
        <v>1</v>
      </c>
      <c r="O58" s="62">
        <f>IF(OR(('Tableau 1'!K29&gt;='Tableau 2'!H29),ISBLANK('Tableau 1'!K29),ISBLANK('Tableau 2'!H29)),1,0)</f>
        <v>1</v>
      </c>
      <c r="P58" s="62">
        <f>IF(OR(('Tableau 1'!L29&gt;='Tableau 2'!I29),ISBLANK('Tableau 1'!L29),ISBLANK('Tableau 2'!I29)),1,0)</f>
        <v>1</v>
      </c>
      <c r="Q58" s="62">
        <f>IF(OR(('Tableau 1'!M29&gt;='Tableau 2'!J29),ISBLANK('Tableau 1'!M29),ISBLANK('Tableau 2'!J29)),1,0)</f>
        <v>1</v>
      </c>
      <c r="R58" s="62">
        <f>IF(OR(('Tableau 1'!N29&gt;='Tableau 2'!K29),ISBLANK('Tableau 1'!N29),ISBLANK('Tableau 2'!K29)),1,0)</f>
        <v>1</v>
      </c>
      <c r="S58" s="62">
        <f>IF(OR(('Tableau 1'!O29&gt;='Tableau 2'!L29),ISBLANK('Tableau 1'!O29),ISBLANK('Tableau 2'!L29)),1,0)</f>
        <v>1</v>
      </c>
      <c r="T58" s="62">
        <f>IF(OR(('Tableau 1'!P29&gt;='Tableau 2'!M29),ISBLANK('Tableau 1'!P29),ISBLANK('Tableau 2'!M29)),1,0)</f>
        <v>1</v>
      </c>
      <c r="U58" s="62">
        <f>IF(OR(('Tableau 1'!Q29&gt;='Tableau 2'!N29),ISBLANK('Tableau 1'!Q29),ISBLANK('Tableau 2'!N29)),1,0)</f>
        <v>1</v>
      </c>
      <c r="V58" s="61">
        <f>IF(OR('Tableau 2'!D29=SUM('Tableau 3'!C29:E29),ISBLANK('Tableau 2'!D29),COUNTBLANK('Tableau 3'!C29:E29)=3),1,0)</f>
        <v>1</v>
      </c>
      <c r="W58" s="62">
        <f>IF(OR(('Tableau 2'!$D29&gt;='Tableau 4'!C29),ISBLANK('Tableau 2'!$D29),ISBLANK('Tableau 4'!C29)),1,0)</f>
        <v>1</v>
      </c>
      <c r="X58" s="62">
        <f>IF(OR(('Tableau 2'!$D29&gt;='Tableau 4'!D29),ISBLANK('Tableau 2'!$D29),ISBLANK('Tableau 4'!D29)),1,0)</f>
        <v>1</v>
      </c>
      <c r="Y58" s="62">
        <f>IF(OR(('Tableau 2'!$D29&gt;='Tableau 4'!E29),ISBLANK('Tableau 2'!$D29),ISBLANK('Tableau 4'!E29)),1,0)</f>
        <v>1</v>
      </c>
      <c r="Z58" s="62">
        <f>IF(OR(('Tableau 2'!$D29&gt;='Tableau 4'!F29),ISBLANK('Tableau 2'!$D29),ISBLANK('Tableau 4'!F29)),1,0)</f>
        <v>1</v>
      </c>
      <c r="AA58" s="62">
        <f>IF(OR(('Tableau 2'!$D29&gt;='Tableau 4'!G29),ISBLANK('Tableau 2'!$D29),ISBLANK('Tableau 4'!G29)),1,0)</f>
        <v>1</v>
      </c>
      <c r="AB58" s="62">
        <f>IF(OR(('Tableau 2'!$D29&gt;='Tableau 4'!H29),ISBLANK('Tableau 2'!$D29),ISBLANK('Tableau 4'!H29)),1,0)</f>
        <v>1</v>
      </c>
      <c r="AC58" s="62">
        <f>IF(OR(('Tableau 2'!$D29&gt;='Tableau 4'!I29),ISBLANK('Tableau 2'!$D29),ISBLANK('Tableau 4'!I29)),1,0)</f>
        <v>1</v>
      </c>
      <c r="AD58" s="62">
        <f>IF(OR(('Tableau 2'!$D29&gt;='Tableau 4'!J29),ISBLANK('Tableau 2'!$D29),ISBLANK('Tableau 4'!J29)),1,0)</f>
        <v>1</v>
      </c>
      <c r="AE58" s="62">
        <f>IF(OR(('Tableau 2'!$D29&gt;='Tableau 4'!K29),ISBLANK('Tableau 2'!$D29),ISBLANK('Tableau 4'!K29)),1,0)</f>
        <v>1</v>
      </c>
      <c r="AF58" s="62">
        <f>IF(OR(('Tableau 2'!$D29&gt;='Tableau 4'!L29),ISBLANK('Tableau 2'!$D29),ISBLANK('Tableau 4'!L29)),1,0)</f>
        <v>1</v>
      </c>
      <c r="AG58" s="62">
        <f>IF(OR(('Tableau 2'!$D29&gt;='Tableau 4'!M29),ISBLANK('Tableau 2'!$D29),ISBLANK('Tableau 4'!M29)),1,0)</f>
        <v>1</v>
      </c>
      <c r="AH58" s="62">
        <f>IF(OR(('Tableau 2'!$D29&gt;='Tableau 4'!N29),ISBLANK('Tableau 2'!$D29),ISBLANK('Tableau 4'!N29)),1,0)</f>
        <v>1</v>
      </c>
      <c r="AI58" s="62">
        <f>IF(OR(('Tableau 2'!$D29&gt;='Tableau 4'!O29),ISBLANK('Tableau 2'!$D29),ISBLANK('Tableau 4'!O29)),1,0)</f>
        <v>1</v>
      </c>
      <c r="AJ58" s="62">
        <f>IF(OR(('Tableau 2'!$D29&gt;='Tableau 4'!P29),ISBLANK('Tableau 2'!$D29),ISBLANK('Tableau 4'!P29)),1,0)</f>
        <v>1</v>
      </c>
      <c r="AK58" s="62">
        <f>IF(OR(('Tableau 2'!$D29&gt;='Tableau 4'!Q29),ISBLANK('Tableau 2'!$D29),ISBLANK('Tableau 4'!Q29)),1,0)</f>
        <v>1</v>
      </c>
      <c r="AL58" s="62">
        <f>IF(OR('Tableau 2'!D29&lt;=SUM('Tableau 4'!C29:Q29),ISBLANK('Tableau 2'!D29),COUNTBLANK('Tableau 4'!C29:Q29)=15),1,0)</f>
        <v>1</v>
      </c>
      <c r="AM58" s="62">
        <f>IF(OR(('Tableau 5'!C29&gt;='Tableau 5'!D29),ISBLANK('Tableau 5'!C29),ISBLANK('Tableau 5'!D29)),1,0)</f>
        <v>1</v>
      </c>
      <c r="AN58" s="62">
        <f>IF(OR(('Tableau 5'!D29&gt;='Tableau 5'!E29),ISBLANK('Tableau 5'!D29),ISBLANK('Tableau 5'!E29)),1,0)</f>
        <v>1</v>
      </c>
      <c r="AO58" s="62">
        <f>IF(OR(('Tableau 5'!E29&gt;='Tableau 5'!F29),ISBLANK('Tableau 5'!E29),ISBLANK('Tableau 5'!F29)),1,0)</f>
        <v>1</v>
      </c>
      <c r="AP58" s="62">
        <f>IF(OR(('Tableau 1'!C29&gt;='Tableau 5'!C29),ISBLANK('Tableau 1'!C29),ISBLANK('Tableau 5'!C29)),1,0)</f>
        <v>1</v>
      </c>
      <c r="AQ58" s="62">
        <f>IF(OR(('Tableau 1'!E29&gt;='Tableau 5'!D29),ISBLANK('Tableau 1'!E29),ISBLANK('Tableau 5'!D29)),1,0)</f>
        <v>1</v>
      </c>
      <c r="AR58" s="62">
        <f>IF(OR(('Tableau 1'!G29&gt;='Tableau 5'!E29),ISBLANK('Tableau 1'!G29),ISBLANK('Tableau 5'!E29)),1,0)</f>
        <v>1</v>
      </c>
      <c r="AS58" s="62">
        <f>IF(OR(('Tableau 2'!D29&gt;='Tableau 5'!F29),ISBLANK('Tableau 2'!D29),ISBLANK('Tableau 5'!F29)),1,0)</f>
        <v>1</v>
      </c>
      <c r="AT58" s="62">
        <f>IF(OR('Tableau 6'!C29=SUM('Tableau 6'!D29:E29),ISBLANK('Tableau 6'!C29),COUNTBLANK('Tableau 6'!D29:E29)=2),1,0)</f>
        <v>1</v>
      </c>
      <c r="AU58" s="62">
        <f>IF(OR(('Tableau 1'!E29&gt;='Tableau 6'!C29),ISBLANK('Tableau 1'!E29),ISBLANK('Tableau 6'!C29)),1,0)</f>
        <v>1</v>
      </c>
      <c r="AV58" s="62">
        <f>IF(OR(SUM('Tableau 1'!M29:Q29)&gt;='Tableau 6'!D29,COUNTBLANK('Tableau 1'!M29:Q29)=5,ISBLANK('Tableau 6'!D29)),1,0)</f>
        <v>1</v>
      </c>
      <c r="AW58" s="62">
        <f>IF(OR(SUM('Tableau 1'!F29,'Tableau 1'!H29,'Tableau 1'!I29,'Tableau 1'!J29,'Tableau 1'!K29,'Tableau 1'!L29)&gt;='Tableau 6'!E29,AND(ISBLANK('Tableau 1'!F29),COUNTBLANK('Tableau 1'!H29:L29)=5),ISBLANK('Tableau 6'!E29)),1,0)</f>
        <v>1</v>
      </c>
      <c r="AX58" s="58"/>
      <c r="AY58" s="58"/>
      <c r="AZ58" s="58"/>
      <c r="BA58" s="58"/>
      <c r="BB58" s="58"/>
      <c r="BC58" s="58"/>
      <c r="BD58" s="58"/>
      <c r="BE58" s="51"/>
      <c r="BF58" s="51"/>
    </row>
    <row r="59" spans="2:58" s="56" customFormat="1" ht="8.25" customHeight="1" x14ac:dyDescent="0.25">
      <c r="D59" s="57"/>
      <c r="E59" s="57"/>
      <c r="F59" s="61">
        <f>IF(OR('Tableau 1'!C30=SUM('Tableau 1'!D30:E30),ISBLANK('Tableau 1'!C30),COUNTBLANK('Tableau 1'!D30:E30)=2),1,0)</f>
        <v>1</v>
      </c>
      <c r="G59" s="61">
        <f>IF(OR('Tableau 1'!E30=SUM('Tableau 1'!F30:G30),ISBLANK('Tableau 1'!E30),COUNTBLANK('Tableau 1'!F30:G30)=2),1,0)</f>
        <v>1</v>
      </c>
      <c r="H59" s="61">
        <f>IF(OR('Tableau 1'!G30=SUM('Tableau 1'!H30:Q30),ISBLANK('Tableau 1'!G30),COUNTBLANK('Tableau 1'!H30:Q30)=10),1,0)</f>
        <v>1</v>
      </c>
      <c r="I59" s="61">
        <f>IF(OR('Tableau 2'!D30=SUM('Tableau 2'!E30:N30),ISBLANK('Tableau 2'!D30),COUNTBLANK('Tableau 2'!E30:N30) =10),1,0)</f>
        <v>1</v>
      </c>
      <c r="J59" s="62">
        <f>IF(OR(('Tableau 1'!F30&gt;='Tableau 2'!C30),ISBLANK('Tableau 1'!F30),ISBLANK('Tableau 2'!C30)),1,0)</f>
        <v>1</v>
      </c>
      <c r="K59" s="62">
        <f>IF(OR(('Tableau 1'!G30&gt;='Tableau 2'!D30),ISBLANK('Tableau 1'!G30),ISBLANK('Tableau 2'!D30)),1,0)</f>
        <v>1</v>
      </c>
      <c r="L59" s="62">
        <f>IF(OR(('Tableau 1'!H30&gt;='Tableau 2'!E30),ISBLANK('Tableau 1'!H30),ISBLANK('Tableau 2'!E30)),1,0)</f>
        <v>1</v>
      </c>
      <c r="M59" s="62">
        <f>IF(OR(('Tableau 1'!I30&gt;='Tableau 2'!F30),ISBLANK('Tableau 1'!I30),ISBLANK('Tableau 2'!F30)),1,0)</f>
        <v>1</v>
      </c>
      <c r="N59" s="62">
        <f>IF(OR(('Tableau 1'!J30&gt;='Tableau 2'!G30),ISBLANK('Tableau 1'!J30),ISBLANK('Tableau 2'!G30)),1,0)</f>
        <v>1</v>
      </c>
      <c r="O59" s="62">
        <f>IF(OR(('Tableau 1'!K30&gt;='Tableau 2'!H30),ISBLANK('Tableau 1'!K30),ISBLANK('Tableau 2'!H30)),1,0)</f>
        <v>1</v>
      </c>
      <c r="P59" s="62">
        <f>IF(OR(('Tableau 1'!L30&gt;='Tableau 2'!I30),ISBLANK('Tableau 1'!L30),ISBLANK('Tableau 2'!I30)),1,0)</f>
        <v>1</v>
      </c>
      <c r="Q59" s="62">
        <f>IF(OR(('Tableau 1'!M30&gt;='Tableau 2'!J30),ISBLANK('Tableau 1'!M30),ISBLANK('Tableau 2'!J30)),1,0)</f>
        <v>1</v>
      </c>
      <c r="R59" s="62">
        <f>IF(OR(('Tableau 1'!N30&gt;='Tableau 2'!K30),ISBLANK('Tableau 1'!N30),ISBLANK('Tableau 2'!K30)),1,0)</f>
        <v>1</v>
      </c>
      <c r="S59" s="62">
        <f>IF(OR(('Tableau 1'!O30&gt;='Tableau 2'!L30),ISBLANK('Tableau 1'!O30),ISBLANK('Tableau 2'!L30)),1,0)</f>
        <v>1</v>
      </c>
      <c r="T59" s="62">
        <f>IF(OR(('Tableau 1'!P30&gt;='Tableau 2'!M30),ISBLANK('Tableau 1'!P30),ISBLANK('Tableau 2'!M30)),1,0)</f>
        <v>1</v>
      </c>
      <c r="U59" s="62">
        <f>IF(OR(('Tableau 1'!Q30&gt;='Tableau 2'!N30),ISBLANK('Tableau 1'!Q30),ISBLANK('Tableau 2'!N30)),1,0)</f>
        <v>1</v>
      </c>
      <c r="V59" s="61">
        <f>IF(OR('Tableau 2'!D30=SUM('Tableau 3'!C30:E30),ISBLANK('Tableau 2'!D30),COUNTBLANK('Tableau 3'!C30:E30)=3),1,0)</f>
        <v>1</v>
      </c>
      <c r="W59" s="62">
        <f>IF(OR(('Tableau 2'!$D30&gt;='Tableau 4'!C30),ISBLANK('Tableau 2'!$D30),ISBLANK('Tableau 4'!C30)),1,0)</f>
        <v>1</v>
      </c>
      <c r="X59" s="62">
        <f>IF(OR(('Tableau 2'!$D30&gt;='Tableau 4'!D30),ISBLANK('Tableau 2'!$D30),ISBLANK('Tableau 4'!D30)),1,0)</f>
        <v>1</v>
      </c>
      <c r="Y59" s="62">
        <f>IF(OR(('Tableau 2'!$D30&gt;='Tableau 4'!E30),ISBLANK('Tableau 2'!$D30),ISBLANK('Tableau 4'!E30)),1,0)</f>
        <v>1</v>
      </c>
      <c r="Z59" s="62">
        <f>IF(OR(('Tableau 2'!$D30&gt;='Tableau 4'!F30),ISBLANK('Tableau 2'!$D30),ISBLANK('Tableau 4'!F30)),1,0)</f>
        <v>1</v>
      </c>
      <c r="AA59" s="62">
        <f>IF(OR(('Tableau 2'!$D30&gt;='Tableau 4'!G30),ISBLANK('Tableau 2'!$D30),ISBLANK('Tableau 4'!G30)),1,0)</f>
        <v>1</v>
      </c>
      <c r="AB59" s="62">
        <f>IF(OR(('Tableau 2'!$D30&gt;='Tableau 4'!H30),ISBLANK('Tableau 2'!$D30),ISBLANK('Tableau 4'!H30)),1,0)</f>
        <v>1</v>
      </c>
      <c r="AC59" s="62">
        <f>IF(OR(('Tableau 2'!$D30&gt;='Tableau 4'!I30),ISBLANK('Tableau 2'!$D30),ISBLANK('Tableau 4'!I30)),1,0)</f>
        <v>1</v>
      </c>
      <c r="AD59" s="62">
        <f>IF(OR(('Tableau 2'!$D30&gt;='Tableau 4'!J30),ISBLANK('Tableau 2'!$D30),ISBLANK('Tableau 4'!J30)),1,0)</f>
        <v>1</v>
      </c>
      <c r="AE59" s="62">
        <f>IF(OR(('Tableau 2'!$D30&gt;='Tableau 4'!K30),ISBLANK('Tableau 2'!$D30),ISBLANK('Tableau 4'!K30)),1,0)</f>
        <v>1</v>
      </c>
      <c r="AF59" s="62">
        <f>IF(OR(('Tableau 2'!$D30&gt;='Tableau 4'!L30),ISBLANK('Tableau 2'!$D30),ISBLANK('Tableau 4'!L30)),1,0)</f>
        <v>1</v>
      </c>
      <c r="AG59" s="62">
        <f>IF(OR(('Tableau 2'!$D30&gt;='Tableau 4'!M30),ISBLANK('Tableau 2'!$D30),ISBLANK('Tableau 4'!M30)),1,0)</f>
        <v>1</v>
      </c>
      <c r="AH59" s="62">
        <f>IF(OR(('Tableau 2'!$D30&gt;='Tableau 4'!N30),ISBLANK('Tableau 2'!$D30),ISBLANK('Tableau 4'!N30)),1,0)</f>
        <v>1</v>
      </c>
      <c r="AI59" s="62">
        <f>IF(OR(('Tableau 2'!$D30&gt;='Tableau 4'!O30),ISBLANK('Tableau 2'!$D30),ISBLANK('Tableau 4'!O30)),1,0)</f>
        <v>1</v>
      </c>
      <c r="AJ59" s="62">
        <f>IF(OR(('Tableau 2'!$D30&gt;='Tableau 4'!P30),ISBLANK('Tableau 2'!$D30),ISBLANK('Tableau 4'!P30)),1,0)</f>
        <v>1</v>
      </c>
      <c r="AK59" s="62">
        <f>IF(OR(('Tableau 2'!$D30&gt;='Tableau 4'!Q30),ISBLANK('Tableau 2'!$D30),ISBLANK('Tableau 4'!Q30)),1,0)</f>
        <v>1</v>
      </c>
      <c r="AL59" s="62">
        <f>IF(OR('Tableau 2'!D30&lt;=SUM('Tableau 4'!C30:Q30),ISBLANK('Tableau 2'!D30),COUNTBLANK('Tableau 4'!C30:Q30)=15),1,0)</f>
        <v>1</v>
      </c>
      <c r="AM59" s="62">
        <f>IF(OR(('Tableau 5'!C30&gt;='Tableau 5'!D30),ISBLANK('Tableau 5'!C30),ISBLANK('Tableau 5'!D30)),1,0)</f>
        <v>1</v>
      </c>
      <c r="AN59" s="62">
        <f>IF(OR(('Tableau 5'!D30&gt;='Tableau 5'!E30),ISBLANK('Tableau 5'!D30),ISBLANK('Tableau 5'!E30)),1,0)</f>
        <v>1</v>
      </c>
      <c r="AO59" s="62">
        <f>IF(OR(('Tableau 5'!E30&gt;='Tableau 5'!F30),ISBLANK('Tableau 5'!E30),ISBLANK('Tableau 5'!F30)),1,0)</f>
        <v>1</v>
      </c>
      <c r="AP59" s="62">
        <f>IF(OR(('Tableau 1'!C30&gt;='Tableau 5'!C30),ISBLANK('Tableau 1'!C30),ISBLANK('Tableau 5'!C30)),1,0)</f>
        <v>1</v>
      </c>
      <c r="AQ59" s="62">
        <f>IF(OR(('Tableau 1'!E30&gt;='Tableau 5'!D30),ISBLANK('Tableau 1'!E30),ISBLANK('Tableau 5'!D30)),1,0)</f>
        <v>1</v>
      </c>
      <c r="AR59" s="62">
        <f>IF(OR(('Tableau 1'!G30&gt;='Tableau 5'!E30),ISBLANK('Tableau 1'!G30),ISBLANK('Tableau 5'!E30)),1,0)</f>
        <v>1</v>
      </c>
      <c r="AS59" s="62">
        <f>IF(OR(('Tableau 2'!D30&gt;='Tableau 5'!F30),ISBLANK('Tableau 2'!D30),ISBLANK('Tableau 5'!F30)),1,0)</f>
        <v>1</v>
      </c>
      <c r="AT59" s="62">
        <f>IF(OR('Tableau 6'!C30=SUM('Tableau 6'!D30:E30),ISBLANK('Tableau 6'!C30),COUNTBLANK('Tableau 6'!D30:E30)=2),1,0)</f>
        <v>1</v>
      </c>
      <c r="AU59" s="62">
        <f>IF(OR(('Tableau 1'!E30&gt;='Tableau 6'!C30),ISBLANK('Tableau 1'!E30),ISBLANK('Tableau 6'!C30)),1,0)</f>
        <v>1</v>
      </c>
      <c r="AV59" s="62">
        <f>IF(OR(SUM('Tableau 1'!M30:Q30)&gt;='Tableau 6'!D30,COUNTBLANK('Tableau 1'!M30:Q30)=5,ISBLANK('Tableau 6'!D30)),1,0)</f>
        <v>1</v>
      </c>
      <c r="AW59" s="62">
        <f>IF(OR(SUM('Tableau 1'!F30,'Tableau 1'!H30,'Tableau 1'!I30,'Tableau 1'!J30,'Tableau 1'!K30,'Tableau 1'!L30)&gt;='Tableau 6'!E30,AND(ISBLANK('Tableau 1'!F30),COUNTBLANK('Tableau 1'!H30:L30)=5),ISBLANK('Tableau 6'!E30)),1,0)</f>
        <v>1</v>
      </c>
      <c r="AX59" s="58"/>
      <c r="AY59" s="58"/>
      <c r="AZ59" s="58"/>
      <c r="BA59" s="58"/>
      <c r="BB59" s="58"/>
      <c r="BC59" s="58"/>
      <c r="BD59" s="58"/>
      <c r="BE59" s="51"/>
      <c r="BF59" s="51"/>
    </row>
    <row r="60" spans="2:58" s="55" customFormat="1" ht="8.25" customHeight="1" x14ac:dyDescent="0.25">
      <c r="B60" s="53"/>
      <c r="C60" s="52"/>
      <c r="D60" s="53"/>
      <c r="E60" s="53"/>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4"/>
      <c r="AY60" s="54"/>
      <c r="AZ60" s="54"/>
      <c r="BA60" s="54"/>
      <c r="BB60" s="54"/>
      <c r="BC60" s="54"/>
      <c r="BD60" s="54"/>
      <c r="BE60" s="53"/>
      <c r="BF60" s="53"/>
    </row>
    <row r="61" spans="2:58" s="55" customFormat="1" ht="8.25" customHeight="1" x14ac:dyDescent="0.25">
      <c r="B61" s="53"/>
      <c r="C61" s="52"/>
      <c r="D61" s="53"/>
      <c r="E61" s="53"/>
      <c r="F61" s="60">
        <f>IF(OR('Tableau 1'!C5=SUM('Tableau 1'!C7:C13),ISBLANK('Tableau 1'!C5),COUNTBLANK('Tableau 1'!C7:C13)=7),1,0)</f>
        <v>1</v>
      </c>
      <c r="G61" s="60">
        <f>IF(OR('Tableau 1'!D5=SUM('Tableau 1'!D7:D13),ISBLANK('Tableau 1'!D5),COUNTBLANK('Tableau 1'!D7:D13)=7),1,0)</f>
        <v>1</v>
      </c>
      <c r="H61" s="60">
        <f>IF(OR('Tableau 1'!E5=SUM('Tableau 1'!E7:E13),ISBLANK('Tableau 1'!E5),COUNTBLANK('Tableau 1'!E7:E13)=7),1,0)</f>
        <v>1</v>
      </c>
      <c r="I61" s="60">
        <f>IF(OR('Tableau 1'!F5=SUM('Tableau 1'!F7:F13),ISBLANK('Tableau 1'!F5),COUNTBLANK('Tableau 1'!F7:F13)=7),1,0)</f>
        <v>1</v>
      </c>
      <c r="J61" s="60">
        <f>IF(OR('Tableau 1'!G5=SUM('Tableau 1'!G7:G13),ISBLANK('Tableau 1'!G5),COUNTBLANK('Tableau 1'!G7:G13)=7),1,0)</f>
        <v>1</v>
      </c>
      <c r="K61" s="60">
        <f>IF(OR('Tableau 1'!H5=SUM('Tableau 1'!H7:H13),ISBLANK('Tableau 1'!H5),COUNTBLANK('Tableau 1'!H7:H13)=7),1,0)</f>
        <v>1</v>
      </c>
      <c r="L61" s="60">
        <f>IF(OR('Tableau 1'!I5=SUM('Tableau 1'!I7:I13),ISBLANK('Tableau 1'!I5),COUNTBLANK('Tableau 1'!I7:I13)=7),1,0)</f>
        <v>1</v>
      </c>
      <c r="M61" s="60">
        <f>IF(OR('Tableau 1'!J5=SUM('Tableau 1'!J7:J13),ISBLANK('Tableau 1'!J5),COUNTBLANK('Tableau 1'!J7:J13)=7),1,0)</f>
        <v>1</v>
      </c>
      <c r="N61" s="60">
        <f>IF(OR('Tableau 1'!K5=SUM('Tableau 1'!K7:K13),ISBLANK('Tableau 1'!K5),COUNTBLANK('Tableau 1'!K7:K13)=7),1,0)</f>
        <v>1</v>
      </c>
      <c r="O61" s="60">
        <f>IF(OR('Tableau 1'!L5=SUM('Tableau 1'!L7:L13),ISBLANK('Tableau 1'!L5),COUNTBLANK('Tableau 1'!L7:L13)=7),1,0)</f>
        <v>1</v>
      </c>
      <c r="P61" s="60">
        <f>IF(OR('Tableau 1'!M5=SUM('Tableau 1'!M7:M13),ISBLANK('Tableau 1'!M5),COUNTBLANK('Tableau 1'!M7:M13)=7),1,0)</f>
        <v>1</v>
      </c>
      <c r="Q61" s="60">
        <f>IF(OR('Tableau 1'!N5=SUM('Tableau 1'!N7:N13),ISBLANK('Tableau 1'!N5),COUNTBLANK('Tableau 1'!N7:N13)=7),1,0)</f>
        <v>1</v>
      </c>
      <c r="R61" s="60">
        <f>IF(OR('Tableau 1'!O5=SUM('Tableau 1'!O7:O13),ISBLANK('Tableau 1'!O5),COUNTBLANK('Tableau 1'!O7:O13)=7),1,0)</f>
        <v>1</v>
      </c>
      <c r="S61" s="60">
        <f>IF(OR('Tableau 1'!P5=SUM('Tableau 1'!P7:P13),ISBLANK('Tableau 1'!P5),COUNTBLANK('Tableau 1'!P7:P13)=7),1,0)</f>
        <v>1</v>
      </c>
      <c r="T61" s="60">
        <f>IF(OR('Tableau 1'!Q5=SUM('Tableau 1'!Q7:Q13),ISBLANK('Tableau 1'!Q5),COUNTBLANK('Tableau 1'!Q7:Q13)=7),1,0)</f>
        <v>1</v>
      </c>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4"/>
      <c r="AY61" s="54"/>
      <c r="AZ61" s="54"/>
      <c r="BA61" s="54"/>
      <c r="BB61" s="54"/>
      <c r="BC61" s="54"/>
      <c r="BD61" s="54"/>
      <c r="BE61" s="53"/>
      <c r="BF61" s="53"/>
    </row>
    <row r="62" spans="2:58" s="55" customFormat="1" ht="8.25" customHeight="1" x14ac:dyDescent="0.25">
      <c r="B62" s="53"/>
      <c r="C62" s="52"/>
      <c r="D62" s="53"/>
      <c r="E62" s="53"/>
      <c r="F62" s="60">
        <f>IF(OR('Tableau 1'!C5=SUM('Tableau 1'!C15:C17),ISBLANK('Tableau 1'!C5),COUNTBLANK('Tableau 1'!C15:C17)=3),1,0)</f>
        <v>1</v>
      </c>
      <c r="G62" s="60">
        <f>IF(OR('Tableau 1'!D5=SUM('Tableau 1'!D15:D17),ISBLANK('Tableau 1'!D5),COUNTBLANK('Tableau 1'!D15:D17)=3),1,0)</f>
        <v>1</v>
      </c>
      <c r="H62" s="60">
        <f>IF(OR('Tableau 1'!E5=SUM('Tableau 1'!E15:E17),ISBLANK('Tableau 1'!E5),COUNTBLANK('Tableau 1'!E15:E17)=3),1,0)</f>
        <v>1</v>
      </c>
      <c r="I62" s="60">
        <f>IF(OR('Tableau 1'!F5=SUM('Tableau 1'!F15:F17),ISBLANK('Tableau 1'!F5),COUNTBLANK('Tableau 1'!F15:F17)=3),1,0)</f>
        <v>1</v>
      </c>
      <c r="J62" s="60">
        <f>IF(OR('Tableau 1'!G5=SUM('Tableau 1'!G15:G17),ISBLANK('Tableau 1'!G5),COUNTBLANK('Tableau 1'!G15:G17)=3),1,0)</f>
        <v>1</v>
      </c>
      <c r="K62" s="60">
        <f>IF(OR('Tableau 1'!H5=SUM('Tableau 1'!H15:H17),ISBLANK('Tableau 1'!H5),COUNTBLANK('Tableau 1'!H15:H17)=3),1,0)</f>
        <v>1</v>
      </c>
      <c r="L62" s="60">
        <f>IF(OR('Tableau 1'!I5=SUM('Tableau 1'!I15:I17),ISBLANK('Tableau 1'!I5),COUNTBLANK('Tableau 1'!I15:I17)=3),1,0)</f>
        <v>1</v>
      </c>
      <c r="M62" s="60">
        <f>IF(OR('Tableau 1'!J5=SUM('Tableau 1'!J15:J17),ISBLANK('Tableau 1'!J5),COUNTBLANK('Tableau 1'!J15:J17)=3),1,0)</f>
        <v>1</v>
      </c>
      <c r="N62" s="60">
        <f>IF(OR('Tableau 1'!K5=SUM('Tableau 1'!K15:K17),ISBLANK('Tableau 1'!K5),COUNTBLANK('Tableau 1'!K15:K17)=3),1,0)</f>
        <v>1</v>
      </c>
      <c r="O62" s="60">
        <f>IF(OR('Tableau 1'!L5=SUM('Tableau 1'!L15:L17),ISBLANK('Tableau 1'!L5),COUNTBLANK('Tableau 1'!L15:L17)=3),1,0)</f>
        <v>1</v>
      </c>
      <c r="P62" s="60">
        <f>IF(OR('Tableau 1'!M5=SUM('Tableau 1'!M15:M17),ISBLANK('Tableau 1'!M5),COUNTBLANK('Tableau 1'!M15:M17)=3),1,0)</f>
        <v>1</v>
      </c>
      <c r="Q62" s="60">
        <f>IF(OR('Tableau 1'!N5=SUM('Tableau 1'!N15:N17),ISBLANK('Tableau 1'!N5),COUNTBLANK('Tableau 1'!N15:N17)=3),1,0)</f>
        <v>1</v>
      </c>
      <c r="R62" s="60">
        <f>IF(OR('Tableau 1'!O5=SUM('Tableau 1'!O15:O17),ISBLANK('Tableau 1'!O5),COUNTBLANK('Tableau 1'!O15:O17)=3),1,0)</f>
        <v>1</v>
      </c>
      <c r="S62" s="60">
        <f>IF(OR('Tableau 1'!P5=SUM('Tableau 1'!P15:P17),ISBLANK('Tableau 1'!P5),COUNTBLANK('Tableau 1'!P15:P17)=3),1,0)</f>
        <v>1</v>
      </c>
      <c r="T62" s="60">
        <f>IF(OR('Tableau 1'!Q5=SUM('Tableau 1'!Q15:Q17),ISBLANK('Tableau 1'!Q5),COUNTBLANK('Tableau 1'!Q15:Q17)=3),1,0)</f>
        <v>1</v>
      </c>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4"/>
      <c r="AY62" s="54"/>
      <c r="AZ62" s="54"/>
      <c r="BA62" s="54"/>
      <c r="BB62" s="54"/>
      <c r="BC62" s="54"/>
      <c r="BD62" s="54"/>
      <c r="BE62" s="53"/>
      <c r="BF62" s="53"/>
    </row>
    <row r="63" spans="2:58" s="55" customFormat="1" ht="8.25" customHeight="1" x14ac:dyDescent="0.25">
      <c r="B63" s="53"/>
      <c r="C63" s="52"/>
      <c r="D63" s="53"/>
      <c r="E63" s="53"/>
      <c r="F63" s="60">
        <f>IF(OR('Tableau 1'!C5=SUM('Tableau 1'!C19:C23),ISBLANK('Tableau 1'!C5),COUNTBLANK('Tableau 1'!C19:C23)=5),1,0)</f>
        <v>1</v>
      </c>
      <c r="G63" s="60">
        <f>IF(OR('Tableau 1'!D5=SUM('Tableau 1'!D19:D23),ISBLANK('Tableau 1'!D5),COUNTBLANK('Tableau 1'!D19:D23)=5),1,0)</f>
        <v>1</v>
      </c>
      <c r="H63" s="60">
        <f>IF(OR('Tableau 1'!E5=SUM('Tableau 1'!E19:E23),ISBLANK('Tableau 1'!E5),COUNTBLANK('Tableau 1'!E19:E23)=5),1,0)</f>
        <v>1</v>
      </c>
      <c r="I63" s="60">
        <f>IF(OR('Tableau 1'!F5=SUM('Tableau 1'!F19:F23),ISBLANK('Tableau 1'!F5),COUNTBLANK('Tableau 1'!F19:F23)=5),1,0)</f>
        <v>1</v>
      </c>
      <c r="J63" s="60">
        <f>IF(OR('Tableau 1'!G5=SUM('Tableau 1'!G19:G23),ISBLANK('Tableau 1'!G5),COUNTBLANK('Tableau 1'!G19:G23)=5),1,0)</f>
        <v>1</v>
      </c>
      <c r="K63" s="60">
        <f>IF(OR('Tableau 1'!H5=SUM('Tableau 1'!H19:H23),ISBLANK('Tableau 1'!H5),COUNTBLANK('Tableau 1'!H19:H23)=5),1,0)</f>
        <v>1</v>
      </c>
      <c r="L63" s="60">
        <f>IF(OR('Tableau 1'!I5=SUM('Tableau 1'!I19:I23),ISBLANK('Tableau 1'!I5),COUNTBLANK('Tableau 1'!I19:I23)=5),1,0)</f>
        <v>1</v>
      </c>
      <c r="M63" s="60">
        <f>IF(OR('Tableau 1'!J5=SUM('Tableau 1'!J19:J23),ISBLANK('Tableau 1'!J5),COUNTBLANK('Tableau 1'!J19:J23)=5),1,0)</f>
        <v>1</v>
      </c>
      <c r="N63" s="60">
        <f>IF(OR('Tableau 1'!K5=SUM('Tableau 1'!K19:K23),ISBLANK('Tableau 1'!K5),COUNTBLANK('Tableau 1'!K19:K23)=5),1,0)</f>
        <v>1</v>
      </c>
      <c r="O63" s="60">
        <f>IF(OR('Tableau 1'!L5=SUM('Tableau 1'!L19:L23),ISBLANK('Tableau 1'!L5),COUNTBLANK('Tableau 1'!L19:L23)=5),1,0)</f>
        <v>1</v>
      </c>
      <c r="P63" s="60">
        <f>IF(OR('Tableau 1'!M5=SUM('Tableau 1'!M19:M23),ISBLANK('Tableau 1'!M5),COUNTBLANK('Tableau 1'!M19:M23)=5),1,0)</f>
        <v>1</v>
      </c>
      <c r="Q63" s="60">
        <f>IF(OR('Tableau 1'!N5=SUM('Tableau 1'!N19:N23),ISBLANK('Tableau 1'!N5),COUNTBLANK('Tableau 1'!N19:N23)=5),1,0)</f>
        <v>1</v>
      </c>
      <c r="R63" s="60">
        <f>IF(OR('Tableau 1'!O5=SUM('Tableau 1'!O19:O23),ISBLANK('Tableau 1'!O5),COUNTBLANK('Tableau 1'!O19:O23)=5),1,0)</f>
        <v>1</v>
      </c>
      <c r="S63" s="60">
        <f>IF(OR('Tableau 1'!P5=SUM('Tableau 1'!P19:P23),ISBLANK('Tableau 1'!P5),COUNTBLANK('Tableau 1'!P19:P23)=5),1,0)</f>
        <v>1</v>
      </c>
      <c r="T63" s="60">
        <f>IF(OR('Tableau 1'!Q5=SUM('Tableau 1'!Q19:Q23),ISBLANK('Tableau 1'!Q5),COUNTBLANK('Tableau 1'!Q19:Q23)=5),1,0)</f>
        <v>1</v>
      </c>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9"/>
      <c r="AV63" s="59"/>
      <c r="AW63" s="59"/>
      <c r="AX63" s="54"/>
      <c r="AY63" s="54"/>
      <c r="AZ63" s="54"/>
      <c r="BA63" s="54"/>
      <c r="BB63" s="54"/>
      <c r="BC63" s="54"/>
      <c r="BD63" s="54"/>
      <c r="BE63" s="53"/>
      <c r="BF63" s="53"/>
    </row>
    <row r="64" spans="2:58" s="55" customFormat="1" ht="8.25" customHeight="1" x14ac:dyDescent="0.25">
      <c r="B64" s="53"/>
      <c r="C64" s="52"/>
      <c r="D64" s="53"/>
      <c r="E64" s="53"/>
      <c r="F64" s="60">
        <f>IF(OR('Tableau 1'!C5=SUM('Tableau 1'!C25:C30),ISBLANK('Tableau 1'!C5),COUNTBLANK('Tableau 1'!C25:C30)=6),1,0)</f>
        <v>1</v>
      </c>
      <c r="G64" s="60">
        <f>IF(OR('Tableau 1'!D5=SUM('Tableau 1'!D25:D30),ISBLANK('Tableau 1'!D5),COUNTBLANK('Tableau 1'!D25:D30)=6),1,0)</f>
        <v>1</v>
      </c>
      <c r="H64" s="60">
        <f>IF(OR('Tableau 1'!E5=SUM('Tableau 1'!E25:E30),ISBLANK('Tableau 1'!E5),COUNTBLANK('Tableau 1'!E25:E30)=6),1,0)</f>
        <v>1</v>
      </c>
      <c r="I64" s="60">
        <f>IF(OR('Tableau 1'!F5=SUM('Tableau 1'!F25:F30),ISBLANK('Tableau 1'!F5),COUNTBLANK('Tableau 1'!F25:F30)=6),1,0)</f>
        <v>1</v>
      </c>
      <c r="J64" s="60">
        <f>IF(OR('Tableau 1'!G5=SUM('Tableau 1'!G25:G30),ISBLANK('Tableau 1'!G5),COUNTBLANK('Tableau 1'!G25:G30)=6),1,0)</f>
        <v>1</v>
      </c>
      <c r="K64" s="60">
        <f>IF(OR('Tableau 1'!H5=SUM('Tableau 1'!H25:H30),ISBLANK('Tableau 1'!H5),COUNTBLANK('Tableau 1'!H25:H30)=6),1,0)</f>
        <v>1</v>
      </c>
      <c r="L64" s="60">
        <f>IF(OR('Tableau 1'!I5=SUM('Tableau 1'!I25:I30),ISBLANK('Tableau 1'!I5),COUNTBLANK('Tableau 1'!I25:I30)=6),1,0)</f>
        <v>1</v>
      </c>
      <c r="M64" s="60">
        <f>IF(OR('Tableau 1'!J5=SUM('Tableau 1'!J25:J30),ISBLANK('Tableau 1'!J5),COUNTBLANK('Tableau 1'!J25:J30)=6),1,0)</f>
        <v>1</v>
      </c>
      <c r="N64" s="60">
        <f>IF(OR('Tableau 1'!K5=SUM('Tableau 1'!K25:K30),ISBLANK('Tableau 1'!K5),COUNTBLANK('Tableau 1'!K25:K30)=6),1,0)</f>
        <v>1</v>
      </c>
      <c r="O64" s="60">
        <f>IF(OR('Tableau 1'!L5=SUM('Tableau 1'!L25:L30),ISBLANK('Tableau 1'!L5),COUNTBLANK('Tableau 1'!L25:L30)=6),1,0)</f>
        <v>1</v>
      </c>
      <c r="P64" s="60">
        <f>IF(OR('Tableau 1'!M5=SUM('Tableau 1'!M25:M30),ISBLANK('Tableau 1'!M5),COUNTBLANK('Tableau 1'!M25:M30)=6),1,0)</f>
        <v>1</v>
      </c>
      <c r="Q64" s="60">
        <f>IF(OR('Tableau 1'!N5=SUM('Tableau 1'!N25:N30),ISBLANK('Tableau 1'!N5),COUNTBLANK('Tableau 1'!N25:N30)=6),1,0)</f>
        <v>1</v>
      </c>
      <c r="R64" s="60">
        <f>IF(OR('Tableau 1'!O5=SUM('Tableau 1'!O25:O30),ISBLANK('Tableau 1'!O5),COUNTBLANK('Tableau 1'!O25:O30)=6),1,0)</f>
        <v>1</v>
      </c>
      <c r="S64" s="60">
        <f>IF(OR('Tableau 1'!P5=SUM('Tableau 1'!P25:P30),ISBLANK('Tableau 1'!P5),COUNTBLANK('Tableau 1'!P25:P30)=6),1,0)</f>
        <v>1</v>
      </c>
      <c r="T64" s="60">
        <f>IF(OR('Tableau 1'!Q5=SUM('Tableau 1'!Q25:Q30),ISBLANK('Tableau 1'!Q5),COUNTBLANK('Tableau 1'!Q25:Q30)=6),1,0)</f>
        <v>1</v>
      </c>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9"/>
      <c r="AV64" s="59"/>
      <c r="AW64" s="59"/>
      <c r="AX64" s="54"/>
      <c r="AY64" s="54"/>
      <c r="AZ64" s="54"/>
      <c r="BA64" s="54"/>
      <c r="BB64" s="54"/>
      <c r="BC64" s="54"/>
      <c r="BD64" s="54"/>
      <c r="BE64" s="53"/>
      <c r="BF64" s="53"/>
    </row>
    <row r="65" spans="6:20" ht="8.25" customHeight="1" x14ac:dyDescent="0.25">
      <c r="F65" s="60">
        <f>IF(OR('Tableau 2'!C5=SUM('Tableau 2'!C7:C13),ISBLANK('Tableau 2'!C5),COUNTBLANK('Tableau 2'!C7:C13)=7),1,0)</f>
        <v>1</v>
      </c>
      <c r="G65" s="60">
        <f>IF(OR('Tableau 2'!D5=SUM('Tableau 2'!D7:D13),ISBLANK('Tableau 2'!D5),COUNTBLANK('Tableau 2'!D7:D13)=7),1,0)</f>
        <v>1</v>
      </c>
      <c r="H65" s="60">
        <f>IF(OR('Tableau 2'!E5=SUM('Tableau 2'!E7:E13),ISBLANK('Tableau 2'!E5),COUNTBLANK('Tableau 2'!E7:E13)=7),1,0)</f>
        <v>1</v>
      </c>
      <c r="I65" s="60">
        <f>IF(OR('Tableau 2'!F5=SUM('Tableau 2'!F7:F13),ISBLANK('Tableau 2'!F5),COUNTBLANK('Tableau 2'!F7:F13)=7),1,0)</f>
        <v>1</v>
      </c>
      <c r="J65" s="60">
        <f>IF(OR('Tableau 2'!G5=SUM('Tableau 2'!G7:G13),ISBLANK('Tableau 2'!G5),COUNTBLANK('Tableau 2'!G7:G13)=7),1,0)</f>
        <v>1</v>
      </c>
      <c r="K65" s="60">
        <f>IF(OR('Tableau 2'!H5=SUM('Tableau 2'!H7:H13),ISBLANK('Tableau 2'!H5),COUNTBLANK('Tableau 2'!H7:H13)=7),1,0)</f>
        <v>1</v>
      </c>
      <c r="L65" s="60">
        <f>IF(OR('Tableau 2'!I5=SUM('Tableau 2'!I7:I13),ISBLANK('Tableau 2'!I5),COUNTBLANK('Tableau 2'!I7:I13)=7),1,0)</f>
        <v>1</v>
      </c>
      <c r="M65" s="60">
        <f>IF(OR('Tableau 2'!J5=SUM('Tableau 2'!J7:J13),ISBLANK('Tableau 2'!J5),COUNTBLANK('Tableau 2'!J7:J13)=7),1,0)</f>
        <v>1</v>
      </c>
      <c r="N65" s="60">
        <f>IF(OR('Tableau 2'!K5=SUM('Tableau 2'!K7:K13),ISBLANK('Tableau 2'!K5),COUNTBLANK('Tableau 2'!K7:K13)=7),1,0)</f>
        <v>1</v>
      </c>
      <c r="O65" s="60">
        <f>IF(OR('Tableau 2'!L5=SUM('Tableau 2'!L7:L13),ISBLANK('Tableau 2'!L5),COUNTBLANK('Tableau 2'!L7:L13)=7),1,0)</f>
        <v>1</v>
      </c>
      <c r="P65" s="60">
        <f>IF(OR('Tableau 2'!M5=SUM('Tableau 2'!M7:M13),ISBLANK('Tableau 2'!M5),COUNTBLANK('Tableau 2'!M7:M13)=7),1,0)</f>
        <v>1</v>
      </c>
      <c r="Q65" s="60">
        <f>IF(OR('Tableau 2'!N5=SUM('Tableau 2'!N7:N13),ISBLANK('Tableau 2'!N5),COUNTBLANK('Tableau 2'!N7:N13)=7),1,0)</f>
        <v>1</v>
      </c>
    </row>
    <row r="66" spans="6:20" ht="8.25" customHeight="1" x14ac:dyDescent="0.25">
      <c r="F66" s="60">
        <f>IF(OR('Tableau 2'!C5=SUM('Tableau 2'!C15:C17),ISBLANK('Tableau 2'!C5),COUNTBLANK('Tableau 2'!C15:C17)=3),1,0)</f>
        <v>1</v>
      </c>
      <c r="G66" s="60">
        <f>IF(OR('Tableau 2'!D5=SUM('Tableau 2'!D15:D17),ISBLANK('Tableau 2'!D5),COUNTBLANK('Tableau 2'!D15:D17)=3),1,0)</f>
        <v>1</v>
      </c>
      <c r="H66" s="60">
        <f>IF(OR('Tableau 2'!E5=SUM('Tableau 2'!E15:E17),ISBLANK('Tableau 2'!E5),COUNTBLANK('Tableau 2'!E15:E17)=3),1,0)</f>
        <v>1</v>
      </c>
      <c r="I66" s="60">
        <f>IF(OR('Tableau 2'!F5=SUM('Tableau 2'!F15:F17),ISBLANK('Tableau 2'!F5),COUNTBLANK('Tableau 2'!F15:F17)=3),1,0)</f>
        <v>1</v>
      </c>
      <c r="J66" s="60">
        <f>IF(OR('Tableau 2'!G5=SUM('Tableau 2'!G15:G17),ISBLANK('Tableau 2'!G5),COUNTBLANK('Tableau 2'!G15:G17)=3),1,0)</f>
        <v>1</v>
      </c>
      <c r="K66" s="60">
        <f>IF(OR('Tableau 2'!H5=SUM('Tableau 2'!H15:H17),ISBLANK('Tableau 2'!H5),COUNTBLANK('Tableau 2'!H15:H17)=3),1,0)</f>
        <v>1</v>
      </c>
      <c r="L66" s="60">
        <f>IF(OR('Tableau 2'!I5=SUM('Tableau 2'!I15:I17),ISBLANK('Tableau 2'!I5),COUNTBLANK('Tableau 2'!I15:I17)=3),1,0)</f>
        <v>1</v>
      </c>
      <c r="M66" s="60">
        <f>IF(OR('Tableau 2'!J5=SUM('Tableau 2'!J15:J17),ISBLANK('Tableau 2'!J5),COUNTBLANK('Tableau 2'!J15:J17)=3),1,0)</f>
        <v>1</v>
      </c>
      <c r="N66" s="60">
        <f>IF(OR('Tableau 2'!K5=SUM('Tableau 2'!K15:K17),ISBLANK('Tableau 2'!K5),COUNTBLANK('Tableau 2'!K15:K17)=3),1,0)</f>
        <v>1</v>
      </c>
      <c r="O66" s="60">
        <f>IF(OR('Tableau 2'!L5=SUM('Tableau 2'!L15:L17),ISBLANK('Tableau 2'!L5),COUNTBLANK('Tableau 2'!L15:L17)=3),1,0)</f>
        <v>1</v>
      </c>
      <c r="P66" s="60">
        <f>IF(OR('Tableau 2'!M5=SUM('Tableau 2'!M15:M17),ISBLANK('Tableau 2'!M5),COUNTBLANK('Tableau 2'!M15:M17)=3),1,0)</f>
        <v>1</v>
      </c>
      <c r="Q66" s="60">
        <f>IF(OR('Tableau 2'!N5=SUM('Tableau 2'!N15:N17),ISBLANK('Tableau 2'!N5),COUNTBLANK('Tableau 2'!N15:N17)=3),1,0)</f>
        <v>1</v>
      </c>
    </row>
    <row r="67" spans="6:20" ht="8.25" customHeight="1" x14ac:dyDescent="0.25">
      <c r="F67" s="60">
        <f>IF(OR('Tableau 2'!C5=SUM('Tableau 2'!C19:C23),ISBLANK('Tableau 2'!C5),COUNTBLANK('Tableau 2'!C19:C23)=5),1,0)</f>
        <v>1</v>
      </c>
      <c r="G67" s="60">
        <f>IF(OR('Tableau 2'!D5=SUM('Tableau 2'!D19:D23),ISBLANK('Tableau 2'!D5),COUNTBLANK('Tableau 2'!D19:D23)=5),1,0)</f>
        <v>1</v>
      </c>
      <c r="H67" s="60">
        <f>IF(OR('Tableau 2'!E5=SUM('Tableau 2'!E19:E23),ISBLANK('Tableau 2'!E5),COUNTBLANK('Tableau 2'!E19:E23)=5),1,0)</f>
        <v>1</v>
      </c>
      <c r="I67" s="60">
        <f>IF(OR('Tableau 2'!F5=SUM('Tableau 2'!F19:F23),ISBLANK('Tableau 2'!F5),COUNTBLANK('Tableau 2'!F19:F23)=5),1,0)</f>
        <v>1</v>
      </c>
      <c r="J67" s="60">
        <f>IF(OR('Tableau 2'!G5=SUM('Tableau 2'!G19:G23),ISBLANK('Tableau 2'!G5),COUNTBLANK('Tableau 2'!G19:G23)=5),1,0)</f>
        <v>1</v>
      </c>
      <c r="K67" s="60">
        <f>IF(OR('Tableau 2'!H5=SUM('Tableau 2'!H19:H23),ISBLANK('Tableau 2'!H5),COUNTBLANK('Tableau 2'!H19:H23)=5),1,0)</f>
        <v>1</v>
      </c>
      <c r="L67" s="60">
        <f>IF(OR('Tableau 2'!I5=SUM('Tableau 2'!I19:I23),ISBLANK('Tableau 2'!I5),COUNTBLANK('Tableau 2'!I19:I23)=5),1,0)</f>
        <v>1</v>
      </c>
      <c r="M67" s="60">
        <f>IF(OR('Tableau 2'!J5=SUM('Tableau 2'!J19:J23),ISBLANK('Tableau 2'!J5),COUNTBLANK('Tableau 2'!J19:J23)=5),1,0)</f>
        <v>1</v>
      </c>
      <c r="N67" s="60">
        <f>IF(OR('Tableau 2'!K5=SUM('Tableau 2'!K19:K23),ISBLANK('Tableau 2'!K5),COUNTBLANK('Tableau 2'!K19:K23)=5),1,0)</f>
        <v>1</v>
      </c>
      <c r="O67" s="60">
        <f>IF(OR('Tableau 2'!L5=SUM('Tableau 2'!L19:L23),ISBLANK('Tableau 2'!L5),COUNTBLANK('Tableau 2'!L19:L23)=5),1,0)</f>
        <v>1</v>
      </c>
      <c r="P67" s="60">
        <f>IF(OR('Tableau 2'!M5=SUM('Tableau 2'!M19:M23),ISBLANK('Tableau 2'!M5),COUNTBLANK('Tableau 2'!M19:M23)=5),1,0)</f>
        <v>1</v>
      </c>
      <c r="Q67" s="60">
        <f>IF(OR('Tableau 2'!N5=SUM('Tableau 2'!N19:N23),ISBLANK('Tableau 2'!N5),COUNTBLANK('Tableau 2'!N19:N23)=5),1,0)</f>
        <v>1</v>
      </c>
    </row>
    <row r="68" spans="6:20" ht="8.25" customHeight="1" x14ac:dyDescent="0.25">
      <c r="F68" s="60">
        <f>IF(OR('Tableau 2'!C5=SUM('Tableau 2'!C25:C30),ISBLANK('Tableau 2'!C5),COUNTBLANK('Tableau 2'!C25:C30)=6),1,0)</f>
        <v>1</v>
      </c>
      <c r="G68" s="60">
        <f>IF(OR('Tableau 2'!D5=SUM('Tableau 2'!D25:D30),ISBLANK('Tableau 2'!D5),COUNTBLANK('Tableau 2'!D25:D30)=6),1,0)</f>
        <v>1</v>
      </c>
      <c r="H68" s="60">
        <f>IF(OR('Tableau 2'!E5=SUM('Tableau 2'!E25:E30),ISBLANK('Tableau 2'!E5),COUNTBLANK('Tableau 2'!E25:E30)=6),1,0)</f>
        <v>1</v>
      </c>
      <c r="I68" s="60">
        <f>IF(OR('Tableau 2'!F5=SUM('Tableau 2'!F25:F30),ISBLANK('Tableau 2'!F5),COUNTBLANK('Tableau 2'!F25:F30)=6),1,0)</f>
        <v>1</v>
      </c>
      <c r="J68" s="60">
        <f>IF(OR('Tableau 2'!G5=SUM('Tableau 2'!G25:G30),ISBLANK('Tableau 2'!G5),COUNTBLANK('Tableau 2'!G25:G30)=6),1,0)</f>
        <v>1</v>
      </c>
      <c r="K68" s="60">
        <f>IF(OR('Tableau 2'!H5=SUM('Tableau 2'!H25:H30),ISBLANK('Tableau 2'!H5),COUNTBLANK('Tableau 2'!H25:H30)=6),1,0)</f>
        <v>1</v>
      </c>
      <c r="L68" s="60">
        <f>IF(OR('Tableau 2'!I5=SUM('Tableau 2'!I25:I30),ISBLANK('Tableau 2'!I5),COUNTBLANK('Tableau 2'!I25:I30)=6),1,0)</f>
        <v>1</v>
      </c>
      <c r="M68" s="60">
        <f>IF(OR('Tableau 2'!J5=SUM('Tableau 2'!J25:J30),ISBLANK('Tableau 2'!J5),COUNTBLANK('Tableau 2'!J25:J30)=6),1,0)</f>
        <v>1</v>
      </c>
      <c r="N68" s="60">
        <f>IF(OR('Tableau 2'!K5=SUM('Tableau 2'!K25:K30),ISBLANK('Tableau 2'!K5),COUNTBLANK('Tableau 2'!K25:K30)=6),1,0)</f>
        <v>1</v>
      </c>
      <c r="O68" s="60">
        <f>IF(OR('Tableau 2'!L5=SUM('Tableau 2'!L25:L30),ISBLANK('Tableau 2'!L5),COUNTBLANK('Tableau 2'!L25:L30)=6),1,0)</f>
        <v>1</v>
      </c>
      <c r="P68" s="60">
        <f>IF(OR('Tableau 2'!M5=SUM('Tableau 2'!M25:M30),ISBLANK('Tableau 2'!M5),COUNTBLANK('Tableau 2'!M25:M30)=6),1,0)</f>
        <v>1</v>
      </c>
      <c r="Q68" s="60">
        <f>IF(OR('Tableau 2'!N5=SUM('Tableau 2'!N25:N30),ISBLANK('Tableau 2'!N5),COUNTBLANK('Tableau 2'!N25:N30)=6),1,0)</f>
        <v>1</v>
      </c>
    </row>
    <row r="69" spans="6:20" ht="8.25" customHeight="1" x14ac:dyDescent="0.25">
      <c r="F69" s="60">
        <f>IF(OR('Tableau 3'!C5=SUM('Tableau 3'!C7:C13),ISBLANK('Tableau 3'!C5),COUNTBLANK('Tableau 3'!C7:C13)=7),1,0)</f>
        <v>1</v>
      </c>
      <c r="G69" s="60">
        <f>IF(OR('Tableau 3'!D5=SUM('Tableau 3'!D7:D13),ISBLANK('Tableau 3'!D5),COUNTBLANK('Tableau 3'!D7:D13)=7),1,0)</f>
        <v>1</v>
      </c>
      <c r="H69" s="60">
        <f>IF(OR('Tableau 3'!E5=SUM('Tableau 3'!E7:E13),ISBLANK('Tableau 3'!E5),COUNTBLANK('Tableau 3'!E7:E13)=7),1,0)</f>
        <v>1</v>
      </c>
    </row>
    <row r="70" spans="6:20" ht="8.25" customHeight="1" x14ac:dyDescent="0.25">
      <c r="F70" s="60">
        <f>IF(OR('Tableau 3'!C5=SUM('Tableau 3'!C15:C17),ISBLANK('Tableau 3'!C5),COUNTBLANK('Tableau 3'!C15:C17)=3),1,0)</f>
        <v>1</v>
      </c>
      <c r="G70" s="60">
        <f>IF(OR('Tableau 3'!D5=SUM('Tableau 3'!D15:D17),ISBLANK('Tableau 3'!D5),COUNTBLANK('Tableau 3'!D15:D17)=3),1,0)</f>
        <v>1</v>
      </c>
      <c r="H70" s="60">
        <f>IF(OR('Tableau 3'!E5=SUM('Tableau 3'!E15:E17),ISBLANK('Tableau 3'!E5),COUNTBLANK('Tableau 3'!E15:E17)=3),1,0)</f>
        <v>1</v>
      </c>
    </row>
    <row r="71" spans="6:20" ht="8.25" customHeight="1" x14ac:dyDescent="0.25">
      <c r="F71" s="60">
        <f>IF(OR('Tableau 3'!C5=SUM('Tableau 3'!C19:C23),ISBLANK('Tableau 3'!C5),COUNTBLANK('Tableau 3'!C19:C23)=5),1,0)</f>
        <v>1</v>
      </c>
      <c r="G71" s="60">
        <f>IF(OR('Tableau 3'!D5=SUM('Tableau 3'!D19:D23),ISBLANK('Tableau 3'!D5),COUNTBLANK('Tableau 3'!D19:D23)=5),1,0)</f>
        <v>1</v>
      </c>
      <c r="H71" s="60">
        <f>IF(OR('Tableau 3'!E5=SUM('Tableau 3'!E19:E23),ISBLANK('Tableau 3'!E5),COUNTBLANK('Tableau 3'!E19:E23)=5),1,0)</f>
        <v>1</v>
      </c>
    </row>
    <row r="72" spans="6:20" ht="8.25" customHeight="1" x14ac:dyDescent="0.25">
      <c r="F72" s="60">
        <f>IF(OR('Tableau 3'!C5=SUM('Tableau 3'!C25:C30),ISBLANK('Tableau 3'!C5),COUNTBLANK('Tableau 3'!C25:C30)=6),1,0)</f>
        <v>1</v>
      </c>
      <c r="G72" s="60">
        <f>IF(OR('Tableau 3'!D5=SUM('Tableau 3'!D25:D30),ISBLANK('Tableau 3'!D5),COUNTBLANK('Tableau 3'!D25:D30)=6),1,0)</f>
        <v>1</v>
      </c>
      <c r="H72" s="60">
        <f>IF(OR('Tableau 3'!E5=SUM('Tableau 3'!E25:E30),ISBLANK('Tableau 3'!E5),COUNTBLANK('Tableau 3'!E25:E30)=6),1,0)</f>
        <v>1</v>
      </c>
    </row>
    <row r="73" spans="6:20" ht="8.25" customHeight="1" x14ac:dyDescent="0.25">
      <c r="F73" s="60">
        <f>IF(OR('Tableau 4'!C5=SUM('Tableau 4'!C7:C13),ISBLANK('Tableau 4'!C5),COUNTBLANK('Tableau 4'!C7:C13)=7),1,0)</f>
        <v>1</v>
      </c>
      <c r="G73" s="60">
        <f>IF(OR('Tableau 4'!D5=SUM('Tableau 4'!D7:D13),ISBLANK('Tableau 4'!D5),COUNTBLANK('Tableau 4'!D7:D13)=7),1,0)</f>
        <v>1</v>
      </c>
      <c r="H73" s="60">
        <f>IF(OR('Tableau 4'!E5=SUM('Tableau 4'!E7:E13),ISBLANK('Tableau 4'!E5),COUNTBLANK('Tableau 4'!E7:E13)=7),1,0)</f>
        <v>1</v>
      </c>
      <c r="I73" s="60">
        <f>IF(OR('Tableau 4'!F5=SUM('Tableau 4'!F7:F13),ISBLANK('Tableau 4'!F5),COUNTBLANK('Tableau 4'!F7:F13)=7),1,0)</f>
        <v>1</v>
      </c>
      <c r="J73" s="60">
        <f>IF(OR('Tableau 4'!G5=SUM('Tableau 4'!G7:G13),ISBLANK('Tableau 4'!G5),COUNTBLANK('Tableau 4'!G7:G13)=7),1,0)</f>
        <v>1</v>
      </c>
      <c r="K73" s="60">
        <f>IF(OR('Tableau 4'!H5=SUM('Tableau 4'!H7:H13),ISBLANK('Tableau 4'!H5),COUNTBLANK('Tableau 4'!H7:H13)=7),1,0)</f>
        <v>1</v>
      </c>
      <c r="L73" s="60">
        <f>IF(OR('Tableau 4'!I5=SUM('Tableau 4'!I7:I13),ISBLANK('Tableau 4'!I5),COUNTBLANK('Tableau 4'!I7:I13)=7),1,0)</f>
        <v>1</v>
      </c>
      <c r="M73" s="60">
        <f>IF(OR('Tableau 4'!J5=SUM('Tableau 4'!J7:J13),ISBLANK('Tableau 4'!J5),COUNTBLANK('Tableau 4'!J7:J13)=7),1,0)</f>
        <v>1</v>
      </c>
      <c r="N73" s="60">
        <f>IF(OR('Tableau 4'!K5=SUM('Tableau 4'!K7:K13),ISBLANK('Tableau 4'!K5),COUNTBLANK('Tableau 4'!K7:K13)=7),1,0)</f>
        <v>1</v>
      </c>
      <c r="O73" s="60">
        <f>IF(OR('Tableau 4'!L5=SUM('Tableau 4'!L7:L13),ISBLANK('Tableau 4'!L5),COUNTBLANK('Tableau 4'!L7:L13)=7),1,0)</f>
        <v>1</v>
      </c>
      <c r="P73" s="60">
        <f>IF(OR('Tableau 4'!M5=SUM('Tableau 4'!M7:M13),ISBLANK('Tableau 4'!M5),COUNTBLANK('Tableau 4'!M7:M13)=7),1,0)</f>
        <v>1</v>
      </c>
      <c r="Q73" s="60">
        <f>IF(OR('Tableau 4'!N5=SUM('Tableau 4'!N7:N13),ISBLANK('Tableau 4'!N5),COUNTBLANK('Tableau 4'!N7:N13)=7),1,0)</f>
        <v>1</v>
      </c>
      <c r="R73" s="60">
        <f>IF(OR('Tableau 4'!O5=SUM('Tableau 4'!O7:O13),ISBLANK('Tableau 4'!O5),COUNTBLANK('Tableau 4'!O7:O13)=7),1,0)</f>
        <v>1</v>
      </c>
      <c r="S73" s="60">
        <f>IF(OR('Tableau 4'!P5=SUM('Tableau 4'!P7:P13),ISBLANK('Tableau 4'!P5),COUNTBLANK('Tableau 4'!P7:P13)=7),1,0)</f>
        <v>1</v>
      </c>
      <c r="T73" s="60">
        <f>IF(OR('Tableau 4'!Q5=SUM('Tableau 4'!Q7:Q13),ISBLANK('Tableau 4'!Q5),COUNTBLANK('Tableau 4'!Q7:Q13)=7),1,0)</f>
        <v>1</v>
      </c>
    </row>
    <row r="74" spans="6:20" ht="8.25" customHeight="1" x14ac:dyDescent="0.25">
      <c r="F74" s="60">
        <f>IF(OR('Tableau 4'!C5=SUM('Tableau 4'!C15:C17),ISBLANK('Tableau 4'!C5),COUNTBLANK('Tableau 4'!C15:C17)=3),1,0)</f>
        <v>1</v>
      </c>
      <c r="G74" s="60">
        <f>IF(OR('Tableau 4'!D5=SUM('Tableau 4'!D15:D17),ISBLANK('Tableau 4'!D5),COUNTBLANK('Tableau 4'!D15:D17)=3),1,0)</f>
        <v>1</v>
      </c>
      <c r="H74" s="60">
        <f>IF(OR('Tableau 4'!E5=SUM('Tableau 4'!E15:E17),ISBLANK('Tableau 4'!E5),COUNTBLANK('Tableau 4'!E15:E17)=3),1,0)</f>
        <v>1</v>
      </c>
      <c r="I74" s="60">
        <f>IF(OR('Tableau 4'!F5=SUM('Tableau 4'!F15:F17),ISBLANK('Tableau 4'!F5),COUNTBLANK('Tableau 4'!F15:F17)=3),1,0)</f>
        <v>1</v>
      </c>
      <c r="J74" s="60">
        <f>IF(OR('Tableau 4'!G5=SUM('Tableau 4'!G15:G17),ISBLANK('Tableau 4'!G5),COUNTBLANK('Tableau 4'!G15:G17)=3),1,0)</f>
        <v>1</v>
      </c>
      <c r="K74" s="60">
        <f>IF(OR('Tableau 4'!H5=SUM('Tableau 4'!H15:H17),ISBLANK('Tableau 4'!H5),COUNTBLANK('Tableau 4'!H15:H17)=3),1,0)</f>
        <v>1</v>
      </c>
      <c r="L74" s="60">
        <f>IF(OR('Tableau 4'!I5=SUM('Tableau 4'!I15:I17),ISBLANK('Tableau 4'!I5),COUNTBLANK('Tableau 4'!I15:I17)=3),1,0)</f>
        <v>1</v>
      </c>
      <c r="M74" s="60">
        <f>IF(OR('Tableau 4'!J5=SUM('Tableau 4'!J15:J17),ISBLANK('Tableau 4'!J5),COUNTBLANK('Tableau 4'!J15:J17)=3),1,0)</f>
        <v>1</v>
      </c>
      <c r="N74" s="60">
        <f>IF(OR('Tableau 4'!K5=SUM('Tableau 4'!K15:K17),ISBLANK('Tableau 4'!K5),COUNTBLANK('Tableau 4'!K15:K17)=3),1,0)</f>
        <v>1</v>
      </c>
      <c r="O74" s="60">
        <f>IF(OR('Tableau 4'!L5=SUM('Tableau 4'!L15:L17),ISBLANK('Tableau 4'!L5),COUNTBLANK('Tableau 4'!L15:L17)=3),1,0)</f>
        <v>1</v>
      </c>
      <c r="P74" s="60">
        <f>IF(OR('Tableau 4'!M5=SUM('Tableau 4'!M15:M17),ISBLANK('Tableau 4'!M5),COUNTBLANK('Tableau 4'!M15:M17)=3),1,0)</f>
        <v>1</v>
      </c>
      <c r="Q74" s="60">
        <f>IF(OR('Tableau 4'!N5=SUM('Tableau 4'!N15:N17),ISBLANK('Tableau 4'!N5),COUNTBLANK('Tableau 4'!N15:N17)=3),1,0)</f>
        <v>1</v>
      </c>
      <c r="R74" s="60">
        <f>IF(OR('Tableau 4'!O5=SUM('Tableau 4'!O15:O17),ISBLANK('Tableau 4'!O5),COUNTBLANK('Tableau 4'!O15:O17)=3),1,0)</f>
        <v>1</v>
      </c>
      <c r="S74" s="60">
        <f>IF(OR('Tableau 4'!P5=SUM('Tableau 4'!P15:P17),ISBLANK('Tableau 4'!P5),COUNTBLANK('Tableau 4'!P15:P17)=3),1,0)</f>
        <v>1</v>
      </c>
      <c r="T74" s="60">
        <f>IF(OR('Tableau 4'!Q5=SUM('Tableau 4'!Q15:Q17),ISBLANK('Tableau 4'!Q5),COUNTBLANK('Tableau 4'!Q15:Q17)=3),1,0)</f>
        <v>1</v>
      </c>
    </row>
    <row r="75" spans="6:20" ht="8.25" customHeight="1" x14ac:dyDescent="0.25">
      <c r="F75" s="60">
        <f>IF(OR('Tableau 4'!C5=SUM('Tableau 4'!C19:C23),ISBLANK('Tableau 4'!C5),COUNTBLANK('Tableau 4'!C19:C23)=5),1,0)</f>
        <v>1</v>
      </c>
      <c r="G75" s="60">
        <f>IF(OR('Tableau 4'!D5=SUM('Tableau 4'!D19:D23),ISBLANK('Tableau 4'!D5),COUNTBLANK('Tableau 4'!D19:D23)=5),1,0)</f>
        <v>1</v>
      </c>
      <c r="H75" s="60">
        <f>IF(OR('Tableau 4'!E5=SUM('Tableau 4'!E19:E23),ISBLANK('Tableau 4'!E5),COUNTBLANK('Tableau 4'!E19:E23)=5),1,0)</f>
        <v>1</v>
      </c>
      <c r="I75" s="60">
        <f>IF(OR('Tableau 4'!F5=SUM('Tableau 4'!F19:F23),ISBLANK('Tableau 4'!F5),COUNTBLANK('Tableau 4'!F19:F23)=5),1,0)</f>
        <v>1</v>
      </c>
      <c r="J75" s="60">
        <f>IF(OR('Tableau 4'!G5=SUM('Tableau 4'!G19:G23),ISBLANK('Tableau 4'!G5),COUNTBLANK('Tableau 4'!G19:G23)=5),1,0)</f>
        <v>1</v>
      </c>
      <c r="K75" s="60">
        <f>IF(OR('Tableau 4'!H5=SUM('Tableau 4'!H19:H23),ISBLANK('Tableau 4'!H5),COUNTBLANK('Tableau 4'!H19:H23)=5),1,0)</f>
        <v>1</v>
      </c>
      <c r="L75" s="60">
        <f>IF(OR('Tableau 4'!I5=SUM('Tableau 4'!I19:I23),ISBLANK('Tableau 4'!I5),COUNTBLANK('Tableau 4'!I19:I23)=5),1,0)</f>
        <v>1</v>
      </c>
      <c r="M75" s="60">
        <f>IF(OR('Tableau 4'!J5=SUM('Tableau 4'!J19:J23),ISBLANK('Tableau 4'!J5),COUNTBLANK('Tableau 4'!J19:J23)=5),1,0)</f>
        <v>1</v>
      </c>
      <c r="N75" s="60">
        <f>IF(OR('Tableau 4'!K5=SUM('Tableau 4'!K19:K23),ISBLANK('Tableau 4'!K5),COUNTBLANK('Tableau 4'!K19:K23)=5),1,0)</f>
        <v>1</v>
      </c>
      <c r="O75" s="60">
        <f>IF(OR('Tableau 4'!L5=SUM('Tableau 4'!L19:L23),ISBLANK('Tableau 4'!L5),COUNTBLANK('Tableau 4'!L19:L23)=5),1,0)</f>
        <v>1</v>
      </c>
      <c r="P75" s="60">
        <f>IF(OR('Tableau 4'!M5=SUM('Tableau 4'!M19:M23),ISBLANK('Tableau 4'!M5),COUNTBLANK('Tableau 4'!M19:M23)=5),1,0)</f>
        <v>1</v>
      </c>
      <c r="Q75" s="60">
        <f>IF(OR('Tableau 4'!N5=SUM('Tableau 4'!N19:N23),ISBLANK('Tableau 4'!N5),COUNTBLANK('Tableau 4'!N19:N23)=5),1,0)</f>
        <v>1</v>
      </c>
      <c r="R75" s="60">
        <f>IF(OR('Tableau 4'!O5=SUM('Tableau 4'!O19:O23),ISBLANK('Tableau 4'!O5),COUNTBLANK('Tableau 4'!O19:O23)=5),1,0)</f>
        <v>1</v>
      </c>
      <c r="S75" s="60">
        <f>IF(OR('Tableau 4'!P5=SUM('Tableau 4'!P19:P23),ISBLANK('Tableau 4'!P5),COUNTBLANK('Tableau 4'!P19:P23)=5),1,0)</f>
        <v>1</v>
      </c>
      <c r="T75" s="60">
        <f>IF(OR('Tableau 4'!Q5=SUM('Tableau 4'!Q19:Q23),ISBLANK('Tableau 4'!Q5),COUNTBLANK('Tableau 4'!Q19:Q23)=5),1,0)</f>
        <v>1</v>
      </c>
    </row>
    <row r="76" spans="6:20" ht="8.25" customHeight="1" x14ac:dyDescent="0.25">
      <c r="F76" s="60">
        <f>IF(OR('Tableau 4'!C5=SUM('Tableau 4'!C25:C30),ISBLANK('Tableau 4'!C5),COUNTBLANK('Tableau 4'!C25:C30)=6),1,0)</f>
        <v>1</v>
      </c>
      <c r="G76" s="60">
        <f>IF(OR('Tableau 4'!D5=SUM('Tableau 4'!D25:D30),ISBLANK('Tableau 4'!D5),COUNTBLANK('Tableau 4'!D25:D30)=6),1,0)</f>
        <v>1</v>
      </c>
      <c r="H76" s="60">
        <f>IF(OR('Tableau 4'!E5=SUM('Tableau 4'!E25:E30),ISBLANK('Tableau 4'!E5),COUNTBLANK('Tableau 4'!E25:E30)=6),1,0)</f>
        <v>1</v>
      </c>
      <c r="I76" s="60">
        <f>IF(OR('Tableau 4'!F5=SUM('Tableau 4'!F25:F30),ISBLANK('Tableau 4'!F5),COUNTBLANK('Tableau 4'!F25:F30)=6),1,0)</f>
        <v>1</v>
      </c>
      <c r="J76" s="60">
        <f>IF(OR('Tableau 4'!G5=SUM('Tableau 4'!G25:G30),ISBLANK('Tableau 4'!G5),COUNTBLANK('Tableau 4'!G25:G30)=6),1,0)</f>
        <v>1</v>
      </c>
      <c r="K76" s="60">
        <f>IF(OR('Tableau 4'!H5=SUM('Tableau 4'!H25:H30),ISBLANK('Tableau 4'!H5),COUNTBLANK('Tableau 4'!H25:H30)=6),1,0)</f>
        <v>1</v>
      </c>
      <c r="L76" s="60">
        <f>IF(OR('Tableau 4'!I5=SUM('Tableau 4'!I25:I30),ISBLANK('Tableau 4'!I5),COUNTBLANK('Tableau 4'!I25:I30)=6),1,0)</f>
        <v>1</v>
      </c>
      <c r="M76" s="60">
        <f>IF(OR('Tableau 4'!J5=SUM('Tableau 4'!J25:J30),ISBLANK('Tableau 4'!J5),COUNTBLANK('Tableau 4'!J25:J30)=6),1,0)</f>
        <v>1</v>
      </c>
      <c r="N76" s="60">
        <f>IF(OR('Tableau 4'!K5=SUM('Tableau 4'!K25:K30),ISBLANK('Tableau 4'!K5),COUNTBLANK('Tableau 4'!K25:K30)=6),1,0)</f>
        <v>1</v>
      </c>
      <c r="O76" s="60">
        <f>IF(OR('Tableau 4'!L5=SUM('Tableau 4'!L25:L30),ISBLANK('Tableau 4'!L5),COUNTBLANK('Tableau 4'!L25:L30)=6),1,0)</f>
        <v>1</v>
      </c>
      <c r="P76" s="60">
        <f>IF(OR('Tableau 4'!M5=SUM('Tableau 4'!M25:M30),ISBLANK('Tableau 4'!M5),COUNTBLANK('Tableau 4'!M25:M30)=6),1,0)</f>
        <v>1</v>
      </c>
      <c r="Q76" s="60">
        <f>IF(OR('Tableau 4'!N5=SUM('Tableau 4'!N25:N30),ISBLANK('Tableau 4'!N5),COUNTBLANK('Tableau 4'!N25:N30)=6),1,0)</f>
        <v>1</v>
      </c>
      <c r="R76" s="60">
        <f>IF(OR('Tableau 4'!O5=SUM('Tableau 4'!O25:O30),ISBLANK('Tableau 4'!O5),COUNTBLANK('Tableau 4'!O25:O30)=6),1,0)</f>
        <v>1</v>
      </c>
      <c r="S76" s="60">
        <f>IF(OR('Tableau 4'!P5=SUM('Tableau 4'!P25:P30),ISBLANK('Tableau 4'!P5),COUNTBLANK('Tableau 4'!P25:P30)=6),1,0)</f>
        <v>1</v>
      </c>
      <c r="T76" s="60">
        <f>IF(OR('Tableau 4'!Q5=SUM('Tableau 4'!Q25:Q30),ISBLANK('Tableau 4'!Q5),COUNTBLANK('Tableau 4'!Q25:Q30)=6),1,0)</f>
        <v>1</v>
      </c>
    </row>
    <row r="77" spans="6:20" ht="8.25" customHeight="1" x14ac:dyDescent="0.25">
      <c r="F77" s="60">
        <f>IF(OR('Tableau 5'!C5=SUM('Tableau 5'!C7:C13),ISBLANK('Tableau 5'!C5),COUNTBLANK('Tableau 5'!C7:C13)=7),1,0)</f>
        <v>1</v>
      </c>
      <c r="G77" s="60">
        <f>IF(OR('Tableau 5'!D5=SUM('Tableau 5'!D7:D13),ISBLANK('Tableau 5'!D5),COUNTBLANK('Tableau 5'!D7:D13)=7),1,0)</f>
        <v>1</v>
      </c>
      <c r="H77" s="60">
        <f>IF(OR('Tableau 5'!E5=SUM('Tableau 5'!E7:E13),ISBLANK('Tableau 5'!E5),COUNTBLANK('Tableau 5'!E7:E13)=7),1,0)</f>
        <v>1</v>
      </c>
      <c r="I77" s="60">
        <f>IF(OR('Tableau 5'!F5=SUM('Tableau 5'!F7:F13),ISBLANK('Tableau 5'!F5),COUNTBLANK('Tableau 5'!F7:F13)=7),1,0)</f>
        <v>1</v>
      </c>
    </row>
    <row r="78" spans="6:20" ht="8.25" customHeight="1" x14ac:dyDescent="0.25">
      <c r="F78" s="60">
        <f>IF(OR('Tableau 5'!C5=SUM('Tableau 5'!C15:C17),ISBLANK('Tableau 5'!C5),COUNTBLANK('Tableau 5'!C15:C17)=3),1,0)</f>
        <v>1</v>
      </c>
      <c r="G78" s="60">
        <f>IF(OR('Tableau 5'!D5=SUM('Tableau 5'!D15:D17),ISBLANK('Tableau 5'!D5),COUNTBLANK('Tableau 5'!D15:D17)=3),1,0)</f>
        <v>1</v>
      </c>
      <c r="H78" s="60">
        <f>IF(OR('Tableau 5'!E5=SUM('Tableau 5'!E15:E17),ISBLANK('Tableau 5'!E5),COUNTBLANK('Tableau 5'!E15:E17)=3),1,0)</f>
        <v>1</v>
      </c>
      <c r="I78" s="60">
        <f>IF(OR('Tableau 5'!F5=SUM('Tableau 5'!F15:F17),ISBLANK('Tableau 5'!F5),COUNTBLANK('Tableau 5'!F15:F17)=3),1,0)</f>
        <v>1</v>
      </c>
    </row>
    <row r="79" spans="6:20" ht="8.25" customHeight="1" x14ac:dyDescent="0.25">
      <c r="F79" s="60">
        <f>IF(OR('Tableau 5'!C5=SUM('Tableau 5'!C19:C23),ISBLANK('Tableau 5'!C5),COUNTBLANK('Tableau 5'!C19:C23)=5),1,0)</f>
        <v>1</v>
      </c>
      <c r="G79" s="60">
        <f>IF(OR('Tableau 5'!D5=SUM('Tableau 5'!D19:D23),ISBLANK('Tableau 5'!D5),COUNTBLANK('Tableau 5'!D19:D23)=5),1,0)</f>
        <v>1</v>
      </c>
      <c r="H79" s="60">
        <f>IF(OR('Tableau 5'!E5=SUM('Tableau 5'!E19:E23),ISBLANK('Tableau 5'!E5),COUNTBLANK('Tableau 5'!E19:E23)=5),1,0)</f>
        <v>1</v>
      </c>
      <c r="I79" s="60">
        <f>IF(OR('Tableau 5'!F5=SUM('Tableau 5'!F19:F23),ISBLANK('Tableau 5'!F5),COUNTBLANK('Tableau 5'!F19:F23)=5),1,0)</f>
        <v>1</v>
      </c>
    </row>
    <row r="80" spans="6:20" ht="8.25" customHeight="1" x14ac:dyDescent="0.25">
      <c r="F80" s="60">
        <f>IF(OR('Tableau 5'!C5=SUM('Tableau 5'!C25:C30),ISBLANK('Tableau 5'!C5),COUNTBLANK('Tableau 5'!C25:C30)=6),1,0)</f>
        <v>1</v>
      </c>
      <c r="G80" s="60">
        <f>IF(OR('Tableau 5'!D5=SUM('Tableau 5'!D25:D30),ISBLANK('Tableau 5'!D5),COUNTBLANK('Tableau 5'!D25:D30)=6),1,0)</f>
        <v>1</v>
      </c>
      <c r="H80" s="60">
        <f>IF(OR('Tableau 5'!E5=SUM('Tableau 5'!E25:E30),ISBLANK('Tableau 5'!E5),COUNTBLANK('Tableau 5'!E25:E30)=6),1,0)</f>
        <v>1</v>
      </c>
      <c r="I80" s="60">
        <f>IF(OR('Tableau 5'!F5=SUM('Tableau 5'!F25:F30),ISBLANK('Tableau 5'!F5),COUNTBLANK('Tableau 5'!F25:F30)=6),1,0)</f>
        <v>1</v>
      </c>
    </row>
    <row r="81" spans="6:9" ht="8.25" customHeight="1" x14ac:dyDescent="0.25">
      <c r="F81" s="60">
        <f>IF(OR(ABS('Tableau 5'!G5-(SUM('Tableau 5'!D7*'Tableau 5'!G7,'Tableau 5'!D8*'Tableau 5'!G8,'Tableau 5'!D9*'Tableau 5'!G9,'Tableau 5'!D10*'Tableau 5'!G10,'Tableau 5'!D11*'Tableau 5'!G11,'Tableau 5'!D12*'Tableau 5'!G12,'Tableau 5'!D13*'Tableau 5'!G13)/SUM('Tableau 5'!D7:D13,1)))&lt;=3,ISBLANK('Tableau 5'!G5),COUNTBLANK('Tableau 5'!G7:G13)=7,COUNTBLANK('Tableau 5'!D7:D13)=7),1,0)</f>
        <v>1</v>
      </c>
      <c r="G81" s="60"/>
      <c r="H81" s="60"/>
      <c r="I81" s="60"/>
    </row>
    <row r="82" spans="6:9" ht="8.25" customHeight="1" x14ac:dyDescent="0.25">
      <c r="F82" s="60">
        <f>IF(OR(ABS('Tableau 5'!G5-(SUM('Tableau 5'!D15*'Tableau 5'!G15,'Tableau 5'!D16*'Tableau 5'!G16,'Tableau 5'!D17*'Tableau 5'!G17)/SUM('Tableau 5'!D15:D17,1)))&lt;=3,ISBLANK('Tableau 5'!G5),COUNTBLANK('Tableau 5'!G15:G17)=3,COUNTBLANK('Tableau 5'!D15:D17)=3),1,0)</f>
        <v>1</v>
      </c>
      <c r="G82" s="60"/>
      <c r="H82" s="60"/>
      <c r="I82" s="60"/>
    </row>
    <row r="83" spans="6:9" ht="8.25" customHeight="1" x14ac:dyDescent="0.25">
      <c r="F83" s="60">
        <f>IF(OR(ABS('Tableau 5'!G5-(SUM('Tableau 5'!D19*'Tableau 5'!G19,'Tableau 5'!D20*'Tableau 5'!G20,'Tableau 5'!D21*'Tableau 5'!G21,'Tableau 5'!D22*'Tableau 5'!G22,'Tableau 5'!D23*'Tableau 5'!G23)/SUM('Tableau 5'!D19:D23,1)))&lt;=3,ISBLANK('Tableau 5'!G5),COUNTBLANK('Tableau 5'!G19:G23)=5,COUNTBLANK('Tableau 5'!D19:D23)=5),1,0)</f>
        <v>1</v>
      </c>
      <c r="G83" s="60"/>
      <c r="H83" s="60"/>
      <c r="I83" s="60"/>
    </row>
    <row r="84" spans="6:9" ht="8.25" customHeight="1" x14ac:dyDescent="0.25">
      <c r="F84" s="60">
        <f>IF(OR(ABS('Tableau 5'!G5-(SUM('Tableau 5'!D25*'Tableau 5'!G25,'Tableau 5'!D26*'Tableau 5'!G26,'Tableau 5'!D27*'Tableau 5'!G27,'Tableau 5'!D28*'Tableau 5'!G28,'Tableau 5'!D29*'Tableau 5'!G29,'Tableau 5'!D30*'Tableau 5'!G30)/SUM('Tableau 5'!D25:D30,1)))&lt;=3,ISBLANK('Tableau 5'!G5),COUNTBLANK('Tableau 5'!G25:G30)=6,COUNTBLANK('Tableau 5'!D25:D30)=6),1,0)</f>
        <v>1</v>
      </c>
      <c r="G84" s="60"/>
      <c r="H84" s="60"/>
      <c r="I84" s="60"/>
    </row>
    <row r="85" spans="6:9" ht="8.25" customHeight="1" x14ac:dyDescent="0.25">
      <c r="F85" s="60">
        <f>IF(OR(ABS('Tableau 5'!H5-(SUM('Tableau 5'!F7*'Tableau 5'!H7,'Tableau 5'!F8*'Tableau 5'!H8,'Tableau 5'!F9*'Tableau 5'!H9,'Tableau 5'!F10*'Tableau 5'!H10,'Tableau 5'!F11*'Tableau 5'!H11,'Tableau 5'!F12*'Tableau 5'!H12,'Tableau 5'!F13*'Tableau 5'!H13)/SUM('Tableau 5'!F7:F13,1)))&lt;=3,ISBLANK('Tableau 5'!H5),COUNTBLANK('Tableau 5'!H7:H13)=7,COUNTBLANK('Tableau 5'!F7:F13)=7),1,0)</f>
        <v>1</v>
      </c>
      <c r="G85" s="60"/>
      <c r="H85" s="60"/>
      <c r="I85" s="60"/>
    </row>
    <row r="86" spans="6:9" ht="8.25" customHeight="1" x14ac:dyDescent="0.25">
      <c r="F86" s="60">
        <f>IF(OR(ABS('Tableau 5'!H5-(SUM('Tableau 5'!F15*'Tableau 5'!H15,'Tableau 5'!F16*'Tableau 5'!H16,'Tableau 5'!F17*'Tableau 5'!H17)/SUM('Tableau 5'!F15:F17,1)))&lt;=3,ISBLANK('Tableau 5'!H5),COUNTBLANK('Tableau 5'!H15:H17)=3,COUNTBLANK('Tableau 5'!F15:F17)=3),1,0)</f>
        <v>1</v>
      </c>
      <c r="G86" s="60"/>
      <c r="H86" s="60"/>
      <c r="I86" s="60"/>
    </row>
    <row r="87" spans="6:9" ht="8.25" customHeight="1" x14ac:dyDescent="0.25">
      <c r="F87" s="60">
        <f>IF(OR(ABS('Tableau 5'!H5-(SUM('Tableau 5'!F19*'Tableau 5'!H19,'Tableau 5'!F20*'Tableau 5'!H20,'Tableau 5'!F21*'Tableau 5'!H21,'Tableau 5'!F22*'Tableau 5'!H22,'Tableau 5'!F23*'Tableau 5'!H23)/SUM('Tableau 5'!F19:F23,1)))&lt;=3,ISBLANK('Tableau 5'!H5),COUNTBLANK('Tableau 5'!H19:H23)=5,COUNTBLANK('Tableau 5'!F19:F23)=5),1,0)</f>
        <v>1</v>
      </c>
      <c r="G87" s="60"/>
      <c r="H87" s="60"/>
      <c r="I87" s="60"/>
    </row>
    <row r="88" spans="6:9" ht="8.25" customHeight="1" x14ac:dyDescent="0.25">
      <c r="F88" s="60">
        <f>IF(OR(ABS('Tableau 5'!H5-(SUM('Tableau 5'!F25*'Tableau 5'!H25,'Tableau 5'!F26*'Tableau 5'!H26,'Tableau 5'!F27*'Tableau 5'!H27,'Tableau 5'!F28*'Tableau 5'!H28,'Tableau 5'!F29*'Tableau 5'!H29,'Tableau 5'!F30*'Tableau 5'!H30)/SUM('Tableau 5'!F25:F30,1)))&lt;=3,ISBLANK('Tableau 5'!H5),COUNTBLANK('Tableau 5'!H25:H30)=6,COUNTBLANK('Tableau 5'!F25:F30)=6),1,0)</f>
        <v>1</v>
      </c>
      <c r="G88" s="60"/>
      <c r="H88" s="60"/>
      <c r="I88" s="60"/>
    </row>
    <row r="89" spans="6:9" ht="8.25" customHeight="1" x14ac:dyDescent="0.25">
      <c r="F89" s="60">
        <f>IF(OR('Tableau 6'!C5=SUM('Tableau 6'!C7:C13),ISBLANK('Tableau 6'!C5),COUNTBLANK('Tableau 6'!C7:C13)=7),1,0)</f>
        <v>1</v>
      </c>
      <c r="G89" s="60">
        <f>IF(OR('Tableau 6'!D5=SUM('Tableau 6'!D7:D13),ISBLANK('Tableau 6'!D5),COUNTBLANK('Tableau 6'!D7:D13)=7),1,0)</f>
        <v>1</v>
      </c>
      <c r="H89" s="60">
        <f>IF(OR('Tableau 6'!E5=SUM('Tableau 6'!E7:E13),ISBLANK('Tableau 6'!E5),COUNTBLANK('Tableau 6'!E7:E13)=7),1,0)</f>
        <v>1</v>
      </c>
    </row>
    <row r="90" spans="6:9" ht="8.25" customHeight="1" x14ac:dyDescent="0.25">
      <c r="F90" s="60">
        <f>IF(OR('Tableau 6'!C5=SUM('Tableau 6'!C15:C17),ISBLANK('Tableau 6'!C5),COUNTBLANK('Tableau 6'!C15:C17)=3),1,0)</f>
        <v>1</v>
      </c>
      <c r="G90" s="60">
        <f>IF(OR('Tableau 6'!D5=SUM('Tableau 6'!D15:D17),ISBLANK('Tableau 6'!D5),COUNTBLANK('Tableau 6'!D15:D17)=3),1,0)</f>
        <v>1</v>
      </c>
      <c r="H90" s="60">
        <f>IF(OR('Tableau 6'!E5=SUM('Tableau 6'!E15:E17),ISBLANK('Tableau 6'!E5),COUNTBLANK('Tableau 6'!E15:E17)=3),1,0)</f>
        <v>1</v>
      </c>
    </row>
    <row r="91" spans="6:9" ht="8.25" customHeight="1" x14ac:dyDescent="0.25">
      <c r="F91" s="60">
        <f>IF(OR('Tableau 6'!C5=SUM('Tableau 6'!C19:C23),ISBLANK('Tableau 6'!C5),COUNTBLANK('Tableau 6'!C19:C23)=5),1,0)</f>
        <v>1</v>
      </c>
      <c r="G91" s="60">
        <f>IF(OR('Tableau 6'!D5=SUM('Tableau 6'!D19:D23),ISBLANK('Tableau 6'!D5),COUNTBLANK('Tableau 6'!D19:D23)=5),1,0)</f>
        <v>1</v>
      </c>
      <c r="H91" s="60">
        <f>IF(OR('Tableau 6'!E5=SUM('Tableau 6'!E19:E23),ISBLANK('Tableau 6'!E5),COUNTBLANK('Tableau 6'!E19:E23)=5),1,0)</f>
        <v>1</v>
      </c>
    </row>
    <row r="92" spans="6:9" ht="8.25" customHeight="1" x14ac:dyDescent="0.25">
      <c r="F92" s="60">
        <f>IF(OR('Tableau 6'!C5=SUM('Tableau 6'!C25:C30),ISBLANK('Tableau 6'!C5),COUNTBLANK('Tableau 6'!C25:C30)=6),1,0)</f>
        <v>1</v>
      </c>
      <c r="G92" s="60">
        <f>IF(OR('Tableau 6'!D5=SUM('Tableau 6'!D25:D30),ISBLANK('Tableau 6'!D5),COUNTBLANK('Tableau 6'!D25:D30)=6),1,0)</f>
        <v>1</v>
      </c>
      <c r="H92" s="60">
        <f>IF(OR('Tableau 6'!E5=SUM('Tableau 6'!E25:E30),ISBLANK('Tableau 6'!E5),COUNTBLANK('Tableau 6'!E25:E30)=6),1,0)</f>
        <v>1</v>
      </c>
    </row>
    <row r="93" spans="6:9" ht="13.5" customHeight="1" x14ac:dyDescent="0.25"/>
    <row r="94" spans="6:9" ht="12.75" customHeight="1" x14ac:dyDescent="0.25"/>
  </sheetData>
  <sheetProtection password="D016" sheet="1" objects="1" scenarios="1"/>
  <pageMargins left="0.31496062992125984" right="0.31496062992125984" top="0.3543307086614173" bottom="0.3543307086614173" header="0.11811023622047244" footer="0.11811023622047244"/>
  <pageSetup paperSize="9" scale="5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10</vt:i4>
      </vt:variant>
    </vt:vector>
  </HeadingPairs>
  <TitlesOfParts>
    <vt:vector size="20" baseType="lpstr">
      <vt:lpstr>Accueil et consignes</vt:lpstr>
      <vt:lpstr>Tableau 1</vt:lpstr>
      <vt:lpstr>Tableau 2</vt:lpstr>
      <vt:lpstr>Tableau 3</vt:lpstr>
      <vt:lpstr>Tableau 4</vt:lpstr>
      <vt:lpstr>Tableau 5</vt:lpstr>
      <vt:lpstr>Tableau 6</vt:lpstr>
      <vt:lpstr>Commentaire</vt:lpstr>
      <vt:lpstr>Contrôles</vt:lpstr>
      <vt:lpstr>Notice explicative</vt:lpstr>
      <vt:lpstr>'Accueil et consignes'!Zone_d_impression</vt:lpstr>
      <vt:lpstr>Commentaire!Zone_d_impression</vt:lpstr>
      <vt:lpstr>Contrôles!Zone_d_impression</vt:lpstr>
      <vt:lpstr>'Notice explicative'!Zone_d_impression</vt:lpstr>
      <vt:lpstr>'Tableau 1'!Zone_d_impression</vt:lpstr>
      <vt:lpstr>'Tableau 2'!Zone_d_impression</vt:lpstr>
      <vt:lpstr>'Tableau 3'!Zone_d_impression</vt:lpstr>
      <vt:lpstr>'Tableau 4'!Zone_d_impression</vt:lpstr>
      <vt:lpstr>'Tableau 5'!Zone_d_impression</vt:lpstr>
      <vt:lpstr>'Tableau 6'!Zone_d_impression</vt:lpstr>
    </vt:vector>
  </TitlesOfParts>
  <Company>MAS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D'Isanto Aurélien</dc:creator>
  <cp:lastModifiedBy>D'ISANTO, Aurélien (DREES/OS/LCE)</cp:lastModifiedBy>
  <cp:lastPrinted>2019-01-21T13:36:50Z</cp:lastPrinted>
  <dcterms:created xsi:type="dcterms:W3CDTF">2017-01-12T10:11:15Z</dcterms:created>
  <dcterms:modified xsi:type="dcterms:W3CDTF">2019-02-20T08:52:53Z</dcterms:modified>
</cp:coreProperties>
</file>