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I:\BPC\01_PUBLICATIONS\• Panoramas\L'aide et l'action sociales en France\2019\8-Maquette V4\AAS 2019_CorrASSEMBLAGE\Fichier Excel\AAS_2019_excel_RelusSR\"/>
    </mc:Choice>
  </mc:AlternateContent>
  <bookViews>
    <workbookView xWindow="0" yWindow="465" windowWidth="29220" windowHeight="23535" tabRatio="602"/>
  </bookViews>
  <sheets>
    <sheet name="Tab 1" sheetId="13" r:id="rId1"/>
    <sheet name="Graph 1" sheetId="12" r:id="rId2"/>
    <sheet name="Tab 2" sheetId="18" r:id="rId3"/>
  </sheet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9" i="13" l="1"/>
  <c r="G9" i="13"/>
  <c r="F9" i="13"/>
  <c r="E9" i="13"/>
  <c r="D9" i="13"/>
  <c r="C9" i="13"/>
</calcChain>
</file>

<file path=xl/sharedStrings.xml><?xml version="1.0" encoding="utf-8"?>
<sst xmlns="http://schemas.openxmlformats.org/spreadsheetml/2006/main" count="87" uniqueCount="62">
  <si>
    <t>Ensemble</t>
  </si>
  <si>
    <t>Effectifs</t>
  </si>
  <si>
    <t>1-2 : dépendants sévères</t>
  </si>
  <si>
    <t>3-4 : dépendants</t>
  </si>
  <si>
    <t>5 : quelques difficultés</t>
  </si>
  <si>
    <t>Domicile</t>
  </si>
  <si>
    <t>GIR 1-4</t>
  </si>
  <si>
    <t>F</t>
  </si>
  <si>
    <t>H</t>
  </si>
  <si>
    <t>LF cognitive</t>
  </si>
  <si>
    <t>LF sensorielle</t>
  </si>
  <si>
    <t>LF physique</t>
  </si>
  <si>
    <t>GALI</t>
  </si>
  <si>
    <t>Au moins une RA</t>
  </si>
  <si>
    <t>ADL</t>
  </si>
  <si>
    <t>IADL</t>
  </si>
  <si>
    <t>Au moins une LF</t>
  </si>
  <si>
    <t>GIR 1-2</t>
  </si>
  <si>
    <t>de 60 à 64 ans</t>
  </si>
  <si>
    <t>de 65 à 69 ans</t>
  </si>
  <si>
    <t>de 70 à 74 ans</t>
  </si>
  <si>
    <t>de 75 à 79 ans</t>
  </si>
  <si>
    <t>de 80 à 84 ans</t>
  </si>
  <si>
    <t>de 85 à 89 ans</t>
  </si>
  <si>
    <t>de 90 à 94 ans</t>
  </si>
  <si>
    <t>95 ans ou plus</t>
  </si>
  <si>
    <t>APA</t>
  </si>
  <si>
    <t>ASH des personnes âgées</t>
  </si>
  <si>
    <t>Aide ménagère pour personnes âgées ou handicapées</t>
  </si>
  <si>
    <t>ACTP ou PCH (des 60 ans et plus)</t>
  </si>
  <si>
    <t>ACTP : allocation compensatrice pour tierce personne. PCH : prestation de compensation du handicap.</t>
  </si>
  <si>
    <t>APA : allocation personnalisée d’autonomie. ASH : aide sociale à l’hébergement.</t>
  </si>
  <si>
    <t>Au moins une limitation fonctionnelle sévère</t>
  </si>
  <si>
    <t>Au moins une restriction d'activité sévère</t>
  </si>
  <si>
    <r>
      <t>Domicile</t>
    </r>
    <r>
      <rPr>
        <b/>
        <vertAlign val="superscript"/>
        <sz val="8"/>
        <rFont val="Arial"/>
        <family val="2"/>
      </rPr>
      <t>1</t>
    </r>
  </si>
  <si>
    <t>Au moins une restriction sévère d'activité générale (GALI)</t>
  </si>
  <si>
    <t>Au moins une limitation fonctionnelle physique sévère</t>
  </si>
  <si>
    <t>Au moins une limitation fonctionnelle sensorielle sévère</t>
  </si>
  <si>
    <t>Au moins une limitation fonctionnelle cognitive sévère</t>
  </si>
  <si>
    <r>
      <t>Au moins une restriction sévère dans les activités de la vie quotidienne (ADL)</t>
    </r>
    <r>
      <rPr>
        <vertAlign val="superscript"/>
        <sz val="8"/>
        <rFont val="Arial"/>
        <family val="2"/>
      </rPr>
      <t>5</t>
    </r>
  </si>
  <si>
    <t>B-H : personnes incapables de réaliser seules au moins une des six activités</t>
  </si>
  <si>
    <t>1-3 : confinement au lit ou au fauteuil ou besoin d’aide pour la toilette et l’habillage ou pour sortir du domicile</t>
  </si>
  <si>
    <t>60 ans ou plus</t>
  </si>
  <si>
    <t>dont 75 ans ou plus</t>
  </si>
  <si>
    <r>
      <t>Au moins une restriction sévère dans les activités instrumentales de la vie quotidienne (IADL)</t>
    </r>
    <r>
      <rPr>
        <vertAlign val="superscript"/>
        <sz val="8"/>
        <rFont val="Arial"/>
        <family val="2"/>
      </rPr>
      <t>5</t>
    </r>
  </si>
  <si>
    <t>Établissement</t>
  </si>
  <si>
    <r>
      <t>Part dans la population</t>
    </r>
    <r>
      <rPr>
        <sz val="8"/>
        <rFont val="Arial"/>
        <family val="2"/>
      </rPr>
      <t xml:space="preserve"> (en %)</t>
    </r>
  </si>
  <si>
    <r>
      <t>GIR estimé (définition large)</t>
    </r>
    <r>
      <rPr>
        <b/>
        <vertAlign val="superscript"/>
        <sz val="8"/>
        <rFont val="Arial"/>
        <family val="2"/>
      </rPr>
      <t>2</t>
    </r>
    <r>
      <rPr>
        <b/>
        <sz val="8"/>
        <rFont val="Arial"/>
        <family val="2"/>
      </rPr>
      <t xml:space="preserve"> (en %)</t>
    </r>
  </si>
  <si>
    <t>Indicateur de Katz (en %)</t>
  </si>
  <si>
    <t>Indicateur de Colvez (en %)</t>
  </si>
  <si>
    <r>
      <t>Limitations fonctionnelles</t>
    </r>
    <r>
      <rPr>
        <b/>
        <vertAlign val="superscript"/>
        <sz val="8"/>
        <rFont val="Arial"/>
        <family val="2"/>
      </rPr>
      <t>3</t>
    </r>
    <r>
      <rPr>
        <b/>
        <sz val="8"/>
        <rFont val="Arial"/>
        <family val="2"/>
      </rPr>
      <t xml:space="preserve"> (en %)</t>
    </r>
  </si>
  <si>
    <r>
      <t>Restrictions d'activité</t>
    </r>
    <r>
      <rPr>
        <b/>
        <vertAlign val="superscript"/>
        <sz val="8"/>
        <rFont val="Arial"/>
        <family val="2"/>
      </rPr>
      <t xml:space="preserve">4 </t>
    </r>
    <r>
      <rPr>
        <b/>
        <sz val="8"/>
        <rFont val="Arial"/>
        <family val="2"/>
      </rPr>
      <t>(en %)</t>
    </r>
  </si>
  <si>
    <r>
      <t xml:space="preserve">F : Femmes. H : Hommes. GIR : Groupe iso-ressources. LF : limitation fonctionnelle. RA : restriction d’acitivité. ADL : activities of daily living ou « activités de la vie quotidienne ». IADL : instrumental activities of daily living ou « activités instrumentales de la vie quotidienne ». GALI : Global Activity Limitation Indicator ou « indicateur de limitation d’activité générale ».
</t>
    </r>
    <r>
      <rPr>
        <b/>
        <sz val="8"/>
        <rFont val="Arial"/>
        <family val="2"/>
      </rPr>
      <t xml:space="preserve">Note &gt; </t>
    </r>
    <r>
      <rPr>
        <sz val="8"/>
        <rFont val="Arial"/>
        <family val="2"/>
      </rPr>
      <t>Les définitions des indicateurs sont les mêmes que celles utilisées dans le tableau 1.</t>
    </r>
    <r>
      <rPr>
        <b/>
        <sz val="8"/>
        <rFont val="Arial"/>
        <family val="2"/>
      </rPr>
      <t xml:space="preserve">
Lecture &gt;</t>
    </r>
    <r>
      <rPr>
        <sz val="8"/>
        <rFont val="Arial"/>
        <family val="2"/>
      </rPr>
      <t xml:space="preserve"> 11 % des femmes de 60 ans et plus sont en GIR estimé 1 à 4 à domicile, et 4 % supplémentaires sont en GIR estimé 1 à 4 en établissement.</t>
    </r>
    <r>
      <rPr>
        <b/>
        <sz val="8"/>
        <rFont val="Arial"/>
        <family val="2"/>
      </rPr>
      <t xml:space="preserve">
Champ &gt;</t>
    </r>
    <r>
      <rPr>
        <sz val="8"/>
        <rFont val="Arial"/>
        <family val="2"/>
      </rPr>
      <t xml:space="preserve"> Individus de 60 ans ou plus résidant à domicile (y compris résidence autonomie) ou en établissement, France métropolitaine.</t>
    </r>
    <r>
      <rPr>
        <b/>
        <sz val="8"/>
        <rFont val="Arial"/>
        <family val="2"/>
      </rPr>
      <t xml:space="preserve">
Source &gt;</t>
    </r>
    <r>
      <rPr>
        <sz val="8"/>
        <rFont val="Arial"/>
        <family val="2"/>
      </rPr>
      <t xml:space="preserve"> DREES, enquête Capacités, aides et ressources des seniors (CARE) en ménages 2015 et en institutions 2016, volet seniors.</t>
    </r>
  </si>
  <si>
    <t>Tableau 1 - Indicateurs synthétiques de dépendance, selon le lieu de vie et l’âge, en 2015</t>
  </si>
  <si>
    <r>
      <t xml:space="preserve">GIR : Groupe iso-ressources. ADL : </t>
    </r>
    <r>
      <rPr>
        <i/>
        <sz val="8"/>
        <rFont val="Arial"/>
        <family val="2"/>
      </rPr>
      <t>activities of daily living</t>
    </r>
    <r>
      <rPr>
        <sz val="8"/>
        <rFont val="Arial"/>
        <family val="2"/>
      </rPr>
      <t xml:space="preserve"> ou « activités de la vie quotidienne ». IADL :</t>
    </r>
    <r>
      <rPr>
        <i/>
        <sz val="8"/>
        <rFont val="Arial"/>
        <family val="2"/>
      </rPr>
      <t xml:space="preserve"> instrumental activities of daily living</t>
    </r>
    <r>
      <rPr>
        <sz val="8"/>
        <rFont val="Arial"/>
        <family val="2"/>
      </rPr>
      <t xml:space="preserve"> ou « activités instrumentales de la vie quotidienne ». 
GALI : </t>
    </r>
    <r>
      <rPr>
        <i/>
        <sz val="8"/>
        <rFont val="Arial"/>
        <family val="2"/>
      </rPr>
      <t>Global Activity Limitation Indicator</t>
    </r>
    <r>
      <rPr>
        <sz val="8"/>
        <rFont val="Arial"/>
        <family val="2"/>
      </rPr>
      <t xml:space="preserve"> ou « indicateur de limitation d’activité générale ».
1. La population à domicile inclut les logements-foyers (rebaptisés depuis « résidences autonomie »).
2. Il s’agit de l’estimation prenant en compte les « quelques difficultés » (définition large).
3. Les limitations fonctionnelles concernent ici les personnes déclarant beaucoup de difficultés ou ne pouvant pas du tout faire l’activité.
4. Les restrictions d’activité concernent ici les personnes déclarant beaucoup de difficultés ou ne pouvant pas du tout faire l’activité.
5. Les ADL représentent les activités nécessaires pour prendre soin de son propre corps (se laver, se nourrir...), tandis que les IADL 
désignent les activités qui permettent de vivre de manière autonome (faire ses courses, préparer ses repas...).
</t>
    </r>
    <r>
      <rPr>
        <b/>
        <sz val="8"/>
        <rFont val="Arial"/>
        <family val="2"/>
      </rPr>
      <t>Champ</t>
    </r>
    <r>
      <rPr>
        <sz val="8"/>
        <rFont val="Arial"/>
        <family val="2"/>
      </rPr>
      <t xml:space="preserve"> &gt; Individus de 60 ans ou plus résidant à domicile (y compris résidence autonomie) ou en établissement, France métropolitaine.
</t>
    </r>
    <r>
      <rPr>
        <b/>
        <sz val="8"/>
        <rFont val="Arial"/>
        <family val="2"/>
      </rPr>
      <t>Source</t>
    </r>
    <r>
      <rPr>
        <sz val="8"/>
        <rFont val="Arial"/>
        <family val="2"/>
      </rPr>
      <t xml:space="preserve"> &gt; DREES, enquête Capacités, aides et ressources des seniors (CARE) en ménages 2015 et en institutions 2016, volet seniors.</t>
    </r>
  </si>
  <si>
    <t>Graphique 1 - Prévalence de différentes mesures de la perte d’autonomie, selon le lieu de vie et le sexe, en 2015</t>
  </si>
  <si>
    <t>Aide sociale à l'accueil des personnes handicapées âgées de 
60 ans ou plus</t>
  </si>
  <si>
    <r>
      <t>Note &gt;</t>
    </r>
    <r>
      <rPr>
        <sz val="8"/>
        <color theme="1"/>
        <rFont val="Arial"/>
        <family val="2"/>
      </rPr>
      <t xml:space="preserve"> Sont dénombrés ici les bénéficiaires d’une aide sociale, c’est-à-dire les personnes ayant un droit ouvert 
à la prestation au 31 décembre de l’année, hormis pour l’APA pour laquelle sont dénombrés des bénéficiaires payés au titre 
du mois de décembre.</t>
    </r>
  </si>
  <si>
    <r>
      <rPr>
        <b/>
        <sz val="8"/>
        <color theme="1"/>
        <rFont val="Arial"/>
        <family val="2"/>
      </rPr>
      <t>Lecture &gt;</t>
    </r>
    <r>
      <rPr>
        <sz val="8"/>
        <color theme="1"/>
        <rFont val="Arial"/>
        <family val="2"/>
      </rPr>
      <t xml:space="preserve"> En décembre 2017, 7,6 % des personnes âgées de 60 ans ou plus sont bénéficiaires de l’APA. 
Parmi les personnes âgées de 60 à 64 ans, elles sont 0,5 %.</t>
    </r>
  </si>
  <si>
    <r>
      <rPr>
        <b/>
        <sz val="8"/>
        <rFont val="Arial"/>
        <family val="2"/>
      </rPr>
      <t>Champ</t>
    </r>
    <r>
      <rPr>
        <sz val="8"/>
        <rFont val="Arial"/>
        <family val="2"/>
      </rPr>
      <t xml:space="preserve"> </t>
    </r>
    <r>
      <rPr>
        <b/>
        <sz val="8"/>
        <rFont val="Arial"/>
        <family val="2"/>
      </rPr>
      <t>&gt;</t>
    </r>
    <r>
      <rPr>
        <sz val="8"/>
        <rFont val="Arial"/>
        <family val="2"/>
      </rPr>
      <t xml:space="preserve"> France métropolitaine et DROM, hors Mayotte. Personnes de 60 ans ou plus.</t>
    </r>
  </si>
  <si>
    <r>
      <rPr>
        <b/>
        <sz val="8"/>
        <color theme="1"/>
        <rFont val="Arial"/>
        <family val="2"/>
      </rPr>
      <t>Sources &gt;</t>
    </r>
    <r>
      <rPr>
        <sz val="8"/>
        <color theme="1"/>
        <rFont val="Arial"/>
        <family val="2"/>
      </rPr>
      <t xml:space="preserve"> DREES, enquête Aide sociale 2017 ;  Insee, estimations provisoires de population au 1</t>
    </r>
    <r>
      <rPr>
        <vertAlign val="superscript"/>
        <sz val="8"/>
        <color theme="1"/>
        <rFont val="Arial"/>
        <family val="2"/>
      </rPr>
      <t>er</t>
    </r>
    <r>
      <rPr>
        <sz val="8"/>
        <color theme="1"/>
        <rFont val="Arial"/>
        <family val="2"/>
      </rPr>
      <t xml:space="preserve"> janvier 2018 
(résultats arrêtés fin 2018).</t>
    </r>
  </si>
  <si>
    <t>Tableau 2 - Proportions de bénéficiaires d’aide à l’autonomie, en décembre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</si>
</sst>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 _€_-;\-* #,##0.00\ _€_-;_-* &quot;-&quot;??\ _€_-;_-@_-"/>
    <numFmt numFmtId="165" formatCode="0.0"/>
    <numFmt numFmtId="166" formatCode="_-* #,##0_-;\-* #,##0_-;_-* &quot;-&quot;??_-;_-@_-"/>
    <numFmt numFmtId="167" formatCode="_-* #,##0.0\ _€_-;\-* #,##0.0\ _€_-;_-* &quot;-&quot;??\ _€_-;_-@_-"/>
  </numFmts>
  <fonts count="12" x14ac:knownFonts="1">
    <font>
      <sz val="11"/>
      <color theme="1"/>
      <name val="Calibri"/>
      <family val="2"/>
      <scheme val="minor"/>
    </font>
    <font>
      <sz val="11"/>
      <color theme="1"/>
      <name val="Calibri"/>
      <family val="2"/>
      <scheme val="minor"/>
    </font>
    <font>
      <sz val="10"/>
      <name val="Arial"/>
      <family val="2"/>
    </font>
    <font>
      <sz val="10"/>
      <name val="Arial"/>
      <family val="2"/>
    </font>
    <font>
      <b/>
      <sz val="8"/>
      <name val="Arial"/>
      <family val="2"/>
    </font>
    <font>
      <sz val="8"/>
      <name val="Arial"/>
      <family val="2"/>
    </font>
    <font>
      <sz val="8"/>
      <color theme="1"/>
      <name val="Arial"/>
      <family val="2"/>
    </font>
    <font>
      <b/>
      <sz val="8"/>
      <color theme="1"/>
      <name val="Arial"/>
      <family val="2"/>
    </font>
    <font>
      <b/>
      <vertAlign val="superscript"/>
      <sz val="8"/>
      <name val="Arial"/>
      <family val="2"/>
    </font>
    <font>
      <vertAlign val="superscript"/>
      <sz val="8"/>
      <name val="Arial"/>
      <family val="2"/>
    </font>
    <font>
      <i/>
      <sz val="8"/>
      <name val="Arial"/>
      <family val="2"/>
    </font>
    <font>
      <vertAlign val="superscript"/>
      <sz val="8"/>
      <color theme="1"/>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style="hair">
        <color auto="1"/>
      </right>
      <top/>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s>
  <cellStyleXfs count="6">
    <xf numFmtId="0" fontId="0" fillId="0" borderId="0"/>
    <xf numFmtId="9" fontId="1" fillId="0" borderId="0" applyFont="0" applyFill="0" applyBorder="0" applyAlignment="0" applyProtection="0"/>
    <xf numFmtId="0" fontId="2" fillId="0" borderId="0"/>
    <xf numFmtId="164" fontId="2" fillId="0" borderId="0" applyFont="0" applyFill="0" applyBorder="0" applyAlignment="0" applyProtection="0"/>
    <xf numFmtId="0" fontId="3" fillId="0" borderId="0"/>
    <xf numFmtId="43" fontId="1" fillId="0" borderId="0" applyFont="0" applyFill="0" applyBorder="0" applyAlignment="0" applyProtection="0"/>
  </cellStyleXfs>
  <cellXfs count="63">
    <xf numFmtId="0" fontId="0" fillId="0" borderId="0" xfId="0"/>
    <xf numFmtId="0" fontId="5" fillId="2" borderId="0" xfId="0" applyFont="1" applyFill="1"/>
    <xf numFmtId="0" fontId="5" fillId="0" borderId="0" xfId="0" applyFont="1" applyFill="1"/>
    <xf numFmtId="0" fontId="5" fillId="0" borderId="4" xfId="0" applyFont="1" applyFill="1" applyBorder="1" applyAlignment="1">
      <alignment vertical="center"/>
    </xf>
    <xf numFmtId="0" fontId="5" fillId="0" borderId="6" xfId="0" applyFont="1" applyFill="1" applyBorder="1" applyAlignment="1">
      <alignment vertical="center"/>
    </xf>
    <xf numFmtId="0" fontId="5" fillId="0" borderId="5" xfId="0" applyFont="1" applyFill="1" applyBorder="1" applyAlignment="1">
      <alignment vertical="center"/>
    </xf>
    <xf numFmtId="0" fontId="4" fillId="0" borderId="1" xfId="0" applyFont="1" applyFill="1" applyBorder="1" applyAlignment="1">
      <alignment vertical="center" wrapText="1"/>
    </xf>
    <xf numFmtId="0" fontId="5" fillId="0" borderId="1" xfId="0" applyFont="1" applyFill="1" applyBorder="1" applyAlignment="1">
      <alignment horizontal="right" vertical="center" wrapText="1" indent="1"/>
    </xf>
    <xf numFmtId="165" fontId="5" fillId="0" borderId="1" xfId="0" applyNumberFormat="1" applyFont="1" applyFill="1" applyBorder="1" applyAlignment="1">
      <alignment horizontal="right" vertical="center" wrapText="1" indent="1"/>
    </xf>
    <xf numFmtId="0" fontId="5" fillId="0" borderId="2" xfId="0" applyFont="1" applyFill="1" applyBorder="1" applyAlignment="1">
      <alignment horizontal="left" vertical="center" wrapText="1" indent="1"/>
    </xf>
    <xf numFmtId="0" fontId="5" fillId="0" borderId="3" xfId="0" applyFont="1" applyFill="1" applyBorder="1" applyAlignment="1">
      <alignment horizontal="left" vertical="center" wrapText="1" indent="1"/>
    </xf>
    <xf numFmtId="0" fontId="5" fillId="0" borderId="0" xfId="0" applyFont="1" applyFill="1" applyAlignment="1">
      <alignment vertical="center"/>
    </xf>
    <xf numFmtId="0" fontId="4" fillId="0" borderId="5" xfId="0" applyFont="1" applyFill="1" applyBorder="1" applyAlignment="1">
      <alignment horizontal="center" vertical="center"/>
    </xf>
    <xf numFmtId="0" fontId="4" fillId="0" borderId="0" xfId="0" applyFont="1" applyFill="1" applyBorder="1" applyAlignment="1">
      <alignment horizontal="left" vertical="top"/>
    </xf>
    <xf numFmtId="0" fontId="4" fillId="0" borderId="0" xfId="0" applyFont="1" applyFill="1" applyBorder="1" applyAlignment="1">
      <alignment horizontal="left" vertical="top"/>
    </xf>
    <xf numFmtId="166" fontId="5" fillId="0" borderId="0" xfId="5" applyNumberFormat="1" applyFont="1" applyFill="1"/>
    <xf numFmtId="9" fontId="5" fillId="0" borderId="0" xfId="1" applyFont="1" applyFill="1"/>
    <xf numFmtId="0" fontId="4" fillId="2" borderId="0" xfId="0" applyFont="1" applyFill="1"/>
    <xf numFmtId="0" fontId="6" fillId="2" borderId="0" xfId="0" applyFont="1" applyFill="1" applyBorder="1"/>
    <xf numFmtId="0" fontId="6" fillId="2" borderId="5" xfId="0" applyFont="1" applyFill="1" applyBorder="1" applyAlignment="1">
      <alignment vertical="center" wrapText="1"/>
    </xf>
    <xf numFmtId="0" fontId="6" fillId="2" borderId="5" xfId="0" applyFont="1" applyFill="1" applyBorder="1" applyAlignment="1">
      <alignment horizontal="left" vertical="center" wrapText="1"/>
    </xf>
    <xf numFmtId="0" fontId="6" fillId="2" borderId="5" xfId="0" applyFont="1" applyFill="1" applyBorder="1"/>
    <xf numFmtId="0" fontId="7" fillId="2" borderId="5" xfId="0" applyFont="1" applyFill="1" applyBorder="1" applyAlignment="1">
      <alignment horizontal="center" vertical="center" wrapText="1"/>
    </xf>
    <xf numFmtId="3" fontId="6" fillId="2" borderId="5" xfId="0" applyNumberFormat="1" applyFont="1" applyFill="1" applyBorder="1" applyAlignment="1">
      <alignment horizontal="right" indent="2"/>
    </xf>
    <xf numFmtId="0" fontId="7" fillId="2" borderId="5" xfId="0" applyFont="1" applyFill="1" applyBorder="1" applyAlignment="1">
      <alignment vertical="center" wrapText="1"/>
    </xf>
    <xf numFmtId="167" fontId="6" fillId="2" borderId="5" xfId="0" applyNumberFormat="1" applyFont="1" applyFill="1" applyBorder="1" applyAlignment="1">
      <alignment horizontal="right" vertical="center" wrapText="1" indent="2"/>
    </xf>
    <xf numFmtId="167" fontId="6" fillId="2" borderId="1" xfId="0" applyNumberFormat="1" applyFont="1" applyFill="1" applyBorder="1" applyAlignment="1">
      <alignment horizontal="right" vertical="center" wrapText="1" indent="2"/>
    </xf>
    <xf numFmtId="167" fontId="6" fillId="2" borderId="2" xfId="0" applyNumberFormat="1" applyFont="1" applyFill="1" applyBorder="1" applyAlignment="1">
      <alignment horizontal="right" vertical="center" wrapText="1" indent="2"/>
    </xf>
    <xf numFmtId="167" fontId="6" fillId="2" borderId="3" xfId="0" applyNumberFormat="1" applyFont="1" applyFill="1" applyBorder="1" applyAlignment="1">
      <alignment horizontal="right" vertical="center" wrapText="1" indent="2"/>
    </xf>
    <xf numFmtId="0" fontId="5" fillId="2" borderId="0" xfId="2" applyFont="1" applyFill="1" applyBorder="1" applyAlignment="1">
      <alignment vertical="center"/>
    </xf>
    <xf numFmtId="0" fontId="5" fillId="2" borderId="0" xfId="2" applyFont="1" applyFill="1" applyBorder="1" applyAlignment="1">
      <alignment horizontal="left" vertical="center"/>
    </xf>
    <xf numFmtId="0" fontId="5" fillId="2" borderId="0" xfId="0" applyFont="1" applyFill="1" applyBorder="1"/>
    <xf numFmtId="3" fontId="5" fillId="0" borderId="5" xfId="0" applyNumberFormat="1" applyFont="1" applyFill="1" applyBorder="1" applyAlignment="1">
      <alignment horizontal="right" vertical="center" indent="1"/>
    </xf>
    <xf numFmtId="3" fontId="5" fillId="0" borderId="5" xfId="0" applyNumberFormat="1" applyFont="1" applyFill="1" applyBorder="1" applyAlignment="1">
      <alignment horizontal="right" vertical="center" wrapText="1" indent="1"/>
    </xf>
    <xf numFmtId="1" fontId="5" fillId="0" borderId="2" xfId="0" applyNumberFormat="1" applyFont="1" applyFill="1" applyBorder="1" applyAlignment="1">
      <alignment horizontal="right" vertical="center" wrapText="1" indent="1"/>
    </xf>
    <xf numFmtId="1" fontId="5" fillId="0" borderId="3" xfId="0" applyNumberFormat="1" applyFont="1" applyFill="1" applyBorder="1" applyAlignment="1">
      <alignment horizontal="right" vertical="center" wrapText="1" indent="1"/>
    </xf>
    <xf numFmtId="1" fontId="5" fillId="0" borderId="1" xfId="0" applyNumberFormat="1" applyFont="1" applyFill="1" applyBorder="1" applyAlignment="1">
      <alignment horizontal="right" vertical="center" wrapText="1" indent="1"/>
    </xf>
    <xf numFmtId="0" fontId="5" fillId="0" borderId="0" xfId="0" applyFont="1" applyFill="1" applyBorder="1" applyAlignment="1">
      <alignment horizontal="left" vertical="center" wrapText="1" indent="1"/>
    </xf>
    <xf numFmtId="1" fontId="5" fillId="0" borderId="0" xfId="0" applyNumberFormat="1" applyFont="1" applyFill="1" applyBorder="1" applyAlignment="1">
      <alignment horizontal="right" vertical="center" wrapText="1" indent="1"/>
    </xf>
    <xf numFmtId="0" fontId="5" fillId="2" borderId="1" xfId="0" applyFont="1" applyFill="1" applyBorder="1"/>
    <xf numFmtId="0" fontId="5" fillId="2" borderId="5" xfId="0" applyFont="1" applyFill="1" applyBorder="1"/>
    <xf numFmtId="1" fontId="5" fillId="2" borderId="5" xfId="0" applyNumberFormat="1" applyFont="1" applyFill="1" applyBorder="1"/>
    <xf numFmtId="0" fontId="5" fillId="2" borderId="0" xfId="0" applyFont="1" applyFill="1" applyAlignment="1">
      <alignment vertical="center"/>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0" applyFont="1" applyFill="1" applyBorder="1" applyAlignment="1">
      <alignment horizontal="left" vertical="top"/>
    </xf>
    <xf numFmtId="0" fontId="5" fillId="0" borderId="0" xfId="0" applyFont="1" applyFill="1" applyAlignment="1">
      <alignment horizontal="left" vertical="top" wrapText="1"/>
    </xf>
    <xf numFmtId="0" fontId="4" fillId="2" borderId="0" xfId="0" applyFont="1" applyFill="1" applyBorder="1" applyAlignment="1">
      <alignment horizontal="left" vertical="top" wrapText="1"/>
    </xf>
    <xf numFmtId="0" fontId="4" fillId="2" borderId="0" xfId="0" applyFont="1" applyFill="1" applyBorder="1" applyAlignment="1">
      <alignment horizontal="left" vertical="top"/>
    </xf>
    <xf numFmtId="0" fontId="5" fillId="2" borderId="0" xfId="0" applyFont="1" applyFill="1" applyBorder="1" applyAlignment="1">
      <alignment horizontal="left" vertical="top" wrapText="1"/>
    </xf>
    <xf numFmtId="0" fontId="5" fillId="2" borderId="5" xfId="0" applyFont="1" applyFill="1" applyBorder="1" applyAlignment="1">
      <alignment horizontal="left" vertical="center"/>
    </xf>
    <xf numFmtId="0" fontId="5" fillId="2" borderId="5" xfId="0" applyFont="1" applyFill="1" applyBorder="1" applyAlignment="1">
      <alignment horizontal="left" vertical="center" wrapText="1"/>
    </xf>
    <xf numFmtId="0" fontId="6" fillId="2" borderId="0" xfId="0" applyFont="1" applyFill="1" applyAlignment="1">
      <alignment horizontal="left" vertical="top" wrapText="1"/>
    </xf>
    <xf numFmtId="0" fontId="6" fillId="2" borderId="0" xfId="0" applyFont="1" applyFill="1" applyAlignment="1">
      <alignment horizontal="left" vertical="top"/>
    </xf>
    <xf numFmtId="0" fontId="7" fillId="2" borderId="5"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167" fontId="6" fillId="2" borderId="1" xfId="0" applyNumberFormat="1" applyFont="1" applyFill="1" applyBorder="1" applyAlignment="1">
      <alignment horizontal="right" vertical="center" wrapText="1" indent="2"/>
    </xf>
    <xf numFmtId="167" fontId="6" fillId="2" borderId="2" xfId="0" applyNumberFormat="1" applyFont="1" applyFill="1" applyBorder="1" applyAlignment="1">
      <alignment horizontal="right" vertical="center" wrapText="1" indent="2"/>
    </xf>
    <xf numFmtId="167" fontId="6" fillId="2" borderId="3" xfId="0" applyNumberFormat="1" applyFont="1" applyFill="1" applyBorder="1" applyAlignment="1">
      <alignment horizontal="right" vertical="center" wrapText="1" indent="2"/>
    </xf>
    <xf numFmtId="0" fontId="7" fillId="2" borderId="0" xfId="0" applyFont="1" applyFill="1" applyAlignment="1">
      <alignment horizontal="left" vertical="top" wrapText="1"/>
    </xf>
    <xf numFmtId="0" fontId="7" fillId="2" borderId="0" xfId="0" applyFont="1" applyFill="1" applyAlignment="1">
      <alignment horizontal="left" vertical="top"/>
    </xf>
  </cellXfs>
  <cellStyles count="6">
    <cellStyle name="Milliers" xfId="5" builtinId="3"/>
    <cellStyle name="Milliers 2" xfId="3"/>
    <cellStyle name="Normal" xfId="0" builtinId="0"/>
    <cellStyle name="Normal 2" xfId="2"/>
    <cellStyle name="Normal 3" xfId="4"/>
    <cellStyle name="Pourcentage" xfId="1" builtinId="5"/>
  </cellStyles>
  <dxfs count="0"/>
  <tableStyles count="0" defaultTableStyle="TableStyleMedium2" defaultPivotStyle="PivotStyleLight16"/>
  <colors>
    <mruColors>
      <color rgb="FFD38583"/>
      <color rgb="FFD17F7D"/>
      <color rgb="FFAA3F3C"/>
      <color rgb="FFC866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UU28"/>
  <sheetViews>
    <sheetView showGridLines="0" tabSelected="1" zoomScaleNormal="100" workbookViewId="0"/>
  </sheetViews>
  <sheetFormatPr baseColWidth="10" defaultRowHeight="11.25" x14ac:dyDescent="0.2"/>
  <cols>
    <col min="1" max="1" width="2.7109375" style="1" customWidth="1"/>
    <col min="2" max="2" width="62.28515625" style="2" customWidth="1"/>
    <col min="3" max="3" width="13.42578125" style="2" customWidth="1"/>
    <col min="4" max="4" width="16.42578125" style="2" bestFit="1" customWidth="1"/>
    <col min="5" max="5" width="12.28515625" style="2" bestFit="1" customWidth="1"/>
    <col min="6" max="6" width="16.42578125" style="2" bestFit="1" customWidth="1"/>
    <col min="7" max="7" width="12.28515625" style="2" bestFit="1" customWidth="1"/>
    <col min="8" max="8" width="16.42578125" style="2" bestFit="1" customWidth="1"/>
    <col min="9" max="232" width="11.42578125" style="1"/>
    <col min="233" max="233" width="3.42578125" style="1" customWidth="1"/>
    <col min="234" max="234" width="46.42578125" style="1" customWidth="1"/>
    <col min="235" max="243" width="8.7109375" style="1" customWidth="1"/>
    <col min="244" max="488" width="11.42578125" style="1"/>
    <col min="489" max="489" width="3.42578125" style="1" customWidth="1"/>
    <col min="490" max="490" width="46.42578125" style="1" customWidth="1"/>
    <col min="491" max="499" width="8.7109375" style="1" customWidth="1"/>
    <col min="500" max="744" width="11.42578125" style="1"/>
    <col min="745" max="745" width="3.42578125" style="1" customWidth="1"/>
    <col min="746" max="746" width="46.42578125" style="1" customWidth="1"/>
    <col min="747" max="755" width="8.7109375" style="1" customWidth="1"/>
    <col min="756" max="1000" width="11.42578125" style="1"/>
    <col min="1001" max="1001" width="3.42578125" style="1" customWidth="1"/>
    <col min="1002" max="1002" width="46.42578125" style="1" customWidth="1"/>
    <col min="1003" max="1011" width="8.7109375" style="1" customWidth="1"/>
    <col min="1012" max="1256" width="11.42578125" style="1"/>
    <col min="1257" max="1257" width="3.42578125" style="1" customWidth="1"/>
    <col min="1258" max="1258" width="46.42578125" style="1" customWidth="1"/>
    <col min="1259" max="1267" width="8.7109375" style="1" customWidth="1"/>
    <col min="1268" max="1512" width="11.42578125" style="1"/>
    <col min="1513" max="1513" width="3.42578125" style="1" customWidth="1"/>
    <col min="1514" max="1514" width="46.42578125" style="1" customWidth="1"/>
    <col min="1515" max="1523" width="8.7109375" style="1" customWidth="1"/>
    <col min="1524" max="1768" width="11.42578125" style="1"/>
    <col min="1769" max="1769" width="3.42578125" style="1" customWidth="1"/>
    <col min="1770" max="1770" width="46.42578125" style="1" customWidth="1"/>
    <col min="1771" max="1779" width="8.7109375" style="1" customWidth="1"/>
    <col min="1780" max="2024" width="11.42578125" style="1"/>
    <col min="2025" max="2025" width="3.42578125" style="1" customWidth="1"/>
    <col min="2026" max="2026" width="46.42578125" style="1" customWidth="1"/>
    <col min="2027" max="2035" width="8.7109375" style="1" customWidth="1"/>
    <col min="2036" max="2280" width="11.42578125" style="1"/>
    <col min="2281" max="2281" width="3.42578125" style="1" customWidth="1"/>
    <col min="2282" max="2282" width="46.42578125" style="1" customWidth="1"/>
    <col min="2283" max="2291" width="8.7109375" style="1" customWidth="1"/>
    <col min="2292" max="2536" width="11.42578125" style="1"/>
    <col min="2537" max="2537" width="3.42578125" style="1" customWidth="1"/>
    <col min="2538" max="2538" width="46.42578125" style="1" customWidth="1"/>
    <col min="2539" max="2547" width="8.7109375" style="1" customWidth="1"/>
    <col min="2548" max="2792" width="11.42578125" style="1"/>
    <col min="2793" max="2793" width="3.42578125" style="1" customWidth="1"/>
    <col min="2794" max="2794" width="46.42578125" style="1" customWidth="1"/>
    <col min="2795" max="2803" width="8.7109375" style="1" customWidth="1"/>
    <col min="2804" max="3048" width="11.42578125" style="1"/>
    <col min="3049" max="3049" width="3.42578125" style="1" customWidth="1"/>
    <col min="3050" max="3050" width="46.42578125" style="1" customWidth="1"/>
    <col min="3051" max="3059" width="8.7109375" style="1" customWidth="1"/>
    <col min="3060" max="3304" width="11.42578125" style="1"/>
    <col min="3305" max="3305" width="3.42578125" style="1" customWidth="1"/>
    <col min="3306" max="3306" width="46.42578125" style="1" customWidth="1"/>
    <col min="3307" max="3315" width="8.7109375" style="1" customWidth="1"/>
    <col min="3316" max="3560" width="11.42578125" style="1"/>
    <col min="3561" max="3561" width="3.42578125" style="1" customWidth="1"/>
    <col min="3562" max="3562" width="46.42578125" style="1" customWidth="1"/>
    <col min="3563" max="3571" width="8.7109375" style="1" customWidth="1"/>
    <col min="3572" max="3816" width="11.42578125" style="1"/>
    <col min="3817" max="3817" width="3.42578125" style="1" customWidth="1"/>
    <col min="3818" max="3818" width="46.42578125" style="1" customWidth="1"/>
    <col min="3819" max="3827" width="8.7109375" style="1" customWidth="1"/>
    <col min="3828" max="4072" width="11.42578125" style="1"/>
    <col min="4073" max="4073" width="3.42578125" style="1" customWidth="1"/>
    <col min="4074" max="4074" width="46.42578125" style="1" customWidth="1"/>
    <col min="4075" max="4083" width="8.7109375" style="1" customWidth="1"/>
    <col min="4084" max="4328" width="11.42578125" style="1"/>
    <col min="4329" max="4329" width="3.42578125" style="1" customWidth="1"/>
    <col min="4330" max="4330" width="46.42578125" style="1" customWidth="1"/>
    <col min="4331" max="4339" width="8.7109375" style="1" customWidth="1"/>
    <col min="4340" max="4584" width="11.42578125" style="1"/>
    <col min="4585" max="4585" width="3.42578125" style="1" customWidth="1"/>
    <col min="4586" max="4586" width="46.42578125" style="1" customWidth="1"/>
    <col min="4587" max="4595" width="8.7109375" style="1" customWidth="1"/>
    <col min="4596" max="4840" width="11.42578125" style="1"/>
    <col min="4841" max="4841" width="3.42578125" style="1" customWidth="1"/>
    <col min="4842" max="4842" width="46.42578125" style="1" customWidth="1"/>
    <col min="4843" max="4851" width="8.7109375" style="1" customWidth="1"/>
    <col min="4852" max="5096" width="11.42578125" style="1"/>
    <col min="5097" max="5097" width="3.42578125" style="1" customWidth="1"/>
    <col min="5098" max="5098" width="46.42578125" style="1" customWidth="1"/>
    <col min="5099" max="5107" width="8.7109375" style="1" customWidth="1"/>
    <col min="5108" max="5352" width="11.42578125" style="1"/>
    <col min="5353" max="5353" width="3.42578125" style="1" customWidth="1"/>
    <col min="5354" max="5354" width="46.42578125" style="1" customWidth="1"/>
    <col min="5355" max="5363" width="8.7109375" style="1" customWidth="1"/>
    <col min="5364" max="5608" width="11.42578125" style="1"/>
    <col min="5609" max="5609" width="3.42578125" style="1" customWidth="1"/>
    <col min="5610" max="5610" width="46.42578125" style="1" customWidth="1"/>
    <col min="5611" max="5619" width="8.7109375" style="1" customWidth="1"/>
    <col min="5620" max="5864" width="11.42578125" style="1"/>
    <col min="5865" max="5865" width="3.42578125" style="1" customWidth="1"/>
    <col min="5866" max="5866" width="46.42578125" style="1" customWidth="1"/>
    <col min="5867" max="5875" width="8.7109375" style="1" customWidth="1"/>
    <col min="5876" max="6120" width="11.42578125" style="1"/>
    <col min="6121" max="6121" width="3.42578125" style="1" customWidth="1"/>
    <col min="6122" max="6122" width="46.42578125" style="1" customWidth="1"/>
    <col min="6123" max="6131" width="8.7109375" style="1" customWidth="1"/>
    <col min="6132" max="6376" width="11.42578125" style="1"/>
    <col min="6377" max="6377" width="3.42578125" style="1" customWidth="1"/>
    <col min="6378" max="6378" width="46.42578125" style="1" customWidth="1"/>
    <col min="6379" max="6387" width="8.7109375" style="1" customWidth="1"/>
    <col min="6388" max="6632" width="11.42578125" style="1"/>
    <col min="6633" max="6633" width="3.42578125" style="1" customWidth="1"/>
    <col min="6634" max="6634" width="46.42578125" style="1" customWidth="1"/>
    <col min="6635" max="6643" width="8.7109375" style="1" customWidth="1"/>
    <col min="6644" max="6888" width="11.42578125" style="1"/>
    <col min="6889" max="6889" width="3.42578125" style="1" customWidth="1"/>
    <col min="6890" max="6890" width="46.42578125" style="1" customWidth="1"/>
    <col min="6891" max="6899" width="8.7109375" style="1" customWidth="1"/>
    <col min="6900" max="7144" width="11.42578125" style="1"/>
    <col min="7145" max="7145" width="3.42578125" style="1" customWidth="1"/>
    <col min="7146" max="7146" width="46.42578125" style="1" customWidth="1"/>
    <col min="7147" max="7155" width="8.7109375" style="1" customWidth="1"/>
    <col min="7156" max="7400" width="11.42578125" style="1"/>
    <col min="7401" max="7401" width="3.42578125" style="1" customWidth="1"/>
    <col min="7402" max="7402" width="46.42578125" style="1" customWidth="1"/>
    <col min="7403" max="7411" width="8.7109375" style="1" customWidth="1"/>
    <col min="7412" max="7656" width="11.42578125" style="1"/>
    <col min="7657" max="7657" width="3.42578125" style="1" customWidth="1"/>
    <col min="7658" max="7658" width="46.42578125" style="1" customWidth="1"/>
    <col min="7659" max="7667" width="8.7109375" style="1" customWidth="1"/>
    <col min="7668" max="7912" width="11.42578125" style="1"/>
    <col min="7913" max="7913" width="3.42578125" style="1" customWidth="1"/>
    <col min="7914" max="7914" width="46.42578125" style="1" customWidth="1"/>
    <col min="7915" max="7923" width="8.7109375" style="1" customWidth="1"/>
    <col min="7924" max="8168" width="11.42578125" style="1"/>
    <col min="8169" max="8169" width="3.42578125" style="1" customWidth="1"/>
    <col min="8170" max="8170" width="46.42578125" style="1" customWidth="1"/>
    <col min="8171" max="8179" width="8.7109375" style="1" customWidth="1"/>
    <col min="8180" max="8424" width="11.42578125" style="1"/>
    <col min="8425" max="8425" width="3.42578125" style="1" customWidth="1"/>
    <col min="8426" max="8426" width="46.42578125" style="1" customWidth="1"/>
    <col min="8427" max="8435" width="8.7109375" style="1" customWidth="1"/>
    <col min="8436" max="8680" width="11.42578125" style="1"/>
    <col min="8681" max="8681" width="3.42578125" style="1" customWidth="1"/>
    <col min="8682" max="8682" width="46.42578125" style="1" customWidth="1"/>
    <col min="8683" max="8691" width="8.7109375" style="1" customWidth="1"/>
    <col min="8692" max="8936" width="11.42578125" style="1"/>
    <col min="8937" max="8937" width="3.42578125" style="1" customWidth="1"/>
    <col min="8938" max="8938" width="46.42578125" style="1" customWidth="1"/>
    <col min="8939" max="8947" width="8.7109375" style="1" customWidth="1"/>
    <col min="8948" max="9192" width="11.42578125" style="1"/>
    <col min="9193" max="9193" width="3.42578125" style="1" customWidth="1"/>
    <col min="9194" max="9194" width="46.42578125" style="1" customWidth="1"/>
    <col min="9195" max="9203" width="8.7109375" style="1" customWidth="1"/>
    <col min="9204" max="9448" width="11.42578125" style="1"/>
    <col min="9449" max="9449" width="3.42578125" style="1" customWidth="1"/>
    <col min="9450" max="9450" width="46.42578125" style="1" customWidth="1"/>
    <col min="9451" max="9459" width="8.7109375" style="1" customWidth="1"/>
    <col min="9460" max="9704" width="11.42578125" style="1"/>
    <col min="9705" max="9705" width="3.42578125" style="1" customWidth="1"/>
    <col min="9706" max="9706" width="46.42578125" style="1" customWidth="1"/>
    <col min="9707" max="9715" width="8.7109375" style="1" customWidth="1"/>
    <col min="9716" max="9960" width="11.42578125" style="1"/>
    <col min="9961" max="9961" width="3.42578125" style="1" customWidth="1"/>
    <col min="9962" max="9962" width="46.42578125" style="1" customWidth="1"/>
    <col min="9963" max="9971" width="8.7109375" style="1" customWidth="1"/>
    <col min="9972" max="10216" width="11.42578125" style="1"/>
    <col min="10217" max="10217" width="3.42578125" style="1" customWidth="1"/>
    <col min="10218" max="10218" width="46.42578125" style="1" customWidth="1"/>
    <col min="10219" max="10227" width="8.7109375" style="1" customWidth="1"/>
    <col min="10228" max="10472" width="11.42578125" style="1"/>
    <col min="10473" max="10473" width="3.42578125" style="1" customWidth="1"/>
    <col min="10474" max="10474" width="46.42578125" style="1" customWidth="1"/>
    <col min="10475" max="10483" width="8.7109375" style="1" customWidth="1"/>
    <col min="10484" max="10728" width="11.42578125" style="1"/>
    <col min="10729" max="10729" width="3.42578125" style="1" customWidth="1"/>
    <col min="10730" max="10730" width="46.42578125" style="1" customWidth="1"/>
    <col min="10731" max="10739" width="8.7109375" style="1" customWidth="1"/>
    <col min="10740" max="10984" width="11.42578125" style="1"/>
    <col min="10985" max="10985" width="3.42578125" style="1" customWidth="1"/>
    <col min="10986" max="10986" width="46.42578125" style="1" customWidth="1"/>
    <col min="10987" max="10995" width="8.7109375" style="1" customWidth="1"/>
    <col min="10996" max="11240" width="11.42578125" style="1"/>
    <col min="11241" max="11241" width="3.42578125" style="1" customWidth="1"/>
    <col min="11242" max="11242" width="46.42578125" style="1" customWidth="1"/>
    <col min="11243" max="11251" width="8.7109375" style="1" customWidth="1"/>
    <col min="11252" max="11496" width="11.42578125" style="1"/>
    <col min="11497" max="11497" width="3.42578125" style="1" customWidth="1"/>
    <col min="11498" max="11498" width="46.42578125" style="1" customWidth="1"/>
    <col min="11499" max="11507" width="8.7109375" style="1" customWidth="1"/>
    <col min="11508" max="11752" width="11.42578125" style="1"/>
    <col min="11753" max="11753" width="3.42578125" style="1" customWidth="1"/>
    <col min="11754" max="11754" width="46.42578125" style="1" customWidth="1"/>
    <col min="11755" max="11763" width="8.7109375" style="1" customWidth="1"/>
    <col min="11764" max="12008" width="11.42578125" style="1"/>
    <col min="12009" max="12009" width="3.42578125" style="1" customWidth="1"/>
    <col min="12010" max="12010" width="46.42578125" style="1" customWidth="1"/>
    <col min="12011" max="12019" width="8.7109375" style="1" customWidth="1"/>
    <col min="12020" max="12264" width="11.42578125" style="1"/>
    <col min="12265" max="12265" width="3.42578125" style="1" customWidth="1"/>
    <col min="12266" max="12266" width="46.42578125" style="1" customWidth="1"/>
    <col min="12267" max="12275" width="8.7109375" style="1" customWidth="1"/>
    <col min="12276" max="12520" width="11.42578125" style="1"/>
    <col min="12521" max="12521" width="3.42578125" style="1" customWidth="1"/>
    <col min="12522" max="12522" width="46.42578125" style="1" customWidth="1"/>
    <col min="12523" max="12531" width="8.7109375" style="1" customWidth="1"/>
    <col min="12532" max="12776" width="11.42578125" style="1"/>
    <col min="12777" max="12777" width="3.42578125" style="1" customWidth="1"/>
    <col min="12778" max="12778" width="46.42578125" style="1" customWidth="1"/>
    <col min="12779" max="12787" width="8.7109375" style="1" customWidth="1"/>
    <col min="12788" max="13032" width="11.42578125" style="1"/>
    <col min="13033" max="13033" width="3.42578125" style="1" customWidth="1"/>
    <col min="13034" max="13034" width="46.42578125" style="1" customWidth="1"/>
    <col min="13035" max="13043" width="8.7109375" style="1" customWidth="1"/>
    <col min="13044" max="13288" width="11.42578125" style="1"/>
    <col min="13289" max="13289" width="3.42578125" style="1" customWidth="1"/>
    <col min="13290" max="13290" width="46.42578125" style="1" customWidth="1"/>
    <col min="13291" max="13299" width="8.7109375" style="1" customWidth="1"/>
    <col min="13300" max="13544" width="11.42578125" style="1"/>
    <col min="13545" max="13545" width="3.42578125" style="1" customWidth="1"/>
    <col min="13546" max="13546" width="46.42578125" style="1" customWidth="1"/>
    <col min="13547" max="13555" width="8.7109375" style="1" customWidth="1"/>
    <col min="13556" max="13800" width="11.42578125" style="1"/>
    <col min="13801" max="13801" width="3.42578125" style="1" customWidth="1"/>
    <col min="13802" max="13802" width="46.42578125" style="1" customWidth="1"/>
    <col min="13803" max="13811" width="8.7109375" style="1" customWidth="1"/>
    <col min="13812" max="14056" width="11.42578125" style="1"/>
    <col min="14057" max="14057" width="3.42578125" style="1" customWidth="1"/>
    <col min="14058" max="14058" width="46.42578125" style="1" customWidth="1"/>
    <col min="14059" max="14067" width="8.7109375" style="1" customWidth="1"/>
    <col min="14068" max="14312" width="11.42578125" style="1"/>
    <col min="14313" max="14313" width="3.42578125" style="1" customWidth="1"/>
    <col min="14314" max="14314" width="46.42578125" style="1" customWidth="1"/>
    <col min="14315" max="14323" width="8.7109375" style="1" customWidth="1"/>
    <col min="14324" max="14568" width="11.42578125" style="1"/>
    <col min="14569" max="14569" width="3.42578125" style="1" customWidth="1"/>
    <col min="14570" max="14570" width="46.42578125" style="1" customWidth="1"/>
    <col min="14571" max="14579" width="8.7109375" style="1" customWidth="1"/>
    <col min="14580" max="14824" width="11.42578125" style="1"/>
    <col min="14825" max="14825" width="3.42578125" style="1" customWidth="1"/>
    <col min="14826" max="14826" width="46.42578125" style="1" customWidth="1"/>
    <col min="14827" max="14835" width="8.7109375" style="1" customWidth="1"/>
    <col min="14836" max="15080" width="11.42578125" style="1"/>
    <col min="15081" max="15081" width="3.42578125" style="1" customWidth="1"/>
    <col min="15082" max="15082" width="46.42578125" style="1" customWidth="1"/>
    <col min="15083" max="15091" width="8.7109375" style="1" customWidth="1"/>
    <col min="15092" max="15336" width="11.42578125" style="1"/>
    <col min="15337" max="15337" width="3.42578125" style="1" customWidth="1"/>
    <col min="15338" max="15338" width="46.42578125" style="1" customWidth="1"/>
    <col min="15339" max="15347" width="8.7109375" style="1" customWidth="1"/>
    <col min="15348" max="15592" width="11.42578125" style="1"/>
    <col min="15593" max="15593" width="3.42578125" style="1" customWidth="1"/>
    <col min="15594" max="15594" width="46.42578125" style="1" customWidth="1"/>
    <col min="15595" max="15603" width="8.7109375" style="1" customWidth="1"/>
    <col min="15604" max="15848" width="11.42578125" style="1"/>
    <col min="15849" max="15849" width="3.42578125" style="1" customWidth="1"/>
    <col min="15850" max="15850" width="46.42578125" style="1" customWidth="1"/>
    <col min="15851" max="15859" width="8.7109375" style="1" customWidth="1"/>
    <col min="15860" max="16104" width="11.42578125" style="1"/>
    <col min="16105" max="16105" width="3.42578125" style="1" customWidth="1"/>
    <col min="16106" max="16106" width="46.42578125" style="1" customWidth="1"/>
    <col min="16107" max="16115" width="8.7109375" style="1" customWidth="1"/>
    <col min="16116" max="16384" width="11.42578125" style="2"/>
  </cols>
  <sheetData>
    <row r="2" spans="1:16115" ht="15" customHeight="1" x14ac:dyDescent="0.2">
      <c r="A2" s="2"/>
      <c r="B2" s="45" t="s">
        <v>53</v>
      </c>
      <c r="C2" s="45"/>
      <c r="D2" s="4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row>
    <row r="3" spans="1:16115" ht="15" customHeight="1" x14ac:dyDescent="0.2">
      <c r="A3" s="2"/>
      <c r="B3" s="13"/>
      <c r="C3" s="14"/>
      <c r="D3" s="14"/>
      <c r="E3" s="14"/>
      <c r="F3" s="14"/>
      <c r="G3" s="14"/>
      <c r="H3" s="1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row>
    <row r="4" spans="1:16115" ht="15" customHeight="1" x14ac:dyDescent="0.2">
      <c r="A4" s="2"/>
      <c r="B4" s="3"/>
      <c r="C4" s="43" t="s">
        <v>0</v>
      </c>
      <c r="D4" s="44"/>
      <c r="E4" s="43" t="s">
        <v>34</v>
      </c>
      <c r="F4" s="44"/>
      <c r="G4" s="43" t="s">
        <v>45</v>
      </c>
      <c r="H4" s="4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row>
    <row r="5" spans="1:16115" ht="15" customHeight="1" x14ac:dyDescent="0.2">
      <c r="A5" s="2"/>
      <c r="B5" s="4"/>
      <c r="C5" s="12" t="s">
        <v>42</v>
      </c>
      <c r="D5" s="12" t="s">
        <v>43</v>
      </c>
      <c r="E5" s="12" t="s">
        <v>42</v>
      </c>
      <c r="F5" s="12" t="s">
        <v>43</v>
      </c>
      <c r="G5" s="12" t="s">
        <v>42</v>
      </c>
      <c r="H5" s="12" t="s">
        <v>43</v>
      </c>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row>
    <row r="6" spans="1:16115" ht="15" customHeight="1" x14ac:dyDescent="0.2">
      <c r="A6" s="2"/>
      <c r="B6" s="5" t="s">
        <v>1</v>
      </c>
      <c r="C6" s="32">
        <v>15036000</v>
      </c>
      <c r="D6" s="32">
        <v>5741000</v>
      </c>
      <c r="E6" s="32">
        <v>14445000</v>
      </c>
      <c r="F6" s="32">
        <v>5212000</v>
      </c>
      <c r="G6" s="33">
        <v>590000</v>
      </c>
      <c r="H6" s="32">
        <v>529000</v>
      </c>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row>
    <row r="7" spans="1:16115" ht="15" customHeight="1" x14ac:dyDescent="0.2">
      <c r="A7" s="2"/>
      <c r="B7" s="6" t="s">
        <v>47</v>
      </c>
      <c r="C7" s="7"/>
      <c r="D7" s="7"/>
      <c r="E7" s="8"/>
      <c r="F7" s="8"/>
      <c r="G7" s="8"/>
      <c r="H7" s="8"/>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row>
    <row r="8" spans="1:16115" ht="15" customHeight="1" x14ac:dyDescent="0.2">
      <c r="A8" s="2"/>
      <c r="B8" s="9" t="s">
        <v>2</v>
      </c>
      <c r="C8" s="34">
        <v>3.67</v>
      </c>
      <c r="D8" s="34">
        <v>8.36</v>
      </c>
      <c r="E8" s="34">
        <v>1.8</v>
      </c>
      <c r="F8" s="34">
        <v>4.0999999999999996</v>
      </c>
      <c r="G8" s="34">
        <v>49.48</v>
      </c>
      <c r="H8" s="34">
        <v>50.28</v>
      </c>
      <c r="I8" s="15"/>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row>
    <row r="9" spans="1:16115" ht="15" customHeight="1" x14ac:dyDescent="0.2">
      <c r="A9" s="2"/>
      <c r="B9" s="9" t="s">
        <v>3</v>
      </c>
      <c r="C9" s="34">
        <f>2.14+6.96</f>
        <v>9.1</v>
      </c>
      <c r="D9" s="34">
        <f>4.62+12.47</f>
        <v>17.09</v>
      </c>
      <c r="E9" s="34">
        <f>1.59+6.71</f>
        <v>8.3000000000000007</v>
      </c>
      <c r="F9" s="34">
        <f>3.5+12.37</f>
        <v>15.87</v>
      </c>
      <c r="G9" s="34">
        <f>15.65+13.06</f>
        <v>28.71</v>
      </c>
      <c r="H9" s="34">
        <f>15.69+13.51</f>
        <v>29.2</v>
      </c>
      <c r="I9" s="15"/>
      <c r="J9" s="16"/>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row>
    <row r="10" spans="1:16115" ht="15" customHeight="1" x14ac:dyDescent="0.2">
      <c r="A10" s="2"/>
      <c r="B10" s="9" t="s">
        <v>4</v>
      </c>
      <c r="C10" s="34">
        <v>6.24</v>
      </c>
      <c r="D10" s="34">
        <v>9.82</v>
      </c>
      <c r="E10" s="34">
        <v>6.2</v>
      </c>
      <c r="F10" s="34">
        <v>10.08</v>
      </c>
      <c r="G10" s="34">
        <v>7.23</v>
      </c>
      <c r="H10" s="34">
        <v>7.28</v>
      </c>
      <c r="I10" s="15"/>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row>
    <row r="11" spans="1:16115" ht="15" customHeight="1" x14ac:dyDescent="0.2">
      <c r="A11" s="2"/>
      <c r="B11" s="6" t="s">
        <v>48</v>
      </c>
      <c r="C11" s="36"/>
      <c r="D11" s="36"/>
      <c r="E11" s="36"/>
      <c r="F11" s="36"/>
      <c r="G11" s="36"/>
      <c r="H11" s="36"/>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row>
    <row r="12" spans="1:16115" ht="15" customHeight="1" x14ac:dyDescent="0.2">
      <c r="A12" s="2"/>
      <c r="B12" s="10" t="s">
        <v>40</v>
      </c>
      <c r="C12" s="35">
        <v>5.62</v>
      </c>
      <c r="D12" s="35">
        <v>12.38</v>
      </c>
      <c r="E12" s="35">
        <v>3.29</v>
      </c>
      <c r="F12" s="35">
        <v>7.19</v>
      </c>
      <c r="G12" s="35">
        <v>62.59</v>
      </c>
      <c r="H12" s="35">
        <v>63.54</v>
      </c>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row>
    <row r="13" spans="1:16115" ht="15" customHeight="1" x14ac:dyDescent="0.2">
      <c r="A13" s="2"/>
      <c r="B13" s="6" t="s">
        <v>49</v>
      </c>
      <c r="C13" s="36"/>
      <c r="D13" s="36"/>
      <c r="E13" s="36"/>
      <c r="F13" s="36"/>
      <c r="G13" s="36"/>
      <c r="H13" s="36"/>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row>
    <row r="14" spans="1:16115" ht="30" customHeight="1" x14ac:dyDescent="0.2">
      <c r="A14" s="2"/>
      <c r="B14" s="9" t="s">
        <v>41</v>
      </c>
      <c r="C14" s="34">
        <v>4.84</v>
      </c>
      <c r="D14" s="34">
        <v>10.93</v>
      </c>
      <c r="E14" s="34">
        <v>2.64</v>
      </c>
      <c r="F14" s="34">
        <v>6</v>
      </c>
      <c r="G14" s="34">
        <v>58.64</v>
      </c>
      <c r="H14" s="34">
        <v>59.55</v>
      </c>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row>
    <row r="15" spans="1:16115" ht="15" customHeight="1" x14ac:dyDescent="0.2">
      <c r="A15" s="2"/>
      <c r="B15" s="6" t="s">
        <v>50</v>
      </c>
      <c r="C15" s="36"/>
      <c r="D15" s="36"/>
      <c r="E15" s="36"/>
      <c r="F15" s="36"/>
      <c r="G15" s="36"/>
      <c r="H15" s="36"/>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row>
    <row r="16" spans="1:16115" ht="15" customHeight="1" x14ac:dyDescent="0.2">
      <c r="A16" s="2"/>
      <c r="B16" s="9" t="s">
        <v>32</v>
      </c>
      <c r="C16" s="34">
        <v>42.45</v>
      </c>
      <c r="D16" s="34">
        <v>65.569999999999993</v>
      </c>
      <c r="E16" s="34">
        <v>40.26</v>
      </c>
      <c r="F16" s="34">
        <v>62.41</v>
      </c>
      <c r="G16" s="34">
        <v>96.05</v>
      </c>
      <c r="H16" s="34">
        <v>96.67</v>
      </c>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row>
    <row r="17" spans="1:16115" ht="15" customHeight="1" x14ac:dyDescent="0.2">
      <c r="A17" s="2"/>
      <c r="B17" s="9" t="s">
        <v>36</v>
      </c>
      <c r="C17" s="34">
        <v>31.95</v>
      </c>
      <c r="D17" s="34">
        <v>54.57</v>
      </c>
      <c r="E17" s="34">
        <v>29.48</v>
      </c>
      <c r="F17" s="34">
        <v>50.54</v>
      </c>
      <c r="G17" s="34">
        <v>92.47</v>
      </c>
      <c r="H17" s="34">
        <v>94.27</v>
      </c>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row>
    <row r="18" spans="1:16115" ht="15" customHeight="1" x14ac:dyDescent="0.2">
      <c r="A18" s="2"/>
      <c r="B18" s="9" t="s">
        <v>37</v>
      </c>
      <c r="C18" s="34">
        <v>20.309999999999999</v>
      </c>
      <c r="D18" s="34">
        <v>34.19</v>
      </c>
      <c r="E18" s="34">
        <v>18.940000000000001</v>
      </c>
      <c r="F18" s="34">
        <v>32.049999999999997</v>
      </c>
      <c r="G18" s="34">
        <v>53.77</v>
      </c>
      <c r="H18" s="34">
        <v>55.31</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row>
    <row r="19" spans="1:16115" ht="15" customHeight="1" x14ac:dyDescent="0.2">
      <c r="A19" s="2"/>
      <c r="B19" s="10" t="s">
        <v>38</v>
      </c>
      <c r="C19" s="35">
        <v>13.31</v>
      </c>
      <c r="D19" s="35">
        <v>22.84</v>
      </c>
      <c r="E19" s="35">
        <v>11.05</v>
      </c>
      <c r="F19" s="35">
        <v>18.16</v>
      </c>
      <c r="G19" s="35">
        <v>68.540000000000006</v>
      </c>
      <c r="H19" s="35">
        <v>68.97</v>
      </c>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row>
    <row r="20" spans="1:16115" ht="15" customHeight="1" x14ac:dyDescent="0.2">
      <c r="A20" s="2"/>
      <c r="B20" s="6" t="s">
        <v>51</v>
      </c>
      <c r="C20" s="36"/>
      <c r="D20" s="36"/>
      <c r="E20" s="36"/>
      <c r="F20" s="36"/>
      <c r="G20" s="36"/>
      <c r="H20" s="36"/>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row>
    <row r="21" spans="1:16115" ht="15" customHeight="1" x14ac:dyDescent="0.2">
      <c r="A21" s="2"/>
      <c r="B21" s="9" t="s">
        <v>33</v>
      </c>
      <c r="C21" s="34">
        <v>25.86</v>
      </c>
      <c r="D21" s="34">
        <v>46.41</v>
      </c>
      <c r="E21" s="34">
        <v>22.97</v>
      </c>
      <c r="F21" s="34">
        <v>41.3</v>
      </c>
      <c r="G21" s="34">
        <v>96.57</v>
      </c>
      <c r="H21" s="34">
        <v>96.78</v>
      </c>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row>
    <row r="22" spans="1:16115" ht="15" customHeight="1" x14ac:dyDescent="0.2">
      <c r="A22" s="2"/>
      <c r="B22" s="9" t="s">
        <v>39</v>
      </c>
      <c r="C22" s="34">
        <v>8.33</v>
      </c>
      <c r="D22" s="34">
        <v>17.8</v>
      </c>
      <c r="E22" s="34">
        <v>5.85</v>
      </c>
      <c r="F22" s="34">
        <v>12.52</v>
      </c>
      <c r="G22" s="34">
        <v>68.8</v>
      </c>
      <c r="H22" s="34">
        <v>69.8</v>
      </c>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row>
    <row r="23" spans="1:16115" ht="22.5" customHeight="1" x14ac:dyDescent="0.2">
      <c r="A23" s="2"/>
      <c r="B23" s="9" t="s">
        <v>44</v>
      </c>
      <c r="C23" s="34">
        <v>20.190000000000001</v>
      </c>
      <c r="D23" s="34">
        <v>40.29</v>
      </c>
      <c r="E23" s="34">
        <v>17.079999999999998</v>
      </c>
      <c r="F23" s="34">
        <v>34.6</v>
      </c>
      <c r="G23" s="34">
        <v>96.21</v>
      </c>
      <c r="H23" s="34">
        <v>96.38</v>
      </c>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row>
    <row r="24" spans="1:16115" ht="15" customHeight="1" x14ac:dyDescent="0.2">
      <c r="A24" s="2"/>
      <c r="B24" s="10" t="s">
        <v>35</v>
      </c>
      <c r="C24" s="35">
        <v>17.5</v>
      </c>
      <c r="D24" s="35">
        <v>29.82</v>
      </c>
      <c r="E24" s="35">
        <v>15.62</v>
      </c>
      <c r="F24" s="35">
        <v>26.35</v>
      </c>
      <c r="G24" s="35">
        <v>63.47</v>
      </c>
      <c r="H24" s="35">
        <v>63.92</v>
      </c>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row>
    <row r="25" spans="1:16115" ht="15" customHeight="1" x14ac:dyDescent="0.2">
      <c r="A25" s="2"/>
      <c r="B25" s="37"/>
      <c r="C25" s="38"/>
      <c r="D25" s="38"/>
      <c r="E25" s="38"/>
      <c r="F25" s="38"/>
      <c r="G25" s="38"/>
      <c r="H25" s="38"/>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row>
    <row r="26" spans="1:16115" ht="158.25" customHeight="1" x14ac:dyDescent="0.2">
      <c r="A26" s="2"/>
      <c r="B26" s="46" t="s">
        <v>54</v>
      </c>
      <c r="C26" s="46"/>
      <c r="D26" s="46"/>
      <c r="E26" s="46"/>
      <c r="F26" s="46"/>
      <c r="G26" s="46"/>
      <c r="H26" s="46"/>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row>
    <row r="27" spans="1:16115" x14ac:dyDescent="0.2">
      <c r="A27" s="2"/>
      <c r="B27" s="11"/>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row>
    <row r="28" spans="1:16115" ht="11.25" customHeight="1" x14ac:dyDescent="0.2">
      <c r="A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row>
  </sheetData>
  <mergeCells count="5">
    <mergeCell ref="G4:H4"/>
    <mergeCell ref="C4:D4"/>
    <mergeCell ref="E4:F4"/>
    <mergeCell ref="B2:D2"/>
    <mergeCell ref="B26:H2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0"/>
  <sheetViews>
    <sheetView zoomScaleNormal="100" workbookViewId="0"/>
  </sheetViews>
  <sheetFormatPr baseColWidth="10" defaultRowHeight="11.25" x14ac:dyDescent="0.2"/>
  <cols>
    <col min="1" max="1" width="2.85546875" style="31" customWidth="1"/>
    <col min="2" max="2" width="15.85546875" style="31" customWidth="1"/>
    <col min="3" max="3" width="2.140625" style="31" bestFit="1" customWidth="1"/>
    <col min="4" max="11" width="10.42578125" style="31" bestFit="1" customWidth="1"/>
    <col min="12" max="235" width="11.42578125" style="31"/>
    <col min="236" max="236" width="3.42578125" style="31" customWidth="1"/>
    <col min="237" max="237" width="46.42578125" style="31" customWidth="1"/>
    <col min="238" max="246" width="8.7109375" style="31" customWidth="1"/>
    <col min="247" max="491" width="11.42578125" style="31"/>
    <col min="492" max="492" width="3.42578125" style="31" customWidth="1"/>
    <col min="493" max="493" width="46.42578125" style="31" customWidth="1"/>
    <col min="494" max="502" width="8.7109375" style="31" customWidth="1"/>
    <col min="503" max="747" width="11.42578125" style="31"/>
    <col min="748" max="748" width="3.42578125" style="31" customWidth="1"/>
    <col min="749" max="749" width="46.42578125" style="31" customWidth="1"/>
    <col min="750" max="758" width="8.7109375" style="31" customWidth="1"/>
    <col min="759" max="1003" width="11.42578125" style="31"/>
    <col min="1004" max="1004" width="3.42578125" style="31" customWidth="1"/>
    <col min="1005" max="1005" width="46.42578125" style="31" customWidth="1"/>
    <col min="1006" max="1014" width="8.7109375" style="31" customWidth="1"/>
    <col min="1015" max="1259" width="11.42578125" style="31"/>
    <col min="1260" max="1260" width="3.42578125" style="31" customWidth="1"/>
    <col min="1261" max="1261" width="46.42578125" style="31" customWidth="1"/>
    <col min="1262" max="1270" width="8.7109375" style="31" customWidth="1"/>
    <col min="1271" max="1515" width="11.42578125" style="31"/>
    <col min="1516" max="1516" width="3.42578125" style="31" customWidth="1"/>
    <col min="1517" max="1517" width="46.42578125" style="31" customWidth="1"/>
    <col min="1518" max="1526" width="8.7109375" style="31" customWidth="1"/>
    <col min="1527" max="1771" width="11.42578125" style="31"/>
    <col min="1772" max="1772" width="3.42578125" style="31" customWidth="1"/>
    <col min="1773" max="1773" width="46.42578125" style="31" customWidth="1"/>
    <col min="1774" max="1782" width="8.7109375" style="31" customWidth="1"/>
    <col min="1783" max="2027" width="11.42578125" style="31"/>
    <col min="2028" max="2028" width="3.42578125" style="31" customWidth="1"/>
    <col min="2029" max="2029" width="46.42578125" style="31" customWidth="1"/>
    <col min="2030" max="2038" width="8.7109375" style="31" customWidth="1"/>
    <col min="2039" max="2283" width="11.42578125" style="31"/>
    <col min="2284" max="2284" width="3.42578125" style="31" customWidth="1"/>
    <col min="2285" max="2285" width="46.42578125" style="31" customWidth="1"/>
    <col min="2286" max="2294" width="8.7109375" style="31" customWidth="1"/>
    <col min="2295" max="2539" width="11.42578125" style="31"/>
    <col min="2540" max="2540" width="3.42578125" style="31" customWidth="1"/>
    <col min="2541" max="2541" width="46.42578125" style="31" customWidth="1"/>
    <col min="2542" max="2550" width="8.7109375" style="31" customWidth="1"/>
    <col min="2551" max="2795" width="11.42578125" style="31"/>
    <col min="2796" max="2796" width="3.42578125" style="31" customWidth="1"/>
    <col min="2797" max="2797" width="46.42578125" style="31" customWidth="1"/>
    <col min="2798" max="2806" width="8.7109375" style="31" customWidth="1"/>
    <col min="2807" max="3051" width="11.42578125" style="31"/>
    <col min="3052" max="3052" width="3.42578125" style="31" customWidth="1"/>
    <col min="3053" max="3053" width="46.42578125" style="31" customWidth="1"/>
    <col min="3054" max="3062" width="8.7109375" style="31" customWidth="1"/>
    <col min="3063" max="3307" width="11.42578125" style="31"/>
    <col min="3308" max="3308" width="3.42578125" style="31" customWidth="1"/>
    <col min="3309" max="3309" width="46.42578125" style="31" customWidth="1"/>
    <col min="3310" max="3318" width="8.7109375" style="31" customWidth="1"/>
    <col min="3319" max="3563" width="11.42578125" style="31"/>
    <col min="3564" max="3564" width="3.42578125" style="31" customWidth="1"/>
    <col min="3565" max="3565" width="46.42578125" style="31" customWidth="1"/>
    <col min="3566" max="3574" width="8.7109375" style="31" customWidth="1"/>
    <col min="3575" max="3819" width="11.42578125" style="31"/>
    <col min="3820" max="3820" width="3.42578125" style="31" customWidth="1"/>
    <col min="3821" max="3821" width="46.42578125" style="31" customWidth="1"/>
    <col min="3822" max="3830" width="8.7109375" style="31" customWidth="1"/>
    <col min="3831" max="4075" width="11.42578125" style="31"/>
    <col min="4076" max="4076" width="3.42578125" style="31" customWidth="1"/>
    <col min="4077" max="4077" width="46.42578125" style="31" customWidth="1"/>
    <col min="4078" max="4086" width="8.7109375" style="31" customWidth="1"/>
    <col min="4087" max="4331" width="11.42578125" style="31"/>
    <col min="4332" max="4332" width="3.42578125" style="31" customWidth="1"/>
    <col min="4333" max="4333" width="46.42578125" style="31" customWidth="1"/>
    <col min="4334" max="4342" width="8.7109375" style="31" customWidth="1"/>
    <col min="4343" max="4587" width="11.42578125" style="31"/>
    <col min="4588" max="4588" width="3.42578125" style="31" customWidth="1"/>
    <col min="4589" max="4589" width="46.42578125" style="31" customWidth="1"/>
    <col min="4590" max="4598" width="8.7109375" style="31" customWidth="1"/>
    <col min="4599" max="4843" width="11.42578125" style="31"/>
    <col min="4844" max="4844" width="3.42578125" style="31" customWidth="1"/>
    <col min="4845" max="4845" width="46.42578125" style="31" customWidth="1"/>
    <col min="4846" max="4854" width="8.7109375" style="31" customWidth="1"/>
    <col min="4855" max="5099" width="11.42578125" style="31"/>
    <col min="5100" max="5100" width="3.42578125" style="31" customWidth="1"/>
    <col min="5101" max="5101" width="46.42578125" style="31" customWidth="1"/>
    <col min="5102" max="5110" width="8.7109375" style="31" customWidth="1"/>
    <col min="5111" max="5355" width="11.42578125" style="31"/>
    <col min="5356" max="5356" width="3.42578125" style="31" customWidth="1"/>
    <col min="5357" max="5357" width="46.42578125" style="31" customWidth="1"/>
    <col min="5358" max="5366" width="8.7109375" style="31" customWidth="1"/>
    <col min="5367" max="5611" width="11.42578125" style="31"/>
    <col min="5612" max="5612" width="3.42578125" style="31" customWidth="1"/>
    <col min="5613" max="5613" width="46.42578125" style="31" customWidth="1"/>
    <col min="5614" max="5622" width="8.7109375" style="31" customWidth="1"/>
    <col min="5623" max="5867" width="11.42578125" style="31"/>
    <col min="5868" max="5868" width="3.42578125" style="31" customWidth="1"/>
    <col min="5869" max="5869" width="46.42578125" style="31" customWidth="1"/>
    <col min="5870" max="5878" width="8.7109375" style="31" customWidth="1"/>
    <col min="5879" max="6123" width="11.42578125" style="31"/>
    <col min="6124" max="6124" width="3.42578125" style="31" customWidth="1"/>
    <col min="6125" max="6125" width="46.42578125" style="31" customWidth="1"/>
    <col min="6126" max="6134" width="8.7109375" style="31" customWidth="1"/>
    <col min="6135" max="6379" width="11.42578125" style="31"/>
    <col min="6380" max="6380" width="3.42578125" style="31" customWidth="1"/>
    <col min="6381" max="6381" width="46.42578125" style="31" customWidth="1"/>
    <col min="6382" max="6390" width="8.7109375" style="31" customWidth="1"/>
    <col min="6391" max="6635" width="11.42578125" style="31"/>
    <col min="6636" max="6636" width="3.42578125" style="31" customWidth="1"/>
    <col min="6637" max="6637" width="46.42578125" style="31" customWidth="1"/>
    <col min="6638" max="6646" width="8.7109375" style="31" customWidth="1"/>
    <col min="6647" max="6891" width="11.42578125" style="31"/>
    <col min="6892" max="6892" width="3.42578125" style="31" customWidth="1"/>
    <col min="6893" max="6893" width="46.42578125" style="31" customWidth="1"/>
    <col min="6894" max="6902" width="8.7109375" style="31" customWidth="1"/>
    <col min="6903" max="7147" width="11.42578125" style="31"/>
    <col min="7148" max="7148" width="3.42578125" style="31" customWidth="1"/>
    <col min="7149" max="7149" width="46.42578125" style="31" customWidth="1"/>
    <col min="7150" max="7158" width="8.7109375" style="31" customWidth="1"/>
    <col min="7159" max="7403" width="11.42578125" style="31"/>
    <col min="7404" max="7404" width="3.42578125" style="31" customWidth="1"/>
    <col min="7405" max="7405" width="46.42578125" style="31" customWidth="1"/>
    <col min="7406" max="7414" width="8.7109375" style="31" customWidth="1"/>
    <col min="7415" max="7659" width="11.42578125" style="31"/>
    <col min="7660" max="7660" width="3.42578125" style="31" customWidth="1"/>
    <col min="7661" max="7661" width="46.42578125" style="31" customWidth="1"/>
    <col min="7662" max="7670" width="8.7109375" style="31" customWidth="1"/>
    <col min="7671" max="7915" width="11.42578125" style="31"/>
    <col min="7916" max="7916" width="3.42578125" style="31" customWidth="1"/>
    <col min="7917" max="7917" width="46.42578125" style="31" customWidth="1"/>
    <col min="7918" max="7926" width="8.7109375" style="31" customWidth="1"/>
    <col min="7927" max="8171" width="11.42578125" style="31"/>
    <col min="8172" max="8172" width="3.42578125" style="31" customWidth="1"/>
    <col min="8173" max="8173" width="46.42578125" style="31" customWidth="1"/>
    <col min="8174" max="8182" width="8.7109375" style="31" customWidth="1"/>
    <col min="8183" max="8427" width="11.42578125" style="31"/>
    <col min="8428" max="8428" width="3.42578125" style="31" customWidth="1"/>
    <col min="8429" max="8429" width="46.42578125" style="31" customWidth="1"/>
    <col min="8430" max="8438" width="8.7109375" style="31" customWidth="1"/>
    <col min="8439" max="8683" width="11.42578125" style="31"/>
    <col min="8684" max="8684" width="3.42578125" style="31" customWidth="1"/>
    <col min="8685" max="8685" width="46.42578125" style="31" customWidth="1"/>
    <col min="8686" max="8694" width="8.7109375" style="31" customWidth="1"/>
    <col min="8695" max="8939" width="11.42578125" style="31"/>
    <col min="8940" max="8940" width="3.42578125" style="31" customWidth="1"/>
    <col min="8941" max="8941" width="46.42578125" style="31" customWidth="1"/>
    <col min="8942" max="8950" width="8.7109375" style="31" customWidth="1"/>
    <col min="8951" max="9195" width="11.42578125" style="31"/>
    <col min="9196" max="9196" width="3.42578125" style="31" customWidth="1"/>
    <col min="9197" max="9197" width="46.42578125" style="31" customWidth="1"/>
    <col min="9198" max="9206" width="8.7109375" style="31" customWidth="1"/>
    <col min="9207" max="9451" width="11.42578125" style="31"/>
    <col min="9452" max="9452" width="3.42578125" style="31" customWidth="1"/>
    <col min="9453" max="9453" width="46.42578125" style="31" customWidth="1"/>
    <col min="9454" max="9462" width="8.7109375" style="31" customWidth="1"/>
    <col min="9463" max="9707" width="11.42578125" style="31"/>
    <col min="9708" max="9708" width="3.42578125" style="31" customWidth="1"/>
    <col min="9709" max="9709" width="46.42578125" style="31" customWidth="1"/>
    <col min="9710" max="9718" width="8.7109375" style="31" customWidth="1"/>
    <col min="9719" max="9963" width="11.42578125" style="31"/>
    <col min="9964" max="9964" width="3.42578125" style="31" customWidth="1"/>
    <col min="9965" max="9965" width="46.42578125" style="31" customWidth="1"/>
    <col min="9966" max="9974" width="8.7109375" style="31" customWidth="1"/>
    <col min="9975" max="10219" width="11.42578125" style="31"/>
    <col min="10220" max="10220" width="3.42578125" style="31" customWidth="1"/>
    <col min="10221" max="10221" width="46.42578125" style="31" customWidth="1"/>
    <col min="10222" max="10230" width="8.7109375" style="31" customWidth="1"/>
    <col min="10231" max="10475" width="11.42578125" style="31"/>
    <col min="10476" max="10476" width="3.42578125" style="31" customWidth="1"/>
    <col min="10477" max="10477" width="46.42578125" style="31" customWidth="1"/>
    <col min="10478" max="10486" width="8.7109375" style="31" customWidth="1"/>
    <col min="10487" max="10731" width="11.42578125" style="31"/>
    <col min="10732" max="10732" width="3.42578125" style="31" customWidth="1"/>
    <col min="10733" max="10733" width="46.42578125" style="31" customWidth="1"/>
    <col min="10734" max="10742" width="8.7109375" style="31" customWidth="1"/>
    <col min="10743" max="10987" width="11.42578125" style="31"/>
    <col min="10988" max="10988" width="3.42578125" style="31" customWidth="1"/>
    <col min="10989" max="10989" width="46.42578125" style="31" customWidth="1"/>
    <col min="10990" max="10998" width="8.7109375" style="31" customWidth="1"/>
    <col min="10999" max="11243" width="11.42578125" style="31"/>
    <col min="11244" max="11244" width="3.42578125" style="31" customWidth="1"/>
    <col min="11245" max="11245" width="46.42578125" style="31" customWidth="1"/>
    <col min="11246" max="11254" width="8.7109375" style="31" customWidth="1"/>
    <col min="11255" max="11499" width="11.42578125" style="31"/>
    <col min="11500" max="11500" width="3.42578125" style="31" customWidth="1"/>
    <col min="11501" max="11501" width="46.42578125" style="31" customWidth="1"/>
    <col min="11502" max="11510" width="8.7109375" style="31" customWidth="1"/>
    <col min="11511" max="11755" width="11.42578125" style="31"/>
    <col min="11756" max="11756" width="3.42578125" style="31" customWidth="1"/>
    <col min="11757" max="11757" width="46.42578125" style="31" customWidth="1"/>
    <col min="11758" max="11766" width="8.7109375" style="31" customWidth="1"/>
    <col min="11767" max="12011" width="11.42578125" style="31"/>
    <col min="12012" max="12012" width="3.42578125" style="31" customWidth="1"/>
    <col min="12013" max="12013" width="46.42578125" style="31" customWidth="1"/>
    <col min="12014" max="12022" width="8.7109375" style="31" customWidth="1"/>
    <col min="12023" max="12267" width="11.42578125" style="31"/>
    <col min="12268" max="12268" width="3.42578125" style="31" customWidth="1"/>
    <col min="12269" max="12269" width="46.42578125" style="31" customWidth="1"/>
    <col min="12270" max="12278" width="8.7109375" style="31" customWidth="1"/>
    <col min="12279" max="12523" width="11.42578125" style="31"/>
    <col min="12524" max="12524" width="3.42578125" style="31" customWidth="1"/>
    <col min="12525" max="12525" width="46.42578125" style="31" customWidth="1"/>
    <col min="12526" max="12534" width="8.7109375" style="31" customWidth="1"/>
    <col min="12535" max="12779" width="11.42578125" style="31"/>
    <col min="12780" max="12780" width="3.42578125" style="31" customWidth="1"/>
    <col min="12781" max="12781" width="46.42578125" style="31" customWidth="1"/>
    <col min="12782" max="12790" width="8.7109375" style="31" customWidth="1"/>
    <col min="12791" max="13035" width="11.42578125" style="31"/>
    <col min="13036" max="13036" width="3.42578125" style="31" customWidth="1"/>
    <col min="13037" max="13037" width="46.42578125" style="31" customWidth="1"/>
    <col min="13038" max="13046" width="8.7109375" style="31" customWidth="1"/>
    <col min="13047" max="13291" width="11.42578125" style="31"/>
    <col min="13292" max="13292" width="3.42578125" style="31" customWidth="1"/>
    <col min="13293" max="13293" width="46.42578125" style="31" customWidth="1"/>
    <col min="13294" max="13302" width="8.7109375" style="31" customWidth="1"/>
    <col min="13303" max="13547" width="11.42578125" style="31"/>
    <col min="13548" max="13548" width="3.42578125" style="31" customWidth="1"/>
    <col min="13549" max="13549" width="46.42578125" style="31" customWidth="1"/>
    <col min="13550" max="13558" width="8.7109375" style="31" customWidth="1"/>
    <col min="13559" max="13803" width="11.42578125" style="31"/>
    <col min="13804" max="13804" width="3.42578125" style="31" customWidth="1"/>
    <col min="13805" max="13805" width="46.42578125" style="31" customWidth="1"/>
    <col min="13806" max="13814" width="8.7109375" style="31" customWidth="1"/>
    <col min="13815" max="14059" width="11.42578125" style="31"/>
    <col min="14060" max="14060" width="3.42578125" style="31" customWidth="1"/>
    <col min="14061" max="14061" width="46.42578125" style="31" customWidth="1"/>
    <col min="14062" max="14070" width="8.7109375" style="31" customWidth="1"/>
    <col min="14071" max="14315" width="11.42578125" style="31"/>
    <col min="14316" max="14316" width="3.42578125" style="31" customWidth="1"/>
    <col min="14317" max="14317" width="46.42578125" style="31" customWidth="1"/>
    <col min="14318" max="14326" width="8.7109375" style="31" customWidth="1"/>
    <col min="14327" max="14571" width="11.42578125" style="31"/>
    <col min="14572" max="14572" width="3.42578125" style="31" customWidth="1"/>
    <col min="14573" max="14573" width="46.42578125" style="31" customWidth="1"/>
    <col min="14574" max="14582" width="8.7109375" style="31" customWidth="1"/>
    <col min="14583" max="14827" width="11.42578125" style="31"/>
    <col min="14828" max="14828" width="3.42578125" style="31" customWidth="1"/>
    <col min="14829" max="14829" width="46.42578125" style="31" customWidth="1"/>
    <col min="14830" max="14838" width="8.7109375" style="31" customWidth="1"/>
    <col min="14839" max="15083" width="11.42578125" style="31"/>
    <col min="15084" max="15084" width="3.42578125" style="31" customWidth="1"/>
    <col min="15085" max="15085" width="46.42578125" style="31" customWidth="1"/>
    <col min="15086" max="15094" width="8.7109375" style="31" customWidth="1"/>
    <col min="15095" max="15339" width="11.42578125" style="31"/>
    <col min="15340" max="15340" width="3.42578125" style="31" customWidth="1"/>
    <col min="15341" max="15341" width="46.42578125" style="31" customWidth="1"/>
    <col min="15342" max="15350" width="8.7109375" style="31" customWidth="1"/>
    <col min="15351" max="15595" width="11.42578125" style="31"/>
    <col min="15596" max="15596" width="3.42578125" style="31" customWidth="1"/>
    <col min="15597" max="15597" width="46.42578125" style="31" customWidth="1"/>
    <col min="15598" max="15606" width="8.7109375" style="31" customWidth="1"/>
    <col min="15607" max="15851" width="11.42578125" style="31"/>
    <col min="15852" max="15852" width="3.42578125" style="31" customWidth="1"/>
    <col min="15853" max="15853" width="46.42578125" style="31" customWidth="1"/>
    <col min="15854" max="15862" width="8.7109375" style="31" customWidth="1"/>
    <col min="15863" max="16107" width="11.42578125" style="31"/>
    <col min="16108" max="16108" width="3.42578125" style="31" customWidth="1"/>
    <col min="16109" max="16109" width="46.42578125" style="31" customWidth="1"/>
    <col min="16110" max="16118" width="8.7109375" style="31" customWidth="1"/>
    <col min="16119" max="16384" width="11.42578125" style="31"/>
  </cols>
  <sheetData>
    <row r="2" spans="2:12" x14ac:dyDescent="0.2">
      <c r="B2" s="47" t="s">
        <v>55</v>
      </c>
      <c r="C2" s="48"/>
      <c r="D2" s="48"/>
      <c r="E2" s="48"/>
      <c r="F2" s="48"/>
      <c r="G2" s="48"/>
      <c r="H2" s="48"/>
      <c r="I2" s="48"/>
      <c r="J2" s="48"/>
      <c r="K2" s="48"/>
      <c r="L2" s="48"/>
    </row>
    <row r="4" spans="2:12" ht="15" customHeight="1" x14ac:dyDescent="0.2">
      <c r="D4" s="39" t="s">
        <v>5</v>
      </c>
      <c r="E4" s="39" t="s">
        <v>45</v>
      </c>
    </row>
    <row r="5" spans="2:12" x14ac:dyDescent="0.2">
      <c r="B5" s="50" t="s">
        <v>6</v>
      </c>
      <c r="C5" s="40" t="s">
        <v>7</v>
      </c>
      <c r="D5" s="41">
        <v>11.06</v>
      </c>
      <c r="E5" s="41">
        <v>4.16</v>
      </c>
    </row>
    <row r="6" spans="2:12" x14ac:dyDescent="0.2">
      <c r="B6" s="50"/>
      <c r="C6" s="40" t="s">
        <v>8</v>
      </c>
      <c r="D6" s="41">
        <v>7.93</v>
      </c>
      <c r="E6" s="41">
        <v>1.66</v>
      </c>
    </row>
    <row r="7" spans="2:12" x14ac:dyDescent="0.2">
      <c r="B7" s="50" t="s">
        <v>17</v>
      </c>
      <c r="C7" s="40" t="s">
        <v>7</v>
      </c>
      <c r="D7" s="41">
        <v>1.93</v>
      </c>
      <c r="E7" s="41">
        <v>2.68</v>
      </c>
    </row>
    <row r="8" spans="2:12" x14ac:dyDescent="0.2">
      <c r="B8" s="50"/>
      <c r="C8" s="40" t="s">
        <v>8</v>
      </c>
      <c r="D8" s="41">
        <v>1.47</v>
      </c>
      <c r="E8" s="41">
        <v>0.99</v>
      </c>
    </row>
    <row r="9" spans="2:12" x14ac:dyDescent="0.2">
      <c r="B9" s="51" t="s">
        <v>16</v>
      </c>
      <c r="C9" s="40" t="s">
        <v>7</v>
      </c>
      <c r="D9" s="41">
        <v>42.22</v>
      </c>
      <c r="E9" s="41">
        <v>5.0599999999999996</v>
      </c>
    </row>
    <row r="10" spans="2:12" x14ac:dyDescent="0.2">
      <c r="B10" s="50"/>
      <c r="C10" s="40" t="s">
        <v>8</v>
      </c>
      <c r="D10" s="41">
        <v>34.119999999999997</v>
      </c>
      <c r="E10" s="41">
        <v>2.11</v>
      </c>
    </row>
    <row r="11" spans="2:12" x14ac:dyDescent="0.2">
      <c r="B11" s="51" t="s">
        <v>11</v>
      </c>
      <c r="C11" s="40" t="s">
        <v>7</v>
      </c>
      <c r="D11" s="41">
        <v>35.03</v>
      </c>
      <c r="E11" s="41">
        <v>4.92</v>
      </c>
    </row>
    <row r="12" spans="2:12" x14ac:dyDescent="0.2">
      <c r="B12" s="50"/>
      <c r="C12" s="40" t="s">
        <v>8</v>
      </c>
      <c r="D12" s="41">
        <v>19.68</v>
      </c>
      <c r="E12" s="41">
        <v>1.97</v>
      </c>
    </row>
    <row r="13" spans="2:12" x14ac:dyDescent="0.2">
      <c r="B13" s="51" t="s">
        <v>10</v>
      </c>
      <c r="C13" s="40" t="s">
        <v>7</v>
      </c>
      <c r="D13" s="41">
        <v>17.190000000000001</v>
      </c>
      <c r="E13" s="41">
        <v>2.89</v>
      </c>
    </row>
    <row r="14" spans="2:12" x14ac:dyDescent="0.2">
      <c r="B14" s="50"/>
      <c r="C14" s="40" t="s">
        <v>8</v>
      </c>
      <c r="D14" s="41">
        <v>19.48</v>
      </c>
      <c r="E14" s="41">
        <v>1.1100000000000001</v>
      </c>
    </row>
    <row r="15" spans="2:12" x14ac:dyDescent="0.2">
      <c r="B15" s="51" t="s">
        <v>9</v>
      </c>
      <c r="C15" s="40" t="s">
        <v>7</v>
      </c>
      <c r="D15" s="41">
        <v>11.3</v>
      </c>
      <c r="E15" s="41">
        <v>3.71</v>
      </c>
    </row>
    <row r="16" spans="2:12" x14ac:dyDescent="0.2">
      <c r="B16" s="50"/>
      <c r="C16" s="40" t="s">
        <v>8</v>
      </c>
      <c r="D16" s="41">
        <v>9.74</v>
      </c>
      <c r="E16" s="41">
        <v>1.38</v>
      </c>
    </row>
    <row r="17" spans="2:11" x14ac:dyDescent="0.2">
      <c r="B17" s="51" t="s">
        <v>13</v>
      </c>
      <c r="C17" s="40" t="s">
        <v>7</v>
      </c>
      <c r="D17" s="41">
        <v>24.8</v>
      </c>
      <c r="E17" s="41">
        <v>5.07</v>
      </c>
    </row>
    <row r="18" spans="2:11" x14ac:dyDescent="0.2">
      <c r="B18" s="50"/>
      <c r="C18" s="40" t="s">
        <v>8</v>
      </c>
      <c r="D18" s="41">
        <v>18.55</v>
      </c>
      <c r="E18" s="41">
        <v>2.15</v>
      </c>
    </row>
    <row r="19" spans="2:11" x14ac:dyDescent="0.2">
      <c r="B19" s="51" t="s">
        <v>14</v>
      </c>
      <c r="C19" s="40" t="s">
        <v>7</v>
      </c>
      <c r="D19" s="41">
        <v>6.61</v>
      </c>
      <c r="E19" s="41">
        <v>3.69</v>
      </c>
    </row>
    <row r="20" spans="2:11" x14ac:dyDescent="0.2">
      <c r="B20" s="50"/>
      <c r="C20" s="40" t="s">
        <v>8</v>
      </c>
      <c r="D20" s="41">
        <v>4.3600000000000003</v>
      </c>
      <c r="E20" s="41">
        <v>1.43</v>
      </c>
    </row>
    <row r="21" spans="2:11" x14ac:dyDescent="0.2">
      <c r="B21" s="51" t="s">
        <v>15</v>
      </c>
      <c r="C21" s="40" t="s">
        <v>7</v>
      </c>
      <c r="D21" s="41">
        <v>20.25</v>
      </c>
      <c r="E21" s="41">
        <v>5.05</v>
      </c>
    </row>
    <row r="22" spans="2:11" x14ac:dyDescent="0.2">
      <c r="B22" s="50"/>
      <c r="C22" s="40" t="s">
        <v>8</v>
      </c>
      <c r="D22" s="41">
        <v>11.46</v>
      </c>
      <c r="E22" s="41">
        <v>2.14</v>
      </c>
    </row>
    <row r="23" spans="2:11" x14ac:dyDescent="0.2">
      <c r="B23" s="51" t="s">
        <v>12</v>
      </c>
      <c r="C23" s="40" t="s">
        <v>7</v>
      </c>
      <c r="D23" s="41">
        <v>15.57</v>
      </c>
      <c r="E23" s="41">
        <v>3.37</v>
      </c>
    </row>
    <row r="24" spans="2:11" x14ac:dyDescent="0.2">
      <c r="B24" s="50"/>
      <c r="C24" s="40" t="s">
        <v>8</v>
      </c>
      <c r="D24" s="41">
        <v>14.28</v>
      </c>
      <c r="E24" s="41">
        <v>1.36</v>
      </c>
    </row>
    <row r="26" spans="2:11" ht="109.5" customHeight="1" x14ac:dyDescent="0.2">
      <c r="B26" s="49" t="s">
        <v>52</v>
      </c>
      <c r="C26" s="49"/>
      <c r="D26" s="49"/>
      <c r="E26" s="49"/>
      <c r="F26" s="49"/>
      <c r="G26" s="49"/>
      <c r="H26" s="49"/>
      <c r="I26" s="49"/>
      <c r="J26" s="49"/>
      <c r="K26" s="49"/>
    </row>
    <row r="30" spans="2:11" ht="120.75" customHeight="1" x14ac:dyDescent="0.2"/>
  </sheetData>
  <mergeCells count="12">
    <mergeCell ref="B2:L2"/>
    <mergeCell ref="B26:K26"/>
    <mergeCell ref="B5:B6"/>
    <mergeCell ref="B23:B24"/>
    <mergeCell ref="B21:B22"/>
    <mergeCell ref="B19:B20"/>
    <mergeCell ref="B17:B18"/>
    <mergeCell ref="B15:B16"/>
    <mergeCell ref="B13:B14"/>
    <mergeCell ref="B11:B12"/>
    <mergeCell ref="B9:B10"/>
    <mergeCell ref="B7:B8"/>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zoomScaleNormal="100" workbookViewId="0"/>
  </sheetViews>
  <sheetFormatPr baseColWidth="10" defaultColWidth="11.42578125" defaultRowHeight="11.25" x14ac:dyDescent="0.2"/>
  <cols>
    <col min="1" max="1" width="3.5703125" style="18" customWidth="1"/>
    <col min="2" max="2" width="13" style="18" customWidth="1"/>
    <col min="3" max="3" width="15.85546875" style="18" customWidth="1"/>
    <col min="4" max="16384" width="11.42578125" style="18"/>
  </cols>
  <sheetData>
    <row r="2" spans="2:8" x14ac:dyDescent="0.2">
      <c r="B2" s="17" t="s">
        <v>61</v>
      </c>
    </row>
    <row r="3" spans="2:8" ht="15.75" customHeight="1" x14ac:dyDescent="0.2"/>
    <row r="4" spans="2:8" ht="94.5" customHeight="1" x14ac:dyDescent="0.2">
      <c r="B4" s="21"/>
      <c r="C4" s="19"/>
      <c r="D4" s="22" t="s">
        <v>26</v>
      </c>
      <c r="E4" s="22" t="s">
        <v>27</v>
      </c>
      <c r="F4" s="22" t="s">
        <v>28</v>
      </c>
      <c r="G4" s="22" t="s">
        <v>56</v>
      </c>
      <c r="H4" s="22" t="s">
        <v>29</v>
      </c>
    </row>
    <row r="5" spans="2:8" ht="15" customHeight="1" x14ac:dyDescent="0.2">
      <c r="B5" s="54" t="s">
        <v>1</v>
      </c>
      <c r="C5" s="54"/>
      <c r="D5" s="23">
        <v>1309920</v>
      </c>
      <c r="E5" s="23">
        <v>124410</v>
      </c>
      <c r="F5" s="23">
        <v>21880</v>
      </c>
      <c r="G5" s="23">
        <v>29170</v>
      </c>
      <c r="H5" s="23">
        <v>97820</v>
      </c>
    </row>
    <row r="6" spans="2:8" ht="15" customHeight="1" x14ac:dyDescent="0.2">
      <c r="B6" s="55" t="s">
        <v>46</v>
      </c>
      <c r="C6" s="24" t="s">
        <v>0</v>
      </c>
      <c r="D6" s="25">
        <v>7.6</v>
      </c>
      <c r="E6" s="25">
        <v>0.7</v>
      </c>
      <c r="F6" s="25">
        <v>0.1</v>
      </c>
      <c r="G6" s="25">
        <v>0.2</v>
      </c>
      <c r="H6" s="25">
        <v>0.6</v>
      </c>
    </row>
    <row r="7" spans="2:8" ht="15" customHeight="1" x14ac:dyDescent="0.2">
      <c r="B7" s="56"/>
      <c r="C7" s="20" t="s">
        <v>18</v>
      </c>
      <c r="D7" s="25">
        <v>0.5</v>
      </c>
      <c r="E7" s="25">
        <v>0.1</v>
      </c>
      <c r="F7" s="25">
        <v>0.1</v>
      </c>
      <c r="G7" s="25">
        <v>0.3</v>
      </c>
      <c r="H7" s="25">
        <v>1.2</v>
      </c>
    </row>
    <row r="8" spans="2:8" ht="15" customHeight="1" x14ac:dyDescent="0.2">
      <c r="B8" s="56"/>
      <c r="C8" s="20" t="s">
        <v>19</v>
      </c>
      <c r="D8" s="25">
        <v>1.3</v>
      </c>
      <c r="E8" s="25">
        <v>0.3</v>
      </c>
      <c r="F8" s="25">
        <v>0.1</v>
      </c>
      <c r="G8" s="25">
        <v>0.2</v>
      </c>
      <c r="H8" s="25">
        <v>0.7</v>
      </c>
    </row>
    <row r="9" spans="2:8" ht="15" customHeight="1" x14ac:dyDescent="0.2">
      <c r="B9" s="56"/>
      <c r="C9" s="20" t="s">
        <v>20</v>
      </c>
      <c r="D9" s="25">
        <v>2.7</v>
      </c>
      <c r="E9" s="25">
        <v>0.4</v>
      </c>
      <c r="F9" s="25">
        <v>0.1</v>
      </c>
      <c r="G9" s="25">
        <v>0.1</v>
      </c>
      <c r="H9" s="25">
        <v>0.4</v>
      </c>
    </row>
    <row r="10" spans="2:8" ht="15" customHeight="1" x14ac:dyDescent="0.2">
      <c r="B10" s="56"/>
      <c r="C10" s="20" t="s">
        <v>21</v>
      </c>
      <c r="D10" s="25">
        <v>5.9</v>
      </c>
      <c r="E10" s="25">
        <v>0.7</v>
      </c>
      <c r="F10" s="25">
        <v>0.1</v>
      </c>
      <c r="G10" s="26"/>
      <c r="H10" s="58">
        <v>0.1</v>
      </c>
    </row>
    <row r="11" spans="2:8" ht="15" customHeight="1" x14ac:dyDescent="0.2">
      <c r="B11" s="56"/>
      <c r="C11" s="20" t="s">
        <v>22</v>
      </c>
      <c r="D11" s="25">
        <v>12.8</v>
      </c>
      <c r="E11" s="25">
        <v>1.1000000000000001</v>
      </c>
      <c r="F11" s="25">
        <v>0.2</v>
      </c>
      <c r="G11" s="27"/>
      <c r="H11" s="59"/>
    </row>
    <row r="12" spans="2:8" ht="15" customHeight="1" x14ac:dyDescent="0.2">
      <c r="B12" s="56"/>
      <c r="C12" s="20" t="s">
        <v>23</v>
      </c>
      <c r="D12" s="25">
        <v>26.3</v>
      </c>
      <c r="E12" s="25">
        <v>1.9</v>
      </c>
      <c r="F12" s="25">
        <v>0.2</v>
      </c>
      <c r="G12" s="27">
        <v>0.1</v>
      </c>
      <c r="H12" s="59"/>
    </row>
    <row r="13" spans="2:8" ht="15" customHeight="1" x14ac:dyDescent="0.2">
      <c r="B13" s="56"/>
      <c r="C13" s="20" t="s">
        <v>24</v>
      </c>
      <c r="D13" s="25">
        <v>47.5</v>
      </c>
      <c r="E13" s="25">
        <v>3.3</v>
      </c>
      <c r="F13" s="25">
        <v>0.2</v>
      </c>
      <c r="G13" s="27"/>
      <c r="H13" s="59"/>
    </row>
    <row r="14" spans="2:8" ht="15" customHeight="1" x14ac:dyDescent="0.2">
      <c r="B14" s="57"/>
      <c r="C14" s="20" t="s">
        <v>25</v>
      </c>
      <c r="D14" s="25">
        <v>77.7</v>
      </c>
      <c r="E14" s="25">
        <v>6.2</v>
      </c>
      <c r="F14" s="25">
        <v>0.2</v>
      </c>
      <c r="G14" s="28"/>
      <c r="H14" s="60"/>
    </row>
    <row r="16" spans="2:8" x14ac:dyDescent="0.2">
      <c r="B16" s="29" t="s">
        <v>30</v>
      </c>
    </row>
    <row r="17" spans="2:8" ht="18" customHeight="1" x14ac:dyDescent="0.2">
      <c r="B17" s="30" t="s">
        <v>31</v>
      </c>
    </row>
    <row r="18" spans="2:8" ht="36" customHeight="1" x14ac:dyDescent="0.2">
      <c r="B18" s="61" t="s">
        <v>57</v>
      </c>
      <c r="C18" s="62"/>
      <c r="D18" s="62"/>
      <c r="E18" s="62"/>
      <c r="F18" s="62"/>
      <c r="G18" s="62"/>
      <c r="H18" s="62"/>
    </row>
    <row r="19" spans="2:8" ht="24.95" customHeight="1" x14ac:dyDescent="0.2">
      <c r="B19" s="52" t="s">
        <v>58</v>
      </c>
      <c r="C19" s="53"/>
      <c r="D19" s="53"/>
      <c r="E19" s="53"/>
      <c r="F19" s="53"/>
      <c r="G19" s="53"/>
      <c r="H19" s="53"/>
    </row>
    <row r="20" spans="2:8" ht="15" customHeight="1" x14ac:dyDescent="0.2">
      <c r="B20" s="42" t="s">
        <v>59</v>
      </c>
    </row>
    <row r="21" spans="2:8" ht="24.95" customHeight="1" x14ac:dyDescent="0.2">
      <c r="B21" s="52" t="s">
        <v>60</v>
      </c>
      <c r="C21" s="53"/>
      <c r="D21" s="53"/>
      <c r="E21" s="53"/>
      <c r="F21" s="53"/>
      <c r="G21" s="53"/>
      <c r="H21" s="53"/>
    </row>
  </sheetData>
  <mergeCells count="6">
    <mergeCell ref="B21:H21"/>
    <mergeCell ref="B5:C5"/>
    <mergeCell ref="B6:B14"/>
    <mergeCell ref="H10:H14"/>
    <mergeCell ref="B18:H18"/>
    <mergeCell ref="B19:H19"/>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Tab 1</vt:lpstr>
      <vt:lpstr>Graph 1</vt:lpstr>
      <vt:lpstr>Tab 2</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LEROUX, Isabelle (DREES/OS/BCL)</dc:creator>
  <cp:lastModifiedBy>CASTAING, Elisabeth (DREES/DIRECTION)</cp:lastModifiedBy>
  <cp:lastPrinted>2019-07-17T14:21:29Z</cp:lastPrinted>
  <dcterms:created xsi:type="dcterms:W3CDTF">2018-08-10T09:09:01Z</dcterms:created>
  <dcterms:modified xsi:type="dcterms:W3CDTF">2019-11-07T13:04:12Z</dcterms:modified>
</cp:coreProperties>
</file>