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465" windowWidth="20745" windowHeight="11325"/>
  </bookViews>
  <sheets>
    <sheet name="ES2018_fiche04_tableau1" sheetId="1" r:id="rId1"/>
    <sheet name="ES2018_fiche04_tableau2" sheetId="2" r:id="rId2"/>
    <sheet name="ES2018_fiche04_tableau3" sheetId="3" r:id="rId3"/>
  </sheet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/>
  <c r="H12"/>
  <c r="F9"/>
  <c r="F12"/>
  <c r="D9"/>
  <c r="D12"/>
</calcChain>
</file>

<file path=xl/sharedStrings.xml><?xml version="1.0" encoding="utf-8"?>
<sst xmlns="http://schemas.openxmlformats.org/spreadsheetml/2006/main" count="56" uniqueCount="40">
  <si>
    <t>Tableau 1 - Activité et capacités pour les alternatives à l'hospitalisation complète en 2016</t>
  </si>
  <si>
    <t>Établissements publics</t>
  </si>
  <si>
    <t>Établissements privés à but non lucratif</t>
  </si>
  <si>
    <t>Établissements privés à but lucratif</t>
  </si>
  <si>
    <t>Ensemble des établissements</t>
  </si>
  <si>
    <r>
      <t>Journées/séjours  en milliers</t>
    </r>
    <r>
      <rPr>
        <b/>
        <vertAlign val="superscript"/>
        <sz val="8"/>
        <rFont val="Arial"/>
        <family val="2"/>
      </rPr>
      <t>1</t>
    </r>
  </si>
  <si>
    <t>Places</t>
  </si>
  <si>
    <t>Hospitalisation partielle en MCO, dont :</t>
  </si>
  <si>
    <t xml:space="preserve"> médecine</t>
  </si>
  <si>
    <t>chirurgie</t>
  </si>
  <si>
    <t>gynéco-obstétrique</t>
  </si>
  <si>
    <t xml:space="preserve">Total </t>
  </si>
  <si>
    <r>
      <t>Hospitalisation de jour ou de nuit en psychiatrie</t>
    </r>
    <r>
      <rPr>
        <vertAlign val="superscript"/>
        <sz val="8"/>
        <rFont val="Arial"/>
        <family val="2"/>
      </rPr>
      <t>2</t>
    </r>
  </si>
  <si>
    <t>Hospitalisation partielle en SSR</t>
  </si>
  <si>
    <t>Total</t>
  </si>
  <si>
    <r>
      <t>HAD</t>
    </r>
    <r>
      <rPr>
        <vertAlign val="superscript"/>
        <sz val="8"/>
        <rFont val="Arial"/>
        <family val="2"/>
      </rPr>
      <t>3</t>
    </r>
  </si>
  <si>
    <t>1. On parle de séjours en hospitalisation à domicile et de journées pour les autres disciplines.</t>
  </si>
  <si>
    <t>Tableau 2 - Nombre de séances en 2016 selon le statut de l’établissement</t>
  </si>
  <si>
    <t>Séances</t>
  </si>
  <si>
    <t>Établissements privés à but non lucratif, dont CLCC</t>
  </si>
  <si>
    <r>
      <t>Chimiothérapie ambulatoire</t>
    </r>
    <r>
      <rPr>
        <b/>
        <vertAlign val="superscript"/>
        <sz val="8"/>
        <rFont val="Arial"/>
        <family val="2"/>
      </rPr>
      <t>1</t>
    </r>
  </si>
  <si>
    <t>Radiothérapie</t>
  </si>
  <si>
    <t xml:space="preserve">      Séances sur malades ambulatoires</t>
  </si>
  <si>
    <t xml:space="preserve">     Séances sur malades hospitalisés</t>
  </si>
  <si>
    <t>Dialyse</t>
  </si>
  <si>
    <t>1. Ne sont pas comptabilisées les préparations de chimiothérapies délivrées.</t>
  </si>
  <si>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SAE 2016, traitements DREES.</t>
    </r>
  </si>
  <si>
    <t>Tableau 3 - Répartition des consultations mémoires selon le statut de l'établissement en 2016</t>
  </si>
  <si>
    <t>Nombre d'entités ayant une consultation mémoire, dont :</t>
  </si>
  <si>
    <t>consultation mémoire labellisée</t>
  </si>
  <si>
    <t>File active, dont :</t>
  </si>
  <si>
    <t>nouveaux patients</t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</si>
  <si>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2016, traitements DREES.</t>
    </r>
  </si>
  <si>
    <r>
      <t>2. Le nombre de journées est exprimé en équivalent-journée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 xml:space="preserve"> où une demi-journée compte pour 0,5.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</si>
  <si>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2016, traitements DREES, pour l’activité de court séjour et de SSR ; PMSI-HAD 2016, traitements DREES, pour l’activité d'HAD ;  SAE 2016, traitements DREES, pour les capacités d'accueil et l'activité de psychiatrie.</t>
    </r>
  </si>
  <si>
    <t>3. L'activité d'HAD est celle des disciplines de MCO et de SSR, c’est-à-dire hors psychiatrie. Le terme « places » reflète ici le nombre de patients pouvant être pris en charge en même temps par les structures proposant de l’HAD.</t>
  </si>
  <si>
    <r>
      <rPr>
        <b/>
        <sz val="8"/>
        <color theme="1"/>
        <rFont val="Arial"/>
        <family val="2"/>
      </rPr>
      <t xml:space="preserve">Champ </t>
    </r>
    <r>
      <rPr>
        <sz val="8"/>
        <color theme="1"/>
        <rFont val="Arial"/>
        <family val="2"/>
      </rPr>
      <t>&gt; France métropolitaine et DROM (y comprisSaint-Martin, Saint-Barthélemy et Mayotte), y compris le SSA.</t>
    </r>
  </si>
  <si>
    <r>
      <rPr>
        <b/>
        <sz val="8"/>
        <color theme="1"/>
        <rFont val="Arial"/>
        <family val="2"/>
      </rPr>
      <t xml:space="preserve">Champ </t>
    </r>
    <r>
      <rPr>
        <sz val="8"/>
        <color theme="1"/>
        <rFont val="Arial"/>
        <family val="2"/>
      </rPr>
      <t>&gt; France métropolitaine et DROM (y compris Saint-Martin, Saint-Barthélemy et Mayotte), y compris le SSA.</t>
    </r>
  </si>
  <si>
    <t>Groupe de parole destiné aux aidants</t>
  </si>
  <si>
    <t>MCO : médecine, chirurgie, obstétrique et odontologie ; SSR : soins de suite et de réadaptation ; HAD : hospitalisation à domicile.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</si>
</sst>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2" fillId="0" borderId="0" xfId="0" applyFont="1"/>
    <xf numFmtId="0" fontId="2" fillId="2" borderId="0" xfId="2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2" borderId="0" xfId="3" applyFont="1" applyFill="1" applyBorder="1" applyAlignment="1">
      <alignment vertical="center"/>
    </xf>
    <xf numFmtId="3" fontId="0" fillId="0" borderId="0" xfId="0" applyNumberFormat="1"/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0" xfId="0" applyFont="1"/>
    <xf numFmtId="0" fontId="5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right" vertical="center" indent="4"/>
    </xf>
    <xf numFmtId="3" fontId="5" fillId="0" borderId="1" xfId="1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indent="4"/>
    </xf>
    <xf numFmtId="3" fontId="6" fillId="0" borderId="1" xfId="1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4"/>
    </xf>
    <xf numFmtId="3" fontId="3" fillId="0" borderId="1" xfId="0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indent="4"/>
    </xf>
    <xf numFmtId="3" fontId="2" fillId="0" borderId="1" xfId="0" applyNumberFormat="1" applyFont="1" applyFill="1" applyBorder="1" applyAlignment="1">
      <alignment horizontal="right" vertical="center" indent="1"/>
    </xf>
    <xf numFmtId="0" fontId="2" fillId="2" borderId="1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165" fontId="2" fillId="2" borderId="1" xfId="3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indent="4"/>
    </xf>
    <xf numFmtId="0" fontId="2" fillId="0" borderId="0" xfId="3" applyFont="1" applyFill="1" applyBorder="1" applyAlignment="1">
      <alignment vertical="center" wrapText="1"/>
    </xf>
    <xf numFmtId="3" fontId="2" fillId="0" borderId="0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indent="2"/>
    </xf>
    <xf numFmtId="3" fontId="6" fillId="0" borderId="1" xfId="0" applyNumberFormat="1" applyFont="1" applyBorder="1" applyAlignment="1">
      <alignment horizontal="right" vertical="center" indent="2"/>
    </xf>
    <xf numFmtId="0" fontId="3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/>
    </xf>
    <xf numFmtId="3" fontId="2" fillId="0" borderId="1" xfId="3" applyNumberFormat="1" applyFont="1" applyFill="1" applyBorder="1" applyAlignment="1">
      <alignment horizontal="right" vertical="center" indent="2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0" fontId="2" fillId="0" borderId="5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 indent="4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3"/>
    </xf>
    <xf numFmtId="0" fontId="3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indent="4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4" xfId="1" applyNumberFormat="1" applyFont="1" applyFill="1" applyBorder="1" applyAlignment="1">
      <alignment horizontal="right" vertical="center" indent="4"/>
    </xf>
    <xf numFmtId="3" fontId="5" fillId="0" borderId="4" xfId="1" applyNumberFormat="1" applyFont="1" applyFill="1" applyBorder="1" applyAlignment="1">
      <alignment horizontal="right" vertical="center" indent="1"/>
    </xf>
    <xf numFmtId="3" fontId="5" fillId="0" borderId="6" xfId="1" applyNumberFormat="1" applyFont="1" applyFill="1" applyBorder="1" applyAlignment="1">
      <alignment horizontal="right" vertical="center" indent="4"/>
    </xf>
    <xf numFmtId="3" fontId="5" fillId="0" borderId="6" xfId="1" applyNumberFormat="1" applyFont="1" applyFill="1" applyBorder="1" applyAlignment="1">
      <alignment horizontal="right" vertical="center" indent="1"/>
    </xf>
    <xf numFmtId="0" fontId="3" fillId="2" borderId="4" xfId="2" applyFont="1" applyFill="1" applyBorder="1" applyAlignment="1">
      <alignment horizontal="left" vertical="center" wrapText="1" indent="2"/>
    </xf>
    <xf numFmtId="3" fontId="3" fillId="2" borderId="4" xfId="2" applyNumberFormat="1" applyFont="1" applyFill="1" applyBorder="1" applyAlignment="1">
      <alignment horizontal="right" vertical="center" wrapText="1" indent="4"/>
    </xf>
    <xf numFmtId="3" fontId="3" fillId="0" borderId="4" xfId="0" applyNumberFormat="1" applyFont="1" applyBorder="1" applyAlignment="1">
      <alignment horizontal="right" wrapText="1" indent="4"/>
    </xf>
    <xf numFmtId="0" fontId="2" fillId="0" borderId="5" xfId="0" applyFont="1" applyBorder="1"/>
    <xf numFmtId="3" fontId="2" fillId="2" borderId="5" xfId="2" applyNumberFormat="1" applyFont="1" applyFill="1" applyBorder="1" applyAlignment="1">
      <alignment horizontal="right" vertical="center" wrapText="1" indent="4"/>
    </xf>
    <xf numFmtId="3" fontId="2" fillId="0" borderId="5" xfId="0" applyNumberFormat="1" applyFont="1" applyBorder="1" applyAlignment="1">
      <alignment horizontal="right" indent="4"/>
    </xf>
    <xf numFmtId="0" fontId="2" fillId="2" borderId="5" xfId="2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right" vertical="center" indent="4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_autres_prises_hospit_ed 2014_envoiMP_BI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9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33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247650</xdr:colOff>
      <xdr:row>0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57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533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0</xdr:row>
      <xdr:rowOff>0</xdr:rowOff>
    </xdr:from>
    <xdr:ext cx="76200" cy="200025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95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0</xdr:row>
      <xdr:rowOff>0</xdr:rowOff>
    </xdr:from>
    <xdr:ext cx="76200" cy="200025"/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295650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3295650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9</xdr:row>
      <xdr:rowOff>0</xdr:rowOff>
    </xdr:from>
    <xdr:ext cx="76200" cy="200025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4819650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21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533650" y="645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247650</xdr:colOff>
      <xdr:row>21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4057650" y="645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21</xdr:row>
      <xdr:rowOff>0</xdr:rowOff>
    </xdr:from>
    <xdr:ext cx="76200" cy="200025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2533650" y="645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21</xdr:row>
      <xdr:rowOff>0</xdr:rowOff>
    </xdr:from>
    <xdr:ext cx="76200" cy="200025"/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95650" y="645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21</xdr:row>
      <xdr:rowOff>0</xdr:rowOff>
    </xdr:from>
    <xdr:ext cx="76200" cy="200025"/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4819650" y="645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21</xdr:row>
      <xdr:rowOff>0</xdr:rowOff>
    </xdr:from>
    <xdr:ext cx="76200" cy="200025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295650" y="6838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21</xdr:row>
      <xdr:rowOff>0</xdr:rowOff>
    </xdr:from>
    <xdr:ext cx="76200" cy="20002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295650" y="6838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21</xdr:row>
      <xdr:rowOff>0</xdr:rowOff>
    </xdr:from>
    <xdr:ext cx="76200" cy="20002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819650" y="6838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200025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1191875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200025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1191875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2715875" y="2428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1"/>
  <sheetViews>
    <sheetView showGridLines="0" tabSelected="1" workbookViewId="0">
      <selection activeCell="B15" sqref="B15"/>
    </sheetView>
  </sheetViews>
  <sheetFormatPr baseColWidth="10" defaultRowHeight="15"/>
  <cols>
    <col min="1" max="1" width="3" customWidth="1"/>
    <col min="9" max="9" width="15.42578125" customWidth="1"/>
  </cols>
  <sheetData>
    <row r="1" spans="2:12">
      <c r="B1" s="1" t="s">
        <v>0</v>
      </c>
      <c r="C1" s="2"/>
      <c r="D1" s="3"/>
      <c r="E1" s="3"/>
      <c r="F1" s="3"/>
      <c r="G1" s="3"/>
      <c r="H1" s="3"/>
      <c r="I1" s="3"/>
      <c r="J1" s="1"/>
    </row>
    <row r="2" spans="2:12">
      <c r="B2" s="1"/>
      <c r="C2" s="2"/>
      <c r="D2" s="3"/>
      <c r="E2" s="3"/>
      <c r="F2" s="3"/>
      <c r="G2" s="3"/>
      <c r="H2" s="3"/>
      <c r="I2" s="3"/>
      <c r="J2" s="1"/>
    </row>
    <row r="3" spans="2:12" ht="26.25" customHeight="1">
      <c r="B3" s="72"/>
      <c r="C3" s="74" t="s">
        <v>1</v>
      </c>
      <c r="D3" s="74"/>
      <c r="E3" s="74" t="s">
        <v>2</v>
      </c>
      <c r="F3" s="74"/>
      <c r="G3" s="74" t="s">
        <v>3</v>
      </c>
      <c r="H3" s="74"/>
      <c r="I3" s="75" t="s">
        <v>4</v>
      </c>
      <c r="J3" s="75"/>
    </row>
    <row r="4" spans="2:12" ht="33.75">
      <c r="B4" s="73"/>
      <c r="C4" s="19" t="s">
        <v>5</v>
      </c>
      <c r="D4" s="19" t="s">
        <v>6</v>
      </c>
      <c r="E4" s="19" t="s">
        <v>5</v>
      </c>
      <c r="F4" s="19" t="s">
        <v>6</v>
      </c>
      <c r="G4" s="19" t="s">
        <v>5</v>
      </c>
      <c r="H4" s="19" t="s">
        <v>6</v>
      </c>
      <c r="I4" s="19" t="s">
        <v>5</v>
      </c>
      <c r="J4" s="19" t="s">
        <v>6</v>
      </c>
    </row>
    <row r="5" spans="2:12" ht="45">
      <c r="B5" s="50" t="s">
        <v>7</v>
      </c>
      <c r="C5" s="51"/>
      <c r="D5" s="52"/>
      <c r="E5" s="51"/>
      <c r="F5" s="53"/>
      <c r="G5" s="51"/>
      <c r="H5" s="53"/>
      <c r="I5" s="51"/>
      <c r="J5" s="53"/>
    </row>
    <row r="6" spans="2:12">
      <c r="B6" s="55" t="s">
        <v>8</v>
      </c>
      <c r="C6" s="56">
        <v>2136.6289999999999</v>
      </c>
      <c r="D6" s="57">
        <v>9920</v>
      </c>
      <c r="E6" s="56">
        <v>392.38499999999999</v>
      </c>
      <c r="F6" s="57">
        <v>1607</v>
      </c>
      <c r="G6" s="56">
        <v>1910.37</v>
      </c>
      <c r="H6" s="57">
        <v>1649</v>
      </c>
      <c r="I6" s="56">
        <v>4439.384</v>
      </c>
      <c r="J6" s="57">
        <v>13176</v>
      </c>
    </row>
    <row r="7" spans="2:12">
      <c r="B7" s="55" t="s">
        <v>9</v>
      </c>
      <c r="C7" s="60">
        <v>770.74699999999996</v>
      </c>
      <c r="D7" s="61">
        <v>5269</v>
      </c>
      <c r="E7" s="60">
        <v>248.03899999999999</v>
      </c>
      <c r="F7" s="61">
        <v>1634</v>
      </c>
      <c r="G7" s="60">
        <v>1789.9380000000001</v>
      </c>
      <c r="H7" s="61">
        <v>11050</v>
      </c>
      <c r="I7" s="60">
        <v>2808.7240000000002</v>
      </c>
      <c r="J7" s="61">
        <v>17953</v>
      </c>
    </row>
    <row r="8" spans="2:12" ht="22.5">
      <c r="B8" s="54" t="s">
        <v>10</v>
      </c>
      <c r="C8" s="58">
        <v>216.732</v>
      </c>
      <c r="D8" s="59">
        <v>1067</v>
      </c>
      <c r="E8" s="58">
        <v>12.529</v>
      </c>
      <c r="F8" s="59">
        <v>84</v>
      </c>
      <c r="G8" s="58">
        <v>42.451000000000001</v>
      </c>
      <c r="H8" s="59">
        <v>189</v>
      </c>
      <c r="I8" s="58">
        <v>271.71199999999999</v>
      </c>
      <c r="J8" s="59">
        <v>1340</v>
      </c>
    </row>
    <row r="9" spans="2:12">
      <c r="B9" s="23" t="s">
        <v>11</v>
      </c>
      <c r="C9" s="24">
        <v>3124.1079999999997</v>
      </c>
      <c r="D9" s="25">
        <f>SUM(D6:D8)</f>
        <v>16256</v>
      </c>
      <c r="E9" s="24">
        <v>652.95299999999997</v>
      </c>
      <c r="F9" s="25">
        <f>SUM(F6:F8)</f>
        <v>3325</v>
      </c>
      <c r="G9" s="24">
        <v>3742.759</v>
      </c>
      <c r="H9" s="25">
        <f>SUM(H6:H8)</f>
        <v>12888</v>
      </c>
      <c r="I9" s="24">
        <v>7519.82</v>
      </c>
      <c r="J9" s="25">
        <v>32469</v>
      </c>
      <c r="L9" s="14"/>
    </row>
    <row r="10" spans="2:12" ht="45">
      <c r="B10" s="20" t="s">
        <v>12</v>
      </c>
      <c r="C10" s="21">
        <v>3583.9650000000001</v>
      </c>
      <c r="D10" s="22">
        <v>22664</v>
      </c>
      <c r="E10" s="21">
        <v>947.76499999999999</v>
      </c>
      <c r="F10" s="22">
        <v>5354</v>
      </c>
      <c r="G10" s="21">
        <v>515.11900000000003</v>
      </c>
      <c r="H10" s="22">
        <v>1639</v>
      </c>
      <c r="I10" s="21">
        <v>5046.8490000000002</v>
      </c>
      <c r="J10" s="22">
        <v>29657</v>
      </c>
    </row>
    <row r="11" spans="2:12" ht="33.75">
      <c r="B11" s="20" t="s">
        <v>13</v>
      </c>
      <c r="C11" s="26">
        <v>961.64200000000005</v>
      </c>
      <c r="D11" s="27">
        <v>3351</v>
      </c>
      <c r="E11" s="26">
        <v>1501.028</v>
      </c>
      <c r="F11" s="27">
        <v>5037</v>
      </c>
      <c r="G11" s="26">
        <v>1444.2</v>
      </c>
      <c r="H11" s="27">
        <v>4132</v>
      </c>
      <c r="I11" s="26">
        <v>3906.87</v>
      </c>
      <c r="J11" s="27">
        <v>12520</v>
      </c>
    </row>
    <row r="12" spans="2:12">
      <c r="B12" s="28" t="s">
        <v>14</v>
      </c>
      <c r="C12" s="29">
        <v>7669.7150000000001</v>
      </c>
      <c r="D12" s="30">
        <f>SUM(D9,D10,D11)</f>
        <v>42271</v>
      </c>
      <c r="E12" s="29">
        <v>3101.7460000000001</v>
      </c>
      <c r="F12" s="30">
        <f>SUM(F9,F10,F11)</f>
        <v>13716</v>
      </c>
      <c r="G12" s="29">
        <v>5702.0779999999995</v>
      </c>
      <c r="H12" s="30">
        <f>SUM(H9,H10,H11)</f>
        <v>18659</v>
      </c>
      <c r="I12" s="29">
        <v>16473.539000000001</v>
      </c>
      <c r="J12" s="30">
        <v>74646</v>
      </c>
    </row>
    <row r="13" spans="2:12">
      <c r="B13" s="20" t="s">
        <v>15</v>
      </c>
      <c r="C13" s="26">
        <v>58.674999999999997</v>
      </c>
      <c r="D13" s="27">
        <v>4274</v>
      </c>
      <c r="E13" s="26">
        <v>108.164</v>
      </c>
      <c r="F13" s="27">
        <v>9166</v>
      </c>
      <c r="G13" s="26">
        <v>21.446000000000002</v>
      </c>
      <c r="H13" s="27">
        <v>2853</v>
      </c>
      <c r="I13" s="26">
        <v>188.285</v>
      </c>
      <c r="J13" s="27">
        <v>16293</v>
      </c>
    </row>
    <row r="14" spans="2:12">
      <c r="B14" s="47"/>
      <c r="C14" s="4"/>
      <c r="D14" s="4"/>
      <c r="E14" s="4"/>
      <c r="F14" s="4"/>
      <c r="G14" s="4"/>
      <c r="H14" s="4"/>
      <c r="I14" s="5"/>
      <c r="J14" s="4"/>
    </row>
    <row r="15" spans="2:12">
      <c r="B15" s="2" t="s">
        <v>39</v>
      </c>
      <c r="C15" s="4"/>
      <c r="D15" s="4"/>
      <c r="E15" s="4"/>
      <c r="F15" s="4"/>
      <c r="G15" s="4"/>
      <c r="H15" s="4"/>
      <c r="I15" s="5"/>
      <c r="J15" s="4"/>
    </row>
    <row r="16" spans="2:12">
      <c r="B16" s="6" t="s">
        <v>16</v>
      </c>
      <c r="C16" s="4"/>
      <c r="D16" s="4"/>
      <c r="E16" s="4"/>
      <c r="F16" s="4"/>
      <c r="G16" s="4"/>
      <c r="H16" s="4"/>
      <c r="I16" s="4"/>
      <c r="J16" s="4"/>
    </row>
    <row r="17" spans="2:10">
      <c r="B17" s="6" t="s">
        <v>33</v>
      </c>
      <c r="C17" s="4"/>
      <c r="D17" s="4"/>
      <c r="E17" s="4"/>
      <c r="F17" s="4"/>
      <c r="G17" s="4"/>
      <c r="H17" s="4"/>
      <c r="I17" s="4"/>
      <c r="J17" s="4"/>
    </row>
    <row r="18" spans="2:10" ht="24" customHeight="1">
      <c r="B18" s="71" t="s">
        <v>35</v>
      </c>
      <c r="C18" s="71"/>
      <c r="D18" s="71"/>
      <c r="E18" s="71"/>
      <c r="F18" s="71"/>
      <c r="G18" s="71"/>
      <c r="H18" s="71"/>
      <c r="I18" s="71"/>
      <c r="J18" s="71"/>
    </row>
    <row r="19" spans="2:10" s="17" customFormat="1">
      <c r="B19" s="15" t="s">
        <v>37</v>
      </c>
      <c r="C19" s="18"/>
      <c r="D19" s="18"/>
      <c r="E19" s="18"/>
      <c r="F19" s="18"/>
      <c r="G19" s="18"/>
      <c r="H19" s="18"/>
      <c r="I19" s="18"/>
      <c r="J19" s="18"/>
    </row>
    <row r="20" spans="2:10" s="17" customFormat="1" ht="22.5" customHeight="1">
      <c r="B20" s="70" t="s">
        <v>34</v>
      </c>
      <c r="C20" s="71"/>
      <c r="D20" s="71"/>
      <c r="E20" s="71"/>
      <c r="F20" s="71"/>
      <c r="G20" s="71"/>
      <c r="H20" s="71"/>
      <c r="I20" s="71"/>
      <c r="J20" s="71"/>
    </row>
    <row r="21" spans="2:10">
      <c r="B21" s="49"/>
      <c r="C21" s="49"/>
      <c r="D21" s="49"/>
      <c r="E21" s="49"/>
      <c r="F21" s="49"/>
      <c r="G21" s="49"/>
      <c r="H21" s="49"/>
      <c r="I21" s="49"/>
      <c r="J21" s="49"/>
    </row>
  </sheetData>
  <mergeCells count="7">
    <mergeCell ref="B20:J20"/>
    <mergeCell ref="B3:B4"/>
    <mergeCell ref="C3:D3"/>
    <mergeCell ref="E3:F3"/>
    <mergeCell ref="G3:H3"/>
    <mergeCell ref="I3:J3"/>
    <mergeCell ref="B18:J18"/>
  </mergeCells>
  <pageMargins left="0.7" right="0.7" top="0.75" bottom="0.75" header="0.3" footer="0.3"/>
  <pageSetup paperSize="9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4"/>
  <sheetViews>
    <sheetView showGridLines="0" workbookViewId="0">
      <selection activeCell="C23" sqref="C23:C24"/>
    </sheetView>
  </sheetViews>
  <sheetFormatPr baseColWidth="10" defaultRowHeight="15"/>
  <cols>
    <col min="1" max="1" width="3.42578125" customWidth="1"/>
    <col min="2" max="2" width="14.7109375" customWidth="1"/>
    <col min="3" max="3" width="13.42578125" customWidth="1"/>
    <col min="4" max="4" width="16.42578125" customWidth="1"/>
    <col min="5" max="5" width="14.42578125" customWidth="1"/>
    <col min="6" max="6" width="13.7109375" customWidth="1"/>
  </cols>
  <sheetData>
    <row r="1" spans="2:6">
      <c r="B1" s="7" t="s">
        <v>17</v>
      </c>
      <c r="C1" s="5"/>
      <c r="D1" s="5"/>
      <c r="E1" s="5"/>
      <c r="F1" s="5"/>
    </row>
    <row r="2" spans="2:6">
      <c r="B2" s="7"/>
      <c r="C2" s="5"/>
      <c r="D2" s="5"/>
      <c r="E2" s="5"/>
      <c r="F2" s="5"/>
    </row>
    <row r="3" spans="2:6" ht="33.75">
      <c r="B3" s="38" t="s">
        <v>18</v>
      </c>
      <c r="C3" s="39" t="s">
        <v>1</v>
      </c>
      <c r="D3" s="39" t="s">
        <v>19</v>
      </c>
      <c r="E3" s="40" t="s">
        <v>3</v>
      </c>
      <c r="F3" s="40" t="s">
        <v>4</v>
      </c>
    </row>
    <row r="4" spans="2:6" ht="22.5">
      <c r="B4" s="41" t="s">
        <v>20</v>
      </c>
      <c r="C4" s="42">
        <v>1312127</v>
      </c>
      <c r="D4" s="43">
        <v>503761</v>
      </c>
      <c r="E4" s="42">
        <v>716691</v>
      </c>
      <c r="F4" s="42">
        <v>2532579</v>
      </c>
    </row>
    <row r="5" spans="2:6">
      <c r="B5" s="41" t="s">
        <v>21</v>
      </c>
      <c r="C5" s="42">
        <v>983031</v>
      </c>
      <c r="D5" s="43">
        <v>1110884</v>
      </c>
      <c r="E5" s="42">
        <v>1774069</v>
      </c>
      <c r="F5" s="42">
        <v>3867984</v>
      </c>
    </row>
    <row r="6" spans="2:6" ht="33.75">
      <c r="B6" s="44" t="s">
        <v>22</v>
      </c>
      <c r="C6" s="42">
        <v>964177</v>
      </c>
      <c r="D6" s="43">
        <v>1093234</v>
      </c>
      <c r="E6" s="42">
        <v>1743670</v>
      </c>
      <c r="F6" s="42">
        <v>3801081</v>
      </c>
    </row>
    <row r="7" spans="2:6" ht="33.75">
      <c r="B7" s="44" t="s">
        <v>23</v>
      </c>
      <c r="C7" s="42">
        <v>18854</v>
      </c>
      <c r="D7" s="43">
        <v>17650</v>
      </c>
      <c r="E7" s="42">
        <v>30399</v>
      </c>
      <c r="F7" s="42">
        <v>66903</v>
      </c>
    </row>
    <row r="8" spans="2:6">
      <c r="B8" s="45" t="s">
        <v>24</v>
      </c>
      <c r="C8" s="42">
        <v>1664529</v>
      </c>
      <c r="D8" s="42">
        <v>2574355</v>
      </c>
      <c r="E8" s="42">
        <v>2465304</v>
      </c>
      <c r="F8" s="42">
        <v>6704188</v>
      </c>
    </row>
    <row r="9" spans="2:6">
      <c r="B9" s="41" t="s">
        <v>14</v>
      </c>
      <c r="C9" s="46">
        <v>3959687</v>
      </c>
      <c r="D9" s="46">
        <v>4189000</v>
      </c>
      <c r="E9" s="46">
        <v>4956064</v>
      </c>
      <c r="F9" s="46">
        <v>13104751</v>
      </c>
    </row>
    <row r="10" spans="2:6">
      <c r="B10" s="36"/>
      <c r="C10" s="37"/>
      <c r="D10" s="37"/>
      <c r="E10" s="37"/>
      <c r="F10" s="37"/>
    </row>
    <row r="11" spans="2:6" ht="15" customHeight="1">
      <c r="B11" s="76" t="s">
        <v>25</v>
      </c>
      <c r="C11" s="77"/>
      <c r="D11" s="77"/>
      <c r="E11" s="77"/>
      <c r="F11" s="77"/>
    </row>
    <row r="12" spans="2:6" s="17" customFormat="1">
      <c r="B12" s="15" t="s">
        <v>36</v>
      </c>
      <c r="C12" s="16"/>
      <c r="D12" s="16"/>
      <c r="E12" s="16"/>
      <c r="F12" s="16"/>
    </row>
    <row r="13" spans="2:6">
      <c r="B13" s="9" t="s">
        <v>26</v>
      </c>
      <c r="C13" s="8"/>
      <c r="D13" s="8"/>
      <c r="E13" s="8"/>
      <c r="F13" s="8"/>
    </row>
    <row r="14" spans="2:6">
      <c r="B14" s="49"/>
      <c r="C14" s="49"/>
      <c r="D14" s="49"/>
      <c r="E14" s="49"/>
      <c r="F14" s="49"/>
    </row>
  </sheetData>
  <mergeCells count="1">
    <mergeCell ref="B11:F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3"/>
  <sheetViews>
    <sheetView showGridLines="0" workbookViewId="0">
      <selection activeCell="C39" sqref="C39"/>
    </sheetView>
  </sheetViews>
  <sheetFormatPr baseColWidth="10" defaultRowHeight="15"/>
  <cols>
    <col min="1" max="1" width="2.28515625" customWidth="1"/>
    <col min="2" max="2" width="24.7109375" customWidth="1"/>
    <col min="3" max="3" width="13.42578125" customWidth="1"/>
    <col min="4" max="4" width="15.7109375" customWidth="1"/>
    <col min="5" max="5" width="14" customWidth="1"/>
    <col min="6" max="6" width="14.42578125" customWidth="1"/>
  </cols>
  <sheetData>
    <row r="1" spans="2:7">
      <c r="B1" s="10" t="s">
        <v>27</v>
      </c>
      <c r="C1" s="48"/>
      <c r="D1" s="48"/>
      <c r="E1" s="48"/>
      <c r="F1" s="48"/>
      <c r="G1" s="49"/>
    </row>
    <row r="2" spans="2:7">
      <c r="B2" s="10"/>
      <c r="C2" s="48"/>
      <c r="D2" s="48"/>
      <c r="E2" s="48"/>
      <c r="F2" s="48"/>
      <c r="G2" s="49"/>
    </row>
    <row r="3" spans="2:7" ht="33.75">
      <c r="B3" s="31" t="s">
        <v>18</v>
      </c>
      <c r="C3" s="32" t="s">
        <v>1</v>
      </c>
      <c r="D3" s="32" t="s">
        <v>2</v>
      </c>
      <c r="E3" s="33" t="s">
        <v>3</v>
      </c>
      <c r="F3" s="33" t="s">
        <v>4</v>
      </c>
      <c r="G3" s="49"/>
    </row>
    <row r="4" spans="2:7" ht="25.5" customHeight="1">
      <c r="B4" s="68" t="s">
        <v>28</v>
      </c>
      <c r="C4" s="69">
        <v>496</v>
      </c>
      <c r="D4" s="69">
        <v>49</v>
      </c>
      <c r="E4" s="69">
        <v>29</v>
      </c>
      <c r="F4" s="69">
        <v>574</v>
      </c>
      <c r="G4" s="49"/>
    </row>
    <row r="5" spans="2:7" ht="14.25" customHeight="1">
      <c r="B5" s="62" t="s">
        <v>29</v>
      </c>
      <c r="C5" s="63">
        <v>388</v>
      </c>
      <c r="D5" s="63">
        <v>36</v>
      </c>
      <c r="E5" s="63">
        <v>13</v>
      </c>
      <c r="F5" s="63">
        <v>437</v>
      </c>
      <c r="G5" s="49"/>
    </row>
    <row r="6" spans="2:7">
      <c r="B6" s="65" t="s">
        <v>30</v>
      </c>
      <c r="C6" s="66">
        <v>231157</v>
      </c>
      <c r="D6" s="66">
        <v>17882</v>
      </c>
      <c r="E6" s="66">
        <v>8782</v>
      </c>
      <c r="F6" s="67">
        <v>257821</v>
      </c>
      <c r="G6" s="49"/>
    </row>
    <row r="7" spans="2:7">
      <c r="B7" s="62" t="s">
        <v>31</v>
      </c>
      <c r="C7" s="63">
        <v>121886</v>
      </c>
      <c r="D7" s="63">
        <v>9047</v>
      </c>
      <c r="E7" s="63">
        <v>4810</v>
      </c>
      <c r="F7" s="64">
        <v>135743</v>
      </c>
      <c r="G7" s="49"/>
    </row>
    <row r="8" spans="2:7" ht="22.5">
      <c r="B8" s="34" t="s">
        <v>38</v>
      </c>
      <c r="C8" s="35">
        <v>181</v>
      </c>
      <c r="D8" s="35">
        <v>14</v>
      </c>
      <c r="E8" s="35">
        <v>10</v>
      </c>
      <c r="F8" s="35">
        <v>205</v>
      </c>
      <c r="G8" s="49"/>
    </row>
    <row r="9" spans="2:7">
      <c r="B9" s="11"/>
      <c r="C9" s="12"/>
      <c r="D9" s="12"/>
      <c r="E9" s="12"/>
      <c r="F9" s="12"/>
      <c r="G9" s="49"/>
    </row>
    <row r="10" spans="2:7" s="17" customFormat="1">
      <c r="B10" s="15" t="s">
        <v>37</v>
      </c>
      <c r="C10" s="49"/>
      <c r="D10" s="49"/>
      <c r="E10" s="49"/>
      <c r="F10" s="49"/>
      <c r="G10" s="49"/>
    </row>
    <row r="11" spans="2:7">
      <c r="B11" s="13" t="s">
        <v>32</v>
      </c>
      <c r="C11" s="48"/>
      <c r="D11" s="48"/>
      <c r="E11" s="48"/>
      <c r="F11" s="48"/>
      <c r="G11" s="49"/>
    </row>
    <row r="12" spans="2:7">
      <c r="B12" s="49"/>
      <c r="C12" s="49"/>
      <c r="D12" s="49"/>
      <c r="E12" s="49"/>
      <c r="F12" s="49"/>
      <c r="G12" s="49"/>
    </row>
    <row r="13" spans="2:7">
      <c r="B13" s="49"/>
      <c r="C13" s="49"/>
      <c r="D13" s="49"/>
      <c r="E13" s="49"/>
      <c r="F13" s="49"/>
      <c r="G13" s="49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ES2018_fiche04_tableau1</vt:lpstr>
      <vt:lpstr>ES2018_fiche04_tableau2</vt:lpstr>
      <vt:lpstr>ES2018_fiche04_tableau3</vt:lpstr>
    </vt:vector>
  </TitlesOfParts>
  <Company>Ministères Chargés des Affaires Sociales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</cp:lastModifiedBy>
  <dcterms:created xsi:type="dcterms:W3CDTF">2018-01-15T09:36:10Z</dcterms:created>
  <dcterms:modified xsi:type="dcterms:W3CDTF">2018-05-28T14:49:04Z</dcterms:modified>
</cp:coreProperties>
</file>