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/>
  <mc:AlternateContent xmlns:mc="http://schemas.openxmlformats.org/markup-compatibility/2006">
    <mc:Choice Requires="x15">
      <x15ac:absPath xmlns:x15ac="http://schemas.microsoft.com/office/spreadsheetml/2010/11/ac" url="/Users/thomasbreton/Dropbox (NDBD)/2 - Production/DREES - Établissement de santé/V3/Dossier ES_2018_V3-050518/Fichiers excel V3/"/>
    </mc:Choice>
  </mc:AlternateContent>
  <bookViews>
    <workbookView xWindow="4920" yWindow="460" windowWidth="28680" windowHeight="19240" activeTab="3"/>
  </bookViews>
  <sheets>
    <sheet name="ES2018_Fiche 28_Carte1" sheetId="1" r:id="rId1"/>
    <sheet name="ES2018_Fiche 28_Carte2" sheetId="2" r:id="rId2"/>
    <sheet name="ES2018_Fiche 28_Graph1" sheetId="3" r:id="rId3"/>
    <sheet name="ES2018_Fiche 28_Graph 2" sheetId="4" r:id="rId4"/>
  </sheets>
  <definedNames>
    <definedName name="_xlnm._FilterDatabase" localSheetId="1" hidden="1">'ES2018_Fiche 28_Carte2'!$C$1:$C$107</definedName>
    <definedName name="_xlnm.Print_Area" localSheetId="1">'ES2018_Fiche 28_Carte2'!$B$1:$C$33</definedName>
    <definedName name="_xlnm.Print_Area" localSheetId="3">'ES2018_Fiche 28_Graph 2'!$B$1:$X$9</definedName>
    <definedName name="_xlnm.Print_Area" localSheetId="2">'ES2018_Fiche 28_Graph1'!$B$1:$F$38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3" l="1"/>
  <c r="E30" i="3"/>
  <c r="D30" i="3"/>
  <c r="C27" i="3"/>
  <c r="C28" i="3"/>
  <c r="E27" i="3"/>
  <c r="D29" i="3"/>
  <c r="D28" i="3"/>
</calcChain>
</file>

<file path=xl/sharedStrings.xml><?xml version="1.0" encoding="utf-8"?>
<sst xmlns="http://schemas.openxmlformats.org/spreadsheetml/2006/main" count="454" uniqueCount="152">
  <si>
    <t>IVG pour 1 000 femmes
de 15-49 ans</t>
  </si>
  <si>
    <t>Guadeloupe</t>
  </si>
  <si>
    <t>Martinique</t>
  </si>
  <si>
    <t>Guyane</t>
  </si>
  <si>
    <t xml:space="preserve">Part de secteur public </t>
  </si>
  <si>
    <t>Année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</si>
  <si>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</si>
  <si>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</si>
  <si>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</si>
  <si>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</si>
  <si>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</si>
  <si>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</si>
  <si>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</si>
  <si>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</si>
  <si>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</si>
  <si>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</si>
  <si>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</si>
  <si>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Département</t>
  </si>
  <si>
    <t>Ain</t>
  </si>
  <si>
    <t>Aisne</t>
  </si>
  <si>
    <t>Allier</t>
  </si>
  <si>
    <t>Ardèche</t>
  </si>
  <si>
    <t>Ardennes</t>
  </si>
  <si>
    <t>Ariège</t>
  </si>
  <si>
    <t>Aube</t>
  </si>
  <si>
    <t>Aude</t>
  </si>
  <si>
    <t>Aveyron</t>
  </si>
  <si>
    <t>Calvados</t>
  </si>
  <si>
    <t>Cantal</t>
  </si>
  <si>
    <t>Charente</t>
  </si>
  <si>
    <t>Cher</t>
  </si>
  <si>
    <t>Corrèze</t>
  </si>
  <si>
    <t>Creuse</t>
  </si>
  <si>
    <t>Dordogne</t>
  </si>
  <si>
    <t>Doubs</t>
  </si>
  <si>
    <t>Drôme</t>
  </si>
  <si>
    <t>Eure</t>
  </si>
  <si>
    <t>Finistère</t>
  </si>
  <si>
    <t>Gard</t>
  </si>
  <si>
    <t>Gers</t>
  </si>
  <si>
    <t>Gironde</t>
  </si>
  <si>
    <t>Hérault</t>
  </si>
  <si>
    <t>Indre</t>
  </si>
  <si>
    <t>Isère</t>
  </si>
  <si>
    <t>Jura</t>
  </si>
  <si>
    <t>Landes</t>
  </si>
  <si>
    <t>Loire</t>
  </si>
  <si>
    <t>Loiret</t>
  </si>
  <si>
    <t>Lot</t>
  </si>
  <si>
    <t>Lozère</t>
  </si>
  <si>
    <t>Manche</t>
  </si>
  <si>
    <t>Marne</t>
  </si>
  <si>
    <t>Mayenne</t>
  </si>
  <si>
    <t>Meuse</t>
  </si>
  <si>
    <t>Morbihan</t>
  </si>
  <si>
    <t>Moselle</t>
  </si>
  <si>
    <t>Nièvre</t>
  </si>
  <si>
    <t>Nord</t>
  </si>
  <si>
    <t>Oise</t>
  </si>
  <si>
    <t>Orne</t>
  </si>
  <si>
    <t>Rhône</t>
  </si>
  <si>
    <t>Sarthe</t>
  </si>
  <si>
    <t>Savoie</t>
  </si>
  <si>
    <t>Paris</t>
  </si>
  <si>
    <t>Yvelines</t>
  </si>
  <si>
    <t>Somme</t>
  </si>
  <si>
    <t>Tarn</t>
  </si>
  <si>
    <t>Var</t>
  </si>
  <si>
    <t>Vaucluse</t>
  </si>
  <si>
    <t>Vendée</t>
  </si>
  <si>
    <t>Vienne</t>
  </si>
  <si>
    <t>Vosges</t>
  </si>
  <si>
    <t>Yonne</t>
  </si>
  <si>
    <t>Territoire de Belfort</t>
  </si>
  <si>
    <t>Essonne</t>
  </si>
  <si>
    <t>Mayotte</t>
  </si>
  <si>
    <r>
      <rPr>
        <b/>
        <sz val="8"/>
        <color indexed="8"/>
        <rFont val="Arial"/>
        <family val="2"/>
      </rPr>
      <t>Note &gt;</t>
    </r>
    <r>
      <rPr>
        <sz val="8"/>
        <color indexed="8"/>
        <rFont val="Arial"/>
        <family val="2"/>
      </rPr>
      <t xml:space="preserve"> Le taux de recours est calculé en rapportant le nombre total d’IVG à l’ensemble des femmes âgées de 15 à 49 ans. L’indice conjoncturel d’avortement correspond à la somme des taux d’IVG de chaque âge.</t>
    </r>
  </si>
  <si>
    <t xml:space="preserve">IVG en établissement </t>
  </si>
  <si>
    <t xml:space="preserve">Total des IVG 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</si>
  <si>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(y compris Mayotte), y compris le SSA.</t>
    </r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</si>
  <si>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(y compris Mayotte depuis 2012), y compris le SSA. </t>
    </r>
  </si>
  <si>
    <t>Code département</t>
  </si>
  <si>
    <r>
      <t>IVG médicamenteuses hors établissement</t>
    </r>
    <r>
      <rPr>
        <b/>
        <vertAlign val="superscript"/>
        <sz val="8"/>
        <color indexed="8"/>
        <rFont val="Arial"/>
        <family val="2"/>
      </rPr>
      <t>1</t>
    </r>
  </si>
  <si>
    <t xml:space="preserve">Taux de recours à l'IVG pour 1 000 femmes 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</si>
  <si>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DROM, hors Mayotte jusqu'en 2013, y compris le SSA, mais non compris la Mutualité sociale agricole (MSA) et le Régime social des indépendants (RSI) jusqu’en 2009. </t>
    </r>
  </si>
  <si>
    <t>La Réunion</t>
  </si>
  <si>
    <t>Carte 2 - Part du secteur public parmi les IVG réalisées en établissement en 2016</t>
  </si>
  <si>
    <t>Carte 1 - Les recours à l’IVG en 2016</t>
  </si>
  <si>
    <t>Auvergne-Rhône-Alpes</t>
  </si>
  <si>
    <t>Hauts-de-France</t>
  </si>
  <si>
    <t>Grand-Est</t>
  </si>
  <si>
    <t>Occitanie</t>
  </si>
  <si>
    <t>Normandie</t>
  </si>
  <si>
    <t>Nouvelle-Aquitaine</t>
  </si>
  <si>
    <t>Centre-Val de Loire</t>
  </si>
  <si>
    <t>Bourgogne-Franche-Comté</t>
  </si>
  <si>
    <t>Bretagne</t>
  </si>
  <si>
    <t>Corse</t>
  </si>
  <si>
    <t>Pays de la Loire</t>
  </si>
  <si>
    <t>Île-de-France</t>
  </si>
  <si>
    <t>Nouvelle région</t>
  </si>
  <si>
    <t xml:space="preserve">Indice conjoncturel d'avortement </t>
  </si>
  <si>
    <t>Provence-Alpes-Côte d'Azur</t>
  </si>
  <si>
    <t>Code Département</t>
  </si>
  <si>
    <t>Alpes-de-Haute-Provence</t>
  </si>
  <si>
    <t>Hautes-Alpes</t>
  </si>
  <si>
    <t>Alpes-Maritimes</t>
  </si>
  <si>
    <t>Bouches-du-Rhône</t>
  </si>
  <si>
    <t>Charente-Maritime</t>
  </si>
  <si>
    <t>Côte-d'Or</t>
  </si>
  <si>
    <t>Côtes-d'Armor</t>
  </si>
  <si>
    <t>Eure-et-Loir</t>
  </si>
  <si>
    <t>Corse-du-Sud</t>
  </si>
  <si>
    <t>Haute-Corse</t>
  </si>
  <si>
    <t>Haute-Garonne</t>
  </si>
  <si>
    <t>Ille-et-Vilaine</t>
  </si>
  <si>
    <t>Indre-et-Loire</t>
  </si>
  <si>
    <t>Loir-et-Cher</t>
  </si>
  <si>
    <t>Haute-Loire</t>
  </si>
  <si>
    <t>Loire-Atlantique</t>
  </si>
  <si>
    <t>Lot-et-Garonne</t>
  </si>
  <si>
    <t>Maine-et-Loire</t>
  </si>
  <si>
    <t>Haute-Marne</t>
  </si>
  <si>
    <t>Meurthe-et-Moselle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</si>
  <si>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</si>
  <si>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</si>
  <si>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</si>
  <si>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</si>
  <si>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</si>
  <si>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</si>
  <si>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</si>
  <si>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Haute-Saône</t>
  </si>
  <si>
    <t>Saône-et-Loire</t>
  </si>
  <si>
    <t>Haute-Savoie</t>
  </si>
  <si>
    <t>Seine-Maritime</t>
  </si>
  <si>
    <t>Seine-et-Marne</t>
  </si>
  <si>
    <t>Deux-Sèvres</t>
  </si>
  <si>
    <t>Tarn-et-Garonne</t>
  </si>
  <si>
    <t>Haute-Vienne</t>
  </si>
  <si>
    <t>Hauts-de-Seine</t>
  </si>
  <si>
    <t>Seine-Saint-Denis</t>
  </si>
  <si>
    <t>Val-de-Marne</t>
  </si>
  <si>
    <t>Val-d'Oise</t>
  </si>
  <si>
    <t>Corse du Sud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</si>
  <si>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>France métropolitaine et DROM (y compris Mayotte), y compris le SSA.</t>
    </r>
  </si>
  <si>
    <t>1. Forfait médicaments de ville (FMV) : de 2005 à 2009, selon la date de liquidation et le régime général ; à partir de 2010, selon la date de soins et tous régimes confondus.</t>
  </si>
  <si>
    <t>Graphique 1 - Évolution du nombre d'IVG depuis 1990</t>
  </si>
  <si>
    <r>
      <rPr>
        <b/>
        <sz val="8"/>
        <color indexed="8"/>
        <rFont val="Arial"/>
        <family val="2"/>
      </rPr>
      <t xml:space="preserve">Source &gt; </t>
    </r>
    <r>
      <rPr>
        <sz val="8"/>
        <color indexed="8"/>
        <rFont val="Arial"/>
        <family val="2"/>
      </rPr>
      <t>DREES, SAE 2016, traitements DREES.</t>
    </r>
  </si>
  <si>
    <t>Graphique 2 - Évolution du nombre d’IVG pour 1 000 femmes de 15 à 49 ans et indice conjoncturel d’avortement (ICA) depuis 1990</t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</si>
  <si>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DREES, SAE ; ATIH, PMSI-MCO ; CNAMTS, Sniiram, traitements DREES ; Insee, estimation de la population.</t>
    </r>
  </si>
  <si>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; ATIH PMSI-MCO ; CNAM, Sniiram (forfait médicaments de ville, tous régimes confondus), traitements DREES.</t>
    </r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</si>
  <si>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ATIH, PMSI-MCO 2016 ; CNAM, Sniiram, traitements DREES ; Insee, estimation de la population au 1</t>
    </r>
    <r>
      <rPr>
        <vertAlign val="superscript"/>
        <sz val="8"/>
        <color indexed="8"/>
        <rFont val="Arial"/>
        <family val="2"/>
      </rPr>
      <t>er</t>
    </r>
    <r>
      <rPr>
        <sz val="8"/>
        <color indexed="8"/>
        <rFont val="Arial"/>
        <family val="2"/>
      </rPr>
      <t xml:space="preserve"> janvier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</si>
</sst>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"/>
  </numFmts>
  <fonts count="16" x14ac:knownFonts="1">
    <font>
      <sz val="10"/>
      <name val="Arial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1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indent="2"/>
    </xf>
    <xf numFmtId="165" fontId="3" fillId="2" borderId="1" xfId="1" applyNumberFormat="1" applyFont="1" applyFill="1" applyBorder="1" applyAlignment="1">
      <alignment horizontal="right" vertical="center" indent="5"/>
    </xf>
    <xf numFmtId="0" fontId="15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 indent="2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right" indent="2"/>
    </xf>
    <xf numFmtId="165" fontId="3" fillId="2" borderId="0" xfId="1" applyNumberFormat="1" applyFont="1" applyFill="1" applyBorder="1" applyAlignment="1">
      <alignment horizontal="right" vertical="center" indent="5"/>
    </xf>
    <xf numFmtId="0" fontId="15" fillId="2" borderId="0" xfId="0" applyFont="1" applyFill="1" applyBorder="1" applyAlignment="1">
      <alignment horizontal="left"/>
    </xf>
    <xf numFmtId="0" fontId="9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quotePrefix="1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 indent="10"/>
    </xf>
    <xf numFmtId="1" fontId="7" fillId="2" borderId="0" xfId="0" applyNumberFormat="1" applyFont="1" applyFill="1" applyBorder="1"/>
    <xf numFmtId="3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indent="10"/>
    </xf>
    <xf numFmtId="1" fontId="8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1" fontId="9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/>
    </xf>
  </cellXfs>
  <cellStyles count="13">
    <cellStyle name="Lien hypertexte 2" xfId="2"/>
    <cellStyle name="Milliers 2" xfId="3"/>
    <cellStyle name="Normal" xfId="0" builtinId="0"/>
    <cellStyle name="Normal 2" xfId="1"/>
    <cellStyle name="Normal 2 2" xfId="4"/>
    <cellStyle name="Normal 2_aspects-medecine-urgence" xfId="5"/>
    <cellStyle name="Normal 3" xfId="6"/>
    <cellStyle name="Normal 4" xfId="7"/>
    <cellStyle name="Normal 5" xfId="8"/>
    <cellStyle name="Normal 6" xfId="9"/>
    <cellStyle name="Normal 7" xfId="10"/>
    <cellStyle name="Pourcentage 2" xfId="11"/>
    <cellStyle name="Pourcentag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7"/>
  <sheetViews>
    <sheetView showGridLines="0" topLeftCell="A73" workbookViewId="0">
      <selection activeCell="A73" sqref="A1:XFD1048576"/>
    </sheetView>
  </sheetViews>
  <sheetFormatPr baseColWidth="10" defaultColWidth="10.83203125" defaultRowHeight="11" x14ac:dyDescent="0.15"/>
  <cols>
    <col min="1" max="1" width="3.6640625" style="6" customWidth="1"/>
    <col min="2" max="2" width="11.1640625" style="9" customWidth="1"/>
    <col min="3" max="3" width="18.1640625" style="6" customWidth="1"/>
    <col min="4" max="4" width="20.5" style="6" customWidth="1"/>
    <col min="5" max="5" width="21.5" style="6" customWidth="1"/>
    <col min="6" max="16384" width="10.83203125" style="6"/>
  </cols>
  <sheetData>
    <row r="1" spans="2:5" x14ac:dyDescent="0.15">
      <c r="B1" s="5" t="s">
        <v>87</v>
      </c>
      <c r="C1" s="5"/>
      <c r="D1" s="5"/>
      <c r="E1" s="5"/>
    </row>
    <row r="2" spans="2:5" x14ac:dyDescent="0.15">
      <c r="B2" s="7"/>
      <c r="C2" s="8"/>
      <c r="D2" s="9"/>
    </row>
    <row r="3" spans="2:5" ht="22" x14ac:dyDescent="0.15">
      <c r="B3" s="10" t="s">
        <v>81</v>
      </c>
      <c r="C3" s="1" t="s">
        <v>17</v>
      </c>
      <c r="D3" s="10" t="s">
        <v>0</v>
      </c>
      <c r="E3" s="11" t="s">
        <v>100</v>
      </c>
    </row>
    <row r="4" spans="2:5" x14ac:dyDescent="0.15">
      <c r="B4" s="12" t="s">
        <v>6</v>
      </c>
      <c r="C4" s="2" t="s">
        <v>18</v>
      </c>
      <c r="D4" s="13">
        <v>10.847345387538869</v>
      </c>
      <c r="E4" s="14" t="s">
        <v>88</v>
      </c>
    </row>
    <row r="5" spans="2:5" x14ac:dyDescent="0.15">
      <c r="B5" s="12" t="s">
        <v>7</v>
      </c>
      <c r="C5" s="2" t="s">
        <v>19</v>
      </c>
      <c r="D5" s="13">
        <v>14.266103200452209</v>
      </c>
      <c r="E5" s="14" t="s">
        <v>89</v>
      </c>
    </row>
    <row r="6" spans="2:5" x14ac:dyDescent="0.15">
      <c r="B6" s="12" t="s">
        <v>8</v>
      </c>
      <c r="C6" s="2" t="s">
        <v>20</v>
      </c>
      <c r="D6" s="13">
        <v>13.371837529035092</v>
      </c>
      <c r="E6" s="14" t="s">
        <v>88</v>
      </c>
    </row>
    <row r="7" spans="2:5" x14ac:dyDescent="0.15">
      <c r="B7" s="12" t="s">
        <v>9</v>
      </c>
      <c r="C7" s="2" t="s">
        <v>104</v>
      </c>
      <c r="D7" s="13">
        <v>19.01584653878232</v>
      </c>
      <c r="E7" s="14" t="s">
        <v>102</v>
      </c>
    </row>
    <row r="8" spans="2:5" x14ac:dyDescent="0.15">
      <c r="B8" s="12" t="s">
        <v>10</v>
      </c>
      <c r="C8" s="2" t="s">
        <v>105</v>
      </c>
      <c r="D8" s="13">
        <v>18.961162560855083</v>
      </c>
      <c r="E8" s="14" t="s">
        <v>102</v>
      </c>
    </row>
    <row r="9" spans="2:5" x14ac:dyDescent="0.15">
      <c r="B9" s="12" t="s">
        <v>11</v>
      </c>
      <c r="C9" s="2" t="s">
        <v>106</v>
      </c>
      <c r="D9" s="13">
        <v>19.89453817355675</v>
      </c>
      <c r="E9" s="14" t="s">
        <v>102</v>
      </c>
    </row>
    <row r="10" spans="2:5" x14ac:dyDescent="0.15">
      <c r="B10" s="12" t="s">
        <v>12</v>
      </c>
      <c r="C10" s="2" t="s">
        <v>21</v>
      </c>
      <c r="D10" s="13">
        <v>15.955635549934328</v>
      </c>
      <c r="E10" s="14" t="s">
        <v>88</v>
      </c>
    </row>
    <row r="11" spans="2:5" x14ac:dyDescent="0.15">
      <c r="B11" s="12" t="s">
        <v>13</v>
      </c>
      <c r="C11" s="2" t="s">
        <v>22</v>
      </c>
      <c r="D11" s="13">
        <v>10.256319101283372</v>
      </c>
      <c r="E11" s="14" t="s">
        <v>90</v>
      </c>
    </row>
    <row r="12" spans="2:5" x14ac:dyDescent="0.15">
      <c r="B12" s="12" t="s">
        <v>14</v>
      </c>
      <c r="C12" s="2" t="s">
        <v>23</v>
      </c>
      <c r="D12" s="13">
        <v>20.737986270022883</v>
      </c>
      <c r="E12" s="14" t="s">
        <v>91</v>
      </c>
    </row>
    <row r="13" spans="2:5" x14ac:dyDescent="0.15">
      <c r="B13" s="15">
        <v>10</v>
      </c>
      <c r="C13" s="2" t="s">
        <v>24</v>
      </c>
      <c r="D13" s="13">
        <v>14.375420849058081</v>
      </c>
      <c r="E13" s="14" t="s">
        <v>90</v>
      </c>
    </row>
    <row r="14" spans="2:5" x14ac:dyDescent="0.15">
      <c r="B14" s="15">
        <v>11</v>
      </c>
      <c r="C14" s="2" t="s">
        <v>25</v>
      </c>
      <c r="D14" s="13">
        <v>18.512252206525112</v>
      </c>
      <c r="E14" s="14" t="s">
        <v>91</v>
      </c>
    </row>
    <row r="15" spans="2:5" x14ac:dyDescent="0.15">
      <c r="B15" s="15">
        <v>12</v>
      </c>
      <c r="C15" s="2" t="s">
        <v>26</v>
      </c>
      <c r="D15" s="13">
        <v>12.009784264977144</v>
      </c>
      <c r="E15" s="14" t="s">
        <v>91</v>
      </c>
    </row>
    <row r="16" spans="2:5" x14ac:dyDescent="0.15">
      <c r="B16" s="15">
        <v>13</v>
      </c>
      <c r="C16" s="2" t="s">
        <v>107</v>
      </c>
      <c r="D16" s="13">
        <v>20.914423855306786</v>
      </c>
      <c r="E16" s="14" t="s">
        <v>102</v>
      </c>
    </row>
    <row r="17" spans="2:5" x14ac:dyDescent="0.15">
      <c r="B17" s="15">
        <v>14</v>
      </c>
      <c r="C17" s="2" t="s">
        <v>27</v>
      </c>
      <c r="D17" s="13">
        <v>11.105174524377954</v>
      </c>
      <c r="E17" s="14" t="s">
        <v>92</v>
      </c>
    </row>
    <row r="18" spans="2:5" x14ac:dyDescent="0.15">
      <c r="B18" s="15">
        <v>15</v>
      </c>
      <c r="C18" s="2" t="s">
        <v>28</v>
      </c>
      <c r="D18" s="13">
        <v>11.964492473948283</v>
      </c>
      <c r="E18" s="14" t="s">
        <v>88</v>
      </c>
    </row>
    <row r="19" spans="2:5" x14ac:dyDescent="0.15">
      <c r="B19" s="15">
        <v>16</v>
      </c>
      <c r="C19" s="2" t="s">
        <v>29</v>
      </c>
      <c r="D19" s="13">
        <v>13.329972420746715</v>
      </c>
      <c r="E19" s="14" t="s">
        <v>93</v>
      </c>
    </row>
    <row r="20" spans="2:5" x14ac:dyDescent="0.15">
      <c r="B20" s="15">
        <v>17</v>
      </c>
      <c r="C20" s="2" t="s">
        <v>108</v>
      </c>
      <c r="D20" s="13">
        <v>13.007296977910734</v>
      </c>
      <c r="E20" s="14" t="s">
        <v>93</v>
      </c>
    </row>
    <row r="21" spans="2:5" x14ac:dyDescent="0.15">
      <c r="B21" s="15">
        <v>18</v>
      </c>
      <c r="C21" s="2" t="s">
        <v>30</v>
      </c>
      <c r="D21" s="13">
        <v>12.802690967753007</v>
      </c>
      <c r="E21" s="14" t="s">
        <v>94</v>
      </c>
    </row>
    <row r="22" spans="2:5" x14ac:dyDescent="0.15">
      <c r="B22" s="15">
        <v>19</v>
      </c>
      <c r="C22" s="2" t="s">
        <v>31</v>
      </c>
      <c r="D22" s="13">
        <v>12.96551724137931</v>
      </c>
      <c r="E22" s="14" t="s">
        <v>93</v>
      </c>
    </row>
    <row r="23" spans="2:5" x14ac:dyDescent="0.15">
      <c r="B23" s="15">
        <v>21</v>
      </c>
      <c r="C23" s="2" t="s">
        <v>109</v>
      </c>
      <c r="D23" s="13">
        <v>10.080782024302492</v>
      </c>
      <c r="E23" s="14" t="s">
        <v>95</v>
      </c>
    </row>
    <row r="24" spans="2:5" x14ac:dyDescent="0.15">
      <c r="B24" s="15">
        <v>22</v>
      </c>
      <c r="C24" s="2" t="s">
        <v>110</v>
      </c>
      <c r="D24" s="13">
        <v>12.159488938494764</v>
      </c>
      <c r="E24" s="14" t="s">
        <v>96</v>
      </c>
    </row>
    <row r="25" spans="2:5" x14ac:dyDescent="0.15">
      <c r="B25" s="15">
        <v>23</v>
      </c>
      <c r="C25" s="2" t="s">
        <v>32</v>
      </c>
      <c r="D25" s="13">
        <v>10.427211986232031</v>
      </c>
      <c r="E25" s="14" t="s">
        <v>93</v>
      </c>
    </row>
    <row r="26" spans="2:5" x14ac:dyDescent="0.15">
      <c r="B26" s="15">
        <v>24</v>
      </c>
      <c r="C26" s="2" t="s">
        <v>33</v>
      </c>
      <c r="D26" s="13">
        <v>15.104643030074783</v>
      </c>
      <c r="E26" s="14" t="s">
        <v>93</v>
      </c>
    </row>
    <row r="27" spans="2:5" x14ac:dyDescent="0.15">
      <c r="B27" s="15">
        <v>25</v>
      </c>
      <c r="C27" s="2" t="s">
        <v>34</v>
      </c>
      <c r="D27" s="13">
        <v>12.002816208467287</v>
      </c>
      <c r="E27" s="14" t="s">
        <v>95</v>
      </c>
    </row>
    <row r="28" spans="2:5" x14ac:dyDescent="0.15">
      <c r="B28" s="15">
        <v>26</v>
      </c>
      <c r="C28" s="2" t="s">
        <v>35</v>
      </c>
      <c r="D28" s="13">
        <v>13.224497681607419</v>
      </c>
      <c r="E28" s="14" t="s">
        <v>88</v>
      </c>
    </row>
    <row r="29" spans="2:5" x14ac:dyDescent="0.15">
      <c r="B29" s="15">
        <v>27</v>
      </c>
      <c r="C29" s="2" t="s">
        <v>36</v>
      </c>
      <c r="D29" s="13">
        <v>13.671278569918488</v>
      </c>
      <c r="E29" s="14" t="s">
        <v>92</v>
      </c>
    </row>
    <row r="30" spans="2:5" x14ac:dyDescent="0.15">
      <c r="B30" s="15">
        <v>28</v>
      </c>
      <c r="C30" s="2" t="s">
        <v>111</v>
      </c>
      <c r="D30" s="13">
        <v>13.186176788319543</v>
      </c>
      <c r="E30" s="14" t="s">
        <v>94</v>
      </c>
    </row>
    <row r="31" spans="2:5" x14ac:dyDescent="0.15">
      <c r="B31" s="15">
        <v>29</v>
      </c>
      <c r="C31" s="2" t="s">
        <v>37</v>
      </c>
      <c r="D31" s="13">
        <v>10.295092561127111</v>
      </c>
      <c r="E31" s="14" t="s">
        <v>96</v>
      </c>
    </row>
    <row r="32" spans="2:5" x14ac:dyDescent="0.15">
      <c r="B32" s="15" t="s">
        <v>15</v>
      </c>
      <c r="C32" s="2" t="s">
        <v>143</v>
      </c>
      <c r="D32" s="13">
        <v>15.69620253164557</v>
      </c>
      <c r="E32" s="16" t="s">
        <v>97</v>
      </c>
    </row>
    <row r="33" spans="2:5" x14ac:dyDescent="0.15">
      <c r="B33" s="15" t="s">
        <v>16</v>
      </c>
      <c r="C33" s="2" t="s">
        <v>113</v>
      </c>
      <c r="D33" s="13">
        <v>18.239854081167351</v>
      </c>
      <c r="E33" s="16" t="s">
        <v>97</v>
      </c>
    </row>
    <row r="34" spans="2:5" x14ac:dyDescent="0.15">
      <c r="B34" s="15">
        <v>30</v>
      </c>
      <c r="C34" s="2" t="s">
        <v>38</v>
      </c>
      <c r="D34" s="13">
        <v>16.620297728141772</v>
      </c>
      <c r="E34" s="14" t="s">
        <v>91</v>
      </c>
    </row>
    <row r="35" spans="2:5" x14ac:dyDescent="0.15">
      <c r="B35" s="15">
        <v>31</v>
      </c>
      <c r="C35" s="2" t="s">
        <v>114</v>
      </c>
      <c r="D35" s="13">
        <v>14.23243296939485</v>
      </c>
      <c r="E35" s="14" t="s">
        <v>91</v>
      </c>
    </row>
    <row r="36" spans="2:5" x14ac:dyDescent="0.15">
      <c r="B36" s="15">
        <v>32</v>
      </c>
      <c r="C36" s="2" t="s">
        <v>39</v>
      </c>
      <c r="D36" s="13">
        <v>11.063755254553946</v>
      </c>
      <c r="E36" s="14" t="s">
        <v>91</v>
      </c>
    </row>
    <row r="37" spans="2:5" x14ac:dyDescent="0.15">
      <c r="B37" s="15">
        <v>33</v>
      </c>
      <c r="C37" s="2" t="s">
        <v>40</v>
      </c>
      <c r="D37" s="13">
        <v>13.892060068717557</v>
      </c>
      <c r="E37" s="14" t="s">
        <v>93</v>
      </c>
    </row>
    <row r="38" spans="2:5" x14ac:dyDescent="0.15">
      <c r="B38" s="15">
        <v>34</v>
      </c>
      <c r="C38" s="2" t="s">
        <v>41</v>
      </c>
      <c r="D38" s="13">
        <v>17.142210498384504</v>
      </c>
      <c r="E38" s="14" t="s">
        <v>91</v>
      </c>
    </row>
    <row r="39" spans="2:5" x14ac:dyDescent="0.15">
      <c r="B39" s="15">
        <v>35</v>
      </c>
      <c r="C39" s="2" t="s">
        <v>115</v>
      </c>
      <c r="D39" s="13">
        <v>10.948920274408612</v>
      </c>
      <c r="E39" s="14" t="s">
        <v>96</v>
      </c>
    </row>
    <row r="40" spans="2:5" x14ac:dyDescent="0.15">
      <c r="B40" s="15">
        <v>36</v>
      </c>
      <c r="C40" s="2" t="s">
        <v>42</v>
      </c>
      <c r="D40" s="13">
        <v>11.90951762708479</v>
      </c>
      <c r="E40" s="14" t="s">
        <v>94</v>
      </c>
    </row>
    <row r="41" spans="2:5" x14ac:dyDescent="0.15">
      <c r="B41" s="15">
        <v>37</v>
      </c>
      <c r="C41" s="2" t="s">
        <v>116</v>
      </c>
      <c r="D41" s="13">
        <v>9.5148915604422157</v>
      </c>
      <c r="E41" s="14" t="s">
        <v>94</v>
      </c>
    </row>
    <row r="42" spans="2:5" x14ac:dyDescent="0.15">
      <c r="B42" s="15">
        <v>38</v>
      </c>
      <c r="C42" s="2" t="s">
        <v>43</v>
      </c>
      <c r="D42" s="13">
        <v>12.187179533310545</v>
      </c>
      <c r="E42" s="14" t="s">
        <v>88</v>
      </c>
    </row>
    <row r="43" spans="2:5" x14ac:dyDescent="0.15">
      <c r="B43" s="15">
        <v>39</v>
      </c>
      <c r="C43" s="2" t="s">
        <v>44</v>
      </c>
      <c r="D43" s="13">
        <v>12.490930839068964</v>
      </c>
      <c r="E43" s="14" t="s">
        <v>95</v>
      </c>
    </row>
    <row r="44" spans="2:5" x14ac:dyDescent="0.15">
      <c r="B44" s="15">
        <v>40</v>
      </c>
      <c r="C44" s="2" t="s">
        <v>45</v>
      </c>
      <c r="D44" s="13">
        <v>12.356307287182863</v>
      </c>
      <c r="E44" s="14" t="s">
        <v>93</v>
      </c>
    </row>
    <row r="45" spans="2:5" x14ac:dyDescent="0.15">
      <c r="B45" s="15">
        <v>41</v>
      </c>
      <c r="C45" s="2" t="s">
        <v>117</v>
      </c>
      <c r="D45" s="13">
        <v>10.977238145514393</v>
      </c>
      <c r="E45" s="14" t="s">
        <v>94</v>
      </c>
    </row>
    <row r="46" spans="2:5" x14ac:dyDescent="0.15">
      <c r="B46" s="15">
        <v>42</v>
      </c>
      <c r="C46" s="2" t="s">
        <v>46</v>
      </c>
      <c r="D46" s="13">
        <v>11.328970438066369</v>
      </c>
      <c r="E46" s="14" t="s">
        <v>88</v>
      </c>
    </row>
    <row r="47" spans="2:5" x14ac:dyDescent="0.15">
      <c r="B47" s="15">
        <v>43</v>
      </c>
      <c r="C47" s="2" t="s">
        <v>118</v>
      </c>
      <c r="D47" s="13">
        <v>10.14301887664333</v>
      </c>
      <c r="E47" s="14" t="s">
        <v>88</v>
      </c>
    </row>
    <row r="48" spans="2:5" x14ac:dyDescent="0.15">
      <c r="B48" s="15">
        <v>44</v>
      </c>
      <c r="C48" s="2" t="s">
        <v>119</v>
      </c>
      <c r="D48" s="13">
        <v>11.230234398308493</v>
      </c>
      <c r="E48" s="14" t="s">
        <v>98</v>
      </c>
    </row>
    <row r="49" spans="2:5" x14ac:dyDescent="0.15">
      <c r="B49" s="15">
        <v>45</v>
      </c>
      <c r="C49" s="2" t="s">
        <v>47</v>
      </c>
      <c r="D49" s="13">
        <v>13.871470639182402</v>
      </c>
      <c r="E49" s="14" t="s">
        <v>94</v>
      </c>
    </row>
    <row r="50" spans="2:5" x14ac:dyDescent="0.15">
      <c r="B50" s="15">
        <v>46</v>
      </c>
      <c r="C50" s="2" t="s">
        <v>48</v>
      </c>
      <c r="D50" s="13">
        <v>15.223951446105856</v>
      </c>
      <c r="E50" s="14" t="s">
        <v>91</v>
      </c>
    </row>
    <row r="51" spans="2:5" x14ac:dyDescent="0.15">
      <c r="B51" s="15">
        <v>47</v>
      </c>
      <c r="C51" s="2" t="s">
        <v>120</v>
      </c>
      <c r="D51" s="13">
        <v>15.681046249563533</v>
      </c>
      <c r="E51" s="14" t="s">
        <v>93</v>
      </c>
    </row>
    <row r="52" spans="2:5" x14ac:dyDescent="0.15">
      <c r="B52" s="15">
        <v>48</v>
      </c>
      <c r="C52" s="2" t="s">
        <v>49</v>
      </c>
      <c r="D52" s="13">
        <v>13.244109856405966</v>
      </c>
      <c r="E52" s="14" t="s">
        <v>91</v>
      </c>
    </row>
    <row r="53" spans="2:5" x14ac:dyDescent="0.15">
      <c r="B53" s="15">
        <v>49</v>
      </c>
      <c r="C53" s="2" t="s">
        <v>121</v>
      </c>
      <c r="D53" s="13">
        <v>9.7052932761087263</v>
      </c>
      <c r="E53" s="14" t="s">
        <v>98</v>
      </c>
    </row>
    <row r="54" spans="2:5" x14ac:dyDescent="0.15">
      <c r="B54" s="15">
        <v>50</v>
      </c>
      <c r="C54" s="2" t="s">
        <v>50</v>
      </c>
      <c r="D54" s="13">
        <v>9.5299543069893389</v>
      </c>
      <c r="E54" s="14" t="s">
        <v>92</v>
      </c>
    </row>
    <row r="55" spans="2:5" x14ac:dyDescent="0.15">
      <c r="B55" s="15">
        <v>51</v>
      </c>
      <c r="C55" s="2" t="s">
        <v>51</v>
      </c>
      <c r="D55" s="13">
        <v>12.448263380702832</v>
      </c>
      <c r="E55" s="14" t="s">
        <v>90</v>
      </c>
    </row>
    <row r="56" spans="2:5" x14ac:dyDescent="0.15">
      <c r="B56" s="15">
        <v>52</v>
      </c>
      <c r="C56" s="2" t="s">
        <v>122</v>
      </c>
      <c r="D56" s="13">
        <v>11.476249284617007</v>
      </c>
      <c r="E56" s="14" t="s">
        <v>90</v>
      </c>
    </row>
    <row r="57" spans="2:5" x14ac:dyDescent="0.15">
      <c r="B57" s="15">
        <v>53</v>
      </c>
      <c r="C57" s="2" t="s">
        <v>52</v>
      </c>
      <c r="D57" s="13">
        <v>9.5250672697558478</v>
      </c>
      <c r="E57" s="14" t="s">
        <v>98</v>
      </c>
    </row>
    <row r="58" spans="2:5" x14ac:dyDescent="0.15">
      <c r="B58" s="15">
        <v>54</v>
      </c>
      <c r="C58" s="2" t="s">
        <v>123</v>
      </c>
      <c r="D58" s="13">
        <v>11.823407509744905</v>
      </c>
      <c r="E58" s="14" t="s">
        <v>90</v>
      </c>
    </row>
    <row r="59" spans="2:5" x14ac:dyDescent="0.15">
      <c r="B59" s="15">
        <v>55</v>
      </c>
      <c r="C59" s="2" t="s">
        <v>53</v>
      </c>
      <c r="D59" s="13">
        <v>11.256579835335403</v>
      </c>
      <c r="E59" s="14" t="s">
        <v>90</v>
      </c>
    </row>
    <row r="60" spans="2:5" x14ac:dyDescent="0.15">
      <c r="B60" s="15">
        <v>56</v>
      </c>
      <c r="C60" s="2" t="s">
        <v>54</v>
      </c>
      <c r="D60" s="13">
        <v>11.031761469419513</v>
      </c>
      <c r="E60" s="14" t="s">
        <v>96</v>
      </c>
    </row>
    <row r="61" spans="2:5" x14ac:dyDescent="0.15">
      <c r="B61" s="15">
        <v>57</v>
      </c>
      <c r="C61" s="2" t="s">
        <v>55</v>
      </c>
      <c r="D61" s="13">
        <v>12.634301184858593</v>
      </c>
      <c r="E61" s="14" t="s">
        <v>90</v>
      </c>
    </row>
    <row r="62" spans="2:5" x14ac:dyDescent="0.15">
      <c r="B62" s="15">
        <v>58</v>
      </c>
      <c r="C62" s="2" t="s">
        <v>56</v>
      </c>
      <c r="D62" s="13">
        <v>12.956451925472717</v>
      </c>
      <c r="E62" s="14" t="s">
        <v>95</v>
      </c>
    </row>
    <row r="63" spans="2:5" x14ac:dyDescent="0.15">
      <c r="B63" s="15">
        <v>59</v>
      </c>
      <c r="C63" s="2" t="s">
        <v>57</v>
      </c>
      <c r="D63" s="13">
        <v>13.210221614372402</v>
      </c>
      <c r="E63" s="14" t="s">
        <v>89</v>
      </c>
    </row>
    <row r="64" spans="2:5" x14ac:dyDescent="0.15">
      <c r="B64" s="15">
        <v>60</v>
      </c>
      <c r="C64" s="2" t="s">
        <v>58</v>
      </c>
      <c r="D64" s="13">
        <v>13.320553734220644</v>
      </c>
      <c r="E64" s="14" t="s">
        <v>89</v>
      </c>
    </row>
    <row r="65" spans="2:5" x14ac:dyDescent="0.15">
      <c r="B65" s="15">
        <v>61</v>
      </c>
      <c r="C65" s="2" t="s">
        <v>59</v>
      </c>
      <c r="D65" s="13">
        <v>10.018595119729801</v>
      </c>
      <c r="E65" s="14" t="s">
        <v>92</v>
      </c>
    </row>
    <row r="66" spans="2:5" x14ac:dyDescent="0.15">
      <c r="B66" s="15">
        <v>62</v>
      </c>
      <c r="C66" s="2" t="s">
        <v>124</v>
      </c>
      <c r="D66" s="13">
        <v>12.648538886586982</v>
      </c>
      <c r="E66" s="14" t="s">
        <v>89</v>
      </c>
    </row>
    <row r="67" spans="2:5" x14ac:dyDescent="0.15">
      <c r="B67" s="15">
        <v>63</v>
      </c>
      <c r="C67" s="2" t="s">
        <v>125</v>
      </c>
      <c r="D67" s="13">
        <v>12.065961553754617</v>
      </c>
      <c r="E67" s="14" t="s">
        <v>88</v>
      </c>
    </row>
    <row r="68" spans="2:5" x14ac:dyDescent="0.15">
      <c r="B68" s="15">
        <v>64</v>
      </c>
      <c r="C68" s="2" t="s">
        <v>126</v>
      </c>
      <c r="D68" s="13">
        <v>12.511874866522819</v>
      </c>
      <c r="E68" s="14" t="s">
        <v>93</v>
      </c>
    </row>
    <row r="69" spans="2:5" x14ac:dyDescent="0.15">
      <c r="B69" s="15">
        <v>65</v>
      </c>
      <c r="C69" s="2" t="s">
        <v>127</v>
      </c>
      <c r="D69" s="13">
        <v>13.988505201158979</v>
      </c>
      <c r="E69" s="14" t="s">
        <v>91</v>
      </c>
    </row>
    <row r="70" spans="2:5" x14ac:dyDescent="0.15">
      <c r="B70" s="15">
        <v>66</v>
      </c>
      <c r="C70" s="2" t="s">
        <v>128</v>
      </c>
      <c r="D70" s="13">
        <v>19.750074891941626</v>
      </c>
      <c r="E70" s="14" t="s">
        <v>91</v>
      </c>
    </row>
    <row r="71" spans="2:5" x14ac:dyDescent="0.15">
      <c r="B71" s="15">
        <v>67</v>
      </c>
      <c r="C71" s="2" t="s">
        <v>129</v>
      </c>
      <c r="D71" s="13">
        <v>10.56156620298815</v>
      </c>
      <c r="E71" s="14" t="s">
        <v>90</v>
      </c>
    </row>
    <row r="72" spans="2:5" x14ac:dyDescent="0.15">
      <c r="B72" s="15">
        <v>68</v>
      </c>
      <c r="C72" s="2" t="s">
        <v>130</v>
      </c>
      <c r="D72" s="13">
        <v>10.918425070407114</v>
      </c>
      <c r="E72" s="14" t="s">
        <v>90</v>
      </c>
    </row>
    <row r="73" spans="2:5" x14ac:dyDescent="0.15">
      <c r="B73" s="15">
        <v>69</v>
      </c>
      <c r="C73" s="2" t="s">
        <v>60</v>
      </c>
      <c r="D73" s="13">
        <v>13.297586891580059</v>
      </c>
      <c r="E73" s="14" t="s">
        <v>88</v>
      </c>
    </row>
    <row r="74" spans="2:5" x14ac:dyDescent="0.15">
      <c r="B74" s="15">
        <v>70</v>
      </c>
      <c r="C74" s="2" t="s">
        <v>131</v>
      </c>
      <c r="D74" s="13">
        <v>12.168575035917977</v>
      </c>
      <c r="E74" s="14" t="s">
        <v>95</v>
      </c>
    </row>
    <row r="75" spans="2:5" x14ac:dyDescent="0.15">
      <c r="B75" s="15">
        <v>71</v>
      </c>
      <c r="C75" s="2" t="s">
        <v>132</v>
      </c>
      <c r="D75" s="13">
        <v>10.204768637408508</v>
      </c>
      <c r="E75" s="14" t="s">
        <v>95</v>
      </c>
    </row>
    <row r="76" spans="2:5" x14ac:dyDescent="0.15">
      <c r="B76" s="15">
        <v>72</v>
      </c>
      <c r="C76" s="2" t="s">
        <v>61</v>
      </c>
      <c r="D76" s="13">
        <v>10.591054724744243</v>
      </c>
      <c r="E76" s="14" t="s">
        <v>98</v>
      </c>
    </row>
    <row r="77" spans="2:5" x14ac:dyDescent="0.15">
      <c r="B77" s="15">
        <v>73</v>
      </c>
      <c r="C77" s="2" t="s">
        <v>62</v>
      </c>
      <c r="D77" s="13">
        <v>13.407638092116047</v>
      </c>
      <c r="E77" s="14" t="s">
        <v>88</v>
      </c>
    </row>
    <row r="78" spans="2:5" x14ac:dyDescent="0.15">
      <c r="B78" s="15">
        <v>74</v>
      </c>
      <c r="C78" s="2" t="s">
        <v>133</v>
      </c>
      <c r="D78" s="13">
        <v>12.528939858935013</v>
      </c>
      <c r="E78" s="14" t="s">
        <v>88</v>
      </c>
    </row>
    <row r="79" spans="2:5" x14ac:dyDescent="0.15">
      <c r="B79" s="15">
        <v>75</v>
      </c>
      <c r="C79" s="2" t="s">
        <v>63</v>
      </c>
      <c r="D79" s="13">
        <v>15.298631572935181</v>
      </c>
      <c r="E79" s="14" t="s">
        <v>99</v>
      </c>
    </row>
    <row r="80" spans="2:5" x14ac:dyDescent="0.15">
      <c r="B80" s="15">
        <v>76</v>
      </c>
      <c r="C80" s="2" t="s">
        <v>134</v>
      </c>
      <c r="D80" s="13">
        <v>12.53251359659494</v>
      </c>
      <c r="E80" s="14" t="s">
        <v>92</v>
      </c>
    </row>
    <row r="81" spans="2:5" x14ac:dyDescent="0.15">
      <c r="B81" s="15">
        <v>77</v>
      </c>
      <c r="C81" s="2" t="s">
        <v>135</v>
      </c>
      <c r="D81" s="13">
        <v>17.097398821406518</v>
      </c>
      <c r="E81" s="14" t="s">
        <v>99</v>
      </c>
    </row>
    <row r="82" spans="2:5" x14ac:dyDescent="0.15">
      <c r="B82" s="15">
        <v>78</v>
      </c>
      <c r="C82" s="2" t="s">
        <v>64</v>
      </c>
      <c r="D82" s="13">
        <v>13.256737474503298</v>
      </c>
      <c r="E82" s="14" t="s">
        <v>99</v>
      </c>
    </row>
    <row r="83" spans="2:5" x14ac:dyDescent="0.15">
      <c r="B83" s="15">
        <v>79</v>
      </c>
      <c r="C83" s="2" t="s">
        <v>136</v>
      </c>
      <c r="D83" s="13">
        <v>9.0702635744270861</v>
      </c>
      <c r="E83" s="14" t="s">
        <v>93</v>
      </c>
    </row>
    <row r="84" spans="2:5" x14ac:dyDescent="0.15">
      <c r="B84" s="15">
        <v>80</v>
      </c>
      <c r="C84" s="2" t="s">
        <v>65</v>
      </c>
      <c r="D84" s="13">
        <v>12.472980545993115</v>
      </c>
      <c r="E84" s="14" t="s">
        <v>89</v>
      </c>
    </row>
    <row r="85" spans="2:5" x14ac:dyDescent="0.15">
      <c r="B85" s="15">
        <v>81</v>
      </c>
      <c r="C85" s="2" t="s">
        <v>66</v>
      </c>
      <c r="D85" s="13">
        <v>14.079244124751444</v>
      </c>
      <c r="E85" s="14" t="s">
        <v>91</v>
      </c>
    </row>
    <row r="86" spans="2:5" x14ac:dyDescent="0.15">
      <c r="B86" s="15">
        <v>82</v>
      </c>
      <c r="C86" s="2" t="s">
        <v>137</v>
      </c>
      <c r="D86" s="13">
        <v>16.357094233200428</v>
      </c>
      <c r="E86" s="14" t="s">
        <v>91</v>
      </c>
    </row>
    <row r="87" spans="2:5" x14ac:dyDescent="0.15">
      <c r="B87" s="15">
        <v>83</v>
      </c>
      <c r="C87" s="2" t="s">
        <v>67</v>
      </c>
      <c r="D87" s="13">
        <v>19.837801680573797</v>
      </c>
      <c r="E87" s="14" t="s">
        <v>102</v>
      </c>
    </row>
    <row r="88" spans="2:5" x14ac:dyDescent="0.15">
      <c r="B88" s="15">
        <v>84</v>
      </c>
      <c r="C88" s="2" t="s">
        <v>68</v>
      </c>
      <c r="D88" s="13">
        <v>18.973847555838304</v>
      </c>
      <c r="E88" s="14" t="s">
        <v>102</v>
      </c>
    </row>
    <row r="89" spans="2:5" x14ac:dyDescent="0.15">
      <c r="B89" s="15">
        <v>85</v>
      </c>
      <c r="C89" s="2" t="s">
        <v>69</v>
      </c>
      <c r="D89" s="13">
        <v>9.1888100028522306</v>
      </c>
      <c r="E89" s="14" t="s">
        <v>98</v>
      </c>
    </row>
    <row r="90" spans="2:5" x14ac:dyDescent="0.15">
      <c r="B90" s="15">
        <v>86</v>
      </c>
      <c r="C90" s="2" t="s">
        <v>70</v>
      </c>
      <c r="D90" s="13">
        <v>11.478455079404281</v>
      </c>
      <c r="E90" s="14" t="s">
        <v>93</v>
      </c>
    </row>
    <row r="91" spans="2:5" x14ac:dyDescent="0.15">
      <c r="B91" s="15">
        <v>87</v>
      </c>
      <c r="C91" s="2" t="s">
        <v>138</v>
      </c>
      <c r="D91" s="13">
        <v>11.88874227558366</v>
      </c>
      <c r="E91" s="14" t="s">
        <v>93</v>
      </c>
    </row>
    <row r="92" spans="2:5" x14ac:dyDescent="0.15">
      <c r="B92" s="15">
        <v>88</v>
      </c>
      <c r="C92" s="2" t="s">
        <v>71</v>
      </c>
      <c r="D92" s="13">
        <v>11.742477256822953</v>
      </c>
      <c r="E92" s="14" t="s">
        <v>90</v>
      </c>
    </row>
    <row r="93" spans="2:5" x14ac:dyDescent="0.15">
      <c r="B93" s="15">
        <v>89</v>
      </c>
      <c r="C93" s="2" t="s">
        <v>72</v>
      </c>
      <c r="D93" s="13">
        <v>13.789534565157833</v>
      </c>
      <c r="E93" s="14" t="s">
        <v>95</v>
      </c>
    </row>
    <row r="94" spans="2:5" x14ac:dyDescent="0.15">
      <c r="B94" s="15">
        <v>90</v>
      </c>
      <c r="C94" s="2" t="s">
        <v>73</v>
      </c>
      <c r="D94" s="13">
        <v>13.2614731340846</v>
      </c>
      <c r="E94" s="14" t="s">
        <v>95</v>
      </c>
    </row>
    <row r="95" spans="2:5" x14ac:dyDescent="0.15">
      <c r="B95" s="15">
        <v>91</v>
      </c>
      <c r="C95" s="2" t="s">
        <v>74</v>
      </c>
      <c r="D95" s="13">
        <v>18.299920648973355</v>
      </c>
      <c r="E95" s="14" t="s">
        <v>99</v>
      </c>
    </row>
    <row r="96" spans="2:5" x14ac:dyDescent="0.15">
      <c r="B96" s="15">
        <v>92</v>
      </c>
      <c r="C96" s="2" t="s">
        <v>139</v>
      </c>
      <c r="D96" s="13">
        <v>14.525459676602972</v>
      </c>
      <c r="E96" s="14" t="s">
        <v>99</v>
      </c>
    </row>
    <row r="97" spans="2:5" x14ac:dyDescent="0.15">
      <c r="B97" s="15">
        <v>93</v>
      </c>
      <c r="C97" s="2" t="s">
        <v>140</v>
      </c>
      <c r="D97" s="13">
        <v>20.823417117403753</v>
      </c>
      <c r="E97" s="14" t="s">
        <v>99</v>
      </c>
    </row>
    <row r="98" spans="2:5" x14ac:dyDescent="0.15">
      <c r="B98" s="15">
        <v>94</v>
      </c>
      <c r="C98" s="2" t="s">
        <v>141</v>
      </c>
      <c r="D98" s="13">
        <v>16.114619062084341</v>
      </c>
      <c r="E98" s="14" t="s">
        <v>99</v>
      </c>
    </row>
    <row r="99" spans="2:5" x14ac:dyDescent="0.15">
      <c r="B99" s="15">
        <v>95</v>
      </c>
      <c r="C99" s="2" t="s">
        <v>142</v>
      </c>
      <c r="D99" s="13">
        <v>17.657814361825977</v>
      </c>
      <c r="E99" s="14" t="s">
        <v>99</v>
      </c>
    </row>
    <row r="100" spans="2:5" x14ac:dyDescent="0.15">
      <c r="B100" s="15">
        <v>971</v>
      </c>
      <c r="C100" s="2" t="s">
        <v>1</v>
      </c>
      <c r="D100" s="13">
        <v>33.799999999999997</v>
      </c>
      <c r="E100" s="14" t="s">
        <v>1</v>
      </c>
    </row>
    <row r="101" spans="2:5" x14ac:dyDescent="0.15">
      <c r="B101" s="15">
        <v>972</v>
      </c>
      <c r="C101" s="2" t="s">
        <v>2</v>
      </c>
      <c r="D101" s="13">
        <v>26.7</v>
      </c>
      <c r="E101" s="14" t="s">
        <v>2</v>
      </c>
    </row>
    <row r="102" spans="2:5" x14ac:dyDescent="0.15">
      <c r="B102" s="15">
        <v>973</v>
      </c>
      <c r="C102" s="2" t="s">
        <v>3</v>
      </c>
      <c r="D102" s="13">
        <v>27.5</v>
      </c>
      <c r="E102" s="14" t="s">
        <v>3</v>
      </c>
    </row>
    <row r="103" spans="2:5" x14ac:dyDescent="0.15">
      <c r="B103" s="15">
        <v>974</v>
      </c>
      <c r="C103" s="2" t="s">
        <v>85</v>
      </c>
      <c r="D103" s="13">
        <v>19.899999999999999</v>
      </c>
      <c r="E103" s="14" t="s">
        <v>85</v>
      </c>
    </row>
    <row r="104" spans="2:5" x14ac:dyDescent="0.15">
      <c r="B104" s="15">
        <v>976</v>
      </c>
      <c r="C104" s="2" t="s">
        <v>75</v>
      </c>
      <c r="D104" s="13">
        <v>26.4</v>
      </c>
      <c r="E104" s="14" t="s">
        <v>75</v>
      </c>
    </row>
    <row r="105" spans="2:5" x14ac:dyDescent="0.15">
      <c r="B105" s="17"/>
      <c r="C105" s="4"/>
      <c r="D105" s="18"/>
      <c r="E105" s="19"/>
    </row>
    <row r="106" spans="2:5" x14ac:dyDescent="0.15">
      <c r="B106" s="20" t="s">
        <v>144</v>
      </c>
      <c r="C106" s="21"/>
    </row>
    <row r="107" spans="2:5" ht="13" x14ac:dyDescent="0.15">
      <c r="B107" s="22" t="s">
        <v>151</v>
      </c>
    </row>
  </sheetData>
  <mergeCells count="1">
    <mergeCell ref="B1:E1"/>
  </mergeCells>
  <pageMargins left="0.7" right="0.7" top="0.75" bottom="0.75" header="0.3" footer="0.3"/>
  <pageSetup paperSize="9" orientation="portrait" r:id="rId1"/>
  <ignoredErrors>
    <ignoredError sqref="B4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showGridLines="0" topLeftCell="A13" workbookViewId="0">
      <selection activeCell="A13" sqref="A1:XFD1048576"/>
    </sheetView>
  </sheetViews>
  <sheetFormatPr baseColWidth="10" defaultColWidth="10.83203125" defaultRowHeight="13" x14ac:dyDescent="0.15"/>
  <cols>
    <col min="1" max="1" width="2.5" style="24" customWidth="1"/>
    <col min="2" max="2" width="18.83203125" style="26" customWidth="1"/>
    <col min="3" max="3" width="18.5" style="24" bestFit="1" customWidth="1"/>
    <col min="4" max="4" width="20.83203125" style="24" customWidth="1"/>
    <col min="5" max="5" width="21.5" style="24" customWidth="1"/>
    <col min="6" max="6" width="11.5" style="38" customWidth="1"/>
    <col min="7" max="16384" width="10.83203125" style="24"/>
  </cols>
  <sheetData>
    <row r="1" spans="2:7" ht="11" x14ac:dyDescent="0.15">
      <c r="B1" s="23" t="s">
        <v>86</v>
      </c>
      <c r="F1" s="25"/>
    </row>
    <row r="2" spans="2:7" ht="11" x14ac:dyDescent="0.15">
      <c r="F2" s="25"/>
    </row>
    <row r="3" spans="2:7" ht="28.5" customHeight="1" x14ac:dyDescent="0.15">
      <c r="B3" s="1" t="s">
        <v>103</v>
      </c>
      <c r="C3" s="1" t="s">
        <v>17</v>
      </c>
      <c r="D3" s="27" t="s">
        <v>4</v>
      </c>
      <c r="E3" s="28" t="s">
        <v>100</v>
      </c>
      <c r="F3" s="25"/>
    </row>
    <row r="4" spans="2:7" ht="11" x14ac:dyDescent="0.15">
      <c r="B4" s="29" t="s">
        <v>6</v>
      </c>
      <c r="C4" s="2" t="s">
        <v>18</v>
      </c>
      <c r="D4" s="30">
        <v>100</v>
      </c>
      <c r="E4" s="31" t="s">
        <v>88</v>
      </c>
      <c r="F4" s="25"/>
      <c r="G4" s="32"/>
    </row>
    <row r="5" spans="2:7" ht="11" x14ac:dyDescent="0.15">
      <c r="B5" s="29" t="s">
        <v>7</v>
      </c>
      <c r="C5" s="2" t="s">
        <v>19</v>
      </c>
      <c r="D5" s="30">
        <v>100</v>
      </c>
      <c r="E5" s="31" t="s">
        <v>89</v>
      </c>
      <c r="F5" s="25"/>
      <c r="G5" s="32"/>
    </row>
    <row r="6" spans="2:7" ht="11" x14ac:dyDescent="0.15">
      <c r="B6" s="29" t="s">
        <v>8</v>
      </c>
      <c r="C6" s="2" t="s">
        <v>20</v>
      </c>
      <c r="D6" s="30">
        <v>98.102981029810294</v>
      </c>
      <c r="E6" s="31" t="s">
        <v>88</v>
      </c>
      <c r="F6" s="25"/>
      <c r="G6" s="32"/>
    </row>
    <row r="7" spans="2:7" ht="11" x14ac:dyDescent="0.15">
      <c r="B7" s="29" t="s">
        <v>9</v>
      </c>
      <c r="C7" s="2" t="s">
        <v>104</v>
      </c>
      <c r="D7" s="30">
        <v>100</v>
      </c>
      <c r="E7" s="31" t="s">
        <v>102</v>
      </c>
      <c r="F7" s="25"/>
      <c r="G7" s="32"/>
    </row>
    <row r="8" spans="2:7" ht="11" x14ac:dyDescent="0.15">
      <c r="B8" s="29" t="s">
        <v>10</v>
      </c>
      <c r="C8" s="2" t="s">
        <v>105</v>
      </c>
      <c r="D8" s="30">
        <v>100</v>
      </c>
      <c r="E8" s="31" t="s">
        <v>102</v>
      </c>
      <c r="F8" s="25"/>
      <c r="G8" s="32"/>
    </row>
    <row r="9" spans="2:7" ht="11" x14ac:dyDescent="0.15">
      <c r="B9" s="29" t="s">
        <v>11</v>
      </c>
      <c r="C9" s="2" t="s">
        <v>106</v>
      </c>
      <c r="D9" s="30">
        <v>72.120200333889812</v>
      </c>
      <c r="E9" s="31" t="s">
        <v>102</v>
      </c>
      <c r="F9" s="25"/>
      <c r="G9" s="32"/>
    </row>
    <row r="10" spans="2:7" ht="11" x14ac:dyDescent="0.15">
      <c r="B10" s="29" t="s">
        <v>12</v>
      </c>
      <c r="C10" s="2" t="s">
        <v>21</v>
      </c>
      <c r="D10" s="30">
        <v>100</v>
      </c>
      <c r="E10" s="31" t="s">
        <v>88</v>
      </c>
      <c r="F10" s="25"/>
      <c r="G10" s="32"/>
    </row>
    <row r="11" spans="2:7" ht="11" x14ac:dyDescent="0.15">
      <c r="B11" s="29" t="s">
        <v>13</v>
      </c>
      <c r="C11" s="2" t="s">
        <v>22</v>
      </c>
      <c r="D11" s="30">
        <v>100</v>
      </c>
      <c r="E11" s="31" t="s">
        <v>90</v>
      </c>
      <c r="F11" s="25"/>
      <c r="G11" s="32"/>
    </row>
    <row r="12" spans="2:7" ht="11" x14ac:dyDescent="0.15">
      <c r="B12" s="29" t="s">
        <v>14</v>
      </c>
      <c r="C12" s="2" t="s">
        <v>23</v>
      </c>
      <c r="D12" s="30">
        <v>100</v>
      </c>
      <c r="E12" s="31" t="s">
        <v>91</v>
      </c>
      <c r="F12" s="25"/>
      <c r="G12" s="32"/>
    </row>
    <row r="13" spans="2:7" ht="11" x14ac:dyDescent="0.15">
      <c r="B13" s="29">
        <v>10</v>
      </c>
      <c r="C13" s="2" t="s">
        <v>24</v>
      </c>
      <c r="D13" s="30">
        <v>85.103926096997697</v>
      </c>
      <c r="E13" s="31" t="s">
        <v>90</v>
      </c>
      <c r="F13" s="25"/>
      <c r="G13" s="32"/>
    </row>
    <row r="14" spans="2:7" ht="11" x14ac:dyDescent="0.15">
      <c r="B14" s="29">
        <v>11</v>
      </c>
      <c r="C14" s="2" t="s">
        <v>25</v>
      </c>
      <c r="D14" s="30">
        <v>79.676113360323882</v>
      </c>
      <c r="E14" s="31" t="s">
        <v>91</v>
      </c>
      <c r="F14" s="25"/>
      <c r="G14" s="32"/>
    </row>
    <row r="15" spans="2:7" ht="11" x14ac:dyDescent="0.15">
      <c r="B15" s="29">
        <v>12</v>
      </c>
      <c r="C15" s="2" t="s">
        <v>26</v>
      </c>
      <c r="D15" s="30">
        <v>100</v>
      </c>
      <c r="E15" s="31" t="s">
        <v>91</v>
      </c>
      <c r="F15" s="25"/>
      <c r="G15" s="32"/>
    </row>
    <row r="16" spans="2:7" ht="11" x14ac:dyDescent="0.15">
      <c r="B16" s="29">
        <v>13</v>
      </c>
      <c r="C16" s="2" t="s">
        <v>107</v>
      </c>
      <c r="D16" s="30">
        <v>86.31594077907144</v>
      </c>
      <c r="E16" s="31" t="s">
        <v>102</v>
      </c>
      <c r="F16" s="25"/>
      <c r="G16" s="32"/>
    </row>
    <row r="17" spans="2:7" ht="11" x14ac:dyDescent="0.15">
      <c r="B17" s="29">
        <v>14</v>
      </c>
      <c r="C17" s="2" t="s">
        <v>27</v>
      </c>
      <c r="D17" s="30">
        <v>95.729537366548044</v>
      </c>
      <c r="E17" s="31" t="s">
        <v>92</v>
      </c>
      <c r="F17" s="25"/>
      <c r="G17" s="32"/>
    </row>
    <row r="18" spans="2:7" ht="11" x14ac:dyDescent="0.15">
      <c r="B18" s="29">
        <v>15</v>
      </c>
      <c r="C18" s="2" t="s">
        <v>28</v>
      </c>
      <c r="D18" s="30">
        <v>96.655518394648823</v>
      </c>
      <c r="E18" s="31" t="s">
        <v>88</v>
      </c>
      <c r="F18" s="25"/>
      <c r="G18" s="32"/>
    </row>
    <row r="19" spans="2:7" ht="11" x14ac:dyDescent="0.15">
      <c r="B19" s="29">
        <v>16</v>
      </c>
      <c r="C19" s="2" t="s">
        <v>29</v>
      </c>
      <c r="D19" s="30">
        <v>88.038942976356054</v>
      </c>
      <c r="E19" s="31" t="s">
        <v>93</v>
      </c>
      <c r="F19" s="25"/>
      <c r="G19" s="32"/>
    </row>
    <row r="20" spans="2:7" ht="11" x14ac:dyDescent="0.15">
      <c r="B20" s="29">
        <v>17</v>
      </c>
      <c r="C20" s="2" t="s">
        <v>108</v>
      </c>
      <c r="D20" s="30">
        <v>94.879297732260426</v>
      </c>
      <c r="E20" s="31" t="s">
        <v>93</v>
      </c>
      <c r="F20" s="25"/>
      <c r="G20" s="32"/>
    </row>
    <row r="21" spans="2:7" ht="11" x14ac:dyDescent="0.15">
      <c r="B21" s="29">
        <v>18</v>
      </c>
      <c r="C21" s="2" t="s">
        <v>30</v>
      </c>
      <c r="D21" s="30">
        <v>96.111111111111114</v>
      </c>
      <c r="E21" s="31" t="s">
        <v>94</v>
      </c>
      <c r="F21" s="25"/>
      <c r="G21" s="32"/>
    </row>
    <row r="22" spans="2:7" ht="11" x14ac:dyDescent="0.15">
      <c r="B22" s="29">
        <v>19</v>
      </c>
      <c r="C22" s="2" t="s">
        <v>31</v>
      </c>
      <c r="D22" s="30">
        <v>93.274853801169584</v>
      </c>
      <c r="E22" s="31" t="s">
        <v>93</v>
      </c>
      <c r="F22" s="25"/>
      <c r="G22" s="32"/>
    </row>
    <row r="23" spans="2:7" ht="11" x14ac:dyDescent="0.15">
      <c r="B23" s="29">
        <v>21</v>
      </c>
      <c r="C23" s="2" t="s">
        <v>109</v>
      </c>
      <c r="D23" s="30">
        <v>100</v>
      </c>
      <c r="E23" s="31" t="s">
        <v>95</v>
      </c>
      <c r="F23" s="25"/>
      <c r="G23" s="32"/>
    </row>
    <row r="24" spans="2:7" ht="11" x14ac:dyDescent="0.15">
      <c r="B24" s="29">
        <v>22</v>
      </c>
      <c r="C24" s="2" t="s">
        <v>110</v>
      </c>
      <c r="D24" s="30">
        <v>92.320675105485236</v>
      </c>
      <c r="E24" s="31" t="s">
        <v>96</v>
      </c>
      <c r="F24" s="25"/>
      <c r="G24" s="32"/>
    </row>
    <row r="25" spans="2:7" ht="11" x14ac:dyDescent="0.15">
      <c r="B25" s="29">
        <v>23</v>
      </c>
      <c r="C25" s="2" t="s">
        <v>32</v>
      </c>
      <c r="D25" s="30">
        <v>100</v>
      </c>
      <c r="E25" s="31" t="s">
        <v>93</v>
      </c>
      <c r="F25" s="25"/>
      <c r="G25" s="32"/>
    </row>
    <row r="26" spans="2:7" ht="11" x14ac:dyDescent="0.15">
      <c r="B26" s="29">
        <v>24</v>
      </c>
      <c r="C26" s="2" t="s">
        <v>33</v>
      </c>
      <c r="D26" s="30">
        <v>96.993210475266736</v>
      </c>
      <c r="E26" s="31" t="s">
        <v>93</v>
      </c>
      <c r="F26" s="25"/>
      <c r="G26" s="32"/>
    </row>
    <row r="27" spans="2:7" ht="11" x14ac:dyDescent="0.15">
      <c r="B27" s="29">
        <v>25</v>
      </c>
      <c r="C27" s="2" t="s">
        <v>34</v>
      </c>
      <c r="D27" s="30">
        <v>100</v>
      </c>
      <c r="E27" s="31" t="s">
        <v>95</v>
      </c>
      <c r="F27" s="25"/>
      <c r="G27" s="32"/>
    </row>
    <row r="28" spans="2:7" ht="11" x14ac:dyDescent="0.15">
      <c r="B28" s="29">
        <v>26</v>
      </c>
      <c r="C28" s="2" t="s">
        <v>35</v>
      </c>
      <c r="D28" s="30">
        <v>100</v>
      </c>
      <c r="E28" s="31" t="s">
        <v>88</v>
      </c>
      <c r="F28" s="25"/>
      <c r="G28" s="32"/>
    </row>
    <row r="29" spans="2:7" ht="11" x14ac:dyDescent="0.15">
      <c r="B29" s="29">
        <v>27</v>
      </c>
      <c r="C29" s="2" t="s">
        <v>36</v>
      </c>
      <c r="D29" s="30">
        <v>100</v>
      </c>
      <c r="E29" s="31" t="s">
        <v>92</v>
      </c>
      <c r="F29" s="25"/>
      <c r="G29" s="32"/>
    </row>
    <row r="30" spans="2:7" ht="11" x14ac:dyDescent="0.15">
      <c r="B30" s="29">
        <v>28</v>
      </c>
      <c r="C30" s="2" t="s">
        <v>111</v>
      </c>
      <c r="D30" s="30">
        <v>95.329670329670336</v>
      </c>
      <c r="E30" s="31" t="s">
        <v>94</v>
      </c>
      <c r="F30" s="25"/>
      <c r="G30" s="32"/>
    </row>
    <row r="31" spans="2:7" ht="11" x14ac:dyDescent="0.15">
      <c r="B31" s="29">
        <v>29</v>
      </c>
      <c r="C31" s="2" t="s">
        <v>37</v>
      </c>
      <c r="D31" s="33">
        <v>81.904198698994676</v>
      </c>
      <c r="E31" s="31" t="s">
        <v>96</v>
      </c>
      <c r="F31" s="25"/>
    </row>
    <row r="32" spans="2:7" ht="11" x14ac:dyDescent="0.15">
      <c r="B32" s="29" t="s">
        <v>15</v>
      </c>
      <c r="C32" s="2" t="s">
        <v>112</v>
      </c>
      <c r="D32" s="33">
        <v>96.619718309859152</v>
      </c>
      <c r="E32" s="31" t="s">
        <v>97</v>
      </c>
      <c r="F32" s="25"/>
    </row>
    <row r="33" spans="2:6" ht="11" x14ac:dyDescent="0.15">
      <c r="B33" s="29" t="s">
        <v>16</v>
      </c>
      <c r="C33" s="2" t="s">
        <v>113</v>
      </c>
      <c r="D33" s="33">
        <v>72.423398328690809</v>
      </c>
      <c r="E33" s="31" t="s">
        <v>97</v>
      </c>
      <c r="F33" s="25"/>
    </row>
    <row r="34" spans="2:6" ht="11" x14ac:dyDescent="0.15">
      <c r="B34" s="29">
        <v>30</v>
      </c>
      <c r="C34" s="2" t="s">
        <v>38</v>
      </c>
      <c r="D34" s="33">
        <v>64.772087788407433</v>
      </c>
      <c r="E34" s="31" t="s">
        <v>91</v>
      </c>
      <c r="F34" s="25"/>
    </row>
    <row r="35" spans="2:6" ht="11" x14ac:dyDescent="0.15">
      <c r="B35" s="29">
        <v>31</v>
      </c>
      <c r="C35" s="2" t="s">
        <v>114</v>
      </c>
      <c r="D35" s="33">
        <v>22.694210066918824</v>
      </c>
      <c r="E35" s="31" t="s">
        <v>91</v>
      </c>
      <c r="F35" s="25"/>
    </row>
    <row r="36" spans="2:6" ht="11" x14ac:dyDescent="0.15">
      <c r="B36" s="29">
        <v>32</v>
      </c>
      <c r="C36" s="2" t="s">
        <v>39</v>
      </c>
      <c r="D36" s="33">
        <v>84.347826086956516</v>
      </c>
      <c r="E36" s="31" t="s">
        <v>91</v>
      </c>
      <c r="F36" s="25"/>
    </row>
    <row r="37" spans="2:6" ht="11" x14ac:dyDescent="0.15">
      <c r="B37" s="29">
        <v>33</v>
      </c>
      <c r="C37" s="2" t="s">
        <v>40</v>
      </c>
      <c r="D37" s="33">
        <v>75.261506276150627</v>
      </c>
      <c r="E37" s="31" t="s">
        <v>93</v>
      </c>
      <c r="F37" s="25"/>
    </row>
    <row r="38" spans="2:6" ht="11" x14ac:dyDescent="0.15">
      <c r="B38" s="29">
        <v>34</v>
      </c>
      <c r="C38" s="2" t="s">
        <v>41</v>
      </c>
      <c r="D38" s="33">
        <v>57.577955039883975</v>
      </c>
      <c r="E38" s="31" t="s">
        <v>91</v>
      </c>
      <c r="F38" s="25"/>
    </row>
    <row r="39" spans="2:6" ht="11" x14ac:dyDescent="0.15">
      <c r="B39" s="29">
        <v>35</v>
      </c>
      <c r="C39" s="2" t="s">
        <v>115</v>
      </c>
      <c r="D39" s="33">
        <v>98.131600324939072</v>
      </c>
      <c r="E39" s="31" t="s">
        <v>96</v>
      </c>
      <c r="F39" s="25"/>
    </row>
    <row r="40" spans="2:6" ht="11" x14ac:dyDescent="0.15">
      <c r="B40" s="29">
        <v>36</v>
      </c>
      <c r="C40" s="2" t="s">
        <v>42</v>
      </c>
      <c r="D40" s="33">
        <v>99.101123595505612</v>
      </c>
      <c r="E40" s="31" t="s">
        <v>94</v>
      </c>
      <c r="F40" s="25"/>
    </row>
    <row r="41" spans="2:6" ht="11" x14ac:dyDescent="0.15">
      <c r="B41" s="29">
        <v>37</v>
      </c>
      <c r="C41" s="2" t="s">
        <v>116</v>
      </c>
      <c r="D41" s="33">
        <v>100</v>
      </c>
      <c r="E41" s="31" t="s">
        <v>94</v>
      </c>
      <c r="F41" s="25"/>
    </row>
    <row r="42" spans="2:6" ht="11" x14ac:dyDescent="0.15">
      <c r="B42" s="29">
        <v>38</v>
      </c>
      <c r="C42" s="2" t="s">
        <v>43</v>
      </c>
      <c r="D42" s="33">
        <v>90.97804391217565</v>
      </c>
      <c r="E42" s="31" t="s">
        <v>88</v>
      </c>
      <c r="F42" s="25"/>
    </row>
    <row r="43" spans="2:6" ht="11" x14ac:dyDescent="0.15">
      <c r="B43" s="29">
        <v>39</v>
      </c>
      <c r="C43" s="2" t="s">
        <v>44</v>
      </c>
      <c r="D43" s="33">
        <v>100</v>
      </c>
      <c r="E43" s="31" t="s">
        <v>95</v>
      </c>
      <c r="F43" s="25"/>
    </row>
    <row r="44" spans="2:6" ht="11" x14ac:dyDescent="0.15">
      <c r="B44" s="29">
        <v>40</v>
      </c>
      <c r="C44" s="2" t="s">
        <v>45</v>
      </c>
      <c r="D44" s="33">
        <v>100</v>
      </c>
      <c r="E44" s="31" t="s">
        <v>93</v>
      </c>
      <c r="F44" s="25"/>
    </row>
    <row r="45" spans="2:6" ht="11" x14ac:dyDescent="0.15">
      <c r="B45" s="29">
        <v>41</v>
      </c>
      <c r="C45" s="2" t="s">
        <v>117</v>
      </c>
      <c r="D45" s="33">
        <v>88.798920377867745</v>
      </c>
      <c r="E45" s="31" t="s">
        <v>94</v>
      </c>
      <c r="F45" s="25"/>
    </row>
    <row r="46" spans="2:6" ht="11" x14ac:dyDescent="0.15">
      <c r="B46" s="29">
        <v>42</v>
      </c>
      <c r="C46" s="2" t="s">
        <v>46</v>
      </c>
      <c r="D46" s="33">
        <v>95.365079365079367</v>
      </c>
      <c r="E46" s="31" t="s">
        <v>88</v>
      </c>
      <c r="F46" s="25"/>
    </row>
    <row r="47" spans="2:6" ht="11" x14ac:dyDescent="0.15">
      <c r="B47" s="29">
        <v>43</v>
      </c>
      <c r="C47" s="2" t="s">
        <v>118</v>
      </c>
      <c r="D47" s="33">
        <v>100</v>
      </c>
      <c r="E47" s="31" t="s">
        <v>88</v>
      </c>
      <c r="F47" s="25"/>
    </row>
    <row r="48" spans="2:6" ht="11" x14ac:dyDescent="0.15">
      <c r="B48" s="29">
        <v>44</v>
      </c>
      <c r="C48" s="2" t="s">
        <v>119</v>
      </c>
      <c r="D48" s="33">
        <v>73.625713427455693</v>
      </c>
      <c r="E48" s="31" t="s">
        <v>98</v>
      </c>
      <c r="F48" s="25"/>
    </row>
    <row r="49" spans="2:6" ht="11" x14ac:dyDescent="0.15">
      <c r="B49" s="29">
        <v>45</v>
      </c>
      <c r="C49" s="2" t="s">
        <v>47</v>
      </c>
      <c r="D49" s="33">
        <v>100</v>
      </c>
      <c r="E49" s="31" t="s">
        <v>94</v>
      </c>
      <c r="F49" s="25"/>
    </row>
    <row r="50" spans="2:6" ht="11" x14ac:dyDescent="0.15">
      <c r="B50" s="29">
        <v>46</v>
      </c>
      <c r="C50" s="2" t="s">
        <v>48</v>
      </c>
      <c r="D50" s="33">
        <v>100</v>
      </c>
      <c r="E50" s="31" t="s">
        <v>91</v>
      </c>
      <c r="F50" s="25"/>
    </row>
    <row r="51" spans="2:6" ht="11" x14ac:dyDescent="0.15">
      <c r="B51" s="29">
        <v>47</v>
      </c>
      <c r="C51" s="2" t="s">
        <v>120</v>
      </c>
      <c r="D51" s="33">
        <v>81.931818181818187</v>
      </c>
      <c r="E51" s="31" t="s">
        <v>93</v>
      </c>
      <c r="F51" s="25"/>
    </row>
    <row r="52" spans="2:6" ht="11" x14ac:dyDescent="0.15">
      <c r="B52" s="29">
        <v>48</v>
      </c>
      <c r="C52" s="2" t="s">
        <v>49</v>
      </c>
      <c r="D52" s="33">
        <v>100</v>
      </c>
      <c r="E52" s="31" t="s">
        <v>91</v>
      </c>
      <c r="F52" s="25"/>
    </row>
    <row r="53" spans="2:6" ht="11" x14ac:dyDescent="0.15">
      <c r="B53" s="29">
        <v>49</v>
      </c>
      <c r="C53" s="2" t="s">
        <v>121</v>
      </c>
      <c r="D53" s="33">
        <v>100</v>
      </c>
      <c r="E53" s="31" t="s">
        <v>98</v>
      </c>
      <c r="F53" s="25"/>
    </row>
    <row r="54" spans="2:6" ht="11" x14ac:dyDescent="0.15">
      <c r="B54" s="29">
        <v>50</v>
      </c>
      <c r="C54" s="2" t="s">
        <v>50</v>
      </c>
      <c r="D54" s="33">
        <v>86.211031175059958</v>
      </c>
      <c r="E54" s="31" t="s">
        <v>92</v>
      </c>
      <c r="F54" s="25"/>
    </row>
    <row r="55" spans="2:6" ht="11" x14ac:dyDescent="0.15">
      <c r="B55" s="29">
        <v>51</v>
      </c>
      <c r="C55" s="2" t="s">
        <v>51</v>
      </c>
      <c r="D55" s="33">
        <v>77.254374158815608</v>
      </c>
      <c r="E55" s="31" t="s">
        <v>90</v>
      </c>
      <c r="F55" s="25"/>
    </row>
    <row r="56" spans="2:6" ht="11" x14ac:dyDescent="0.15">
      <c r="B56" s="29">
        <v>52</v>
      </c>
      <c r="C56" s="2" t="s">
        <v>122</v>
      </c>
      <c r="D56" s="33">
        <v>100</v>
      </c>
      <c r="E56" s="31" t="s">
        <v>90</v>
      </c>
      <c r="F56" s="25"/>
    </row>
    <row r="57" spans="2:6" ht="11" x14ac:dyDescent="0.15">
      <c r="B57" s="29">
        <v>53</v>
      </c>
      <c r="C57" s="2" t="s">
        <v>52</v>
      </c>
      <c r="D57" s="33">
        <v>100</v>
      </c>
      <c r="E57" s="31" t="s">
        <v>98</v>
      </c>
      <c r="F57" s="25"/>
    </row>
    <row r="58" spans="2:6" ht="11" x14ac:dyDescent="0.15">
      <c r="B58" s="29">
        <v>54</v>
      </c>
      <c r="C58" s="2" t="s">
        <v>123</v>
      </c>
      <c r="D58" s="33">
        <v>74.726989079563182</v>
      </c>
      <c r="E58" s="31" t="s">
        <v>90</v>
      </c>
      <c r="F58" s="25"/>
    </row>
    <row r="59" spans="2:6" ht="11" x14ac:dyDescent="0.15">
      <c r="B59" s="29">
        <v>55</v>
      </c>
      <c r="C59" s="2" t="s">
        <v>53</v>
      </c>
      <c r="D59" s="33">
        <v>92.581602373887236</v>
      </c>
      <c r="E59" s="31" t="s">
        <v>90</v>
      </c>
      <c r="F59" s="25"/>
    </row>
    <row r="60" spans="2:6" ht="11" x14ac:dyDescent="0.15">
      <c r="B60" s="29">
        <v>56</v>
      </c>
      <c r="C60" s="2" t="s">
        <v>54</v>
      </c>
      <c r="D60" s="33">
        <v>95.715185885318206</v>
      </c>
      <c r="E60" s="31" t="s">
        <v>96</v>
      </c>
      <c r="F60" s="25"/>
    </row>
    <row r="61" spans="2:6" ht="11" x14ac:dyDescent="0.15">
      <c r="B61" s="29">
        <v>57</v>
      </c>
      <c r="C61" s="2" t="s">
        <v>55</v>
      </c>
      <c r="D61" s="33">
        <v>82.825484764542935</v>
      </c>
      <c r="E61" s="31" t="s">
        <v>90</v>
      </c>
      <c r="F61" s="25"/>
    </row>
    <row r="62" spans="2:6" ht="11" x14ac:dyDescent="0.15">
      <c r="B62" s="29">
        <v>58</v>
      </c>
      <c r="C62" s="2" t="s">
        <v>56</v>
      </c>
      <c r="D62" s="33">
        <v>91.161616161616166</v>
      </c>
      <c r="E62" s="31" t="s">
        <v>95</v>
      </c>
      <c r="F62" s="25"/>
    </row>
    <row r="63" spans="2:6" ht="11" x14ac:dyDescent="0.15">
      <c r="B63" s="29">
        <v>59</v>
      </c>
      <c r="C63" s="2" t="s">
        <v>57</v>
      </c>
      <c r="D63" s="33">
        <v>99.019354838709674</v>
      </c>
      <c r="E63" s="31" t="s">
        <v>89</v>
      </c>
      <c r="F63" s="25"/>
    </row>
    <row r="64" spans="2:6" ht="11" x14ac:dyDescent="0.15">
      <c r="B64" s="29">
        <v>60</v>
      </c>
      <c r="C64" s="2" t="s">
        <v>58</v>
      </c>
      <c r="D64" s="33">
        <v>100</v>
      </c>
      <c r="E64" s="31" t="s">
        <v>89</v>
      </c>
      <c r="F64" s="25"/>
    </row>
    <row r="65" spans="2:6" ht="11" x14ac:dyDescent="0.15">
      <c r="B65" s="29">
        <v>61</v>
      </c>
      <c r="C65" s="2" t="s">
        <v>59</v>
      </c>
      <c r="D65" s="33">
        <v>100</v>
      </c>
      <c r="E65" s="31" t="s">
        <v>92</v>
      </c>
      <c r="F65" s="25"/>
    </row>
    <row r="66" spans="2:6" ht="11" x14ac:dyDescent="0.15">
      <c r="B66" s="29">
        <v>62</v>
      </c>
      <c r="C66" s="2" t="s">
        <v>124</v>
      </c>
      <c r="D66" s="33">
        <v>97.321672588138838</v>
      </c>
      <c r="E66" s="31" t="s">
        <v>89</v>
      </c>
      <c r="F66" s="25"/>
    </row>
    <row r="67" spans="2:6" ht="11" x14ac:dyDescent="0.15">
      <c r="B67" s="29">
        <v>63</v>
      </c>
      <c r="C67" s="2" t="s">
        <v>125</v>
      </c>
      <c r="D67" s="33">
        <v>84.213615023474176</v>
      </c>
      <c r="E67" s="31" t="s">
        <v>88</v>
      </c>
      <c r="F67" s="25"/>
    </row>
    <row r="68" spans="2:6" ht="11" x14ac:dyDescent="0.15">
      <c r="B68" s="29">
        <v>64</v>
      </c>
      <c r="C68" s="2" t="s">
        <v>126</v>
      </c>
      <c r="D68" s="33">
        <v>83.222370173102533</v>
      </c>
      <c r="E68" s="31" t="s">
        <v>93</v>
      </c>
      <c r="F68" s="25"/>
    </row>
    <row r="69" spans="2:6" ht="11" x14ac:dyDescent="0.15">
      <c r="B69" s="29">
        <v>65</v>
      </c>
      <c r="C69" s="2" t="s">
        <v>127</v>
      </c>
      <c r="D69" s="33">
        <v>65.098039215686271</v>
      </c>
      <c r="E69" s="31" t="s">
        <v>91</v>
      </c>
      <c r="F69" s="25"/>
    </row>
    <row r="70" spans="2:6" ht="11" x14ac:dyDescent="0.15">
      <c r="B70" s="29">
        <v>66</v>
      </c>
      <c r="C70" s="2" t="s">
        <v>128</v>
      </c>
      <c r="D70" s="33">
        <v>75.098814229249015</v>
      </c>
      <c r="E70" s="31" t="s">
        <v>91</v>
      </c>
      <c r="F70" s="25"/>
    </row>
    <row r="71" spans="2:6" ht="11" x14ac:dyDescent="0.15">
      <c r="B71" s="29">
        <v>67</v>
      </c>
      <c r="C71" s="2" t="s">
        <v>129</v>
      </c>
      <c r="D71" s="33">
        <v>94.345238095238102</v>
      </c>
      <c r="E71" s="31" t="s">
        <v>90</v>
      </c>
      <c r="F71" s="25"/>
    </row>
    <row r="72" spans="2:6" ht="11" x14ac:dyDescent="0.15">
      <c r="B72" s="29">
        <v>68</v>
      </c>
      <c r="C72" s="2" t="s">
        <v>130</v>
      </c>
      <c r="D72" s="33">
        <v>98.481308411214954</v>
      </c>
      <c r="E72" s="31" t="s">
        <v>90</v>
      </c>
      <c r="F72" s="25"/>
    </row>
    <row r="73" spans="2:6" ht="11" x14ac:dyDescent="0.15">
      <c r="B73" s="29">
        <v>69</v>
      </c>
      <c r="C73" s="2" t="s">
        <v>60</v>
      </c>
      <c r="D73" s="33">
        <v>86.74959437533802</v>
      </c>
      <c r="E73" s="31" t="s">
        <v>88</v>
      </c>
      <c r="F73" s="25"/>
    </row>
    <row r="74" spans="2:6" ht="11" x14ac:dyDescent="0.15">
      <c r="B74" s="29">
        <v>70</v>
      </c>
      <c r="C74" s="2" t="s">
        <v>131</v>
      </c>
      <c r="D74" s="33">
        <v>100</v>
      </c>
      <c r="E74" s="31" t="s">
        <v>95</v>
      </c>
      <c r="F74" s="25"/>
    </row>
    <row r="75" spans="2:6" ht="11" x14ac:dyDescent="0.15">
      <c r="B75" s="29">
        <v>71</v>
      </c>
      <c r="C75" s="2" t="s">
        <v>132</v>
      </c>
      <c r="D75" s="33">
        <v>91.413237924865825</v>
      </c>
      <c r="E75" s="31" t="s">
        <v>95</v>
      </c>
      <c r="F75" s="25"/>
    </row>
    <row r="76" spans="2:6" ht="11" x14ac:dyDescent="0.15">
      <c r="B76" s="29">
        <v>72</v>
      </c>
      <c r="C76" s="2" t="s">
        <v>61</v>
      </c>
      <c r="D76" s="33">
        <v>88.955479452054789</v>
      </c>
      <c r="E76" s="31" t="s">
        <v>98</v>
      </c>
      <c r="F76" s="25"/>
    </row>
    <row r="77" spans="2:6" ht="11" x14ac:dyDescent="0.15">
      <c r="B77" s="29">
        <v>73</v>
      </c>
      <c r="C77" s="2" t="s">
        <v>62</v>
      </c>
      <c r="D77" s="33">
        <v>100</v>
      </c>
      <c r="E77" s="31" t="s">
        <v>88</v>
      </c>
      <c r="F77" s="25"/>
    </row>
    <row r="78" spans="2:6" ht="11" x14ac:dyDescent="0.15">
      <c r="B78" s="29">
        <v>74</v>
      </c>
      <c r="C78" s="2" t="s">
        <v>133</v>
      </c>
      <c r="D78" s="33">
        <v>94.439252336448604</v>
      </c>
      <c r="E78" s="31" t="s">
        <v>88</v>
      </c>
      <c r="F78" s="25"/>
    </row>
    <row r="79" spans="2:6" ht="11" x14ac:dyDescent="0.15">
      <c r="B79" s="29">
        <v>75</v>
      </c>
      <c r="C79" s="2" t="s">
        <v>63</v>
      </c>
      <c r="D79" s="33">
        <v>76.211063075047107</v>
      </c>
      <c r="E79" s="31" t="s">
        <v>99</v>
      </c>
      <c r="F79" s="25"/>
    </row>
    <row r="80" spans="2:6" ht="11" x14ac:dyDescent="0.15">
      <c r="B80" s="29">
        <v>76</v>
      </c>
      <c r="C80" s="2" t="s">
        <v>134</v>
      </c>
      <c r="D80" s="33">
        <v>92.730210016155084</v>
      </c>
      <c r="E80" s="31" t="s">
        <v>92</v>
      </c>
      <c r="F80" s="25"/>
    </row>
    <row r="81" spans="2:6" ht="11" x14ac:dyDescent="0.15">
      <c r="B81" s="29">
        <v>77</v>
      </c>
      <c r="C81" s="2" t="s">
        <v>135</v>
      </c>
      <c r="D81" s="33">
        <v>90.961538461538467</v>
      </c>
      <c r="E81" s="31" t="s">
        <v>99</v>
      </c>
      <c r="F81" s="25"/>
    </row>
    <row r="82" spans="2:6" ht="11" x14ac:dyDescent="0.15">
      <c r="B82" s="29">
        <v>78</v>
      </c>
      <c r="C82" s="2" t="s">
        <v>64</v>
      </c>
      <c r="D82" s="33">
        <v>98.113207547169807</v>
      </c>
      <c r="E82" s="31" t="s">
        <v>99</v>
      </c>
      <c r="F82" s="25"/>
    </row>
    <row r="83" spans="2:6" ht="11" x14ac:dyDescent="0.15">
      <c r="B83" s="29">
        <v>79</v>
      </c>
      <c r="C83" s="2" t="s">
        <v>136</v>
      </c>
      <c r="D83" s="33">
        <v>86.798679867986792</v>
      </c>
      <c r="E83" s="31" t="s">
        <v>93</v>
      </c>
      <c r="F83" s="25"/>
    </row>
    <row r="84" spans="2:6" ht="11" x14ac:dyDescent="0.15">
      <c r="B84" s="29">
        <v>80</v>
      </c>
      <c r="C84" s="2" t="s">
        <v>65</v>
      </c>
      <c r="D84" s="33">
        <v>100</v>
      </c>
      <c r="E84" s="31" t="s">
        <v>89</v>
      </c>
      <c r="F84" s="25"/>
    </row>
    <row r="85" spans="2:6" ht="11" x14ac:dyDescent="0.15">
      <c r="B85" s="29">
        <v>81</v>
      </c>
      <c r="C85" s="2" t="s">
        <v>66</v>
      </c>
      <c r="D85" s="33">
        <v>89.050387596899228</v>
      </c>
      <c r="E85" s="31" t="s">
        <v>91</v>
      </c>
      <c r="F85" s="25"/>
    </row>
    <row r="86" spans="2:6" ht="11" x14ac:dyDescent="0.15">
      <c r="B86" s="29">
        <v>82</v>
      </c>
      <c r="C86" s="2" t="s">
        <v>137</v>
      </c>
      <c r="D86" s="33">
        <v>15.637860082304528</v>
      </c>
      <c r="E86" s="31" t="s">
        <v>91</v>
      </c>
      <c r="F86" s="25"/>
    </row>
    <row r="87" spans="2:6" ht="11" x14ac:dyDescent="0.15">
      <c r="B87" s="29">
        <v>83</v>
      </c>
      <c r="C87" s="2" t="s">
        <v>67</v>
      </c>
      <c r="D87" s="33">
        <v>64.171287738755396</v>
      </c>
      <c r="E87" s="31" t="s">
        <v>102</v>
      </c>
      <c r="F87" s="25"/>
    </row>
    <row r="88" spans="2:6" ht="11" x14ac:dyDescent="0.15">
      <c r="B88" s="29">
        <v>84</v>
      </c>
      <c r="C88" s="2" t="s">
        <v>68</v>
      </c>
      <c r="D88" s="33">
        <v>86.793953858392996</v>
      </c>
      <c r="E88" s="31" t="s">
        <v>102</v>
      </c>
      <c r="F88" s="25"/>
    </row>
    <row r="89" spans="2:6" ht="11" x14ac:dyDescent="0.15">
      <c r="B89" s="29">
        <v>85</v>
      </c>
      <c r="C89" s="2" t="s">
        <v>69</v>
      </c>
      <c r="D89" s="33">
        <v>100</v>
      </c>
      <c r="E89" s="31" t="s">
        <v>98</v>
      </c>
      <c r="F89" s="25"/>
    </row>
    <row r="90" spans="2:6" ht="11" x14ac:dyDescent="0.15">
      <c r="B90" s="29">
        <v>86</v>
      </c>
      <c r="C90" s="2" t="s">
        <v>70</v>
      </c>
      <c r="D90" s="33">
        <v>81.164021164021165</v>
      </c>
      <c r="E90" s="31" t="s">
        <v>93</v>
      </c>
      <c r="F90" s="25"/>
    </row>
    <row r="91" spans="2:6" ht="11" x14ac:dyDescent="0.15">
      <c r="B91" s="29">
        <v>87</v>
      </c>
      <c r="C91" s="2" t="s">
        <v>138</v>
      </c>
      <c r="D91" s="33">
        <v>95.121951219512198</v>
      </c>
      <c r="E91" s="31" t="s">
        <v>93</v>
      </c>
      <c r="F91" s="25"/>
    </row>
    <row r="92" spans="2:6" ht="11" x14ac:dyDescent="0.15">
      <c r="B92" s="29">
        <v>88</v>
      </c>
      <c r="C92" s="2" t="s">
        <v>71</v>
      </c>
      <c r="D92" s="33">
        <v>70.754716981132077</v>
      </c>
      <c r="E92" s="31" t="s">
        <v>90</v>
      </c>
      <c r="F92" s="25"/>
    </row>
    <row r="93" spans="2:6" ht="11" x14ac:dyDescent="0.15">
      <c r="B93" s="29">
        <v>89</v>
      </c>
      <c r="C93" s="2" t="s">
        <v>72</v>
      </c>
      <c r="D93" s="33">
        <v>100</v>
      </c>
      <c r="E93" s="31" t="s">
        <v>95</v>
      </c>
      <c r="F93" s="25"/>
    </row>
    <row r="94" spans="2:6" ht="11" x14ac:dyDescent="0.15">
      <c r="B94" s="29">
        <v>90</v>
      </c>
      <c r="C94" s="2" t="s">
        <v>73</v>
      </c>
      <c r="D94" s="33">
        <v>100</v>
      </c>
      <c r="E94" s="31" t="s">
        <v>95</v>
      </c>
      <c r="F94" s="25"/>
    </row>
    <row r="95" spans="2:6" ht="11" x14ac:dyDescent="0.15">
      <c r="B95" s="29">
        <v>91</v>
      </c>
      <c r="C95" s="2" t="s">
        <v>74</v>
      </c>
      <c r="D95" s="33">
        <v>64.125560538116588</v>
      </c>
      <c r="E95" s="31" t="s">
        <v>99</v>
      </c>
      <c r="F95" s="25"/>
    </row>
    <row r="96" spans="2:6" ht="11" x14ac:dyDescent="0.15">
      <c r="B96" s="29">
        <v>92</v>
      </c>
      <c r="C96" s="2" t="s">
        <v>139</v>
      </c>
      <c r="D96" s="33">
        <v>80.324345447440407</v>
      </c>
      <c r="E96" s="31" t="s">
        <v>99</v>
      </c>
      <c r="F96" s="25"/>
    </row>
    <row r="97" spans="1:6" ht="11" x14ac:dyDescent="0.15">
      <c r="B97" s="29">
        <v>93</v>
      </c>
      <c r="C97" s="2" t="s">
        <v>140</v>
      </c>
      <c r="D97" s="33">
        <v>69.605242627555</v>
      </c>
      <c r="E97" s="31" t="s">
        <v>99</v>
      </c>
      <c r="F97" s="25"/>
    </row>
    <row r="98" spans="1:6" ht="11" x14ac:dyDescent="0.15">
      <c r="B98" s="29">
        <v>94</v>
      </c>
      <c r="C98" s="2" t="s">
        <v>141</v>
      </c>
      <c r="D98" s="33">
        <v>70.64965197215777</v>
      </c>
      <c r="E98" s="31" t="s">
        <v>99</v>
      </c>
      <c r="F98" s="25"/>
    </row>
    <row r="99" spans="1:6" ht="11" x14ac:dyDescent="0.15">
      <c r="B99" s="29">
        <v>95</v>
      </c>
      <c r="C99" s="2" t="s">
        <v>142</v>
      </c>
      <c r="D99" s="33">
        <v>75.241066364152019</v>
      </c>
      <c r="E99" s="31" t="s">
        <v>99</v>
      </c>
      <c r="F99" s="25"/>
    </row>
    <row r="100" spans="1:6" ht="11" x14ac:dyDescent="0.15">
      <c r="B100" s="29">
        <v>971</v>
      </c>
      <c r="C100" s="2" t="s">
        <v>1</v>
      </c>
      <c r="D100" s="33">
        <v>80.022766078542972</v>
      </c>
      <c r="E100" s="31" t="s">
        <v>1</v>
      </c>
      <c r="F100" s="25"/>
    </row>
    <row r="101" spans="1:6" ht="11" x14ac:dyDescent="0.15">
      <c r="B101" s="29">
        <v>972</v>
      </c>
      <c r="C101" s="2" t="s">
        <v>2</v>
      </c>
      <c r="D101" s="33">
        <v>100</v>
      </c>
      <c r="E101" s="31" t="s">
        <v>2</v>
      </c>
      <c r="F101" s="25"/>
    </row>
    <row r="102" spans="1:6" ht="11" x14ac:dyDescent="0.15">
      <c r="B102" s="29">
        <v>973</v>
      </c>
      <c r="C102" s="2" t="s">
        <v>3</v>
      </c>
      <c r="D102" s="33">
        <v>70.561106840891625</v>
      </c>
      <c r="E102" s="31" t="s">
        <v>3</v>
      </c>
      <c r="F102" s="25"/>
    </row>
    <row r="103" spans="1:6" ht="11" x14ac:dyDescent="0.15">
      <c r="B103" s="29">
        <v>974</v>
      </c>
      <c r="C103" s="2" t="s">
        <v>85</v>
      </c>
      <c r="D103" s="33">
        <v>80.883735506110938</v>
      </c>
      <c r="E103" s="31" t="s">
        <v>85</v>
      </c>
      <c r="F103" s="25"/>
    </row>
    <row r="104" spans="1:6" ht="11" x14ac:dyDescent="0.15">
      <c r="B104" s="29">
        <v>976</v>
      </c>
      <c r="C104" s="2" t="s">
        <v>75</v>
      </c>
      <c r="D104" s="33">
        <v>100</v>
      </c>
      <c r="E104" s="31" t="s">
        <v>75</v>
      </c>
      <c r="F104" s="25"/>
    </row>
    <row r="105" spans="1:6" ht="11" x14ac:dyDescent="0.15">
      <c r="B105" s="34"/>
      <c r="C105" s="3"/>
      <c r="D105" s="35"/>
      <c r="E105" s="36"/>
      <c r="F105" s="25"/>
    </row>
    <row r="106" spans="1:6" ht="11" x14ac:dyDescent="0.15">
      <c r="A106" s="26"/>
      <c r="B106" s="37" t="s">
        <v>79</v>
      </c>
      <c r="F106" s="25"/>
    </row>
    <row r="107" spans="1:6" ht="11" x14ac:dyDescent="0.15">
      <c r="A107" s="26"/>
      <c r="B107" s="26" t="s">
        <v>147</v>
      </c>
      <c r="F107" s="25"/>
    </row>
    <row r="108" spans="1:6" ht="11" x14ac:dyDescent="0.15">
      <c r="F108" s="25"/>
    </row>
    <row r="109" spans="1:6" ht="11" x14ac:dyDescent="0.15">
      <c r="F109" s="25"/>
    </row>
    <row r="110" spans="1:6" ht="11" x14ac:dyDescent="0.15">
      <c r="F110" s="25"/>
    </row>
    <row r="111" spans="1:6" ht="11" x14ac:dyDescent="0.15">
      <c r="F111" s="25"/>
    </row>
    <row r="112" spans="1:6" ht="11" x14ac:dyDescent="0.15">
      <c r="F112" s="25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4:B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H42"/>
  <sheetViews>
    <sheetView showGridLines="0" workbookViewId="0">
      <selection sqref="A1:XFD1048576"/>
    </sheetView>
  </sheetViews>
  <sheetFormatPr baseColWidth="10" defaultColWidth="10.83203125" defaultRowHeight="11" x14ac:dyDescent="0.15"/>
  <cols>
    <col min="1" max="1" width="3.6640625" style="24" customWidth="1"/>
    <col min="2" max="2" width="16.83203125" style="24" customWidth="1"/>
    <col min="3" max="3" width="18.83203125" style="24" customWidth="1"/>
    <col min="4" max="4" width="14.5" style="24" customWidth="1"/>
    <col min="5" max="5" width="37.5" style="24" customWidth="1"/>
    <col min="6" max="16384" width="10.83203125" style="24"/>
  </cols>
  <sheetData>
    <row r="1" spans="2:7" ht="15" customHeight="1" x14ac:dyDescent="0.15">
      <c r="B1" s="39" t="s">
        <v>146</v>
      </c>
      <c r="G1" s="39"/>
    </row>
    <row r="2" spans="2:7" ht="15" customHeight="1" x14ac:dyDescent="0.15">
      <c r="B2" s="39"/>
    </row>
    <row r="3" spans="2:7" ht="15" customHeight="1" x14ac:dyDescent="0.15"/>
    <row r="4" spans="2:7" ht="30" customHeight="1" x14ac:dyDescent="0.15">
      <c r="B4" s="40" t="s">
        <v>5</v>
      </c>
      <c r="C4" s="40" t="s">
        <v>77</v>
      </c>
      <c r="D4" s="40" t="s">
        <v>78</v>
      </c>
      <c r="E4" s="40" t="s">
        <v>82</v>
      </c>
      <c r="F4" s="41"/>
    </row>
    <row r="5" spans="2:7" ht="15" customHeight="1" x14ac:dyDescent="0.15">
      <c r="B5" s="42">
        <v>1990</v>
      </c>
      <c r="C5" s="43">
        <v>206335.437122484</v>
      </c>
      <c r="D5" s="43">
        <v>206335.43712248397</v>
      </c>
      <c r="E5" s="44"/>
      <c r="G5" s="45"/>
    </row>
    <row r="6" spans="2:7" ht="15" customHeight="1" x14ac:dyDescent="0.15">
      <c r="B6" s="42">
        <v>1991</v>
      </c>
      <c r="C6" s="43">
        <v>209542.2187801995</v>
      </c>
      <c r="D6" s="43">
        <v>209542.21878019947</v>
      </c>
      <c r="E6" s="44"/>
      <c r="G6" s="45"/>
    </row>
    <row r="7" spans="2:7" ht="15" customHeight="1" x14ac:dyDescent="0.15">
      <c r="B7" s="42">
        <v>1992</v>
      </c>
      <c r="C7" s="43">
        <v>202113.24018284387</v>
      </c>
      <c r="D7" s="43">
        <v>202113.24018284385</v>
      </c>
      <c r="E7" s="44"/>
      <c r="G7" s="45"/>
    </row>
    <row r="8" spans="2:7" ht="15" customHeight="1" x14ac:dyDescent="0.15">
      <c r="B8" s="42">
        <v>1993</v>
      </c>
      <c r="C8" s="43">
        <v>201686.29959289712</v>
      </c>
      <c r="D8" s="43">
        <v>201686.29959289712</v>
      </c>
      <c r="E8" s="44"/>
      <c r="G8" s="45"/>
    </row>
    <row r="9" spans="2:7" ht="15" customHeight="1" x14ac:dyDescent="0.15">
      <c r="B9" s="42">
        <v>1994</v>
      </c>
      <c r="C9" s="43">
        <v>200431.91442085546</v>
      </c>
      <c r="D9" s="43">
        <v>200431.91442085546</v>
      </c>
      <c r="E9" s="44"/>
      <c r="G9" s="45"/>
    </row>
    <row r="10" spans="2:7" ht="15" customHeight="1" x14ac:dyDescent="0.15">
      <c r="B10" s="42">
        <v>1995</v>
      </c>
      <c r="C10" s="43">
        <v>191768</v>
      </c>
      <c r="D10" s="43">
        <v>191768</v>
      </c>
      <c r="E10" s="44"/>
    </row>
    <row r="11" spans="2:7" ht="15" customHeight="1" x14ac:dyDescent="0.15">
      <c r="B11" s="42">
        <v>1996</v>
      </c>
      <c r="C11" s="43">
        <v>200571</v>
      </c>
      <c r="D11" s="43">
        <v>200571</v>
      </c>
      <c r="E11" s="44"/>
    </row>
    <row r="12" spans="2:7" ht="15" customHeight="1" x14ac:dyDescent="0.15">
      <c r="B12" s="42">
        <v>1997</v>
      </c>
      <c r="C12" s="43">
        <v>202160</v>
      </c>
      <c r="D12" s="43">
        <v>202160</v>
      </c>
      <c r="E12" s="44"/>
    </row>
    <row r="13" spans="2:7" ht="15" customHeight="1" x14ac:dyDescent="0.15">
      <c r="B13" s="42">
        <v>1998</v>
      </c>
      <c r="C13" s="43">
        <v>209077</v>
      </c>
      <c r="D13" s="43">
        <v>209077</v>
      </c>
      <c r="E13" s="44"/>
    </row>
    <row r="14" spans="2:7" ht="15" customHeight="1" x14ac:dyDescent="0.15">
      <c r="B14" s="42">
        <v>1999</v>
      </c>
      <c r="C14" s="43">
        <v>210735</v>
      </c>
      <c r="D14" s="43">
        <v>210735</v>
      </c>
      <c r="E14" s="44"/>
    </row>
    <row r="15" spans="2:7" ht="15" customHeight="1" x14ac:dyDescent="0.15">
      <c r="B15" s="42">
        <v>2000</v>
      </c>
      <c r="C15" s="43">
        <v>205099</v>
      </c>
      <c r="D15" s="43">
        <v>205099</v>
      </c>
      <c r="E15" s="44"/>
    </row>
    <row r="16" spans="2:7" ht="15" customHeight="1" x14ac:dyDescent="0.15">
      <c r="B16" s="42">
        <v>2001</v>
      </c>
      <c r="C16" s="43">
        <v>215611</v>
      </c>
      <c r="D16" s="43">
        <v>215611</v>
      </c>
      <c r="E16" s="44"/>
    </row>
    <row r="17" spans="2:8" ht="15" customHeight="1" x14ac:dyDescent="0.15">
      <c r="B17" s="42">
        <v>2002</v>
      </c>
      <c r="C17" s="43">
        <v>220070</v>
      </c>
      <c r="D17" s="43">
        <v>220070</v>
      </c>
      <c r="E17" s="44"/>
    </row>
    <row r="18" spans="2:8" ht="15" customHeight="1" x14ac:dyDescent="0.15">
      <c r="B18" s="42">
        <v>2003</v>
      </c>
      <c r="C18" s="43">
        <v>216436</v>
      </c>
      <c r="D18" s="43">
        <v>216436</v>
      </c>
      <c r="E18" s="44"/>
    </row>
    <row r="19" spans="2:8" ht="15" customHeight="1" x14ac:dyDescent="0.15">
      <c r="B19" s="42">
        <v>2004</v>
      </c>
      <c r="C19" s="43">
        <v>221587</v>
      </c>
      <c r="D19" s="43">
        <v>221587</v>
      </c>
      <c r="E19" s="44"/>
    </row>
    <row r="20" spans="2:8" ht="15" customHeight="1" x14ac:dyDescent="0.15">
      <c r="B20" s="42">
        <v>2005</v>
      </c>
      <c r="C20" s="43">
        <v>213841</v>
      </c>
      <c r="D20" s="43">
        <v>219422</v>
      </c>
      <c r="E20" s="46">
        <v>5551</v>
      </c>
      <c r="G20" s="47"/>
    </row>
    <row r="21" spans="2:8" ht="15" customHeight="1" x14ac:dyDescent="0.15">
      <c r="B21" s="42">
        <v>2006</v>
      </c>
      <c r="C21" s="43">
        <v>213635</v>
      </c>
      <c r="D21" s="43">
        <v>228912</v>
      </c>
      <c r="E21" s="46">
        <v>14898</v>
      </c>
      <c r="G21" s="47"/>
    </row>
    <row r="22" spans="2:8" ht="15" customHeight="1" x14ac:dyDescent="0.15">
      <c r="B22" s="42">
        <v>2007</v>
      </c>
      <c r="C22" s="43">
        <v>207439</v>
      </c>
      <c r="D22" s="43">
        <v>227104</v>
      </c>
      <c r="E22" s="46">
        <v>19377</v>
      </c>
      <c r="G22" s="47"/>
    </row>
    <row r="23" spans="2:8" ht="15" customHeight="1" x14ac:dyDescent="0.15">
      <c r="B23" s="42">
        <v>2008</v>
      </c>
      <c r="C23" s="43">
        <v>200736</v>
      </c>
      <c r="D23" s="43">
        <v>222805</v>
      </c>
      <c r="E23" s="46">
        <v>21878</v>
      </c>
      <c r="G23" s="47"/>
    </row>
    <row r="24" spans="2:8" ht="15" customHeight="1" x14ac:dyDescent="0.15">
      <c r="B24" s="42">
        <v>2009</v>
      </c>
      <c r="C24" s="43">
        <v>197468</v>
      </c>
      <c r="D24" s="43">
        <v>222856</v>
      </c>
      <c r="E24" s="46">
        <v>25095</v>
      </c>
      <c r="G24" s="47"/>
    </row>
    <row r="25" spans="2:8" ht="15" customHeight="1" x14ac:dyDescent="0.15">
      <c r="B25" s="42">
        <v>2010</v>
      </c>
      <c r="C25" s="43">
        <v>195537</v>
      </c>
      <c r="D25" s="43">
        <v>226117</v>
      </c>
      <c r="E25" s="46">
        <v>30580</v>
      </c>
      <c r="F25" s="48"/>
      <c r="G25" s="47"/>
    </row>
    <row r="26" spans="2:8" ht="15" customHeight="1" x14ac:dyDescent="0.15">
      <c r="B26" s="42">
        <v>2011</v>
      </c>
      <c r="C26" s="43">
        <v>191100</v>
      </c>
      <c r="D26" s="43">
        <v>222129</v>
      </c>
      <c r="E26" s="46">
        <v>31060</v>
      </c>
      <c r="F26" s="48"/>
      <c r="G26" s="47"/>
    </row>
    <row r="27" spans="2:8" ht="15" customHeight="1" x14ac:dyDescent="0.15">
      <c r="B27" s="42">
        <v>2012</v>
      </c>
      <c r="C27" s="43">
        <f>89849+87099+4837+4554+1342</f>
        <v>187681</v>
      </c>
      <c r="D27" s="43">
        <v>219156</v>
      </c>
      <c r="E27" s="46">
        <f>32817+140</f>
        <v>32957</v>
      </c>
      <c r="F27" s="49"/>
      <c r="G27" s="47"/>
    </row>
    <row r="28" spans="2:8" ht="15" customHeight="1" x14ac:dyDescent="0.15">
      <c r="B28" s="42">
        <v>2013</v>
      </c>
      <c r="C28" s="43">
        <f>191461+1344</f>
        <v>192805</v>
      </c>
      <c r="D28" s="50">
        <f>+C28+E28</f>
        <v>231187</v>
      </c>
      <c r="E28" s="51">
        <v>38382</v>
      </c>
      <c r="F28" s="52"/>
      <c r="G28" s="47"/>
    </row>
    <row r="29" spans="2:8" ht="15" customHeight="1" x14ac:dyDescent="0.15">
      <c r="B29" s="42">
        <v>2014</v>
      </c>
      <c r="C29" s="43">
        <v>186688</v>
      </c>
      <c r="D29" s="50">
        <f>+E29+C29</f>
        <v>227277</v>
      </c>
      <c r="E29" s="51">
        <v>40589</v>
      </c>
      <c r="F29" s="53"/>
    </row>
    <row r="30" spans="2:8" ht="15" customHeight="1" x14ac:dyDescent="0.15">
      <c r="B30" s="42">
        <v>2015</v>
      </c>
      <c r="C30" s="43">
        <v>177808</v>
      </c>
      <c r="D30" s="50">
        <f>+C30+E30</f>
        <v>217882</v>
      </c>
      <c r="E30" s="51">
        <f>36462+3102+25+485</f>
        <v>40074</v>
      </c>
      <c r="F30" s="45"/>
      <c r="G30" s="45"/>
      <c r="H30" s="45"/>
    </row>
    <row r="31" spans="2:8" ht="15" customHeight="1" x14ac:dyDescent="0.15">
      <c r="B31" s="42">
        <v>2016</v>
      </c>
      <c r="C31" s="43">
        <v>172779</v>
      </c>
      <c r="D31" s="50">
        <v>211887</v>
      </c>
      <c r="E31" s="51">
        <f>36749+2359</f>
        <v>39108</v>
      </c>
    </row>
    <row r="33" spans="2:7" x14ac:dyDescent="0.15">
      <c r="B33" s="54" t="s">
        <v>145</v>
      </c>
      <c r="E33" s="55"/>
      <c r="G33" s="56"/>
    </row>
    <row r="34" spans="2:7" ht="15" customHeight="1" x14ac:dyDescent="0.15">
      <c r="B34" s="57" t="s">
        <v>80</v>
      </c>
      <c r="E34" s="55"/>
      <c r="F34" s="55"/>
      <c r="G34" s="56"/>
    </row>
    <row r="35" spans="2:7" ht="15" customHeight="1" x14ac:dyDescent="0.15">
      <c r="B35" s="54" t="s">
        <v>150</v>
      </c>
      <c r="C35" s="55"/>
      <c r="E35" s="49"/>
      <c r="F35" s="55"/>
      <c r="G35" s="45"/>
    </row>
    <row r="36" spans="2:7" ht="15" customHeight="1" x14ac:dyDescent="0.15">
      <c r="C36" s="49"/>
      <c r="D36" s="49"/>
    </row>
    <row r="37" spans="2:7" ht="15" customHeight="1" x14ac:dyDescent="0.15"/>
    <row r="38" spans="2:7" ht="15" customHeight="1" x14ac:dyDescent="0.15">
      <c r="C38" s="55"/>
      <c r="E38" s="55"/>
      <c r="F38" s="55"/>
    </row>
    <row r="42" spans="2:7" x14ac:dyDescent="0.15">
      <c r="C42" s="49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ignoredErrors>
    <ignoredError sqref="D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C18"/>
  <sheetViews>
    <sheetView showGridLines="0" tabSelected="1" workbookViewId="0">
      <selection sqref="A1:XFD1048576"/>
    </sheetView>
  </sheetViews>
  <sheetFormatPr baseColWidth="10" defaultColWidth="8.5" defaultRowHeight="11" x14ac:dyDescent="0.15"/>
  <cols>
    <col min="1" max="1" width="3.6640625" style="24" customWidth="1"/>
    <col min="2" max="2" width="41.1640625" style="24" customWidth="1"/>
    <col min="3" max="29" width="6.5" style="24" customWidth="1"/>
    <col min="30" max="16384" width="8.5" style="24"/>
  </cols>
  <sheetData>
    <row r="1" spans="2:29" ht="15" customHeight="1" x14ac:dyDescent="0.15">
      <c r="B1" s="39" t="s">
        <v>148</v>
      </c>
    </row>
    <row r="2" spans="2:29" ht="15" customHeight="1" x14ac:dyDescent="0.15">
      <c r="B2" s="56"/>
    </row>
    <row r="3" spans="2:29" ht="15" customHeight="1" x14ac:dyDescent="0.15">
      <c r="C3" s="42">
        <v>1990</v>
      </c>
      <c r="D3" s="42">
        <v>1991</v>
      </c>
      <c r="E3" s="42">
        <v>1992</v>
      </c>
      <c r="F3" s="42">
        <v>1993</v>
      </c>
      <c r="G3" s="42">
        <v>1994</v>
      </c>
      <c r="H3" s="42">
        <v>1995</v>
      </c>
      <c r="I3" s="42">
        <v>1996</v>
      </c>
      <c r="J3" s="42">
        <v>1997</v>
      </c>
      <c r="K3" s="42">
        <v>1998</v>
      </c>
      <c r="L3" s="42">
        <v>1999</v>
      </c>
      <c r="M3" s="42">
        <v>2000</v>
      </c>
      <c r="N3" s="42">
        <v>2001</v>
      </c>
      <c r="O3" s="42">
        <v>2002</v>
      </c>
      <c r="P3" s="42">
        <v>2003</v>
      </c>
      <c r="Q3" s="42">
        <v>2004</v>
      </c>
      <c r="R3" s="42">
        <v>2005</v>
      </c>
      <c r="S3" s="42">
        <v>2006</v>
      </c>
      <c r="T3" s="42">
        <v>2007</v>
      </c>
      <c r="U3" s="42">
        <v>2008</v>
      </c>
      <c r="V3" s="42">
        <v>2009</v>
      </c>
      <c r="W3" s="42">
        <v>2010</v>
      </c>
      <c r="X3" s="42">
        <v>2011</v>
      </c>
      <c r="Y3" s="42">
        <v>2012</v>
      </c>
      <c r="Z3" s="42">
        <v>2013</v>
      </c>
      <c r="AA3" s="42">
        <v>2014</v>
      </c>
      <c r="AB3" s="42">
        <v>2015</v>
      </c>
      <c r="AC3" s="42">
        <v>2016</v>
      </c>
    </row>
    <row r="4" spans="2:29" ht="15" customHeight="1" x14ac:dyDescent="0.15">
      <c r="B4" s="58" t="s">
        <v>83</v>
      </c>
      <c r="C4" s="59">
        <v>14.359700497391822</v>
      </c>
      <c r="D4" s="59">
        <v>14.478163259439185</v>
      </c>
      <c r="E4" s="59">
        <v>13.86355932910001</v>
      </c>
      <c r="F4" s="59">
        <v>13.742014355819077</v>
      </c>
      <c r="G4" s="59">
        <v>13.589917680807892</v>
      </c>
      <c r="H4" s="59">
        <v>12.949415657977649</v>
      </c>
      <c r="I4" s="59">
        <v>13.462324206969175</v>
      </c>
      <c r="J4" s="59">
        <v>13.58253915515844</v>
      </c>
      <c r="K4" s="59">
        <v>14.076562495102465</v>
      </c>
      <c r="L4" s="59">
        <v>14.111140760194308</v>
      </c>
      <c r="M4" s="59">
        <v>13.750816689188124</v>
      </c>
      <c r="N4" s="59">
        <v>14.468355978018346</v>
      </c>
      <c r="O4" s="59">
        <v>14.752226676573434</v>
      </c>
      <c r="P4" s="59">
        <v>14.499091478873032</v>
      </c>
      <c r="Q4" s="59">
        <v>14.821362341029724</v>
      </c>
      <c r="R4" s="59">
        <v>14.655191702279643</v>
      </c>
      <c r="S4" s="59">
        <v>15.260900688631727</v>
      </c>
      <c r="T4" s="59">
        <v>15.152434242048265</v>
      </c>
      <c r="U4" s="59">
        <v>14.869736683391791</v>
      </c>
      <c r="V4" s="59">
        <v>14.929228226056411</v>
      </c>
      <c r="W4" s="59">
        <v>15.231043828915185</v>
      </c>
      <c r="X4" s="59">
        <v>15.030427669105006</v>
      </c>
      <c r="Y4" s="59">
        <v>14.897730548138158</v>
      </c>
      <c r="Z4" s="59">
        <v>15.629365575390258</v>
      </c>
      <c r="AA4" s="59">
        <v>15.5</v>
      </c>
      <c r="AB4" s="59">
        <v>14.945768932355794</v>
      </c>
      <c r="AC4" s="59">
        <v>14.371299608210045</v>
      </c>
    </row>
    <row r="5" spans="2:29" ht="15" customHeight="1" x14ac:dyDescent="0.15">
      <c r="B5" s="58" t="s">
        <v>101</v>
      </c>
      <c r="C5" s="59">
        <v>0.46973322542983326</v>
      </c>
      <c r="D5" s="59">
        <v>0.47638221333405389</v>
      </c>
      <c r="E5" s="59">
        <v>0.4597593265836572</v>
      </c>
      <c r="F5" s="59">
        <v>0.45975707608113375</v>
      </c>
      <c r="G5" s="59">
        <v>0.45890970439875423</v>
      </c>
      <c r="H5" s="59">
        <v>0.44260264328832666</v>
      </c>
      <c r="I5" s="59">
        <v>0.46598243355277225</v>
      </c>
      <c r="J5" s="59">
        <v>0.47283233181571632</v>
      </c>
      <c r="K5" s="59">
        <v>0.49195769946942181</v>
      </c>
      <c r="L5" s="59">
        <v>0.49899183247673151</v>
      </c>
      <c r="M5" s="59">
        <v>0.48704194327824901</v>
      </c>
      <c r="N5" s="59">
        <v>0.51298813495612094</v>
      </c>
      <c r="O5" s="59">
        <v>0.52489910335545298</v>
      </c>
      <c r="P5" s="59">
        <v>0.51663720539784552</v>
      </c>
      <c r="Q5" s="59">
        <v>0.52955557827244815</v>
      </c>
      <c r="R5" s="59">
        <v>0.52418494035402563</v>
      </c>
      <c r="S5" s="59">
        <v>0.54557918029962704</v>
      </c>
      <c r="T5" s="59">
        <v>0.54223920657423919</v>
      </c>
      <c r="U5" s="59">
        <v>0.53225960925931082</v>
      </c>
      <c r="V5" s="59">
        <v>0.53503773175493752</v>
      </c>
      <c r="W5" s="59">
        <v>0.54455727353112637</v>
      </c>
      <c r="X5" s="59">
        <v>0.53759899584295834</v>
      </c>
      <c r="Y5" s="59">
        <v>0.53397394635241646</v>
      </c>
      <c r="Z5" s="59">
        <v>0.5606674141889898</v>
      </c>
      <c r="AA5" s="59">
        <v>0.55000000000000004</v>
      </c>
      <c r="AB5" s="59">
        <v>0.5363591009219566</v>
      </c>
      <c r="AC5" s="59">
        <v>0.51950157433398392</v>
      </c>
    </row>
    <row r="6" spans="2:29" ht="15" customHeight="1" x14ac:dyDescent="0.15">
      <c r="B6" s="56"/>
    </row>
    <row r="7" spans="2:29" x14ac:dyDescent="0.15">
      <c r="B7" s="24" t="s">
        <v>76</v>
      </c>
    </row>
    <row r="8" spans="2:29" x14ac:dyDescent="0.15">
      <c r="B8" s="54" t="s">
        <v>84</v>
      </c>
    </row>
    <row r="9" spans="2:29" ht="15" customHeight="1" x14ac:dyDescent="0.15">
      <c r="B9" s="24" t="s">
        <v>149</v>
      </c>
    </row>
    <row r="10" spans="2:29" ht="15" customHeight="1" x14ac:dyDescent="0.15"/>
    <row r="11" spans="2:29" ht="15" customHeight="1" x14ac:dyDescent="0.15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2:29" ht="15" customHeight="1" x14ac:dyDescent="0.15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2:29" ht="15" customHeight="1" x14ac:dyDescent="0.15"/>
    <row r="14" spans="2:29" ht="15" customHeight="1" x14ac:dyDescent="0.15"/>
    <row r="15" spans="2:29" ht="15" customHeight="1" x14ac:dyDescent="0.15"/>
    <row r="16" spans="2:29" ht="15" customHeight="1" x14ac:dyDescent="0.15"/>
    <row r="17" ht="15" customHeight="1" x14ac:dyDescent="0.15"/>
    <row r="18" ht="15" customHeight="1" x14ac:dyDescent="0.15"/>
  </sheetData>
  <pageMargins left="0.19685039370078741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ES2018_Fiche 28_Carte1</vt:lpstr>
      <vt:lpstr>ES2018_Fiche 28_Carte2</vt:lpstr>
      <vt:lpstr>ES2018_Fiche 28_Graph1</vt:lpstr>
      <vt:lpstr>ES2018_Fiche 28_Graph 2</vt:lpstr>
    </vt:vector>
  </TitlesOfParts>
  <Company>MSS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Utilisateur de Microsoft Office</cp:lastModifiedBy>
  <dcterms:created xsi:type="dcterms:W3CDTF">2015-04-17T09:52:43Z</dcterms:created>
  <dcterms:modified xsi:type="dcterms:W3CDTF">2018-06-05T12:46:28Z</dcterms:modified>
</cp:coreProperties>
</file>