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810" windowHeight="8145" activeTab="3"/>
  </bookViews>
  <sheets>
    <sheet name="IVG_15_C01" sheetId="1" r:id="rId1"/>
    <sheet name="IVG_15_C02" sheetId="2" r:id="rId2"/>
    <sheet name="IVG_15_G01" sheetId="3" r:id="rId3"/>
    <sheet name="IVG_15_G02" sheetId="4" r:id="rId4"/>
  </sheets>
  <definedNames>
    <definedName name="_xlnm.Print_Area" localSheetId="1">IVG_15_C02!$B$1:$C$33</definedName>
    <definedName name="_xlnm.Print_Area" localSheetId="2">IVG_15_G01!$B$1:$F$38</definedName>
    <definedName name="_xlnm.Print_Area" localSheetId="3">IVG_15_G02!$B$1:$X$28</definedName>
  </definedNames>
  <calcPr calcId="145621"/>
</workbook>
</file>

<file path=xl/calcChain.xml><?xml version="1.0" encoding="utf-8"?>
<calcChain xmlns="http://schemas.openxmlformats.org/spreadsheetml/2006/main">
  <c r="E30" i="3" l="1"/>
  <c r="D30" i="3"/>
  <c r="C27" i="3"/>
  <c r="C28" i="3"/>
  <c r="E27" i="3"/>
  <c r="D29" i="3" l="1"/>
  <c r="D28" i="3" l="1"/>
</calcChain>
</file>

<file path=xl/sharedStrings.xml><?xml version="1.0" encoding="utf-8"?>
<sst xmlns="http://schemas.openxmlformats.org/spreadsheetml/2006/main" count="148" uniqueCount="136">
  <si>
    <t>IVG pour 1 000 femmes
de 15-49 ans</t>
  </si>
  <si>
    <t>Guadeloupe</t>
  </si>
  <si>
    <t>Martinique</t>
  </si>
  <si>
    <t>Guyane</t>
  </si>
  <si>
    <t xml:space="preserve">Part de secteur public 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</si>
  <si>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</si>
  <si>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</si>
  <si>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</si>
  <si>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</si>
  <si>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</si>
  <si>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</si>
  <si>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</si>
  <si>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</si>
  <si>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</si>
  <si>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</si>
  <si>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</si>
  <si>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</si>
  <si>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</si>
  <si>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</si>
  <si>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</si>
  <si>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</si>
  <si>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Alpes de Haute Provence</t>
  </si>
  <si>
    <t>Hautes Alpes</t>
  </si>
  <si>
    <t>Alpes Maritimes</t>
  </si>
  <si>
    <t>Ardèche</t>
  </si>
  <si>
    <t>Ardennes</t>
  </si>
  <si>
    <t>Ariège</t>
  </si>
  <si>
    <t>Aube</t>
  </si>
  <si>
    <t>Aude</t>
  </si>
  <si>
    <t>Aveyron</t>
  </si>
  <si>
    <t>Bouches du Rhône</t>
  </si>
  <si>
    <t>Calvados</t>
  </si>
  <si>
    <t>Cantal</t>
  </si>
  <si>
    <t>Charente</t>
  </si>
  <si>
    <t>Charente Maritime</t>
  </si>
  <si>
    <t>Cher</t>
  </si>
  <si>
    <t>Corrèze</t>
  </si>
  <si>
    <t>Corse du Sud</t>
  </si>
  <si>
    <t>Côte d'Or</t>
  </si>
  <si>
    <t>Côtes d'Armor</t>
  </si>
  <si>
    <t>Creuse</t>
  </si>
  <si>
    <t>Dordogne</t>
  </si>
  <si>
    <t>Doubs</t>
  </si>
  <si>
    <t>Drôme</t>
  </si>
  <si>
    <t>Eure</t>
  </si>
  <si>
    <t>Eure et Loir</t>
  </si>
  <si>
    <t>Finistère</t>
  </si>
  <si>
    <t>Gard</t>
  </si>
  <si>
    <t>Haute Garonne</t>
  </si>
  <si>
    <t>Gers</t>
  </si>
  <si>
    <t>Gironde</t>
  </si>
  <si>
    <t>Hérault</t>
  </si>
  <si>
    <t>Ille et Vilaine</t>
  </si>
  <si>
    <t>Indre</t>
  </si>
  <si>
    <t>Indre et Loire</t>
  </si>
  <si>
    <t>Isère</t>
  </si>
  <si>
    <t>Jura</t>
  </si>
  <si>
    <t>Landes</t>
  </si>
  <si>
    <t>Loir et Cher</t>
  </si>
  <si>
    <t>Loire</t>
  </si>
  <si>
    <t>Haute Loire</t>
  </si>
  <si>
    <t>Loire Atlantique</t>
  </si>
  <si>
    <t>Loiret</t>
  </si>
  <si>
    <t>Lot</t>
  </si>
  <si>
    <t>Lot et Garonne</t>
  </si>
  <si>
    <t>Lozère</t>
  </si>
  <si>
    <t>Maine et Loire</t>
  </si>
  <si>
    <t>Manche</t>
  </si>
  <si>
    <t>Marne</t>
  </si>
  <si>
    <t>Haute Marne</t>
  </si>
  <si>
    <t>Mayenne</t>
  </si>
  <si>
    <t>Meurthe et Moselle</t>
  </si>
  <si>
    <t>Meuse</t>
  </si>
  <si>
    <t>Morbihan</t>
  </si>
  <si>
    <t>Moselle</t>
  </si>
  <si>
    <t>Nièvre</t>
  </si>
  <si>
    <t>Nord</t>
  </si>
  <si>
    <t>Oise</t>
  </si>
  <si>
    <t>Orne</t>
  </si>
  <si>
    <t>Pas de Calais</t>
  </si>
  <si>
    <t>Puy de Dôme</t>
  </si>
  <si>
    <t>Pyrénées Atlantiques</t>
  </si>
  <si>
    <t>Hautes Pyrénées</t>
  </si>
  <si>
    <t>Pyrénées Orientales</t>
  </si>
  <si>
    <t>Bas Rhin</t>
  </si>
  <si>
    <t>Haut Rhin</t>
  </si>
  <si>
    <t>Rhône</t>
  </si>
  <si>
    <t>Haute Saône</t>
  </si>
  <si>
    <t>Saône et Loire</t>
  </si>
  <si>
    <t>Sarthe</t>
  </si>
  <si>
    <t>Savoie</t>
  </si>
  <si>
    <t>Haute Savoie</t>
  </si>
  <si>
    <t>Paris</t>
  </si>
  <si>
    <t>Seine maritime</t>
  </si>
  <si>
    <t>Seine et Marne</t>
  </si>
  <si>
    <t>Yvelines</t>
  </si>
  <si>
    <t>Deux Sèvres</t>
  </si>
  <si>
    <t>Somme</t>
  </si>
  <si>
    <t>Tarn</t>
  </si>
  <si>
    <t>Tarn et Garonne</t>
  </si>
  <si>
    <t>Var</t>
  </si>
  <si>
    <t>Vaucluse</t>
  </si>
  <si>
    <t>Vendée</t>
  </si>
  <si>
    <t>Vienne</t>
  </si>
  <si>
    <t>Haute Vienne</t>
  </si>
  <si>
    <t>Vosges</t>
  </si>
  <si>
    <t>Yonne</t>
  </si>
  <si>
    <t>Territoire de Belfort</t>
  </si>
  <si>
    <t>Essonne</t>
  </si>
  <si>
    <t>Hauts de Seine</t>
  </si>
  <si>
    <t>Seine Saint Denis</t>
  </si>
  <si>
    <t>Val de Marne</t>
  </si>
  <si>
    <t>Val d'Oise</t>
  </si>
  <si>
    <t>Haute Corse</t>
  </si>
  <si>
    <t>Mayotte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</si>
  <si>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Le taux de recours est calculé en rapportant le nombre total d’IVG à l’ensemble des femmes âgées de 15 à 49 ans. L’indice conjoncturel d’avortement correspond à la somme des taux d’IVG de chaque âge.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</si>
  <si>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; ATIH, PMSI-MCO ; CNAMTS, SNIIRAM, traitements DREES ; INSEE, population par âge.</t>
    </r>
  </si>
  <si>
    <t>1. Forfait médicament de ville (FMV) : de 2005 à 2009, selon la date de liquidation et régime général ; à partir de 2010, selon la date de soins et tous régimes.</t>
  </si>
  <si>
    <t xml:space="preserve">indice conjoncturel d'avortement </t>
  </si>
  <si>
    <t xml:space="preserve">IVG en établissement </t>
  </si>
  <si>
    <t xml:space="preserve">Total des IVG </t>
  </si>
  <si>
    <t xml:space="preserve"> La Réunion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</si>
  <si>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métropolitaine et DROM, y compris le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</si>
  <si>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Mayotte), y compris le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</si>
  <si>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Mayotte depuis 2012), y compris le SSA. </t>
    </r>
  </si>
  <si>
    <t>Graphique 2 - Évolution du nombre d’IVG pour 1 000 femmes de 15 à 49 ans et indice conjoncturel d’avortement (ICA)</t>
  </si>
  <si>
    <t>Carte 1 - Les recours à l’IVG en 2015</t>
  </si>
  <si>
    <t>Code département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</si>
  <si>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ATIH, PMSI-MCO 2015 ; CNAMTS-SNIIRAM, traitements DREES ; INSEE estimation de la population au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janvier 2015.</t>
    </r>
  </si>
  <si>
    <t>Carte 2 - Part du secteur public parmi les IVG réalisées en établissement en 2015</t>
  </si>
  <si>
    <r>
      <rPr>
        <b/>
        <sz val="8"/>
        <color indexed="8"/>
        <rFont val="Arial"/>
        <family val="2"/>
      </rPr>
      <t xml:space="preserve">Sources &gt; </t>
    </r>
    <r>
      <rPr>
        <sz val="8"/>
        <color indexed="8"/>
        <rFont val="Arial"/>
        <family val="2"/>
      </rPr>
      <t>DREES, SAE 2015, traitements DREES.</t>
    </r>
  </si>
  <si>
    <t>Graphique 1 - Évolution du nombre des IVG depuis 1990</t>
  </si>
  <si>
    <r>
      <t>IVG médicamenteuses hors établissement</t>
    </r>
    <r>
      <rPr>
        <b/>
        <vertAlign val="superscript"/>
        <sz val="8"/>
        <color indexed="8"/>
        <rFont val="Arial"/>
        <family val="2"/>
      </rPr>
      <t>1</t>
    </r>
  </si>
  <si>
    <r>
      <rPr>
        <b/>
        <sz val="8"/>
        <color indexed="8"/>
        <rFont val="Arial"/>
        <family val="2"/>
      </rPr>
      <t xml:space="preserve">Sources &gt; </t>
    </r>
    <r>
      <rPr>
        <sz val="8"/>
        <color indexed="8"/>
        <rFont val="Arial"/>
        <family val="2"/>
      </rPr>
      <t>DREES, SAE, PMSI-MCO ; CNAMTS, SNIIRAM (forfait médicaments de ville, tous régimes), traitements DREES.</t>
    </r>
  </si>
  <si>
    <t xml:space="preserve">Taux de recours à l'IVG pour 1 000 femmes 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</si>
  <si>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DROM, hors Mayotte jusqu'en 2013, y compris le SSA, mais non compris la Mutualité sociale agricole (MSA) et le Régime social des indépendants (RSI) jusqu’en 2009.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</si>
</sst>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6" x14ac:knownFonts="1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vertical="center"/>
    </xf>
    <xf numFmtId="9" fontId="3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quotePrefix="1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/>
    <xf numFmtId="164" fontId="3" fillId="0" borderId="1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1" xfId="0" applyFont="1" applyBorder="1" applyProtection="1">
      <protection locked="0"/>
    </xf>
    <xf numFmtId="0" fontId="3" fillId="0" borderId="0" xfId="2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vertical="top" wrapText="1"/>
    </xf>
    <xf numFmtId="9" fontId="15" fillId="0" borderId="0" xfId="1" applyFont="1" applyBorder="1" applyAlignment="1">
      <alignment vertical="top" wrapText="1"/>
    </xf>
    <xf numFmtId="3" fontId="10" fillId="0" borderId="2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right" indent="4"/>
    </xf>
    <xf numFmtId="164" fontId="10" fillId="0" borderId="4" xfId="1" applyNumberFormat="1" applyFont="1" applyFill="1" applyBorder="1" applyAlignment="1">
      <alignment horizontal="right" indent="4"/>
    </xf>
    <xf numFmtId="3" fontId="3" fillId="0" borderId="1" xfId="0" applyNumberFormat="1" applyFont="1" applyFill="1" applyBorder="1" applyAlignment="1">
      <alignment horizontal="right" vertical="center" indent="10"/>
    </xf>
    <xf numFmtId="3" fontId="10" fillId="0" borderId="1" xfId="0" applyNumberFormat="1" applyFont="1" applyFill="1" applyBorder="1" applyAlignment="1">
      <alignment horizontal="right" vertical="center" indent="10"/>
    </xf>
    <xf numFmtId="0" fontId="10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right" vertical="center" indent="5"/>
    </xf>
    <xf numFmtId="3" fontId="10" fillId="0" borderId="1" xfId="0" applyNumberFormat="1" applyFont="1" applyFill="1" applyBorder="1" applyAlignment="1">
      <alignment horizontal="right" indent="2"/>
    </xf>
    <xf numFmtId="0" fontId="10" fillId="0" borderId="1" xfId="0" applyFont="1" applyFill="1" applyBorder="1" applyAlignment="1">
      <alignment horizontal="right" indent="2"/>
    </xf>
  </cellXfs>
  <cellStyles count="14">
    <cellStyle name="Lien hypertexte 2" xfId="3"/>
    <cellStyle name="Milliers 2" xfId="4"/>
    <cellStyle name="Normal" xfId="0" builtinId="0"/>
    <cellStyle name="Normal 2" xfId="2"/>
    <cellStyle name="Normal 2 2" xfId="5"/>
    <cellStyle name="Normal 2_aspects-medecine-urgence" xfId="6"/>
    <cellStyle name="Normal 3" xfId="7"/>
    <cellStyle name="Normal 4" xfId="8"/>
    <cellStyle name="Normal 5" xfId="9"/>
    <cellStyle name="Normal 6" xfId="10"/>
    <cellStyle name="Normal 7" xfId="11"/>
    <cellStyle name="Pourcentage" xfId="1" builtinId="5"/>
    <cellStyle name="Pourcentage 2" xfId="12"/>
    <cellStyle name="Pourcentage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7"/>
  <sheetViews>
    <sheetView showGridLines="0" topLeftCell="A64" workbookViewId="0">
      <selection activeCell="I108" sqref="I108"/>
    </sheetView>
  </sheetViews>
  <sheetFormatPr baseColWidth="10" defaultRowHeight="11.25" x14ac:dyDescent="0.2"/>
  <cols>
    <col min="1" max="1" width="3.7109375" style="1" customWidth="1"/>
    <col min="2" max="2" width="11.140625" style="3" customWidth="1"/>
    <col min="3" max="3" width="18.140625" style="1" customWidth="1"/>
    <col min="4" max="4" width="20.42578125" style="1" customWidth="1"/>
    <col min="5" max="16384" width="11.42578125" style="1"/>
  </cols>
  <sheetData>
    <row r="1" spans="2:5" x14ac:dyDescent="0.2">
      <c r="B1" s="45" t="s">
        <v>126</v>
      </c>
      <c r="C1" s="45"/>
      <c r="D1" s="45"/>
      <c r="E1" s="45"/>
    </row>
    <row r="2" spans="2:5" x14ac:dyDescent="0.2">
      <c r="B2" s="29"/>
      <c r="C2" s="2"/>
      <c r="D2" s="3"/>
    </row>
    <row r="3" spans="2:5" ht="33.75" x14ac:dyDescent="0.2">
      <c r="B3" s="5" t="s">
        <v>127</v>
      </c>
      <c r="C3" s="4" t="s">
        <v>17</v>
      </c>
      <c r="D3" s="5" t="s">
        <v>0</v>
      </c>
    </row>
    <row r="4" spans="2:5" x14ac:dyDescent="0.2">
      <c r="B4" s="47" t="s">
        <v>6</v>
      </c>
      <c r="C4" s="28" t="s">
        <v>18</v>
      </c>
      <c r="D4" s="46">
        <v>7.7334275965055292</v>
      </c>
    </row>
    <row r="5" spans="2:5" x14ac:dyDescent="0.2">
      <c r="B5" s="47" t="s">
        <v>7</v>
      </c>
      <c r="C5" s="28" t="s">
        <v>19</v>
      </c>
      <c r="D5" s="46">
        <v>14.645712808536052</v>
      </c>
    </row>
    <row r="6" spans="2:5" x14ac:dyDescent="0.2">
      <c r="B6" s="47" t="s">
        <v>8</v>
      </c>
      <c r="C6" s="28" t="s">
        <v>20</v>
      </c>
      <c r="D6" s="46">
        <v>13.872238396985786</v>
      </c>
    </row>
    <row r="7" spans="2:5" x14ac:dyDescent="0.2">
      <c r="B7" s="47" t="s">
        <v>9</v>
      </c>
      <c r="C7" s="28" t="s">
        <v>21</v>
      </c>
      <c r="D7" s="46">
        <v>17.615176151761517</v>
      </c>
    </row>
    <row r="8" spans="2:5" x14ac:dyDescent="0.2">
      <c r="B8" s="47" t="s">
        <v>10</v>
      </c>
      <c r="C8" s="28" t="s">
        <v>22</v>
      </c>
      <c r="D8" s="46">
        <v>22.197276940903823</v>
      </c>
    </row>
    <row r="9" spans="2:5" x14ac:dyDescent="0.2">
      <c r="B9" s="47" t="s">
        <v>11</v>
      </c>
      <c r="C9" s="28" t="s">
        <v>23</v>
      </c>
      <c r="D9" s="46">
        <v>20.942248177224485</v>
      </c>
    </row>
    <row r="10" spans="2:5" x14ac:dyDescent="0.2">
      <c r="B10" s="47" t="s">
        <v>12</v>
      </c>
      <c r="C10" s="28" t="s">
        <v>24</v>
      </c>
      <c r="D10" s="46">
        <v>13.031880704460727</v>
      </c>
    </row>
    <row r="11" spans="2:5" x14ac:dyDescent="0.2">
      <c r="B11" s="47" t="s">
        <v>13</v>
      </c>
      <c r="C11" s="28" t="s">
        <v>25</v>
      </c>
      <c r="D11" s="46">
        <v>9.983739268791636</v>
      </c>
    </row>
    <row r="12" spans="2:5" x14ac:dyDescent="0.2">
      <c r="B12" s="47" t="s">
        <v>14</v>
      </c>
      <c r="C12" s="28" t="s">
        <v>26</v>
      </c>
      <c r="D12" s="46">
        <v>21.472717640826417</v>
      </c>
    </row>
    <row r="13" spans="2:5" x14ac:dyDescent="0.2">
      <c r="B13" s="48">
        <v>10</v>
      </c>
      <c r="C13" s="28" t="s">
        <v>27</v>
      </c>
      <c r="D13" s="46">
        <v>13.672120830711139</v>
      </c>
    </row>
    <row r="14" spans="2:5" x14ac:dyDescent="0.2">
      <c r="B14" s="48">
        <v>11</v>
      </c>
      <c r="C14" s="28" t="s">
        <v>28</v>
      </c>
      <c r="D14" s="46">
        <v>19.14970325586555</v>
      </c>
    </row>
    <row r="15" spans="2:5" x14ac:dyDescent="0.2">
      <c r="B15" s="48">
        <v>12</v>
      </c>
      <c r="C15" s="28" t="s">
        <v>29</v>
      </c>
      <c r="D15" s="46">
        <v>13.506234413965087</v>
      </c>
    </row>
    <row r="16" spans="2:5" x14ac:dyDescent="0.2">
      <c r="B16" s="48">
        <v>13</v>
      </c>
      <c r="C16" s="28" t="s">
        <v>30</v>
      </c>
      <c r="D16" s="46">
        <v>22.205087638212394</v>
      </c>
    </row>
    <row r="17" spans="2:4" x14ac:dyDescent="0.2">
      <c r="B17" s="48">
        <v>14</v>
      </c>
      <c r="C17" s="28" t="s">
        <v>31</v>
      </c>
      <c r="D17" s="46">
        <v>12.358740405803351</v>
      </c>
    </row>
    <row r="18" spans="2:4" x14ac:dyDescent="0.2">
      <c r="B18" s="48">
        <v>15</v>
      </c>
      <c r="C18" s="28" t="s">
        <v>32</v>
      </c>
      <c r="D18" s="46">
        <v>11.772325510515087</v>
      </c>
    </row>
    <row r="19" spans="2:4" x14ac:dyDescent="0.2">
      <c r="B19" s="48">
        <v>16</v>
      </c>
      <c r="C19" s="28" t="s">
        <v>33</v>
      </c>
      <c r="D19" s="46">
        <v>13.464845874553498</v>
      </c>
    </row>
    <row r="20" spans="2:4" x14ac:dyDescent="0.2">
      <c r="B20" s="48">
        <v>17</v>
      </c>
      <c r="C20" s="28" t="s">
        <v>34</v>
      </c>
      <c r="D20" s="46">
        <v>13.35409355279851</v>
      </c>
    </row>
    <row r="21" spans="2:4" x14ac:dyDescent="0.2">
      <c r="B21" s="48">
        <v>18</v>
      </c>
      <c r="C21" s="28" t="s">
        <v>35</v>
      </c>
      <c r="D21" s="46">
        <v>13.173227947509753</v>
      </c>
    </row>
    <row r="22" spans="2:4" x14ac:dyDescent="0.2">
      <c r="B22" s="48">
        <v>19</v>
      </c>
      <c r="C22" s="28" t="s">
        <v>36</v>
      </c>
      <c r="D22" s="46">
        <v>16.341836026109902</v>
      </c>
    </row>
    <row r="23" spans="2:4" x14ac:dyDescent="0.2">
      <c r="B23" s="48">
        <v>21</v>
      </c>
      <c r="C23" s="28" t="s">
        <v>38</v>
      </c>
      <c r="D23" s="46">
        <v>11.171376752978041</v>
      </c>
    </row>
    <row r="24" spans="2:4" x14ac:dyDescent="0.2">
      <c r="B24" s="48">
        <v>22</v>
      </c>
      <c r="C24" s="28" t="s">
        <v>39</v>
      </c>
      <c r="D24" s="46">
        <v>10.986747851002866</v>
      </c>
    </row>
    <row r="25" spans="2:4" x14ac:dyDescent="0.2">
      <c r="B25" s="48">
        <v>23</v>
      </c>
      <c r="C25" s="28" t="s">
        <v>40</v>
      </c>
      <c r="D25" s="46">
        <v>8.3538825423984697</v>
      </c>
    </row>
    <row r="26" spans="2:4" x14ac:dyDescent="0.2">
      <c r="B26" s="48">
        <v>24</v>
      </c>
      <c r="C26" s="28" t="s">
        <v>41</v>
      </c>
      <c r="D26" s="46">
        <v>15.119162875823928</v>
      </c>
    </row>
    <row r="27" spans="2:4" x14ac:dyDescent="0.2">
      <c r="B27" s="48">
        <v>25</v>
      </c>
      <c r="C27" s="28" t="s">
        <v>42</v>
      </c>
      <c r="D27" s="46">
        <v>9.9140333395260853</v>
      </c>
    </row>
    <row r="28" spans="2:4" x14ac:dyDescent="0.2">
      <c r="B28" s="48">
        <v>26</v>
      </c>
      <c r="C28" s="28" t="s">
        <v>43</v>
      </c>
      <c r="D28" s="46">
        <v>15.212076526058443</v>
      </c>
    </row>
    <row r="29" spans="2:4" x14ac:dyDescent="0.2">
      <c r="B29" s="48">
        <v>27</v>
      </c>
      <c r="C29" s="28" t="s">
        <v>44</v>
      </c>
      <c r="D29" s="46">
        <v>10.921244645294921</v>
      </c>
    </row>
    <row r="30" spans="2:4" x14ac:dyDescent="0.2">
      <c r="B30" s="48">
        <v>28</v>
      </c>
      <c r="C30" s="28" t="s">
        <v>45</v>
      </c>
      <c r="D30" s="46">
        <v>14.399628396686538</v>
      </c>
    </row>
    <row r="31" spans="2:4" x14ac:dyDescent="0.2">
      <c r="B31" s="48">
        <v>29</v>
      </c>
      <c r="C31" s="28" t="s">
        <v>46</v>
      </c>
      <c r="D31" s="46">
        <v>10.098659974850293</v>
      </c>
    </row>
    <row r="32" spans="2:4" x14ac:dyDescent="0.2">
      <c r="B32" s="48" t="s">
        <v>15</v>
      </c>
      <c r="C32" s="28" t="s">
        <v>37</v>
      </c>
      <c r="D32" s="46">
        <v>22.092813832022571</v>
      </c>
    </row>
    <row r="33" spans="2:4" x14ac:dyDescent="0.2">
      <c r="B33" s="48" t="s">
        <v>16</v>
      </c>
      <c r="C33" s="28" t="s">
        <v>113</v>
      </c>
      <c r="D33" s="46">
        <v>13.786616500940607</v>
      </c>
    </row>
    <row r="34" spans="2:4" x14ac:dyDescent="0.2">
      <c r="B34" s="48">
        <v>30</v>
      </c>
      <c r="C34" s="28" t="s">
        <v>47</v>
      </c>
      <c r="D34" s="46">
        <v>15.474467779994002</v>
      </c>
    </row>
    <row r="35" spans="2:4" x14ac:dyDescent="0.2">
      <c r="B35" s="48">
        <v>31</v>
      </c>
      <c r="C35" s="28" t="s">
        <v>48</v>
      </c>
      <c r="D35" s="46">
        <v>15.116683439045483</v>
      </c>
    </row>
    <row r="36" spans="2:4" x14ac:dyDescent="0.2">
      <c r="B36" s="48">
        <v>32</v>
      </c>
      <c r="C36" s="28" t="s">
        <v>49</v>
      </c>
      <c r="D36" s="46">
        <v>9.1973244147157196</v>
      </c>
    </row>
    <row r="37" spans="2:4" x14ac:dyDescent="0.2">
      <c r="B37" s="48">
        <v>33</v>
      </c>
      <c r="C37" s="28" t="s">
        <v>50</v>
      </c>
      <c r="D37" s="46">
        <v>15.517549343574172</v>
      </c>
    </row>
    <row r="38" spans="2:4" x14ac:dyDescent="0.2">
      <c r="B38" s="48">
        <v>34</v>
      </c>
      <c r="C38" s="28" t="s">
        <v>51</v>
      </c>
      <c r="D38" s="46">
        <v>18.648588926068566</v>
      </c>
    </row>
    <row r="39" spans="2:4" x14ac:dyDescent="0.2">
      <c r="B39" s="48">
        <v>35</v>
      </c>
      <c r="C39" s="28" t="s">
        <v>52</v>
      </c>
      <c r="D39" s="46">
        <v>12.297794271640516</v>
      </c>
    </row>
    <row r="40" spans="2:4" x14ac:dyDescent="0.2">
      <c r="B40" s="48">
        <v>36</v>
      </c>
      <c r="C40" s="28" t="s">
        <v>53</v>
      </c>
      <c r="D40" s="46">
        <v>11.011766998806246</v>
      </c>
    </row>
    <row r="41" spans="2:4" x14ac:dyDescent="0.2">
      <c r="B41" s="48">
        <v>37</v>
      </c>
      <c r="C41" s="28" t="s">
        <v>54</v>
      </c>
      <c r="D41" s="46">
        <v>10.178445377194514</v>
      </c>
    </row>
    <row r="42" spans="2:4" x14ac:dyDescent="0.2">
      <c r="B42" s="48">
        <v>38</v>
      </c>
      <c r="C42" s="28" t="s">
        <v>55</v>
      </c>
      <c r="D42" s="46">
        <v>12.644537229340788</v>
      </c>
    </row>
    <row r="43" spans="2:4" x14ac:dyDescent="0.2">
      <c r="B43" s="48">
        <v>39</v>
      </c>
      <c r="C43" s="28" t="s">
        <v>56</v>
      </c>
      <c r="D43" s="46">
        <v>10.982377567909648</v>
      </c>
    </row>
    <row r="44" spans="2:4" x14ac:dyDescent="0.2">
      <c r="B44" s="48">
        <v>40</v>
      </c>
      <c r="C44" s="28" t="s">
        <v>57</v>
      </c>
      <c r="D44" s="46">
        <v>10.078429886712385</v>
      </c>
    </row>
    <row r="45" spans="2:4" x14ac:dyDescent="0.2">
      <c r="B45" s="48">
        <v>41</v>
      </c>
      <c r="C45" s="28" t="s">
        <v>58</v>
      </c>
      <c r="D45" s="46">
        <v>12.313241398610096</v>
      </c>
    </row>
    <row r="46" spans="2:4" x14ac:dyDescent="0.2">
      <c r="B46" s="48">
        <v>42</v>
      </c>
      <c r="C46" s="28" t="s">
        <v>59</v>
      </c>
      <c r="D46" s="46">
        <v>12.587680142838924</v>
      </c>
    </row>
    <row r="47" spans="2:4" x14ac:dyDescent="0.2">
      <c r="B47" s="48">
        <v>43</v>
      </c>
      <c r="C47" s="28" t="s">
        <v>60</v>
      </c>
      <c r="D47" s="46">
        <v>7.5395365943361528</v>
      </c>
    </row>
    <row r="48" spans="2:4" x14ac:dyDescent="0.2">
      <c r="B48" s="48">
        <v>44</v>
      </c>
      <c r="C48" s="28" t="s">
        <v>61</v>
      </c>
      <c r="D48" s="46">
        <v>12.111035453866343</v>
      </c>
    </row>
    <row r="49" spans="2:4" x14ac:dyDescent="0.2">
      <c r="B49" s="48">
        <v>45</v>
      </c>
      <c r="C49" s="28" t="s">
        <v>62</v>
      </c>
      <c r="D49" s="46">
        <v>13.887724592729203</v>
      </c>
    </row>
    <row r="50" spans="2:4" x14ac:dyDescent="0.2">
      <c r="B50" s="48">
        <v>46</v>
      </c>
      <c r="C50" s="28" t="s">
        <v>63</v>
      </c>
      <c r="D50" s="46">
        <v>9.7574015905901224</v>
      </c>
    </row>
    <row r="51" spans="2:4" x14ac:dyDescent="0.2">
      <c r="B51" s="48">
        <v>47</v>
      </c>
      <c r="C51" s="28" t="s">
        <v>64</v>
      </c>
      <c r="D51" s="46">
        <v>15.682438508748403</v>
      </c>
    </row>
    <row r="52" spans="2:4" x14ac:dyDescent="0.2">
      <c r="B52" s="48">
        <v>48</v>
      </c>
      <c r="C52" s="28" t="s">
        <v>65</v>
      </c>
      <c r="D52" s="46">
        <v>10.215274921157274</v>
      </c>
    </row>
    <row r="53" spans="2:4" x14ac:dyDescent="0.2">
      <c r="B53" s="48">
        <v>49</v>
      </c>
      <c r="C53" s="28" t="s">
        <v>66</v>
      </c>
      <c r="D53" s="46">
        <v>10.587329672097244</v>
      </c>
    </row>
    <row r="54" spans="2:4" x14ac:dyDescent="0.2">
      <c r="B54" s="48">
        <v>50</v>
      </c>
      <c r="C54" s="28" t="s">
        <v>67</v>
      </c>
      <c r="D54" s="46">
        <v>9.6441426787419591</v>
      </c>
    </row>
    <row r="55" spans="2:4" x14ac:dyDescent="0.2">
      <c r="B55" s="48">
        <v>51</v>
      </c>
      <c r="C55" s="28" t="s">
        <v>68</v>
      </c>
      <c r="D55" s="46">
        <v>13.236931666692806</v>
      </c>
    </row>
    <row r="56" spans="2:4" x14ac:dyDescent="0.2">
      <c r="B56" s="48">
        <v>52</v>
      </c>
      <c r="C56" s="28" t="s">
        <v>69</v>
      </c>
      <c r="D56" s="46">
        <v>14.481165600568586</v>
      </c>
    </row>
    <row r="57" spans="2:4" x14ac:dyDescent="0.2">
      <c r="B57" s="48">
        <v>53</v>
      </c>
      <c r="C57" s="28" t="s">
        <v>70</v>
      </c>
      <c r="D57" s="46">
        <v>7.7769938801292886</v>
      </c>
    </row>
    <row r="58" spans="2:4" x14ac:dyDescent="0.2">
      <c r="B58" s="48">
        <v>54</v>
      </c>
      <c r="C58" s="28" t="s">
        <v>71</v>
      </c>
      <c r="D58" s="46">
        <v>13.165695844309839</v>
      </c>
    </row>
    <row r="59" spans="2:4" x14ac:dyDescent="0.2">
      <c r="B59" s="48">
        <v>55</v>
      </c>
      <c r="C59" s="28" t="s">
        <v>72</v>
      </c>
      <c r="D59" s="46">
        <v>10.135135135135135</v>
      </c>
    </row>
    <row r="60" spans="2:4" x14ac:dyDescent="0.2">
      <c r="B60" s="48">
        <v>56</v>
      </c>
      <c r="C60" s="28" t="s">
        <v>73</v>
      </c>
      <c r="D60" s="46">
        <v>12.065118585240889</v>
      </c>
    </row>
    <row r="61" spans="2:4" x14ac:dyDescent="0.2">
      <c r="B61" s="48">
        <v>57</v>
      </c>
      <c r="C61" s="28" t="s">
        <v>74</v>
      </c>
      <c r="D61" s="46">
        <v>12.823183677811416</v>
      </c>
    </row>
    <row r="62" spans="2:4" x14ac:dyDescent="0.2">
      <c r="B62" s="48">
        <v>58</v>
      </c>
      <c r="C62" s="28" t="s">
        <v>75</v>
      </c>
      <c r="D62" s="46">
        <v>12.934388836710049</v>
      </c>
    </row>
    <row r="63" spans="2:4" x14ac:dyDescent="0.2">
      <c r="B63" s="48">
        <v>59</v>
      </c>
      <c r="C63" s="28" t="s">
        <v>76</v>
      </c>
      <c r="D63" s="46">
        <v>14.589075482174264</v>
      </c>
    </row>
    <row r="64" spans="2:4" x14ac:dyDescent="0.2">
      <c r="B64" s="48">
        <v>60</v>
      </c>
      <c r="C64" s="28" t="s">
        <v>77</v>
      </c>
      <c r="D64" s="46">
        <v>12.037575948781829</v>
      </c>
    </row>
    <row r="65" spans="2:4" x14ac:dyDescent="0.2">
      <c r="B65" s="48">
        <v>61</v>
      </c>
      <c r="C65" s="28" t="s">
        <v>78</v>
      </c>
      <c r="D65" s="46">
        <v>12.023714977005337</v>
      </c>
    </row>
    <row r="66" spans="2:4" x14ac:dyDescent="0.2">
      <c r="B66" s="48">
        <v>62</v>
      </c>
      <c r="C66" s="28" t="s">
        <v>79</v>
      </c>
      <c r="D66" s="46">
        <v>11.376309803600344</v>
      </c>
    </row>
    <row r="67" spans="2:4" x14ac:dyDescent="0.2">
      <c r="B67" s="48">
        <v>63</v>
      </c>
      <c r="C67" s="28" t="s">
        <v>80</v>
      </c>
      <c r="D67" s="46">
        <v>12.68074031231926</v>
      </c>
    </row>
    <row r="68" spans="2:4" x14ac:dyDescent="0.2">
      <c r="B68" s="48">
        <v>64</v>
      </c>
      <c r="C68" s="28" t="s">
        <v>81</v>
      </c>
      <c r="D68" s="46">
        <v>13.680413204317192</v>
      </c>
    </row>
    <row r="69" spans="2:4" x14ac:dyDescent="0.2">
      <c r="B69" s="48">
        <v>65</v>
      </c>
      <c r="C69" s="28" t="s">
        <v>82</v>
      </c>
      <c r="D69" s="46">
        <v>16.300379242927473</v>
      </c>
    </row>
    <row r="70" spans="2:4" x14ac:dyDescent="0.2">
      <c r="B70" s="48">
        <v>66</v>
      </c>
      <c r="C70" s="28" t="s">
        <v>83</v>
      </c>
      <c r="D70" s="46">
        <v>18.855068297720571</v>
      </c>
    </row>
    <row r="71" spans="2:4" x14ac:dyDescent="0.2">
      <c r="B71" s="48">
        <v>67</v>
      </c>
      <c r="C71" s="28" t="s">
        <v>84</v>
      </c>
      <c r="D71" s="46">
        <v>10.804251694727386</v>
      </c>
    </row>
    <row r="72" spans="2:4" x14ac:dyDescent="0.2">
      <c r="B72" s="48">
        <v>68</v>
      </c>
      <c r="C72" s="28" t="s">
        <v>85</v>
      </c>
      <c r="D72" s="46">
        <v>10.753466816322097</v>
      </c>
    </row>
    <row r="73" spans="2:4" x14ac:dyDescent="0.2">
      <c r="B73" s="48">
        <v>69</v>
      </c>
      <c r="C73" s="28" t="s">
        <v>86</v>
      </c>
      <c r="D73" s="46">
        <v>14.747348213336831</v>
      </c>
    </row>
    <row r="74" spans="2:4" x14ac:dyDescent="0.2">
      <c r="B74" s="48">
        <v>70</v>
      </c>
      <c r="C74" s="28" t="s">
        <v>87</v>
      </c>
      <c r="D74" s="46">
        <v>9.1276147931789868</v>
      </c>
    </row>
    <row r="75" spans="2:4" x14ac:dyDescent="0.2">
      <c r="B75" s="48">
        <v>71</v>
      </c>
      <c r="C75" s="28" t="s">
        <v>88</v>
      </c>
      <c r="D75" s="46">
        <v>10.895179217111728</v>
      </c>
    </row>
    <row r="76" spans="2:4" x14ac:dyDescent="0.2">
      <c r="B76" s="48">
        <v>72</v>
      </c>
      <c r="C76" s="28" t="s">
        <v>89</v>
      </c>
      <c r="D76" s="46">
        <v>10.130282917045561</v>
      </c>
    </row>
    <row r="77" spans="2:4" x14ac:dyDescent="0.2">
      <c r="B77" s="48">
        <v>73</v>
      </c>
      <c r="C77" s="28" t="s">
        <v>90</v>
      </c>
      <c r="D77" s="46">
        <v>14.49670281759224</v>
      </c>
    </row>
    <row r="78" spans="2:4" x14ac:dyDescent="0.2">
      <c r="B78" s="48">
        <v>74</v>
      </c>
      <c r="C78" s="28" t="s">
        <v>91</v>
      </c>
      <c r="D78" s="46">
        <v>15.205382048897883</v>
      </c>
    </row>
    <row r="79" spans="2:4" x14ac:dyDescent="0.2">
      <c r="B79" s="48">
        <v>75</v>
      </c>
      <c r="C79" s="28" t="s">
        <v>92</v>
      </c>
      <c r="D79" s="46">
        <v>30.139357225985496</v>
      </c>
    </row>
    <row r="80" spans="2:4" x14ac:dyDescent="0.2">
      <c r="B80" s="48">
        <v>76</v>
      </c>
      <c r="C80" s="28" t="s">
        <v>93</v>
      </c>
      <c r="D80" s="46">
        <v>14.099613514977658</v>
      </c>
    </row>
    <row r="81" spans="2:4" x14ac:dyDescent="0.2">
      <c r="B81" s="48">
        <v>77</v>
      </c>
      <c r="C81" s="28" t="s">
        <v>94</v>
      </c>
      <c r="D81" s="46">
        <v>15.298052426316996</v>
      </c>
    </row>
    <row r="82" spans="2:4" x14ac:dyDescent="0.2">
      <c r="B82" s="48">
        <v>78</v>
      </c>
      <c r="C82" s="28" t="s">
        <v>95</v>
      </c>
      <c r="D82" s="46">
        <v>12.70149496013746</v>
      </c>
    </row>
    <row r="83" spans="2:4" x14ac:dyDescent="0.2">
      <c r="B83" s="48">
        <v>79</v>
      </c>
      <c r="C83" s="28" t="s">
        <v>96</v>
      </c>
      <c r="D83" s="46">
        <v>8.8054288697181171</v>
      </c>
    </row>
    <row r="84" spans="2:4" x14ac:dyDescent="0.2">
      <c r="B84" s="48">
        <v>80</v>
      </c>
      <c r="C84" s="28" t="s">
        <v>97</v>
      </c>
      <c r="D84" s="46">
        <v>13.456498114172474</v>
      </c>
    </row>
    <row r="85" spans="2:4" x14ac:dyDescent="0.2">
      <c r="B85" s="48">
        <v>81</v>
      </c>
      <c r="C85" s="28" t="s">
        <v>98</v>
      </c>
      <c r="D85" s="46">
        <v>14.779572471880163</v>
      </c>
    </row>
    <row r="86" spans="2:4" x14ac:dyDescent="0.2">
      <c r="B86" s="48">
        <v>82</v>
      </c>
      <c r="C86" s="28" t="s">
        <v>99</v>
      </c>
      <c r="D86" s="46">
        <v>14.20654125361018</v>
      </c>
    </row>
    <row r="87" spans="2:4" x14ac:dyDescent="0.2">
      <c r="B87" s="48">
        <v>83</v>
      </c>
      <c r="C87" s="28" t="s">
        <v>100</v>
      </c>
      <c r="D87" s="46">
        <v>18.585966791644349</v>
      </c>
    </row>
    <row r="88" spans="2:4" x14ac:dyDescent="0.2">
      <c r="B88" s="48">
        <v>84</v>
      </c>
      <c r="C88" s="28" t="s">
        <v>101</v>
      </c>
      <c r="D88" s="46">
        <v>21.296105854929383</v>
      </c>
    </row>
    <row r="89" spans="2:4" x14ac:dyDescent="0.2">
      <c r="B89" s="48">
        <v>85</v>
      </c>
      <c r="C89" s="28" t="s">
        <v>102</v>
      </c>
      <c r="D89" s="46">
        <v>8.8836108176469235</v>
      </c>
    </row>
    <row r="90" spans="2:4" x14ac:dyDescent="0.2">
      <c r="B90" s="48">
        <v>86</v>
      </c>
      <c r="C90" s="28" t="s">
        <v>103</v>
      </c>
      <c r="D90" s="46">
        <v>10.6733316885318</v>
      </c>
    </row>
    <row r="91" spans="2:4" x14ac:dyDescent="0.2">
      <c r="B91" s="48">
        <v>87</v>
      </c>
      <c r="C91" s="28" t="s">
        <v>104</v>
      </c>
      <c r="D91" s="46">
        <v>13.840875250857772</v>
      </c>
    </row>
    <row r="92" spans="2:4" x14ac:dyDescent="0.2">
      <c r="B92" s="48">
        <v>88</v>
      </c>
      <c r="C92" s="28" t="s">
        <v>105</v>
      </c>
      <c r="D92" s="46">
        <v>12.374238587365683</v>
      </c>
    </row>
    <row r="93" spans="2:4" x14ac:dyDescent="0.2">
      <c r="B93" s="48">
        <v>89</v>
      </c>
      <c r="C93" s="28" t="s">
        <v>106</v>
      </c>
      <c r="D93" s="46">
        <v>14.18108385074447</v>
      </c>
    </row>
    <row r="94" spans="2:4" x14ac:dyDescent="0.2">
      <c r="B94" s="48">
        <v>90</v>
      </c>
      <c r="C94" s="28" t="s">
        <v>107</v>
      </c>
      <c r="D94" s="46">
        <v>30.563330437859925</v>
      </c>
    </row>
    <row r="95" spans="2:4" x14ac:dyDescent="0.2">
      <c r="B95" s="48">
        <v>91</v>
      </c>
      <c r="C95" s="28" t="s">
        <v>108</v>
      </c>
      <c r="D95" s="46">
        <v>16.487348077306237</v>
      </c>
    </row>
    <row r="96" spans="2:4" x14ac:dyDescent="0.2">
      <c r="B96" s="48">
        <v>92</v>
      </c>
      <c r="C96" s="28" t="s">
        <v>109</v>
      </c>
      <c r="D96" s="46">
        <v>8.7241407425526081</v>
      </c>
    </row>
    <row r="97" spans="2:4" x14ac:dyDescent="0.2">
      <c r="B97" s="48">
        <v>93</v>
      </c>
      <c r="C97" s="28" t="s">
        <v>110</v>
      </c>
      <c r="D97" s="46">
        <v>19.02239096623429</v>
      </c>
    </row>
    <row r="98" spans="2:4" x14ac:dyDescent="0.2">
      <c r="B98" s="48">
        <v>94</v>
      </c>
      <c r="C98" s="28" t="s">
        <v>111</v>
      </c>
      <c r="D98" s="46">
        <v>12.779165854494121</v>
      </c>
    </row>
    <row r="99" spans="2:4" x14ac:dyDescent="0.2">
      <c r="B99" s="48">
        <v>95</v>
      </c>
      <c r="C99" s="28" t="s">
        <v>112</v>
      </c>
      <c r="D99" s="46">
        <v>16.710880800527821</v>
      </c>
    </row>
    <row r="100" spans="2:4" x14ac:dyDescent="0.2">
      <c r="B100" s="48">
        <v>971</v>
      </c>
      <c r="C100" s="28" t="s">
        <v>1</v>
      </c>
      <c r="D100" s="46">
        <v>33.353469105971698</v>
      </c>
    </row>
    <row r="101" spans="2:4" x14ac:dyDescent="0.2">
      <c r="B101" s="48">
        <v>972</v>
      </c>
      <c r="C101" s="28" t="s">
        <v>2</v>
      </c>
      <c r="D101" s="46">
        <v>27.862413711021187</v>
      </c>
    </row>
    <row r="102" spans="2:4" x14ac:dyDescent="0.2">
      <c r="B102" s="48">
        <v>973</v>
      </c>
      <c r="C102" s="28" t="s">
        <v>3</v>
      </c>
      <c r="D102" s="46">
        <v>29.993748046264457</v>
      </c>
    </row>
    <row r="103" spans="2:4" x14ac:dyDescent="0.2">
      <c r="B103" s="48">
        <v>974</v>
      </c>
      <c r="C103" s="28" t="s">
        <v>121</v>
      </c>
      <c r="D103" s="46">
        <v>20.613135366379414</v>
      </c>
    </row>
    <row r="104" spans="2:4" x14ac:dyDescent="0.2">
      <c r="B104" s="48">
        <v>976</v>
      </c>
      <c r="C104" s="28" t="s">
        <v>114</v>
      </c>
      <c r="D104" s="46">
        <v>28.66770164420295</v>
      </c>
    </row>
    <row r="106" spans="2:4" x14ac:dyDescent="0.2">
      <c r="B106" s="41" t="s">
        <v>122</v>
      </c>
      <c r="C106" s="27"/>
    </row>
    <row r="107" spans="2:4" x14ac:dyDescent="0.2">
      <c r="B107" s="42" t="s">
        <v>128</v>
      </c>
    </row>
  </sheetData>
  <mergeCells count="1">
    <mergeCell ref="B1:E1"/>
  </mergeCells>
  <pageMargins left="0.7" right="0.7" top="0.75" bottom="0.75" header="0.3" footer="0.3"/>
  <pageSetup paperSize="9" orientation="portrait" r:id="rId1"/>
  <ignoredErrors>
    <ignoredError sqref="B4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topLeftCell="A70" workbookViewId="0">
      <selection activeCell="F116" sqref="F116"/>
    </sheetView>
  </sheetViews>
  <sheetFormatPr baseColWidth="10" defaultRowHeight="11.25" x14ac:dyDescent="0.2"/>
  <cols>
    <col min="1" max="1" width="3.7109375" style="6" customWidth="1"/>
    <col min="2" max="2" width="13.5703125" style="34" customWidth="1"/>
    <col min="3" max="3" width="18.42578125" style="6" bestFit="1" customWidth="1"/>
    <col min="4" max="4" width="11.42578125" style="6"/>
    <col min="5" max="5" width="11.5703125" style="6" bestFit="1" customWidth="1"/>
    <col min="6" max="16384" width="11.42578125" style="6"/>
  </cols>
  <sheetData>
    <row r="1" spans="2:7" x14ac:dyDescent="0.2">
      <c r="B1" s="35" t="s">
        <v>129</v>
      </c>
    </row>
    <row r="3" spans="2:7" x14ac:dyDescent="0.2">
      <c r="B3" s="8" t="s">
        <v>17</v>
      </c>
      <c r="C3" s="9" t="s">
        <v>4</v>
      </c>
      <c r="D3" s="10"/>
    </row>
    <row r="4" spans="2:7" x14ac:dyDescent="0.2">
      <c r="B4" s="32" t="s">
        <v>6</v>
      </c>
      <c r="C4" s="37">
        <v>100</v>
      </c>
      <c r="D4" s="30"/>
      <c r="E4" s="31"/>
      <c r="F4" s="30"/>
      <c r="G4" s="30"/>
    </row>
    <row r="5" spans="2:7" x14ac:dyDescent="0.2">
      <c r="B5" s="33" t="s">
        <v>7</v>
      </c>
      <c r="C5" s="37">
        <v>100</v>
      </c>
      <c r="D5" s="30"/>
      <c r="E5" s="31"/>
      <c r="F5" s="30"/>
      <c r="G5" s="30"/>
    </row>
    <row r="6" spans="2:7" x14ac:dyDescent="0.2">
      <c r="B6" s="33" t="s">
        <v>8</v>
      </c>
      <c r="C6" s="37">
        <v>97.564469914040117</v>
      </c>
      <c r="D6" s="30"/>
      <c r="E6" s="31"/>
      <c r="F6" s="30"/>
      <c r="G6" s="30"/>
    </row>
    <row r="7" spans="2:7" x14ac:dyDescent="0.2">
      <c r="B7" s="33" t="s">
        <v>9</v>
      </c>
      <c r="C7" s="37">
        <v>100</v>
      </c>
      <c r="D7" s="30"/>
      <c r="E7" s="31"/>
      <c r="F7" s="30"/>
      <c r="G7" s="30"/>
    </row>
    <row r="8" spans="2:7" x14ac:dyDescent="0.2">
      <c r="B8" s="32" t="s">
        <v>10</v>
      </c>
      <c r="C8" s="38">
        <v>100</v>
      </c>
      <c r="D8" s="30"/>
      <c r="E8" s="31"/>
      <c r="F8" s="30"/>
      <c r="G8" s="30"/>
    </row>
    <row r="9" spans="2:7" x14ac:dyDescent="0.2">
      <c r="B9" s="33" t="s">
        <v>11</v>
      </c>
      <c r="C9" s="37">
        <v>75.569823434991974</v>
      </c>
      <c r="D9" s="30"/>
      <c r="E9" s="31"/>
      <c r="F9" s="30"/>
      <c r="G9" s="30"/>
    </row>
    <row r="10" spans="2:7" x14ac:dyDescent="0.2">
      <c r="B10" s="33" t="s">
        <v>12</v>
      </c>
      <c r="C10" s="37">
        <v>99.787685774946922</v>
      </c>
      <c r="D10" s="30"/>
      <c r="E10" s="31"/>
      <c r="F10" s="30"/>
      <c r="G10" s="30"/>
    </row>
    <row r="11" spans="2:7" x14ac:dyDescent="0.2">
      <c r="B11" s="33" t="s">
        <v>13</v>
      </c>
      <c r="C11" s="37">
        <v>100</v>
      </c>
      <c r="D11" s="30"/>
      <c r="E11" s="31"/>
      <c r="F11" s="30"/>
      <c r="G11" s="30"/>
    </row>
    <row r="12" spans="2:7" x14ac:dyDescent="0.2">
      <c r="B12" s="32" t="s">
        <v>14</v>
      </c>
      <c r="C12" s="38">
        <v>100</v>
      </c>
      <c r="D12" s="30"/>
      <c r="E12" s="31"/>
      <c r="F12" s="30"/>
      <c r="G12" s="30"/>
    </row>
    <row r="13" spans="2:7" x14ac:dyDescent="0.2">
      <c r="B13" s="33">
        <v>10</v>
      </c>
      <c r="C13" s="37">
        <v>84.714119019836644</v>
      </c>
      <c r="D13" s="30"/>
      <c r="E13" s="31"/>
      <c r="F13" s="30"/>
      <c r="G13" s="30"/>
    </row>
    <row r="14" spans="2:7" x14ac:dyDescent="0.2">
      <c r="B14" s="33">
        <v>11</v>
      </c>
      <c r="C14" s="37">
        <v>81.231003039513681</v>
      </c>
      <c r="D14" s="30"/>
      <c r="E14" s="31"/>
      <c r="F14" s="30"/>
      <c r="G14" s="30"/>
    </row>
    <row r="15" spans="2:7" x14ac:dyDescent="0.2">
      <c r="B15" s="33">
        <v>12</v>
      </c>
      <c r="C15" s="37">
        <v>100</v>
      </c>
      <c r="D15" s="30"/>
      <c r="E15" s="31"/>
      <c r="F15" s="30"/>
      <c r="G15" s="30"/>
    </row>
    <row r="16" spans="2:7" x14ac:dyDescent="0.2">
      <c r="B16" s="32">
        <v>13</v>
      </c>
      <c r="C16" s="38">
        <v>85.435779816513758</v>
      </c>
      <c r="D16" s="30"/>
      <c r="E16" s="31"/>
      <c r="F16" s="30"/>
      <c r="G16" s="30"/>
    </row>
    <row r="17" spans="2:7" x14ac:dyDescent="0.2">
      <c r="B17" s="33">
        <v>14</v>
      </c>
      <c r="C17" s="37">
        <v>95.477707006369428</v>
      </c>
      <c r="D17" s="30"/>
      <c r="E17" s="31"/>
      <c r="F17" s="30"/>
      <c r="G17" s="30"/>
    </row>
    <row r="18" spans="2:7" x14ac:dyDescent="0.2">
      <c r="B18" s="33">
        <v>15</v>
      </c>
      <c r="C18" s="37">
        <v>96.416938110749186</v>
      </c>
      <c r="D18" s="30"/>
      <c r="E18" s="31"/>
      <c r="F18" s="30"/>
      <c r="G18" s="30"/>
    </row>
    <row r="19" spans="2:7" x14ac:dyDescent="0.2">
      <c r="B19" s="33">
        <v>16</v>
      </c>
      <c r="C19" s="37">
        <v>84.605087014725569</v>
      </c>
      <c r="D19" s="30"/>
      <c r="E19" s="31"/>
      <c r="F19" s="30"/>
      <c r="G19" s="30"/>
    </row>
    <row r="20" spans="2:7" x14ac:dyDescent="0.2">
      <c r="B20" s="32">
        <v>17</v>
      </c>
      <c r="C20" s="38">
        <v>93.75419744795164</v>
      </c>
      <c r="D20" s="30"/>
      <c r="E20" s="31"/>
      <c r="F20" s="30"/>
      <c r="G20" s="30"/>
    </row>
    <row r="21" spans="2:7" x14ac:dyDescent="0.2">
      <c r="B21" s="33">
        <v>18</v>
      </c>
      <c r="C21" s="37">
        <v>97.070572569906787</v>
      </c>
      <c r="D21" s="30"/>
      <c r="E21" s="31"/>
      <c r="F21" s="30"/>
      <c r="G21" s="30"/>
    </row>
    <row r="22" spans="2:7" x14ac:dyDescent="0.2">
      <c r="B22" s="33">
        <v>19</v>
      </c>
      <c r="C22" s="37">
        <v>92.39598278335724</v>
      </c>
      <c r="D22" s="30"/>
      <c r="E22" s="31"/>
      <c r="F22" s="30"/>
      <c r="G22" s="30"/>
    </row>
    <row r="23" spans="2:7" x14ac:dyDescent="0.2">
      <c r="B23" s="33">
        <v>21</v>
      </c>
      <c r="C23" s="37">
        <v>100</v>
      </c>
      <c r="D23" s="30"/>
      <c r="E23" s="31"/>
      <c r="F23" s="30"/>
      <c r="G23" s="30"/>
    </row>
    <row r="24" spans="2:7" x14ac:dyDescent="0.2">
      <c r="B24" s="32">
        <v>22</v>
      </c>
      <c r="C24" s="38">
        <v>92.430613961312034</v>
      </c>
      <c r="D24" s="30"/>
      <c r="E24" s="31"/>
      <c r="F24" s="30"/>
      <c r="G24" s="30"/>
    </row>
    <row r="25" spans="2:7" x14ac:dyDescent="0.2">
      <c r="B25" s="33">
        <v>23</v>
      </c>
      <c r="C25" s="37">
        <v>100</v>
      </c>
      <c r="D25" s="30"/>
      <c r="E25" s="31"/>
      <c r="F25" s="30"/>
      <c r="G25" s="30"/>
    </row>
    <row r="26" spans="2:7" x14ac:dyDescent="0.2">
      <c r="B26" s="33">
        <v>24</v>
      </c>
      <c r="C26" s="37">
        <v>96.10507246376811</v>
      </c>
      <c r="D26" s="30"/>
      <c r="E26" s="31"/>
      <c r="F26" s="30"/>
      <c r="G26" s="30"/>
    </row>
    <row r="27" spans="2:7" x14ac:dyDescent="0.2">
      <c r="B27" s="33">
        <v>25</v>
      </c>
      <c r="C27" s="37">
        <v>100</v>
      </c>
      <c r="D27" s="30"/>
      <c r="E27" s="31"/>
      <c r="F27" s="30"/>
      <c r="G27" s="30"/>
    </row>
    <row r="28" spans="2:7" x14ac:dyDescent="0.2">
      <c r="B28" s="32">
        <v>26</v>
      </c>
      <c r="C28" s="38">
        <v>100</v>
      </c>
      <c r="D28" s="30"/>
      <c r="E28" s="31"/>
      <c r="F28" s="30"/>
      <c r="G28" s="30"/>
    </row>
    <row r="29" spans="2:7" x14ac:dyDescent="0.2">
      <c r="B29" s="33">
        <v>27</v>
      </c>
      <c r="C29" s="37">
        <v>100</v>
      </c>
      <c r="D29" s="30"/>
      <c r="E29" s="31"/>
      <c r="F29" s="30"/>
      <c r="G29" s="30"/>
    </row>
    <row r="30" spans="2:7" x14ac:dyDescent="0.2">
      <c r="B30" s="33">
        <v>28</v>
      </c>
      <c r="C30" s="37">
        <v>93.793911007025756</v>
      </c>
      <c r="D30" s="30"/>
      <c r="E30" s="31"/>
      <c r="F30" s="30"/>
      <c r="G30" s="30"/>
    </row>
    <row r="31" spans="2:7" x14ac:dyDescent="0.2">
      <c r="B31" s="33">
        <v>29</v>
      </c>
      <c r="C31" s="37">
        <v>77.105575326215899</v>
      </c>
    </row>
    <row r="32" spans="2:7" x14ac:dyDescent="0.2">
      <c r="B32" s="32" t="s">
        <v>15</v>
      </c>
      <c r="C32" s="38">
        <v>97.796143250688701</v>
      </c>
    </row>
    <row r="33" spans="2:3" x14ac:dyDescent="0.2">
      <c r="B33" s="33" t="s">
        <v>16</v>
      </c>
      <c r="C33" s="37">
        <v>69.891008174386926</v>
      </c>
    </row>
    <row r="34" spans="2:3" x14ac:dyDescent="0.2">
      <c r="B34" s="33">
        <v>30</v>
      </c>
      <c r="C34" s="37">
        <v>64.986149584487535</v>
      </c>
    </row>
    <row r="35" spans="2:3" x14ac:dyDescent="0.2">
      <c r="B35" s="33">
        <v>31</v>
      </c>
      <c r="C35" s="37">
        <v>22.149122807017545</v>
      </c>
    </row>
    <row r="36" spans="2:3" x14ac:dyDescent="0.2">
      <c r="B36" s="32">
        <v>32</v>
      </c>
      <c r="C36" s="38">
        <v>85.018726591760299</v>
      </c>
    </row>
    <row r="37" spans="2:3" x14ac:dyDescent="0.2">
      <c r="B37" s="33">
        <v>33</v>
      </c>
      <c r="C37" s="37">
        <v>72.821945643891283</v>
      </c>
    </row>
    <row r="38" spans="2:3" x14ac:dyDescent="0.2">
      <c r="B38" s="33">
        <v>34</v>
      </c>
      <c r="C38" s="37">
        <v>54.141601110596945</v>
      </c>
    </row>
    <row r="39" spans="2:3" x14ac:dyDescent="0.2">
      <c r="B39" s="33">
        <v>35</v>
      </c>
      <c r="C39" s="37">
        <v>97.807183364839318</v>
      </c>
    </row>
    <row r="40" spans="2:3" x14ac:dyDescent="0.2">
      <c r="B40" s="32">
        <v>36</v>
      </c>
      <c r="C40" s="38">
        <v>98.633257403189063</v>
      </c>
    </row>
    <row r="41" spans="2:3" x14ac:dyDescent="0.2">
      <c r="B41" s="33">
        <v>37</v>
      </c>
      <c r="C41" s="37">
        <v>100</v>
      </c>
    </row>
    <row r="42" spans="2:3" x14ac:dyDescent="0.2">
      <c r="B42" s="33">
        <v>38</v>
      </c>
      <c r="C42" s="37">
        <v>88.720091150778586</v>
      </c>
    </row>
    <row r="43" spans="2:3" x14ac:dyDescent="0.2">
      <c r="B43" s="33">
        <v>39</v>
      </c>
      <c r="C43" s="37">
        <v>100</v>
      </c>
    </row>
    <row r="44" spans="2:3" x14ac:dyDescent="0.2">
      <c r="B44" s="32">
        <v>40</v>
      </c>
      <c r="C44" s="38">
        <v>100</v>
      </c>
    </row>
    <row r="45" spans="2:3" x14ac:dyDescent="0.2">
      <c r="B45" s="33">
        <v>41</v>
      </c>
      <c r="C45" s="37">
        <v>92.727272727272734</v>
      </c>
    </row>
    <row r="46" spans="2:3" x14ac:dyDescent="0.2">
      <c r="B46" s="33">
        <v>42</v>
      </c>
      <c r="C46" s="37">
        <v>93.337299226650799</v>
      </c>
    </row>
    <row r="47" spans="2:3" x14ac:dyDescent="0.2">
      <c r="B47" s="33">
        <v>43</v>
      </c>
      <c r="C47" s="37">
        <v>100</v>
      </c>
    </row>
    <row r="48" spans="2:3" x14ac:dyDescent="0.2">
      <c r="B48" s="32">
        <v>44</v>
      </c>
      <c r="C48" s="38">
        <v>77.122507122507116</v>
      </c>
    </row>
    <row r="49" spans="2:3" x14ac:dyDescent="0.2">
      <c r="B49" s="33">
        <v>45</v>
      </c>
      <c r="C49" s="37">
        <v>100</v>
      </c>
    </row>
    <row r="50" spans="2:3" x14ac:dyDescent="0.2">
      <c r="B50" s="33">
        <v>46</v>
      </c>
      <c r="C50" s="37">
        <v>100</v>
      </c>
    </row>
    <row r="51" spans="2:3" x14ac:dyDescent="0.2">
      <c r="B51" s="33">
        <v>47</v>
      </c>
      <c r="C51" s="37">
        <v>85.696821515892424</v>
      </c>
    </row>
    <row r="52" spans="2:3" x14ac:dyDescent="0.2">
      <c r="B52" s="32">
        <v>48</v>
      </c>
      <c r="C52" s="38">
        <v>100</v>
      </c>
    </row>
    <row r="53" spans="2:3" x14ac:dyDescent="0.2">
      <c r="B53" s="33">
        <v>49</v>
      </c>
      <c r="C53" s="37">
        <v>100</v>
      </c>
    </row>
    <row r="54" spans="2:3" x14ac:dyDescent="0.2">
      <c r="B54" s="33">
        <v>50</v>
      </c>
      <c r="C54" s="37">
        <v>83.878504672897193</v>
      </c>
    </row>
    <row r="55" spans="2:3" x14ac:dyDescent="0.2">
      <c r="B55" s="33">
        <v>51</v>
      </c>
      <c r="C55" s="37">
        <v>76.805111821086257</v>
      </c>
    </row>
    <row r="56" spans="2:3" x14ac:dyDescent="0.2">
      <c r="B56" s="32">
        <v>52</v>
      </c>
      <c r="C56" s="38">
        <v>100</v>
      </c>
    </row>
    <row r="57" spans="2:3" x14ac:dyDescent="0.2">
      <c r="B57" s="33">
        <v>53</v>
      </c>
      <c r="C57" s="37">
        <v>100</v>
      </c>
    </row>
    <row r="58" spans="2:3" x14ac:dyDescent="0.2">
      <c r="B58" s="33">
        <v>54</v>
      </c>
      <c r="C58" s="37">
        <v>72.268907563025209</v>
      </c>
    </row>
    <row r="59" spans="2:3" x14ac:dyDescent="0.2">
      <c r="B59" s="33">
        <v>55</v>
      </c>
      <c r="C59" s="37">
        <v>91.061452513966486</v>
      </c>
    </row>
    <row r="60" spans="2:3" x14ac:dyDescent="0.2">
      <c r="B60" s="32">
        <v>56</v>
      </c>
      <c r="C60" s="38">
        <v>96.028880866425993</v>
      </c>
    </row>
    <row r="61" spans="2:3" x14ac:dyDescent="0.2">
      <c r="B61" s="33">
        <v>57</v>
      </c>
      <c r="C61" s="37">
        <v>83.493205435651475</v>
      </c>
    </row>
    <row r="62" spans="2:3" x14ac:dyDescent="0.2">
      <c r="B62" s="33">
        <v>58</v>
      </c>
      <c r="C62" s="37">
        <v>70.074349442379187</v>
      </c>
    </row>
    <row r="63" spans="2:3" x14ac:dyDescent="0.2">
      <c r="B63" s="33">
        <v>59</v>
      </c>
      <c r="C63" s="37">
        <v>99.121802214585713</v>
      </c>
    </row>
    <row r="64" spans="2:3" x14ac:dyDescent="0.2">
      <c r="B64" s="32">
        <v>60</v>
      </c>
      <c r="C64" s="38">
        <v>100</v>
      </c>
    </row>
    <row r="65" spans="2:3" x14ac:dyDescent="0.2">
      <c r="B65" s="33">
        <v>61</v>
      </c>
      <c r="C65" s="37">
        <v>100</v>
      </c>
    </row>
    <row r="66" spans="2:3" x14ac:dyDescent="0.2">
      <c r="B66" s="33">
        <v>62</v>
      </c>
      <c r="C66" s="37">
        <v>99.8286203941731</v>
      </c>
    </row>
    <row r="67" spans="2:3" x14ac:dyDescent="0.2">
      <c r="B67" s="33">
        <v>63</v>
      </c>
      <c r="C67" s="37">
        <v>85.207100591715971</v>
      </c>
    </row>
    <row r="68" spans="2:3" x14ac:dyDescent="0.2">
      <c r="B68" s="32">
        <v>64</v>
      </c>
      <c r="C68" s="38">
        <v>85.591133004926107</v>
      </c>
    </row>
    <row r="69" spans="2:3" x14ac:dyDescent="0.2">
      <c r="B69" s="33">
        <v>65</v>
      </c>
      <c r="C69" s="37">
        <v>63.333333333333336</v>
      </c>
    </row>
    <row r="70" spans="2:3" x14ac:dyDescent="0.2">
      <c r="B70" s="33">
        <v>66</v>
      </c>
      <c r="C70" s="37">
        <v>76.32226322263223</v>
      </c>
    </row>
    <row r="71" spans="2:3" x14ac:dyDescent="0.2">
      <c r="B71" s="33">
        <v>67</v>
      </c>
      <c r="C71" s="37">
        <v>92.691282832127897</v>
      </c>
    </row>
    <row r="72" spans="2:3" x14ac:dyDescent="0.2">
      <c r="B72" s="32">
        <v>68</v>
      </c>
      <c r="C72" s="38">
        <v>100</v>
      </c>
    </row>
    <row r="73" spans="2:3" x14ac:dyDescent="0.2">
      <c r="B73" s="33">
        <v>69</v>
      </c>
      <c r="C73" s="37">
        <v>88.034794958281552</v>
      </c>
    </row>
    <row r="74" spans="2:3" x14ac:dyDescent="0.2">
      <c r="B74" s="33">
        <v>70</v>
      </c>
      <c r="C74" s="37">
        <v>100</v>
      </c>
    </row>
    <row r="75" spans="2:3" x14ac:dyDescent="0.2">
      <c r="B75" s="33">
        <v>71</v>
      </c>
      <c r="C75" s="37">
        <v>92.28007181328546</v>
      </c>
    </row>
    <row r="76" spans="2:3" x14ac:dyDescent="0.2">
      <c r="B76" s="32">
        <v>72</v>
      </c>
      <c r="C76" s="38">
        <v>88.481228668941981</v>
      </c>
    </row>
    <row r="77" spans="2:3" x14ac:dyDescent="0.2">
      <c r="B77" s="33">
        <v>73</v>
      </c>
      <c r="C77" s="37">
        <v>100</v>
      </c>
    </row>
    <row r="78" spans="2:3" x14ac:dyDescent="0.2">
      <c r="B78" s="33">
        <v>74</v>
      </c>
      <c r="C78" s="37">
        <v>91.692443658859915</v>
      </c>
    </row>
    <row r="79" spans="2:3" x14ac:dyDescent="0.2">
      <c r="B79" s="33">
        <v>75</v>
      </c>
      <c r="C79" s="37">
        <v>74.701468878791076</v>
      </c>
    </row>
    <row r="80" spans="2:3" x14ac:dyDescent="0.2">
      <c r="B80" s="32">
        <v>76</v>
      </c>
      <c r="C80" s="38">
        <v>92.366170414950901</v>
      </c>
    </row>
    <row r="81" spans="2:3" x14ac:dyDescent="0.2">
      <c r="B81" s="33">
        <v>77</v>
      </c>
      <c r="C81" s="37">
        <v>85.969935576234789</v>
      </c>
    </row>
    <row r="82" spans="2:3" x14ac:dyDescent="0.2">
      <c r="B82" s="33">
        <v>78</v>
      </c>
      <c r="C82" s="37">
        <v>96.772247360482652</v>
      </c>
    </row>
    <row r="83" spans="2:3" x14ac:dyDescent="0.2">
      <c r="B83" s="33">
        <v>79</v>
      </c>
      <c r="C83" s="37">
        <v>86.349206349206355</v>
      </c>
    </row>
    <row r="84" spans="2:3" x14ac:dyDescent="0.2">
      <c r="B84" s="32">
        <v>80</v>
      </c>
      <c r="C84" s="38">
        <v>100</v>
      </c>
    </row>
    <row r="85" spans="2:3" x14ac:dyDescent="0.2">
      <c r="B85" s="33">
        <v>81</v>
      </c>
      <c r="C85" s="37">
        <v>90.498588899341485</v>
      </c>
    </row>
    <row r="86" spans="2:3" x14ac:dyDescent="0.2">
      <c r="B86" s="33">
        <v>82</v>
      </c>
      <c r="C86" s="37">
        <v>16.814159292035399</v>
      </c>
    </row>
    <row r="87" spans="2:3" x14ac:dyDescent="0.2">
      <c r="B87" s="33">
        <v>83</v>
      </c>
      <c r="C87" s="37">
        <v>60.722964763061967</v>
      </c>
    </row>
    <row r="88" spans="2:3" x14ac:dyDescent="0.2">
      <c r="B88" s="32">
        <v>84</v>
      </c>
      <c r="C88" s="38">
        <v>85.11904761904762</v>
      </c>
    </row>
    <row r="89" spans="2:3" x14ac:dyDescent="0.2">
      <c r="B89" s="33">
        <v>85</v>
      </c>
      <c r="C89" s="37">
        <v>100</v>
      </c>
    </row>
    <row r="90" spans="2:3" x14ac:dyDescent="0.2">
      <c r="B90" s="33">
        <v>86</v>
      </c>
      <c r="C90" s="37">
        <v>81.858407079646014</v>
      </c>
    </row>
    <row r="91" spans="2:3" x14ac:dyDescent="0.2">
      <c r="B91" s="33">
        <v>87</v>
      </c>
      <c r="C91" s="37">
        <v>95.193213949104617</v>
      </c>
    </row>
    <row r="92" spans="2:3" x14ac:dyDescent="0.2">
      <c r="B92" s="32">
        <v>88</v>
      </c>
      <c r="C92" s="38">
        <v>64.197530864197532</v>
      </c>
    </row>
    <row r="93" spans="2:3" x14ac:dyDescent="0.2">
      <c r="B93" s="33">
        <v>89</v>
      </c>
      <c r="C93" s="37">
        <v>100</v>
      </c>
    </row>
    <row r="94" spans="2:3" x14ac:dyDescent="0.2">
      <c r="B94" s="33">
        <v>90</v>
      </c>
      <c r="C94" s="37">
        <v>100</v>
      </c>
    </row>
    <row r="95" spans="2:3" x14ac:dyDescent="0.2">
      <c r="B95" s="33">
        <v>91</v>
      </c>
      <c r="C95" s="37">
        <v>64.445772333432927</v>
      </c>
    </row>
    <row r="96" spans="2:3" x14ac:dyDescent="0.2">
      <c r="B96" s="32">
        <v>92</v>
      </c>
      <c r="C96" s="38">
        <v>77.481840193704599</v>
      </c>
    </row>
    <row r="97" spans="1:3" x14ac:dyDescent="0.2">
      <c r="B97" s="33">
        <v>93</v>
      </c>
      <c r="C97" s="37">
        <v>68.433179723502306</v>
      </c>
    </row>
    <row r="98" spans="1:3" x14ac:dyDescent="0.2">
      <c r="B98" s="33">
        <v>94</v>
      </c>
      <c r="C98" s="37">
        <v>66.137208516390672</v>
      </c>
    </row>
    <row r="99" spans="1:3" x14ac:dyDescent="0.2">
      <c r="B99" s="33">
        <v>95</v>
      </c>
      <c r="C99" s="37">
        <v>70.983995257854176</v>
      </c>
    </row>
    <row r="100" spans="1:3" x14ac:dyDescent="0.2">
      <c r="B100" s="32">
        <v>971</v>
      </c>
      <c r="C100" s="38">
        <v>76.902320561252026</v>
      </c>
    </row>
    <row r="101" spans="1:3" x14ac:dyDescent="0.2">
      <c r="B101" s="33">
        <v>972</v>
      </c>
      <c r="C101" s="37">
        <v>100</v>
      </c>
    </row>
    <row r="102" spans="1:3" x14ac:dyDescent="0.2">
      <c r="B102" s="33">
        <v>973</v>
      </c>
      <c r="C102" s="37">
        <v>68.602941176470594</v>
      </c>
    </row>
    <row r="103" spans="1:3" x14ac:dyDescent="0.2">
      <c r="B103" s="33">
        <v>974</v>
      </c>
      <c r="C103" s="37">
        <v>81.177191906805646</v>
      </c>
    </row>
    <row r="104" spans="1:3" x14ac:dyDescent="0.2">
      <c r="B104" s="32">
        <v>976</v>
      </c>
      <c r="C104" s="38">
        <v>100</v>
      </c>
    </row>
    <row r="106" spans="1:3" x14ac:dyDescent="0.2">
      <c r="A106" s="34"/>
      <c r="B106" s="36" t="s">
        <v>123</v>
      </c>
    </row>
    <row r="107" spans="1:3" x14ac:dyDescent="0.2">
      <c r="A107" s="34"/>
      <c r="B107" s="34" t="s">
        <v>130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showGridLines="0" topLeftCell="B1" zoomScaleNormal="100" workbookViewId="0">
      <selection activeCell="B34" sqref="B34"/>
    </sheetView>
  </sheetViews>
  <sheetFormatPr baseColWidth="10" defaultRowHeight="11.25" x14ac:dyDescent="0.2"/>
  <cols>
    <col min="1" max="1" width="3.7109375" style="6" customWidth="1"/>
    <col min="2" max="2" width="16.85546875" style="6" customWidth="1"/>
    <col min="3" max="3" width="18.85546875" style="6" customWidth="1"/>
    <col min="4" max="4" width="14.42578125" style="6" customWidth="1"/>
    <col min="5" max="5" width="37.5703125" style="6" customWidth="1"/>
    <col min="6" max="16384" width="11.42578125" style="6"/>
  </cols>
  <sheetData>
    <row r="1" spans="2:7" ht="15" customHeight="1" x14ac:dyDescent="0.2">
      <c r="B1" s="7" t="s">
        <v>131</v>
      </c>
      <c r="G1" s="7"/>
    </row>
    <row r="2" spans="2:7" ht="15" customHeight="1" x14ac:dyDescent="0.2">
      <c r="B2" s="7"/>
    </row>
    <row r="3" spans="2:7" ht="15" customHeight="1" x14ac:dyDescent="0.2"/>
    <row r="4" spans="2:7" ht="30" customHeight="1" x14ac:dyDescent="0.2">
      <c r="B4" s="9" t="s">
        <v>5</v>
      </c>
      <c r="C4" s="9" t="s">
        <v>119</v>
      </c>
      <c r="D4" s="9" t="s">
        <v>120</v>
      </c>
      <c r="E4" s="9" t="s">
        <v>132</v>
      </c>
      <c r="F4" s="12"/>
    </row>
    <row r="5" spans="2:7" ht="15" customHeight="1" x14ac:dyDescent="0.2">
      <c r="B5" s="8">
        <v>1990</v>
      </c>
      <c r="C5" s="13">
        <v>206335.437122484</v>
      </c>
      <c r="D5" s="13">
        <v>206335.43712248397</v>
      </c>
      <c r="E5" s="14"/>
      <c r="G5" s="15"/>
    </row>
    <row r="6" spans="2:7" ht="15" customHeight="1" x14ac:dyDescent="0.2">
      <c r="B6" s="8">
        <v>1991</v>
      </c>
      <c r="C6" s="13">
        <v>209542.2187801995</v>
      </c>
      <c r="D6" s="13">
        <v>209542.21878019947</v>
      </c>
      <c r="E6" s="14"/>
      <c r="G6" s="15"/>
    </row>
    <row r="7" spans="2:7" ht="15" customHeight="1" x14ac:dyDescent="0.2">
      <c r="B7" s="8">
        <v>1992</v>
      </c>
      <c r="C7" s="13">
        <v>202113.24018284387</v>
      </c>
      <c r="D7" s="13">
        <v>202113.24018284385</v>
      </c>
      <c r="E7" s="14"/>
      <c r="G7" s="15"/>
    </row>
    <row r="8" spans="2:7" ht="15" customHeight="1" x14ac:dyDescent="0.2">
      <c r="B8" s="8">
        <v>1993</v>
      </c>
      <c r="C8" s="13">
        <v>201686.29959289712</v>
      </c>
      <c r="D8" s="13">
        <v>201686.29959289712</v>
      </c>
      <c r="E8" s="14"/>
      <c r="G8" s="15"/>
    </row>
    <row r="9" spans="2:7" ht="15" customHeight="1" x14ac:dyDescent="0.2">
      <c r="B9" s="8">
        <v>1994</v>
      </c>
      <c r="C9" s="13">
        <v>200431.91442085546</v>
      </c>
      <c r="D9" s="13">
        <v>200431.91442085546</v>
      </c>
      <c r="E9" s="14"/>
      <c r="G9" s="15"/>
    </row>
    <row r="10" spans="2:7" ht="15" customHeight="1" x14ac:dyDescent="0.2">
      <c r="B10" s="8">
        <v>1995</v>
      </c>
      <c r="C10" s="13">
        <v>191768</v>
      </c>
      <c r="D10" s="13">
        <v>191768</v>
      </c>
      <c r="E10" s="14"/>
    </row>
    <row r="11" spans="2:7" ht="15" customHeight="1" x14ac:dyDescent="0.2">
      <c r="B11" s="8">
        <v>1996</v>
      </c>
      <c r="C11" s="13">
        <v>200571</v>
      </c>
      <c r="D11" s="13">
        <v>200571</v>
      </c>
      <c r="E11" s="14"/>
    </row>
    <row r="12" spans="2:7" ht="15" customHeight="1" x14ac:dyDescent="0.2">
      <c r="B12" s="8">
        <v>1997</v>
      </c>
      <c r="C12" s="13">
        <v>202160</v>
      </c>
      <c r="D12" s="13">
        <v>202160</v>
      </c>
      <c r="E12" s="14"/>
    </row>
    <row r="13" spans="2:7" ht="15" customHeight="1" x14ac:dyDescent="0.2">
      <c r="B13" s="8">
        <v>1998</v>
      </c>
      <c r="C13" s="13">
        <v>209077</v>
      </c>
      <c r="D13" s="13">
        <v>209077</v>
      </c>
      <c r="E13" s="14"/>
    </row>
    <row r="14" spans="2:7" ht="15" customHeight="1" x14ac:dyDescent="0.2">
      <c r="B14" s="8">
        <v>1999</v>
      </c>
      <c r="C14" s="13">
        <v>210735</v>
      </c>
      <c r="D14" s="13">
        <v>210735</v>
      </c>
      <c r="E14" s="14"/>
    </row>
    <row r="15" spans="2:7" ht="15" customHeight="1" x14ac:dyDescent="0.2">
      <c r="B15" s="8">
        <v>2000</v>
      </c>
      <c r="C15" s="13">
        <v>205099</v>
      </c>
      <c r="D15" s="13">
        <v>205099</v>
      </c>
      <c r="E15" s="14"/>
    </row>
    <row r="16" spans="2:7" ht="15" customHeight="1" x14ac:dyDescent="0.2">
      <c r="B16" s="8">
        <v>2001</v>
      </c>
      <c r="C16" s="13">
        <v>215611</v>
      </c>
      <c r="D16" s="13">
        <v>215611</v>
      </c>
      <c r="E16" s="14"/>
    </row>
    <row r="17" spans="2:11" ht="15" customHeight="1" x14ac:dyDescent="0.2">
      <c r="B17" s="8">
        <v>2002</v>
      </c>
      <c r="C17" s="13">
        <v>220070</v>
      </c>
      <c r="D17" s="13">
        <v>220070</v>
      </c>
      <c r="E17" s="14"/>
    </row>
    <row r="18" spans="2:11" ht="15" customHeight="1" x14ac:dyDescent="0.2">
      <c r="B18" s="8">
        <v>2003</v>
      </c>
      <c r="C18" s="13">
        <v>216436</v>
      </c>
      <c r="D18" s="13">
        <v>216436</v>
      </c>
      <c r="E18" s="14"/>
    </row>
    <row r="19" spans="2:11" ht="15" customHeight="1" x14ac:dyDescent="0.2">
      <c r="B19" s="8">
        <v>2004</v>
      </c>
      <c r="C19" s="13">
        <v>221587</v>
      </c>
      <c r="D19" s="13">
        <v>221587</v>
      </c>
      <c r="E19" s="14"/>
    </row>
    <row r="20" spans="2:11" ht="15" customHeight="1" x14ac:dyDescent="0.2">
      <c r="B20" s="8">
        <v>2005</v>
      </c>
      <c r="C20" s="13">
        <v>213841</v>
      </c>
      <c r="D20" s="13">
        <v>219422</v>
      </c>
      <c r="E20" s="39">
        <v>5551</v>
      </c>
      <c r="G20" s="21"/>
    </row>
    <row r="21" spans="2:11" ht="15" customHeight="1" x14ac:dyDescent="0.2">
      <c r="B21" s="8">
        <v>2006</v>
      </c>
      <c r="C21" s="13">
        <v>213635</v>
      </c>
      <c r="D21" s="13">
        <v>228912</v>
      </c>
      <c r="E21" s="39">
        <v>14898</v>
      </c>
      <c r="G21" s="21"/>
    </row>
    <row r="22" spans="2:11" ht="15" customHeight="1" x14ac:dyDescent="0.2">
      <c r="B22" s="8">
        <v>2007</v>
      </c>
      <c r="C22" s="13">
        <v>207439</v>
      </c>
      <c r="D22" s="13">
        <v>227104</v>
      </c>
      <c r="E22" s="39">
        <v>19377</v>
      </c>
      <c r="G22" s="21"/>
    </row>
    <row r="23" spans="2:11" ht="15" customHeight="1" x14ac:dyDescent="0.2">
      <c r="B23" s="8">
        <v>2008</v>
      </c>
      <c r="C23" s="13">
        <v>200736</v>
      </c>
      <c r="D23" s="13">
        <v>222805</v>
      </c>
      <c r="E23" s="39">
        <v>21878</v>
      </c>
      <c r="G23" s="21"/>
    </row>
    <row r="24" spans="2:11" ht="15" customHeight="1" x14ac:dyDescent="0.2">
      <c r="B24" s="8">
        <v>2009</v>
      </c>
      <c r="C24" s="13">
        <v>197468</v>
      </c>
      <c r="D24" s="13">
        <v>222856</v>
      </c>
      <c r="E24" s="39">
        <v>25095</v>
      </c>
      <c r="G24" s="21"/>
    </row>
    <row r="25" spans="2:11" ht="15" customHeight="1" x14ac:dyDescent="0.2">
      <c r="B25" s="8">
        <v>2010</v>
      </c>
      <c r="C25" s="13">
        <v>195537</v>
      </c>
      <c r="D25" s="13">
        <v>226117</v>
      </c>
      <c r="E25" s="39">
        <v>30580</v>
      </c>
      <c r="F25" s="16"/>
      <c r="G25" s="21"/>
    </row>
    <row r="26" spans="2:11" ht="15" customHeight="1" x14ac:dyDescent="0.2">
      <c r="B26" s="8">
        <v>2011</v>
      </c>
      <c r="C26" s="13">
        <v>191100</v>
      </c>
      <c r="D26" s="13">
        <v>222129</v>
      </c>
      <c r="E26" s="39">
        <v>31060</v>
      </c>
      <c r="F26" s="16"/>
      <c r="G26" s="21"/>
    </row>
    <row r="27" spans="2:11" ht="15" customHeight="1" x14ac:dyDescent="0.2">
      <c r="B27" s="8">
        <v>2012</v>
      </c>
      <c r="C27" s="13">
        <f>89849+87099+4837+4554+1342</f>
        <v>187681</v>
      </c>
      <c r="D27" s="13">
        <v>219156</v>
      </c>
      <c r="E27" s="39">
        <f>32817+140</f>
        <v>32957</v>
      </c>
      <c r="F27" s="17"/>
      <c r="G27" s="21"/>
    </row>
    <row r="28" spans="2:11" ht="15" customHeight="1" x14ac:dyDescent="0.2">
      <c r="B28" s="8">
        <v>2013</v>
      </c>
      <c r="C28" s="13">
        <f>191461+1344</f>
        <v>192805</v>
      </c>
      <c r="D28" s="24">
        <f>+C28+E28</f>
        <v>231187</v>
      </c>
      <c r="E28" s="40">
        <v>38382</v>
      </c>
      <c r="F28" s="23"/>
      <c r="G28" s="21"/>
    </row>
    <row r="29" spans="2:11" ht="15" customHeight="1" x14ac:dyDescent="0.2">
      <c r="B29" s="8">
        <v>2014</v>
      </c>
      <c r="C29" s="13">
        <v>186688</v>
      </c>
      <c r="D29" s="24">
        <f>+E29+C29</f>
        <v>227277</v>
      </c>
      <c r="E29" s="40">
        <v>40589</v>
      </c>
      <c r="F29" s="26"/>
    </row>
    <row r="30" spans="2:11" ht="15" customHeight="1" x14ac:dyDescent="0.2">
      <c r="B30" s="8">
        <v>2015</v>
      </c>
      <c r="C30" s="13">
        <v>177808</v>
      </c>
      <c r="D30" s="24">
        <f>+C30+E30</f>
        <v>217882</v>
      </c>
      <c r="E30" s="40">
        <f>36462+3102+25+485</f>
        <v>40074</v>
      </c>
      <c r="F30" s="15"/>
      <c r="G30" s="15"/>
      <c r="H30" s="15"/>
      <c r="I30" s="15"/>
      <c r="J30" s="15"/>
      <c r="K30" s="17"/>
    </row>
    <row r="31" spans="2:11" ht="15" customHeight="1" x14ac:dyDescent="0.2">
      <c r="C31" s="11"/>
      <c r="D31" s="15"/>
      <c r="E31" s="15"/>
      <c r="K31" s="11"/>
    </row>
    <row r="32" spans="2:11" x14ac:dyDescent="0.2">
      <c r="B32" s="6" t="s">
        <v>117</v>
      </c>
    </row>
    <row r="33" spans="2:7" x14ac:dyDescent="0.2">
      <c r="B33" s="43" t="s">
        <v>124</v>
      </c>
      <c r="E33" s="18"/>
      <c r="G33" s="19"/>
    </row>
    <row r="34" spans="2:7" ht="15" customHeight="1" x14ac:dyDescent="0.2">
      <c r="B34" s="6" t="s">
        <v>133</v>
      </c>
      <c r="E34" s="18"/>
      <c r="F34" s="18"/>
      <c r="G34" s="19"/>
    </row>
    <row r="35" spans="2:7" ht="15" customHeight="1" x14ac:dyDescent="0.2">
      <c r="C35" s="18"/>
      <c r="E35" s="17"/>
      <c r="F35" s="18"/>
      <c r="G35" s="15"/>
    </row>
    <row r="36" spans="2:7" ht="15" customHeight="1" x14ac:dyDescent="0.2">
      <c r="C36" s="17"/>
      <c r="D36" s="17"/>
    </row>
    <row r="37" spans="2:7" ht="15" customHeight="1" x14ac:dyDescent="0.2"/>
    <row r="38" spans="2:7" ht="15" customHeight="1" x14ac:dyDescent="0.2">
      <c r="C38" s="18"/>
      <c r="E38" s="18"/>
      <c r="F38" s="18"/>
    </row>
    <row r="42" spans="2:7" x14ac:dyDescent="0.2">
      <c r="C42" s="17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ignoredErrors>
    <ignoredError sqref="D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7"/>
  <sheetViews>
    <sheetView showGridLines="0" tabSelected="1" zoomScaleNormal="100" workbookViewId="0">
      <selection activeCell="F10" sqref="F10"/>
    </sheetView>
  </sheetViews>
  <sheetFormatPr baseColWidth="10" defaultColWidth="8.42578125" defaultRowHeight="11.25" x14ac:dyDescent="0.2"/>
  <cols>
    <col min="1" max="1" width="3.7109375" style="6" customWidth="1"/>
    <col min="2" max="2" width="41.140625" style="6" customWidth="1"/>
    <col min="3" max="12" width="6.85546875" style="6" customWidth="1"/>
    <col min="13" max="24" width="6.7109375" style="6" customWidth="1"/>
    <col min="25" max="28" width="7.42578125" style="6" customWidth="1"/>
    <col min="29" max="16384" width="8.42578125" style="6"/>
  </cols>
  <sheetData>
    <row r="1" spans="2:28" ht="15" customHeight="1" x14ac:dyDescent="0.2">
      <c r="B1" s="7" t="s">
        <v>125</v>
      </c>
    </row>
    <row r="2" spans="2:28" ht="15" customHeight="1" x14ac:dyDescent="0.2">
      <c r="B2" s="19"/>
    </row>
    <row r="3" spans="2:28" ht="15" customHeight="1" x14ac:dyDescent="0.2">
      <c r="C3" s="8">
        <v>1990</v>
      </c>
      <c r="D3" s="8">
        <v>1991</v>
      </c>
      <c r="E3" s="8">
        <v>1992</v>
      </c>
      <c r="F3" s="8">
        <v>1993</v>
      </c>
      <c r="G3" s="8">
        <v>1994</v>
      </c>
      <c r="H3" s="8">
        <v>1995</v>
      </c>
      <c r="I3" s="8">
        <v>1996</v>
      </c>
      <c r="J3" s="8">
        <v>1997</v>
      </c>
      <c r="K3" s="8">
        <v>1998</v>
      </c>
      <c r="L3" s="8">
        <v>1999</v>
      </c>
      <c r="M3" s="8">
        <v>2000</v>
      </c>
      <c r="N3" s="8">
        <v>2001</v>
      </c>
      <c r="O3" s="8">
        <v>2002</v>
      </c>
      <c r="P3" s="8">
        <v>2003</v>
      </c>
      <c r="Q3" s="8">
        <v>2004</v>
      </c>
      <c r="R3" s="8">
        <v>2005</v>
      </c>
      <c r="S3" s="8">
        <v>2006</v>
      </c>
      <c r="T3" s="8">
        <v>2007</v>
      </c>
      <c r="U3" s="8">
        <v>2008</v>
      </c>
      <c r="V3" s="8">
        <v>2009</v>
      </c>
      <c r="W3" s="8">
        <v>2010</v>
      </c>
      <c r="X3" s="8">
        <v>2011</v>
      </c>
      <c r="Y3" s="8">
        <v>2012</v>
      </c>
      <c r="Z3" s="8">
        <v>2013</v>
      </c>
      <c r="AA3" s="8">
        <v>2014</v>
      </c>
      <c r="AB3" s="8">
        <v>2015</v>
      </c>
    </row>
    <row r="4" spans="2:28" ht="15" customHeight="1" x14ac:dyDescent="0.2">
      <c r="B4" s="25" t="s">
        <v>134</v>
      </c>
      <c r="C4" s="22">
        <v>14.359700497391822</v>
      </c>
      <c r="D4" s="22">
        <v>14.478163259439185</v>
      </c>
      <c r="E4" s="22">
        <v>13.86355932910001</v>
      </c>
      <c r="F4" s="22">
        <v>13.742014355819077</v>
      </c>
      <c r="G4" s="22">
        <v>13.589917680807892</v>
      </c>
      <c r="H4" s="22">
        <v>12.949415657977649</v>
      </c>
      <c r="I4" s="22">
        <v>13.462324206969175</v>
      </c>
      <c r="J4" s="22">
        <v>13.58253915515844</v>
      </c>
      <c r="K4" s="22">
        <v>14.076562495102465</v>
      </c>
      <c r="L4" s="22">
        <v>14.111140760194308</v>
      </c>
      <c r="M4" s="22">
        <v>13.750816689188124</v>
      </c>
      <c r="N4" s="22">
        <v>14.468355978018346</v>
      </c>
      <c r="O4" s="22">
        <v>14.752226676573434</v>
      </c>
      <c r="P4" s="22">
        <v>14.499091478873032</v>
      </c>
      <c r="Q4" s="22">
        <v>14.821362341029724</v>
      </c>
      <c r="R4" s="22">
        <v>14.655191702279643</v>
      </c>
      <c r="S4" s="22">
        <v>15.260900688631727</v>
      </c>
      <c r="T4" s="22">
        <v>15.152434242048265</v>
      </c>
      <c r="U4" s="22">
        <v>14.869736683391791</v>
      </c>
      <c r="V4" s="22">
        <v>14.929228226056411</v>
      </c>
      <c r="W4" s="22">
        <v>15.231043828915185</v>
      </c>
      <c r="X4" s="22">
        <v>15.030427669105006</v>
      </c>
      <c r="Y4" s="22">
        <v>14.897730548138158</v>
      </c>
      <c r="Z4" s="22">
        <v>15.629365575390258</v>
      </c>
      <c r="AA4" s="22">
        <v>15.5</v>
      </c>
      <c r="AB4" s="22">
        <v>14.945768932355794</v>
      </c>
    </row>
    <row r="5" spans="2:28" ht="15" customHeight="1" x14ac:dyDescent="0.2">
      <c r="B5" s="25" t="s">
        <v>118</v>
      </c>
      <c r="C5" s="22">
        <v>0.46973322542983326</v>
      </c>
      <c r="D5" s="22">
        <v>0.47638221333405389</v>
      </c>
      <c r="E5" s="22">
        <v>0.4597593265836572</v>
      </c>
      <c r="F5" s="22">
        <v>0.45975707608113375</v>
      </c>
      <c r="G5" s="22">
        <v>0.45890970439875423</v>
      </c>
      <c r="H5" s="22">
        <v>0.44260264328832666</v>
      </c>
      <c r="I5" s="22">
        <v>0.46598243355277225</v>
      </c>
      <c r="J5" s="22">
        <v>0.47283233181571632</v>
      </c>
      <c r="K5" s="22">
        <v>0.49195769946942181</v>
      </c>
      <c r="L5" s="22">
        <v>0.49899183247673151</v>
      </c>
      <c r="M5" s="22">
        <v>0.48704194327824901</v>
      </c>
      <c r="N5" s="22">
        <v>0.51298813495612094</v>
      </c>
      <c r="O5" s="22">
        <v>0.52489910335545298</v>
      </c>
      <c r="P5" s="22">
        <v>0.51663720539784552</v>
      </c>
      <c r="Q5" s="22">
        <v>0.52955557827244815</v>
      </c>
      <c r="R5" s="22">
        <v>0.52418494035402563</v>
      </c>
      <c r="S5" s="22">
        <v>0.54557918029962704</v>
      </c>
      <c r="T5" s="22">
        <v>0.54223920657423919</v>
      </c>
      <c r="U5" s="22">
        <v>0.53225960925931082</v>
      </c>
      <c r="V5" s="22">
        <v>0.53503773175493752</v>
      </c>
      <c r="W5" s="22">
        <v>0.54455727353112637</v>
      </c>
      <c r="X5" s="22">
        <v>0.53759899584295834</v>
      </c>
      <c r="Y5" s="22">
        <v>0.53397394635241646</v>
      </c>
      <c r="Z5" s="22">
        <v>0.5606674141889898</v>
      </c>
      <c r="AA5" s="22">
        <v>0.55000000000000004</v>
      </c>
      <c r="AB5" s="22">
        <v>0.5363591009219566</v>
      </c>
    </row>
    <row r="6" spans="2:28" ht="15" customHeight="1" x14ac:dyDescent="0.2">
      <c r="B6" s="19"/>
    </row>
    <row r="7" spans="2:28" x14ac:dyDescent="0.2">
      <c r="B7" s="6" t="s">
        <v>115</v>
      </c>
    </row>
    <row r="8" spans="2:28" x14ac:dyDescent="0.2">
      <c r="B8" s="44" t="s">
        <v>135</v>
      </c>
    </row>
    <row r="9" spans="2:28" ht="15" customHeight="1" x14ac:dyDescent="0.2">
      <c r="B9" s="6" t="s">
        <v>116</v>
      </c>
    </row>
    <row r="10" spans="2:28" ht="15" customHeight="1" x14ac:dyDescent="0.2"/>
    <row r="11" spans="2:28" ht="15" customHeight="1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2:28" ht="15" customHeight="1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Z12" s="20"/>
    </row>
    <row r="13" spans="2:28" ht="15" customHeight="1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2:28" ht="15" customHeight="1" x14ac:dyDescent="0.2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2:28" ht="15" customHeight="1" x14ac:dyDescent="0.2"/>
    <row r="16" spans="2:28" ht="15" customHeight="1" x14ac:dyDescent="0.2"/>
    <row r="17" spans="2:25" ht="15" customHeight="1" x14ac:dyDescent="0.2"/>
    <row r="18" spans="2:25" ht="15" customHeight="1" x14ac:dyDescent="0.2"/>
    <row r="19" spans="2:25" ht="15" customHeight="1" x14ac:dyDescent="0.2"/>
    <row r="20" spans="2:25" ht="15" customHeight="1" x14ac:dyDescent="0.2"/>
    <row r="21" spans="2:25" ht="15" customHeight="1" x14ac:dyDescent="0.2"/>
    <row r="22" spans="2:25" ht="15" customHeight="1" x14ac:dyDescent="0.2"/>
    <row r="23" spans="2:25" ht="15" customHeight="1" x14ac:dyDescent="0.2"/>
    <row r="24" spans="2:25" ht="15" customHeight="1" x14ac:dyDescent="0.2"/>
    <row r="25" spans="2:25" ht="15" customHeight="1" x14ac:dyDescent="0.2"/>
    <row r="26" spans="2:25" ht="15" customHeight="1" x14ac:dyDescent="0.2"/>
    <row r="27" spans="2:25" ht="15" customHeight="1" x14ac:dyDescent="0.2"/>
    <row r="28" spans="2:25" ht="15" customHeight="1" x14ac:dyDescent="0.2">
      <c r="B28" s="26"/>
    </row>
    <row r="29" spans="2:25" ht="15" customHeight="1" x14ac:dyDescent="0.2"/>
    <row r="30" spans="2:25" ht="15" customHeight="1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2:25" ht="15" customHeight="1" x14ac:dyDescent="0.2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2:2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IVG_15_C01</vt:lpstr>
      <vt:lpstr>IVG_15_C02</vt:lpstr>
      <vt:lpstr>IVG_15_G01</vt:lpstr>
      <vt:lpstr>IVG_15_G02</vt:lpstr>
      <vt:lpstr>IVG_15_C02!Zone_d_impression</vt:lpstr>
      <vt:lpstr>IVG_15_G01!Zone_d_impression</vt:lpstr>
      <vt:lpstr>IVG_15_G02!Zone_d_impression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DHERBECOURT, Laura (DREES/DIRECTION)</cp:lastModifiedBy>
  <dcterms:created xsi:type="dcterms:W3CDTF">2015-04-17T09:52:43Z</dcterms:created>
  <dcterms:modified xsi:type="dcterms:W3CDTF">2017-06-23T11:54:12Z</dcterms:modified>
</cp:coreProperties>
</file>