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BPC\01_PUBLICATIONS\• Panoramas\Les etablissements de sante\2019\BAT\Excel_2019 vérifiés\"/>
    </mc:Choice>
  </mc:AlternateContent>
  <bookViews>
    <workbookView xWindow="18315" yWindow="465" windowWidth="22365" windowHeight="16845"/>
  </bookViews>
  <sheets>
    <sheet name="ES_2019_fiche 27_carte1" sheetId="1" r:id="rId1"/>
    <sheet name="ES_2019_fiche 27_carte2" sheetId="2" r:id="rId2"/>
    <sheet name="ES_2019_fiche 27_graph1" sheetId="3" r:id="rId3"/>
    <sheet name="ES_2019_fiche 27_graph 2" sheetId="4" r:id="rId4"/>
  </sheets>
  <definedNames>
    <definedName name="_xlnm._FilterDatabase" localSheetId="1" hidden="1">'ES_2019_fiche 27_carte2'!$C$2:$C$109</definedName>
    <definedName name="_xlnm.Print_Area" localSheetId="1">'ES_2019_fiche 27_carte2'!$B$2:$C$34</definedName>
    <definedName name="_xlnm.Print_Area" localSheetId="3">'ES_2019_fiche 27_graph 2'!$B$2:$X$10</definedName>
    <definedName name="_xlnm.Print_Area" localSheetId="2">'ES_2019_fiche 27_graph1'!$B$2:$F$40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3" l="1"/>
  <c r="C29" i="3"/>
  <c r="D29" i="3"/>
  <c r="E28" i="3"/>
  <c r="D30" i="3"/>
</calcChain>
</file>

<file path=xl/sharedStrings.xml><?xml version="1.0" encoding="utf-8"?>
<sst xmlns="http://schemas.openxmlformats.org/spreadsheetml/2006/main" count="456" uniqueCount="154">
  <si>
    <t>Guadeloupe</t>
  </si>
  <si>
    <t>Martinique</t>
  </si>
  <si>
    <t>Guyane</t>
  </si>
  <si>
    <t>Année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</si>
  <si>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</si>
  <si>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</si>
  <si>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</si>
  <si>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</si>
  <si>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</si>
  <si>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</si>
  <si>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</si>
  <si>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</si>
  <si>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</si>
  <si>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2A</t>
  </si>
  <si>
    <t>2B</t>
  </si>
  <si>
    <t>Département</t>
  </si>
  <si>
    <t>Ain</t>
  </si>
  <si>
    <t>Aisne</t>
  </si>
  <si>
    <t>Allier</t>
  </si>
  <si>
    <t>Ardèche</t>
  </si>
  <si>
    <t>Ardennes</t>
  </si>
  <si>
    <t>Ariège</t>
  </si>
  <si>
    <t>Aube</t>
  </si>
  <si>
    <t>Aude</t>
  </si>
  <si>
    <t>Aveyron</t>
  </si>
  <si>
    <t>Calvados</t>
  </si>
  <si>
    <t>Cantal</t>
  </si>
  <si>
    <t>Charente</t>
  </si>
  <si>
    <t>Cher</t>
  </si>
  <si>
    <t>Corrèze</t>
  </si>
  <si>
    <t>Creuse</t>
  </si>
  <si>
    <t>Dordogne</t>
  </si>
  <si>
    <t>Doubs</t>
  </si>
  <si>
    <t>Drôme</t>
  </si>
  <si>
    <t>Eure</t>
  </si>
  <si>
    <t>Finistère</t>
  </si>
  <si>
    <t>Gard</t>
  </si>
  <si>
    <t>Gers</t>
  </si>
  <si>
    <t>Gironde</t>
  </si>
  <si>
    <t>Hérault</t>
  </si>
  <si>
    <t>Indre</t>
  </si>
  <si>
    <t>Isère</t>
  </si>
  <si>
    <t>Jura</t>
  </si>
  <si>
    <t>Landes</t>
  </si>
  <si>
    <t>Loire</t>
  </si>
  <si>
    <t>Loiret</t>
  </si>
  <si>
    <t>Lot</t>
  </si>
  <si>
    <t>Lozère</t>
  </si>
  <si>
    <t>Manche</t>
  </si>
  <si>
    <t>Marne</t>
  </si>
  <si>
    <t>Mayenne</t>
  </si>
  <si>
    <t>Meuse</t>
  </si>
  <si>
    <t>Morbihan</t>
  </si>
  <si>
    <t>Moselle</t>
  </si>
  <si>
    <t>Nièvre</t>
  </si>
  <si>
    <t>Nord</t>
  </si>
  <si>
    <t>Oise</t>
  </si>
  <si>
    <t>Orne</t>
  </si>
  <si>
    <t>Rhône</t>
  </si>
  <si>
    <t>Sarthe</t>
  </si>
  <si>
    <t>Savoie</t>
  </si>
  <si>
    <t>Paris</t>
  </si>
  <si>
    <t>Yvelines</t>
  </si>
  <si>
    <t>Somme</t>
  </si>
  <si>
    <t>Tarn</t>
  </si>
  <si>
    <t>Var</t>
  </si>
  <si>
    <t>Vaucluse</t>
  </si>
  <si>
    <t>Vendée</t>
  </si>
  <si>
    <t>Vienne</t>
  </si>
  <si>
    <t>Vosges</t>
  </si>
  <si>
    <t>Yonne</t>
  </si>
  <si>
    <t>Territoire de Belfort</t>
  </si>
  <si>
    <t>Essonne</t>
  </si>
  <si>
    <t>Mayotte</t>
  </si>
  <si>
    <r>
      <rPr>
        <b/>
        <sz val="8"/>
        <color indexed="8"/>
        <rFont val="Arial"/>
        <family val="2"/>
      </rPr>
      <t>Note &gt;</t>
    </r>
    <r>
      <rPr>
        <sz val="8"/>
        <color indexed="8"/>
        <rFont val="Arial"/>
        <family val="2"/>
      </rPr>
      <t xml:space="preserve"> Le taux de recours est calculé en rapportant le nombre total d’IVG à l’ensemble des femmes âgées de 15 à 49 ans. L’indice conjoncturel d’avortement correspond à la somme des taux d’IVG de chaque âge.</t>
    </r>
  </si>
  <si>
    <t xml:space="preserve">IVG en établissement </t>
  </si>
  <si>
    <t xml:space="preserve">Total des IVG </t>
  </si>
  <si>
    <t>Code département</t>
  </si>
  <si>
    <r>
      <t>IVG médicamenteuses hors établissement</t>
    </r>
    <r>
      <rPr>
        <b/>
        <vertAlign val="superscript"/>
        <sz val="8"/>
        <color indexed="8"/>
        <rFont val="Arial"/>
        <family val="2"/>
      </rPr>
      <t>1</t>
    </r>
  </si>
  <si>
    <t>La Réunion</t>
  </si>
  <si>
    <t>Auvergne-Rhône-Alpes</t>
  </si>
  <si>
    <t>Hauts-de-France</t>
  </si>
  <si>
    <t>Grand-Est</t>
  </si>
  <si>
    <t>Occitanie</t>
  </si>
  <si>
    <t>Normandie</t>
  </si>
  <si>
    <t>Nouvelle-Aquitaine</t>
  </si>
  <si>
    <t>Centre-Val de Loire</t>
  </si>
  <si>
    <t>Bourgogne-Franche-Comté</t>
  </si>
  <si>
    <t>Bretagne</t>
  </si>
  <si>
    <t>Corse</t>
  </si>
  <si>
    <t>Pays de la Loire</t>
  </si>
  <si>
    <t>Île-de-France</t>
  </si>
  <si>
    <t>Nouvelle région</t>
  </si>
  <si>
    <t>Code Département</t>
  </si>
  <si>
    <t>Alpes-de-Haute-Provence</t>
  </si>
  <si>
    <t>Hautes-Alpes</t>
  </si>
  <si>
    <t>Alpes-Maritimes</t>
  </si>
  <si>
    <t>Bouches-du-Rhône</t>
  </si>
  <si>
    <t>Charente-Maritime</t>
  </si>
  <si>
    <t>Eure-et-Loir</t>
  </si>
  <si>
    <t>Corse-du-Sud</t>
  </si>
  <si>
    <t>Haute-Corse</t>
  </si>
  <si>
    <t>Haute-Garonne</t>
  </si>
  <si>
    <t>Ille-et-Vilaine</t>
  </si>
  <si>
    <t>Indre-et-Loire</t>
  </si>
  <si>
    <t>Loir-et-Cher</t>
  </si>
  <si>
    <t>Haute-Loire</t>
  </si>
  <si>
    <t>Loire-Atlantique</t>
  </si>
  <si>
    <t>Lot-et-Garonne</t>
  </si>
  <si>
    <t>Maine-et-Loire</t>
  </si>
  <si>
    <t>Haute-Marne</t>
  </si>
  <si>
    <t>Meurthe-et-Moselle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</si>
  <si>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</si>
  <si>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</si>
  <si>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</si>
  <si>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</si>
  <si>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</si>
  <si>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</si>
  <si>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</si>
  <si>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Haute-Saône</t>
  </si>
  <si>
    <t>Saône-et-Loire</t>
  </si>
  <si>
    <t>Haute-Savoie</t>
  </si>
  <si>
    <t>Seine-Maritime</t>
  </si>
  <si>
    <t>Seine-et-Marne</t>
  </si>
  <si>
    <t>Deux-Sèvres</t>
  </si>
  <si>
    <t>Tarn-et-Garonne</t>
  </si>
  <si>
    <t>Haute-Vienne</t>
  </si>
  <si>
    <t>Hauts-de-Seine</t>
  </si>
  <si>
    <t>Seine-Saint-Denis</t>
  </si>
  <si>
    <t>Val-de-Marne</t>
  </si>
  <si>
    <t>Corse du Sud</t>
  </si>
  <si>
    <t>Graphique 2 - Évolution du nombre d’IVG pour 1 000 femmes de 15 à 49 ans et indice conjoncturel d’avortement (ICA) depuis 1990</t>
  </si>
  <si>
    <r>
      <rPr>
        <b/>
        <sz val="8"/>
        <color indexed="8"/>
        <rFont val="Arial"/>
        <family val="2"/>
      </rPr>
      <t>Sources &gt;</t>
    </r>
    <r>
      <rPr>
        <sz val="8"/>
        <color indexed="8"/>
        <rFont val="Arial"/>
        <family val="2"/>
      </rPr>
      <t xml:space="preserve"> DREES, SAE ; ATIH, PMSI-MCO ; CNAMTS, Sniiram, traitements DREES ; Insee, estimation de la population.</t>
    </r>
  </si>
  <si>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DREES, SAE ; ATIH PMSI-MCO ; CNAM, Sniiram (forfait médicaments de ville, tous régimes confondus), traitements DREES.</t>
    </r>
  </si>
  <si>
    <t>Carte 1 - Les recours à l’IVG en 2017</t>
  </si>
  <si>
    <r>
      <rPr>
        <b/>
        <sz val="8"/>
        <color indexed="8"/>
        <rFont val="Arial"/>
        <family val="2"/>
      </rPr>
      <t>Sources &gt;</t>
    </r>
    <r>
      <rPr>
        <sz val="8"/>
        <color indexed="8"/>
        <rFont val="Arial"/>
        <family val="2"/>
      </rPr>
      <t xml:space="preserve"> ATIH, PMSI-MCO 2017 ; CNAM, Sniiram, traitements DREES ; Insee, estimation de la population au 1</t>
    </r>
    <r>
      <rPr>
        <vertAlign val="superscript"/>
        <sz val="8"/>
        <color indexed="8"/>
        <rFont val="Arial"/>
        <family val="2"/>
      </rPr>
      <t>er</t>
    </r>
    <r>
      <rPr>
        <sz val="8"/>
        <color indexed="8"/>
        <rFont val="Arial"/>
        <family val="2"/>
      </rPr>
      <t xml:space="preserve"> janvier 2017.</t>
    </r>
  </si>
  <si>
    <t>Part des IVG réalisées hors structure hospitalière (en %)</t>
  </si>
  <si>
    <r>
      <rPr>
        <b/>
        <sz val="8"/>
        <color indexed="8"/>
        <rFont val="Arial"/>
        <family val="2"/>
      </rPr>
      <t>Sources &gt;</t>
    </r>
    <r>
      <rPr>
        <sz val="8"/>
        <color indexed="8"/>
        <rFont val="Arial"/>
        <family val="2"/>
      </rPr>
      <t xml:space="preserve"> ATIH, PMSI-MCO 2017 ; CNAM, Sniiram, traitements DREES.</t>
    </r>
  </si>
  <si>
    <t>IVG pour 1 000 femmes
de 15 à 49 ans</t>
  </si>
  <si>
    <t>Région</t>
  </si>
  <si>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>France métropolitaine et DROM (Mayotte incluse), y compris le SSA.</t>
    </r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</si>
  <si>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(Mayotte incluse), y compris le SSA.</t>
    </r>
  </si>
  <si>
    <t>Graphique 1 - Évolution du nombre d’IVG depuis 1990</t>
  </si>
  <si>
    <t>Provence-Alpes-Côte d’Azur</t>
  </si>
  <si>
    <t>Côte-d’Or</t>
  </si>
  <si>
    <t>Côtes-d’Armor</t>
  </si>
  <si>
    <t>Val-d’Oise</t>
  </si>
  <si>
    <t xml:space="preserve">Taux de recours à l’IVG pour 1 000 femmes </t>
  </si>
  <si>
    <t xml:space="preserve">Indice conjoncturel d’avortement </t>
  </si>
  <si>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métropolitaine et DROM, hors Mayotte jusqu’en 2013, y compris le SSA, mais non compris la Mutualité sociale agricole (MSA) et le Régime social des indépendants (RSI) jusqu’en 2009. </t>
    </r>
  </si>
  <si>
    <t>1. Forfait médicaments de ville (FMV) : de 2005 à 2009, selon la date de liquidation (traitement du remboursement par la Sécurité sociale) et le régime général ; à partir de 2010, selon la date des soins et tous régimes confondus.</t>
  </si>
  <si>
    <r>
      <t>Note &gt;</t>
    </r>
    <r>
      <rPr>
        <sz val="8"/>
        <color rgb="FF000000"/>
        <rFont val="Arial"/>
        <family val="2"/>
      </rPr>
      <t xml:space="preserve"> Les bornes correspondent à une répartition en quartiles.</t>
    </r>
  </si>
  <si>
    <t>Carte 2 - Part des IVG médicamenteuses réalisées hors structure hospitalière en 2017</t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</si>
  <si>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 France métropolitaine et DROM (Mayotte incluse depuis 2012, non compris Saint Martin et Saint-Barthélémy depuis 2015), y compris le SSA.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</si>
</sst>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"/>
  </numFmts>
  <fonts count="17" x14ac:knownFonts="1">
    <font>
      <sz val="10"/>
      <name val="Arial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 shrinkToFit="1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indent="2"/>
    </xf>
    <xf numFmtId="165" fontId="3" fillId="2" borderId="0" xfId="1" applyNumberFormat="1" applyFont="1" applyFill="1" applyBorder="1" applyAlignment="1">
      <alignment horizontal="right" vertical="center" indent="5"/>
    </xf>
    <xf numFmtId="0" fontId="14" fillId="2" borderId="0" xfId="0" applyFont="1" applyFill="1" applyBorder="1" applyAlignment="1">
      <alignment horizontal="left"/>
    </xf>
    <xf numFmtId="0" fontId="9" fillId="2" borderId="0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3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vertical="center"/>
    </xf>
    <xf numFmtId="1" fontId="7" fillId="2" borderId="0" xfId="0" applyNumberFormat="1" applyFont="1" applyFill="1" applyBorder="1"/>
    <xf numFmtId="3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vertical="center"/>
    </xf>
    <xf numFmtId="1" fontId="8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1" fontId="9" fillId="2" borderId="0" xfId="0" applyNumberFormat="1" applyFont="1" applyFill="1" applyBorder="1" applyAlignment="1">
      <alignment vertical="center"/>
    </xf>
    <xf numFmtId="165" fontId="3" fillId="2" borderId="0" xfId="0" applyNumberFormat="1" applyFont="1" applyFill="1" applyBorder="1" applyAlignment="1">
      <alignment vertical="center"/>
    </xf>
    <xf numFmtId="165" fontId="0" fillId="0" borderId="0" xfId="0" applyNumberFormat="1"/>
    <xf numFmtId="0" fontId="13" fillId="2" borderId="0" xfId="0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top" wrapText="1"/>
    </xf>
    <xf numFmtId="165" fontId="9" fillId="2" borderId="0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indent="2"/>
    </xf>
    <xf numFmtId="0" fontId="9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right" vertical="center" indent="5"/>
    </xf>
    <xf numFmtId="0" fontId="14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right" indent="2"/>
    </xf>
    <xf numFmtId="0" fontId="9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quotePrefix="1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 indent="10"/>
    </xf>
    <xf numFmtId="3" fontId="9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 indent="10"/>
    </xf>
    <xf numFmtId="3" fontId="3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right" vertical="center" indent="10"/>
    </xf>
    <xf numFmtId="0" fontId="3" fillId="2" borderId="1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left"/>
    </xf>
    <xf numFmtId="0" fontId="15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165" fontId="9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</cellXfs>
  <cellStyles count="13">
    <cellStyle name="Lien hypertexte 2" xfId="2"/>
    <cellStyle name="Milliers 2" xfId="3"/>
    <cellStyle name="Normal" xfId="0" builtinId="0"/>
    <cellStyle name="Normal 2" xfId="1"/>
    <cellStyle name="Normal 2 2" xfId="4"/>
    <cellStyle name="Normal 2_aspects-medecine-urgence" xfId="5"/>
    <cellStyle name="Normal 3" xfId="6"/>
    <cellStyle name="Normal 4" xfId="7"/>
    <cellStyle name="Normal 5" xfId="8"/>
    <cellStyle name="Normal 6" xfId="9"/>
    <cellStyle name="Normal 7" xfId="10"/>
    <cellStyle name="Pourcentage 2" xfId="11"/>
    <cellStyle name="Pourcentage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9"/>
  <sheetViews>
    <sheetView showGridLines="0" tabSelected="1" workbookViewId="0">
      <selection activeCell="F25" sqref="F25"/>
    </sheetView>
  </sheetViews>
  <sheetFormatPr baseColWidth="10" defaultColWidth="10.85546875" defaultRowHeight="11.25" x14ac:dyDescent="0.2"/>
  <cols>
    <col min="1" max="1" width="3.7109375" style="3" customWidth="1"/>
    <col min="2" max="2" width="11.140625" style="6" customWidth="1"/>
    <col min="3" max="3" width="18.140625" style="3" customWidth="1"/>
    <col min="4" max="4" width="20.42578125" style="3" customWidth="1"/>
    <col min="5" max="5" width="21.42578125" style="3" customWidth="1"/>
    <col min="6" max="16384" width="10.85546875" style="3"/>
  </cols>
  <sheetData>
    <row r="1" spans="2:5" ht="8.25" customHeight="1" x14ac:dyDescent="0.2"/>
    <row r="2" spans="2:5" x14ac:dyDescent="0.2">
      <c r="B2" s="66" t="s">
        <v>134</v>
      </c>
      <c r="C2" s="66"/>
      <c r="D2" s="66"/>
      <c r="E2" s="66"/>
    </row>
    <row r="3" spans="2:5" x14ac:dyDescent="0.2">
      <c r="B3" s="4"/>
      <c r="C3" s="5"/>
      <c r="D3" s="6"/>
    </row>
    <row r="4" spans="2:5" ht="33.75" x14ac:dyDescent="0.2">
      <c r="B4" s="36" t="s">
        <v>77</v>
      </c>
      <c r="C4" s="37" t="s">
        <v>15</v>
      </c>
      <c r="D4" s="36" t="s">
        <v>138</v>
      </c>
      <c r="E4" s="38" t="s">
        <v>139</v>
      </c>
    </row>
    <row r="5" spans="2:5" x14ac:dyDescent="0.2">
      <c r="B5" s="39" t="s">
        <v>4</v>
      </c>
      <c r="C5" s="40" t="s">
        <v>16</v>
      </c>
      <c r="D5" s="41">
        <v>10.763652030301943</v>
      </c>
      <c r="E5" s="42" t="s">
        <v>80</v>
      </c>
    </row>
    <row r="6" spans="2:5" x14ac:dyDescent="0.2">
      <c r="B6" s="39" t="s">
        <v>5</v>
      </c>
      <c r="C6" s="40" t="s">
        <v>17</v>
      </c>
      <c r="D6" s="41">
        <v>14.83741688678386</v>
      </c>
      <c r="E6" s="42" t="s">
        <v>81</v>
      </c>
    </row>
    <row r="7" spans="2:5" x14ac:dyDescent="0.2">
      <c r="B7" s="39" t="s">
        <v>6</v>
      </c>
      <c r="C7" s="40" t="s">
        <v>18</v>
      </c>
      <c r="D7" s="41">
        <v>13.98244213886672</v>
      </c>
      <c r="E7" s="42" t="s">
        <v>80</v>
      </c>
    </row>
    <row r="8" spans="2:5" x14ac:dyDescent="0.2">
      <c r="B8" s="39" t="s">
        <v>7</v>
      </c>
      <c r="C8" s="40" t="s">
        <v>94</v>
      </c>
      <c r="D8" s="41">
        <v>21.105493536018457</v>
      </c>
      <c r="E8" s="42" t="s">
        <v>143</v>
      </c>
    </row>
    <row r="9" spans="2:5" x14ac:dyDescent="0.2">
      <c r="B9" s="39" t="s">
        <v>8</v>
      </c>
      <c r="C9" s="40" t="s">
        <v>95</v>
      </c>
      <c r="D9" s="41">
        <v>19.445865925871775</v>
      </c>
      <c r="E9" s="42" t="s">
        <v>143</v>
      </c>
    </row>
    <row r="10" spans="2:5" x14ac:dyDescent="0.2">
      <c r="B10" s="39" t="s">
        <v>9</v>
      </c>
      <c r="C10" s="40" t="s">
        <v>96</v>
      </c>
      <c r="D10" s="41">
        <v>21.01001453579104</v>
      </c>
      <c r="E10" s="42" t="s">
        <v>143</v>
      </c>
    </row>
    <row r="11" spans="2:5" x14ac:dyDescent="0.2">
      <c r="B11" s="39" t="s">
        <v>10</v>
      </c>
      <c r="C11" s="40" t="s">
        <v>19</v>
      </c>
      <c r="D11" s="41">
        <v>17.16330115550112</v>
      </c>
      <c r="E11" s="42" t="s">
        <v>80</v>
      </c>
    </row>
    <row r="12" spans="2:5" x14ac:dyDescent="0.2">
      <c r="B12" s="39" t="s">
        <v>11</v>
      </c>
      <c r="C12" s="40" t="s">
        <v>20</v>
      </c>
      <c r="D12" s="41">
        <v>10.748378634409386</v>
      </c>
      <c r="E12" s="42" t="s">
        <v>82</v>
      </c>
    </row>
    <row r="13" spans="2:5" x14ac:dyDescent="0.2">
      <c r="B13" s="39" t="s">
        <v>12</v>
      </c>
      <c r="C13" s="40" t="s">
        <v>21</v>
      </c>
      <c r="D13" s="41">
        <v>23.57422647069393</v>
      </c>
      <c r="E13" s="42" t="s">
        <v>83</v>
      </c>
    </row>
    <row r="14" spans="2:5" x14ac:dyDescent="0.2">
      <c r="B14" s="43">
        <v>10</v>
      </c>
      <c r="C14" s="40" t="s">
        <v>22</v>
      </c>
      <c r="D14" s="41">
        <v>14.336302513142911</v>
      </c>
      <c r="E14" s="42" t="s">
        <v>82</v>
      </c>
    </row>
    <row r="15" spans="2:5" x14ac:dyDescent="0.2">
      <c r="B15" s="43">
        <v>11</v>
      </c>
      <c r="C15" s="40" t="s">
        <v>23</v>
      </c>
      <c r="D15" s="41">
        <v>19.163837313369228</v>
      </c>
      <c r="E15" s="42" t="s">
        <v>83</v>
      </c>
    </row>
    <row r="16" spans="2:5" x14ac:dyDescent="0.2">
      <c r="B16" s="43">
        <v>12</v>
      </c>
      <c r="C16" s="40" t="s">
        <v>24</v>
      </c>
      <c r="D16" s="41">
        <v>12.6403928988366</v>
      </c>
      <c r="E16" s="42" t="s">
        <v>83</v>
      </c>
    </row>
    <row r="17" spans="2:5" x14ac:dyDescent="0.2">
      <c r="B17" s="43">
        <v>13</v>
      </c>
      <c r="C17" s="40" t="s">
        <v>97</v>
      </c>
      <c r="D17" s="41">
        <v>21.636518938349155</v>
      </c>
      <c r="E17" s="42" t="s">
        <v>143</v>
      </c>
    </row>
    <row r="18" spans="2:5" x14ac:dyDescent="0.2">
      <c r="B18" s="43">
        <v>14</v>
      </c>
      <c r="C18" s="40" t="s">
        <v>25</v>
      </c>
      <c r="D18" s="41">
        <v>11.296790083250219</v>
      </c>
      <c r="E18" s="42" t="s">
        <v>84</v>
      </c>
    </row>
    <row r="19" spans="2:5" x14ac:dyDescent="0.2">
      <c r="B19" s="43">
        <v>15</v>
      </c>
      <c r="C19" s="40" t="s">
        <v>26</v>
      </c>
      <c r="D19" s="41">
        <v>11.969233184208461</v>
      </c>
      <c r="E19" s="42" t="s">
        <v>80</v>
      </c>
    </row>
    <row r="20" spans="2:5" x14ac:dyDescent="0.2">
      <c r="B20" s="43">
        <v>16</v>
      </c>
      <c r="C20" s="40" t="s">
        <v>27</v>
      </c>
      <c r="D20" s="41">
        <v>13.971846204640274</v>
      </c>
      <c r="E20" s="42" t="s">
        <v>85</v>
      </c>
    </row>
    <row r="21" spans="2:5" x14ac:dyDescent="0.2">
      <c r="B21" s="43">
        <v>17</v>
      </c>
      <c r="C21" s="40" t="s">
        <v>98</v>
      </c>
      <c r="D21" s="41">
        <v>13.128503217770396</v>
      </c>
      <c r="E21" s="42" t="s">
        <v>85</v>
      </c>
    </row>
    <row r="22" spans="2:5" x14ac:dyDescent="0.2">
      <c r="B22" s="43">
        <v>18</v>
      </c>
      <c r="C22" s="40" t="s">
        <v>28</v>
      </c>
      <c r="D22" s="41">
        <v>12.766851718884082</v>
      </c>
      <c r="E22" s="42" t="s">
        <v>86</v>
      </c>
    </row>
    <row r="23" spans="2:5" x14ac:dyDescent="0.2">
      <c r="B23" s="43">
        <v>19</v>
      </c>
      <c r="C23" s="40" t="s">
        <v>29</v>
      </c>
      <c r="D23" s="41">
        <v>12.102943527208787</v>
      </c>
      <c r="E23" s="42" t="s">
        <v>85</v>
      </c>
    </row>
    <row r="24" spans="2:5" x14ac:dyDescent="0.2">
      <c r="B24" s="43">
        <v>21</v>
      </c>
      <c r="C24" s="40" t="s">
        <v>144</v>
      </c>
      <c r="D24" s="41">
        <v>11.045524789096344</v>
      </c>
      <c r="E24" s="42" t="s">
        <v>87</v>
      </c>
    </row>
    <row r="25" spans="2:5" x14ac:dyDescent="0.2">
      <c r="B25" s="43">
        <v>22</v>
      </c>
      <c r="C25" s="40" t="s">
        <v>145</v>
      </c>
      <c r="D25" s="41">
        <v>12.863324885867726</v>
      </c>
      <c r="E25" s="42" t="s">
        <v>88</v>
      </c>
    </row>
    <row r="26" spans="2:5" x14ac:dyDescent="0.2">
      <c r="B26" s="43">
        <v>23</v>
      </c>
      <c r="C26" s="40" t="s">
        <v>30</v>
      </c>
      <c r="D26" s="41">
        <v>10.071424901084219</v>
      </c>
      <c r="E26" s="42" t="s">
        <v>85</v>
      </c>
    </row>
    <row r="27" spans="2:5" x14ac:dyDescent="0.2">
      <c r="B27" s="43">
        <v>24</v>
      </c>
      <c r="C27" s="40" t="s">
        <v>31</v>
      </c>
      <c r="D27" s="41">
        <v>15.369148775012739</v>
      </c>
      <c r="E27" s="42" t="s">
        <v>85</v>
      </c>
    </row>
    <row r="28" spans="2:5" x14ac:dyDescent="0.2">
      <c r="B28" s="43">
        <v>25</v>
      </c>
      <c r="C28" s="40" t="s">
        <v>32</v>
      </c>
      <c r="D28" s="41">
        <v>11.842273171976689</v>
      </c>
      <c r="E28" s="42" t="s">
        <v>87</v>
      </c>
    </row>
    <row r="29" spans="2:5" x14ac:dyDescent="0.2">
      <c r="B29" s="43">
        <v>26</v>
      </c>
      <c r="C29" s="40" t="s">
        <v>33</v>
      </c>
      <c r="D29" s="41">
        <v>13.299459168158284</v>
      </c>
      <c r="E29" s="42" t="s">
        <v>80</v>
      </c>
    </row>
    <row r="30" spans="2:5" x14ac:dyDescent="0.2">
      <c r="B30" s="43">
        <v>27</v>
      </c>
      <c r="C30" s="40" t="s">
        <v>34</v>
      </c>
      <c r="D30" s="41">
        <v>13.833187116179973</v>
      </c>
      <c r="E30" s="42" t="s">
        <v>84</v>
      </c>
    </row>
    <row r="31" spans="2:5" x14ac:dyDescent="0.2">
      <c r="B31" s="43">
        <v>28</v>
      </c>
      <c r="C31" s="40" t="s">
        <v>99</v>
      </c>
      <c r="D31" s="41">
        <v>14.523381294964029</v>
      </c>
      <c r="E31" s="42" t="s">
        <v>86</v>
      </c>
    </row>
    <row r="32" spans="2:5" x14ac:dyDescent="0.2">
      <c r="B32" s="43">
        <v>29</v>
      </c>
      <c r="C32" s="40" t="s">
        <v>35</v>
      </c>
      <c r="D32" s="41">
        <v>10.110591570043187</v>
      </c>
      <c r="E32" s="42" t="s">
        <v>88</v>
      </c>
    </row>
    <row r="33" spans="2:5" x14ac:dyDescent="0.2">
      <c r="B33" s="43" t="s">
        <v>13</v>
      </c>
      <c r="C33" s="40" t="s">
        <v>130</v>
      </c>
      <c r="D33" s="41">
        <v>15.603265799818567</v>
      </c>
      <c r="E33" s="44" t="s">
        <v>89</v>
      </c>
    </row>
    <row r="34" spans="2:5" x14ac:dyDescent="0.2">
      <c r="B34" s="43" t="s">
        <v>14</v>
      </c>
      <c r="C34" s="40" t="s">
        <v>101</v>
      </c>
      <c r="D34" s="41">
        <v>18.522954091816366</v>
      </c>
      <c r="E34" s="44" t="s">
        <v>89</v>
      </c>
    </row>
    <row r="35" spans="2:5" x14ac:dyDescent="0.2">
      <c r="B35" s="43">
        <v>30</v>
      </c>
      <c r="C35" s="40" t="s">
        <v>36</v>
      </c>
      <c r="D35" s="41">
        <v>16.563949679817114</v>
      </c>
      <c r="E35" s="42" t="s">
        <v>83</v>
      </c>
    </row>
    <row r="36" spans="2:5" x14ac:dyDescent="0.2">
      <c r="B36" s="43">
        <v>31</v>
      </c>
      <c r="C36" s="40" t="s">
        <v>102</v>
      </c>
      <c r="D36" s="41">
        <v>14.816756578026279</v>
      </c>
      <c r="E36" s="42" t="s">
        <v>83</v>
      </c>
    </row>
    <row r="37" spans="2:5" x14ac:dyDescent="0.2">
      <c r="B37" s="43">
        <v>32</v>
      </c>
      <c r="C37" s="40" t="s">
        <v>37</v>
      </c>
      <c r="D37" s="41">
        <v>11.824722811983959</v>
      </c>
      <c r="E37" s="42" t="s">
        <v>83</v>
      </c>
    </row>
    <row r="38" spans="2:5" x14ac:dyDescent="0.2">
      <c r="B38" s="43">
        <v>33</v>
      </c>
      <c r="C38" s="40" t="s">
        <v>38</v>
      </c>
      <c r="D38" s="41">
        <v>14.853901386147205</v>
      </c>
      <c r="E38" s="42" t="s">
        <v>85</v>
      </c>
    </row>
    <row r="39" spans="2:5" x14ac:dyDescent="0.2">
      <c r="B39" s="43">
        <v>34</v>
      </c>
      <c r="C39" s="40" t="s">
        <v>39</v>
      </c>
      <c r="D39" s="41">
        <v>17.178593429558411</v>
      </c>
      <c r="E39" s="42" t="s">
        <v>83</v>
      </c>
    </row>
    <row r="40" spans="2:5" x14ac:dyDescent="0.2">
      <c r="B40" s="43">
        <v>35</v>
      </c>
      <c r="C40" s="40" t="s">
        <v>103</v>
      </c>
      <c r="D40" s="41">
        <v>10.65865552789152</v>
      </c>
      <c r="E40" s="42" t="s">
        <v>88</v>
      </c>
    </row>
    <row r="41" spans="2:5" x14ac:dyDescent="0.2">
      <c r="B41" s="43">
        <v>36</v>
      </c>
      <c r="C41" s="40" t="s">
        <v>40</v>
      </c>
      <c r="D41" s="41">
        <v>11.587808712409352</v>
      </c>
      <c r="E41" s="42" t="s">
        <v>86</v>
      </c>
    </row>
    <row r="42" spans="2:5" x14ac:dyDescent="0.2">
      <c r="B42" s="43">
        <v>37</v>
      </c>
      <c r="C42" s="40" t="s">
        <v>104</v>
      </c>
      <c r="D42" s="41">
        <v>9.9441119588225444</v>
      </c>
      <c r="E42" s="42" t="s">
        <v>86</v>
      </c>
    </row>
    <row r="43" spans="2:5" x14ac:dyDescent="0.2">
      <c r="B43" s="43">
        <v>38</v>
      </c>
      <c r="C43" s="40" t="s">
        <v>41</v>
      </c>
      <c r="D43" s="41">
        <v>12.261276925950941</v>
      </c>
      <c r="E43" s="42" t="s">
        <v>80</v>
      </c>
    </row>
    <row r="44" spans="2:5" x14ac:dyDescent="0.2">
      <c r="B44" s="43">
        <v>39</v>
      </c>
      <c r="C44" s="40" t="s">
        <v>42</v>
      </c>
      <c r="D44" s="41">
        <v>11.169748432664074</v>
      </c>
      <c r="E44" s="42" t="s">
        <v>87</v>
      </c>
    </row>
    <row r="45" spans="2:5" x14ac:dyDescent="0.2">
      <c r="B45" s="43">
        <v>40</v>
      </c>
      <c r="C45" s="40" t="s">
        <v>43</v>
      </c>
      <c r="D45" s="41">
        <v>12.515724069579802</v>
      </c>
      <c r="E45" s="42" t="s">
        <v>85</v>
      </c>
    </row>
    <row r="46" spans="2:5" x14ac:dyDescent="0.2">
      <c r="B46" s="43">
        <v>41</v>
      </c>
      <c r="C46" s="40" t="s">
        <v>105</v>
      </c>
      <c r="D46" s="41">
        <v>9.98195087499019</v>
      </c>
      <c r="E46" s="42" t="s">
        <v>86</v>
      </c>
    </row>
    <row r="47" spans="2:5" x14ac:dyDescent="0.2">
      <c r="B47" s="43">
        <v>42</v>
      </c>
      <c r="C47" s="40" t="s">
        <v>44</v>
      </c>
      <c r="D47" s="41">
        <v>11.616743471582181</v>
      </c>
      <c r="E47" s="42" t="s">
        <v>80</v>
      </c>
    </row>
    <row r="48" spans="2:5" x14ac:dyDescent="0.2">
      <c r="B48" s="43">
        <v>43</v>
      </c>
      <c r="C48" s="40" t="s">
        <v>106</v>
      </c>
      <c r="D48" s="41">
        <v>10.782112452053513</v>
      </c>
      <c r="E48" s="42" t="s">
        <v>80</v>
      </c>
    </row>
    <row r="49" spans="2:5" x14ac:dyDescent="0.2">
      <c r="B49" s="43">
        <v>44</v>
      </c>
      <c r="C49" s="40" t="s">
        <v>107</v>
      </c>
      <c r="D49" s="41">
        <v>11.456122572544821</v>
      </c>
      <c r="E49" s="42" t="s">
        <v>90</v>
      </c>
    </row>
    <row r="50" spans="2:5" x14ac:dyDescent="0.2">
      <c r="B50" s="43">
        <v>45</v>
      </c>
      <c r="C50" s="40" t="s">
        <v>45</v>
      </c>
      <c r="D50" s="41">
        <v>14.360918379346842</v>
      </c>
      <c r="E50" s="42" t="s">
        <v>86</v>
      </c>
    </row>
    <row r="51" spans="2:5" x14ac:dyDescent="0.2">
      <c r="B51" s="43">
        <v>46</v>
      </c>
      <c r="C51" s="40" t="s">
        <v>46</v>
      </c>
      <c r="D51" s="41">
        <v>15.109890109890109</v>
      </c>
      <c r="E51" s="42" t="s">
        <v>83</v>
      </c>
    </row>
    <row r="52" spans="2:5" x14ac:dyDescent="0.2">
      <c r="B52" s="43">
        <v>47</v>
      </c>
      <c r="C52" s="40" t="s">
        <v>108</v>
      </c>
      <c r="D52" s="41">
        <v>16.041331143463079</v>
      </c>
      <c r="E52" s="42" t="s">
        <v>85</v>
      </c>
    </row>
    <row r="53" spans="2:5" x14ac:dyDescent="0.2">
      <c r="B53" s="43">
        <v>48</v>
      </c>
      <c r="C53" s="40" t="s">
        <v>47</v>
      </c>
      <c r="D53" s="41">
        <v>13.937040632367216</v>
      </c>
      <c r="E53" s="42" t="s">
        <v>83</v>
      </c>
    </row>
    <row r="54" spans="2:5" x14ac:dyDescent="0.2">
      <c r="B54" s="43">
        <v>49</v>
      </c>
      <c r="C54" s="40" t="s">
        <v>109</v>
      </c>
      <c r="D54" s="41">
        <v>9.1804478183574663</v>
      </c>
      <c r="E54" s="42" t="s">
        <v>90</v>
      </c>
    </row>
    <row r="55" spans="2:5" x14ac:dyDescent="0.2">
      <c r="B55" s="43">
        <v>50</v>
      </c>
      <c r="C55" s="40" t="s">
        <v>48</v>
      </c>
      <c r="D55" s="41">
        <v>9.6505290157101626</v>
      </c>
      <c r="E55" s="42" t="s">
        <v>84</v>
      </c>
    </row>
    <row r="56" spans="2:5" x14ac:dyDescent="0.2">
      <c r="B56" s="43">
        <v>51</v>
      </c>
      <c r="C56" s="40" t="s">
        <v>49</v>
      </c>
      <c r="D56" s="41">
        <v>11.944244362300831</v>
      </c>
      <c r="E56" s="42" t="s">
        <v>82</v>
      </c>
    </row>
    <row r="57" spans="2:5" x14ac:dyDescent="0.2">
      <c r="B57" s="43">
        <v>52</v>
      </c>
      <c r="C57" s="40" t="s">
        <v>110</v>
      </c>
      <c r="D57" s="41">
        <v>11.095488446020296</v>
      </c>
      <c r="E57" s="42" t="s">
        <v>82</v>
      </c>
    </row>
    <row r="58" spans="2:5" x14ac:dyDescent="0.2">
      <c r="B58" s="43">
        <v>53</v>
      </c>
      <c r="C58" s="40" t="s">
        <v>50</v>
      </c>
      <c r="D58" s="41">
        <v>9.3351019731387836</v>
      </c>
      <c r="E58" s="42" t="s">
        <v>90</v>
      </c>
    </row>
    <row r="59" spans="2:5" x14ac:dyDescent="0.2">
      <c r="B59" s="43">
        <v>54</v>
      </c>
      <c r="C59" s="40" t="s">
        <v>111</v>
      </c>
      <c r="D59" s="41">
        <v>12.308314391966819</v>
      </c>
      <c r="E59" s="42" t="s">
        <v>82</v>
      </c>
    </row>
    <row r="60" spans="2:5" x14ac:dyDescent="0.2">
      <c r="B60" s="43">
        <v>55</v>
      </c>
      <c r="C60" s="40" t="s">
        <v>51</v>
      </c>
      <c r="D60" s="41">
        <v>11.501194038044522</v>
      </c>
      <c r="E60" s="42" t="s">
        <v>82</v>
      </c>
    </row>
    <row r="61" spans="2:5" x14ac:dyDescent="0.2">
      <c r="B61" s="43">
        <v>56</v>
      </c>
      <c r="C61" s="40" t="s">
        <v>52</v>
      </c>
      <c r="D61" s="41">
        <v>11.439098882008462</v>
      </c>
      <c r="E61" s="42" t="s">
        <v>88</v>
      </c>
    </row>
    <row r="62" spans="2:5" x14ac:dyDescent="0.2">
      <c r="B62" s="43">
        <v>57</v>
      </c>
      <c r="C62" s="40" t="s">
        <v>53</v>
      </c>
      <c r="D62" s="41">
        <v>12.050605260762719</v>
      </c>
      <c r="E62" s="42" t="s">
        <v>82</v>
      </c>
    </row>
    <row r="63" spans="2:5" x14ac:dyDescent="0.2">
      <c r="B63" s="43">
        <v>58</v>
      </c>
      <c r="C63" s="40" t="s">
        <v>54</v>
      </c>
      <c r="D63" s="41">
        <v>13.260199609827815</v>
      </c>
      <c r="E63" s="42" t="s">
        <v>87</v>
      </c>
    </row>
    <row r="64" spans="2:5" x14ac:dyDescent="0.2">
      <c r="B64" s="43">
        <v>59</v>
      </c>
      <c r="C64" s="40" t="s">
        <v>55</v>
      </c>
      <c r="D64" s="41">
        <v>13.455638104231561</v>
      </c>
      <c r="E64" s="42" t="s">
        <v>81</v>
      </c>
    </row>
    <row r="65" spans="2:5" x14ac:dyDescent="0.2">
      <c r="B65" s="43">
        <v>60</v>
      </c>
      <c r="C65" s="40" t="s">
        <v>56</v>
      </c>
      <c r="D65" s="41">
        <v>13.639283772876274</v>
      </c>
      <c r="E65" s="42" t="s">
        <v>81</v>
      </c>
    </row>
    <row r="66" spans="2:5" x14ac:dyDescent="0.2">
      <c r="B66" s="43">
        <v>61</v>
      </c>
      <c r="C66" s="40" t="s">
        <v>57</v>
      </c>
      <c r="D66" s="41">
        <v>9.8748796920115502</v>
      </c>
      <c r="E66" s="42" t="s">
        <v>84</v>
      </c>
    </row>
    <row r="67" spans="2:5" x14ac:dyDescent="0.2">
      <c r="B67" s="43">
        <v>62</v>
      </c>
      <c r="C67" s="40" t="s">
        <v>112</v>
      </c>
      <c r="D67" s="41">
        <v>11.723802592647914</v>
      </c>
      <c r="E67" s="42" t="s">
        <v>81</v>
      </c>
    </row>
    <row r="68" spans="2:5" x14ac:dyDescent="0.2">
      <c r="B68" s="43">
        <v>63</v>
      </c>
      <c r="C68" s="40" t="s">
        <v>113</v>
      </c>
      <c r="D68" s="41">
        <v>11.988234701876262</v>
      </c>
      <c r="E68" s="42" t="s">
        <v>80</v>
      </c>
    </row>
    <row r="69" spans="2:5" x14ac:dyDescent="0.2">
      <c r="B69" s="43">
        <v>64</v>
      </c>
      <c r="C69" s="40" t="s">
        <v>114</v>
      </c>
      <c r="D69" s="41">
        <v>12.328152468940559</v>
      </c>
      <c r="E69" s="42" t="s">
        <v>85</v>
      </c>
    </row>
    <row r="70" spans="2:5" x14ac:dyDescent="0.2">
      <c r="B70" s="43">
        <v>65</v>
      </c>
      <c r="C70" s="40" t="s">
        <v>115</v>
      </c>
      <c r="D70" s="41">
        <v>14.132237363905112</v>
      </c>
      <c r="E70" s="42" t="s">
        <v>83</v>
      </c>
    </row>
    <row r="71" spans="2:5" x14ac:dyDescent="0.2">
      <c r="B71" s="43">
        <v>66</v>
      </c>
      <c r="C71" s="40" t="s">
        <v>116</v>
      </c>
      <c r="D71" s="41">
        <v>18.88747636394714</v>
      </c>
      <c r="E71" s="42" t="s">
        <v>83</v>
      </c>
    </row>
    <row r="72" spans="2:5" x14ac:dyDescent="0.2">
      <c r="B72" s="43">
        <v>67</v>
      </c>
      <c r="C72" s="40" t="s">
        <v>117</v>
      </c>
      <c r="D72" s="41">
        <v>10.903658279036661</v>
      </c>
      <c r="E72" s="42" t="s">
        <v>82</v>
      </c>
    </row>
    <row r="73" spans="2:5" x14ac:dyDescent="0.2">
      <c r="B73" s="43">
        <v>68</v>
      </c>
      <c r="C73" s="40" t="s">
        <v>118</v>
      </c>
      <c r="D73" s="41">
        <v>10.834688180619038</v>
      </c>
      <c r="E73" s="42" t="s">
        <v>82</v>
      </c>
    </row>
    <row r="74" spans="2:5" x14ac:dyDescent="0.2">
      <c r="B74" s="43">
        <v>69</v>
      </c>
      <c r="C74" s="40" t="s">
        <v>58</v>
      </c>
      <c r="D74" s="41">
        <v>13.782399296558063</v>
      </c>
      <c r="E74" s="42" t="s">
        <v>80</v>
      </c>
    </row>
    <row r="75" spans="2:5" x14ac:dyDescent="0.2">
      <c r="B75" s="43">
        <v>70</v>
      </c>
      <c r="C75" s="40" t="s">
        <v>119</v>
      </c>
      <c r="D75" s="41">
        <v>11.821744039317261</v>
      </c>
      <c r="E75" s="42" t="s">
        <v>87</v>
      </c>
    </row>
    <row r="76" spans="2:5" x14ac:dyDescent="0.2">
      <c r="B76" s="43">
        <v>71</v>
      </c>
      <c r="C76" s="40" t="s">
        <v>120</v>
      </c>
      <c r="D76" s="41">
        <v>10.848135810502393</v>
      </c>
      <c r="E76" s="42" t="s">
        <v>87</v>
      </c>
    </row>
    <row r="77" spans="2:5" x14ac:dyDescent="0.2">
      <c r="B77" s="43">
        <v>72</v>
      </c>
      <c r="C77" s="40" t="s">
        <v>59</v>
      </c>
      <c r="D77" s="41">
        <v>9.8553392494312551</v>
      </c>
      <c r="E77" s="42" t="s">
        <v>90</v>
      </c>
    </row>
    <row r="78" spans="2:5" x14ac:dyDescent="0.2">
      <c r="B78" s="43">
        <v>73</v>
      </c>
      <c r="C78" s="40" t="s">
        <v>60</v>
      </c>
      <c r="D78" s="41">
        <v>13.088716090836794</v>
      </c>
      <c r="E78" s="42" t="s">
        <v>80</v>
      </c>
    </row>
    <row r="79" spans="2:5" x14ac:dyDescent="0.2">
      <c r="B79" s="43">
        <v>74</v>
      </c>
      <c r="C79" s="40" t="s">
        <v>121</v>
      </c>
      <c r="D79" s="41">
        <v>13.463866182500707</v>
      </c>
      <c r="E79" s="42" t="s">
        <v>80</v>
      </c>
    </row>
    <row r="80" spans="2:5" x14ac:dyDescent="0.2">
      <c r="B80" s="43">
        <v>75</v>
      </c>
      <c r="C80" s="40" t="s">
        <v>61</v>
      </c>
      <c r="D80" s="41">
        <v>16.491274628886778</v>
      </c>
      <c r="E80" s="42" t="s">
        <v>91</v>
      </c>
    </row>
    <row r="81" spans="2:5" x14ac:dyDescent="0.2">
      <c r="B81" s="43">
        <v>76</v>
      </c>
      <c r="C81" s="40" t="s">
        <v>122</v>
      </c>
      <c r="D81" s="41">
        <v>12.917583260858443</v>
      </c>
      <c r="E81" s="42" t="s">
        <v>84</v>
      </c>
    </row>
    <row r="82" spans="2:5" x14ac:dyDescent="0.2">
      <c r="B82" s="43">
        <v>77</v>
      </c>
      <c r="C82" s="40" t="s">
        <v>123</v>
      </c>
      <c r="D82" s="41">
        <v>18.521453368936946</v>
      </c>
      <c r="E82" s="42" t="s">
        <v>91</v>
      </c>
    </row>
    <row r="83" spans="2:5" x14ac:dyDescent="0.2">
      <c r="B83" s="43">
        <v>78</v>
      </c>
      <c r="C83" s="40" t="s">
        <v>62</v>
      </c>
      <c r="D83" s="41">
        <v>13.262870464107589</v>
      </c>
      <c r="E83" s="42" t="s">
        <v>91</v>
      </c>
    </row>
    <row r="84" spans="2:5" x14ac:dyDescent="0.2">
      <c r="B84" s="43">
        <v>79</v>
      </c>
      <c r="C84" s="40" t="s">
        <v>124</v>
      </c>
      <c r="D84" s="41">
        <v>8.9439759285586113</v>
      </c>
      <c r="E84" s="42" t="s">
        <v>85</v>
      </c>
    </row>
    <row r="85" spans="2:5" x14ac:dyDescent="0.2">
      <c r="B85" s="43">
        <v>80</v>
      </c>
      <c r="C85" s="40" t="s">
        <v>63</v>
      </c>
      <c r="D85" s="41">
        <v>11.711256130549602</v>
      </c>
      <c r="E85" s="42" t="s">
        <v>81</v>
      </c>
    </row>
    <row r="86" spans="2:5" x14ac:dyDescent="0.2">
      <c r="B86" s="43">
        <v>81</v>
      </c>
      <c r="C86" s="40" t="s">
        <v>64</v>
      </c>
      <c r="D86" s="41">
        <v>13.435446258214967</v>
      </c>
      <c r="E86" s="42" t="s">
        <v>83</v>
      </c>
    </row>
    <row r="87" spans="2:5" x14ac:dyDescent="0.2">
      <c r="B87" s="43">
        <v>82</v>
      </c>
      <c r="C87" s="40" t="s">
        <v>125</v>
      </c>
      <c r="D87" s="41">
        <v>16.651822019130233</v>
      </c>
      <c r="E87" s="42" t="s">
        <v>83</v>
      </c>
    </row>
    <row r="88" spans="2:5" x14ac:dyDescent="0.2">
      <c r="B88" s="43">
        <v>83</v>
      </c>
      <c r="C88" s="40" t="s">
        <v>65</v>
      </c>
      <c r="D88" s="41">
        <v>20.08704385671242</v>
      </c>
      <c r="E88" s="42" t="s">
        <v>143</v>
      </c>
    </row>
    <row r="89" spans="2:5" x14ac:dyDescent="0.2">
      <c r="B89" s="43">
        <v>84</v>
      </c>
      <c r="C89" s="40" t="s">
        <v>66</v>
      </c>
      <c r="D89" s="41">
        <v>18.697558785953525</v>
      </c>
      <c r="E89" s="42" t="s">
        <v>143</v>
      </c>
    </row>
    <row r="90" spans="2:5" x14ac:dyDescent="0.2">
      <c r="B90" s="43">
        <v>85</v>
      </c>
      <c r="C90" s="40" t="s">
        <v>67</v>
      </c>
      <c r="D90" s="41">
        <v>9.5119965890150784</v>
      </c>
      <c r="E90" s="42" t="s">
        <v>90</v>
      </c>
    </row>
    <row r="91" spans="2:5" x14ac:dyDescent="0.2">
      <c r="B91" s="43">
        <v>86</v>
      </c>
      <c r="C91" s="40" t="s">
        <v>68</v>
      </c>
      <c r="D91" s="41">
        <v>10.427506302633697</v>
      </c>
      <c r="E91" s="42" t="s">
        <v>85</v>
      </c>
    </row>
    <row r="92" spans="2:5" x14ac:dyDescent="0.2">
      <c r="B92" s="43">
        <v>87</v>
      </c>
      <c r="C92" s="40" t="s">
        <v>126</v>
      </c>
      <c r="D92" s="41">
        <v>11.639656190538679</v>
      </c>
      <c r="E92" s="42" t="s">
        <v>85</v>
      </c>
    </row>
    <row r="93" spans="2:5" x14ac:dyDescent="0.2">
      <c r="B93" s="43">
        <v>88</v>
      </c>
      <c r="C93" s="40" t="s">
        <v>69</v>
      </c>
      <c r="D93" s="41">
        <v>12.992366629234246</v>
      </c>
      <c r="E93" s="42" t="s">
        <v>82</v>
      </c>
    </row>
    <row r="94" spans="2:5" x14ac:dyDescent="0.2">
      <c r="B94" s="43">
        <v>89</v>
      </c>
      <c r="C94" s="40" t="s">
        <v>70</v>
      </c>
      <c r="D94" s="41">
        <v>14.902648334409893</v>
      </c>
      <c r="E94" s="42" t="s">
        <v>87</v>
      </c>
    </row>
    <row r="95" spans="2:5" x14ac:dyDescent="0.2">
      <c r="B95" s="43">
        <v>90</v>
      </c>
      <c r="C95" s="40" t="s">
        <v>71</v>
      </c>
      <c r="D95" s="41">
        <v>13.634862991086168</v>
      </c>
      <c r="E95" s="42" t="s">
        <v>87</v>
      </c>
    </row>
    <row r="96" spans="2:5" x14ac:dyDescent="0.2">
      <c r="B96" s="43">
        <v>91</v>
      </c>
      <c r="C96" s="40" t="s">
        <v>72</v>
      </c>
      <c r="D96" s="41">
        <v>19.369404794673169</v>
      </c>
      <c r="E96" s="42" t="s">
        <v>91</v>
      </c>
    </row>
    <row r="97" spans="2:5" x14ac:dyDescent="0.2">
      <c r="B97" s="43">
        <v>92</v>
      </c>
      <c r="C97" s="40" t="s">
        <v>127</v>
      </c>
      <c r="D97" s="41">
        <v>14.852147540252442</v>
      </c>
      <c r="E97" s="42" t="s">
        <v>91</v>
      </c>
    </row>
    <row r="98" spans="2:5" x14ac:dyDescent="0.2">
      <c r="B98" s="43">
        <v>93</v>
      </c>
      <c r="C98" s="40" t="s">
        <v>128</v>
      </c>
      <c r="D98" s="41">
        <v>21.323613965092267</v>
      </c>
      <c r="E98" s="42" t="s">
        <v>91</v>
      </c>
    </row>
    <row r="99" spans="2:5" x14ac:dyDescent="0.2">
      <c r="B99" s="43">
        <v>94</v>
      </c>
      <c r="C99" s="40" t="s">
        <v>129</v>
      </c>
      <c r="D99" s="41">
        <v>17.713327715647214</v>
      </c>
      <c r="E99" s="42" t="s">
        <v>91</v>
      </c>
    </row>
    <row r="100" spans="2:5" x14ac:dyDescent="0.2">
      <c r="B100" s="43">
        <v>95</v>
      </c>
      <c r="C100" s="40" t="s">
        <v>146</v>
      </c>
      <c r="D100" s="41">
        <v>18.207083545161836</v>
      </c>
      <c r="E100" s="42" t="s">
        <v>91</v>
      </c>
    </row>
    <row r="101" spans="2:5" x14ac:dyDescent="0.2">
      <c r="B101" s="43">
        <v>971</v>
      </c>
      <c r="C101" s="40" t="s">
        <v>0</v>
      </c>
      <c r="D101" s="41">
        <v>33.648435741616026</v>
      </c>
      <c r="E101" s="42" t="s">
        <v>0</v>
      </c>
    </row>
    <row r="102" spans="2:5" x14ac:dyDescent="0.2">
      <c r="B102" s="43">
        <v>972</v>
      </c>
      <c r="C102" s="40" t="s">
        <v>1</v>
      </c>
      <c r="D102" s="41">
        <v>26.351504184573624</v>
      </c>
      <c r="E102" s="42" t="s">
        <v>1</v>
      </c>
    </row>
    <row r="103" spans="2:5" x14ac:dyDescent="0.2">
      <c r="B103" s="43">
        <v>973</v>
      </c>
      <c r="C103" s="40" t="s">
        <v>2</v>
      </c>
      <c r="D103" s="41">
        <v>33.034060139660824</v>
      </c>
      <c r="E103" s="42" t="s">
        <v>2</v>
      </c>
    </row>
    <row r="104" spans="2:5" x14ac:dyDescent="0.2">
      <c r="B104" s="43">
        <v>974</v>
      </c>
      <c r="C104" s="40" t="s">
        <v>79</v>
      </c>
      <c r="D104" s="41">
        <v>20.715459897545685</v>
      </c>
      <c r="E104" s="42" t="s">
        <v>79</v>
      </c>
    </row>
    <row r="105" spans="2:5" x14ac:dyDescent="0.2">
      <c r="B105" s="43">
        <v>976</v>
      </c>
      <c r="C105" s="40" t="s">
        <v>73</v>
      </c>
      <c r="D105" s="41">
        <v>25.577173336760762</v>
      </c>
      <c r="E105" s="42" t="s">
        <v>73</v>
      </c>
    </row>
    <row r="106" spans="2:5" x14ac:dyDescent="0.2">
      <c r="B106" s="7"/>
      <c r="C106" s="2"/>
      <c r="D106" s="8"/>
      <c r="E106" s="9"/>
    </row>
    <row r="107" spans="2:5" x14ac:dyDescent="0.2">
      <c r="B107" s="59" t="s">
        <v>151</v>
      </c>
      <c r="C107" s="2"/>
      <c r="D107" s="8"/>
      <c r="E107" s="9"/>
    </row>
    <row r="108" spans="2:5" x14ac:dyDescent="0.2">
      <c r="B108" s="10" t="s">
        <v>140</v>
      </c>
      <c r="C108" s="11"/>
    </row>
    <row r="109" spans="2:5" x14ac:dyDescent="0.2">
      <c r="B109" s="12" t="s">
        <v>135</v>
      </c>
    </row>
  </sheetData>
  <mergeCells count="1">
    <mergeCell ref="B2:E2"/>
  </mergeCells>
  <pageMargins left="0.7" right="0.7" top="0.75" bottom="0.75" header="0.3" footer="0.3"/>
  <pageSetup paperSize="9" orientation="portrait" r:id="rId1"/>
  <ignoredErrors>
    <ignoredError sqref="B5:B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showGridLines="0" workbookViewId="0">
      <selection sqref="A1:XFD1"/>
    </sheetView>
  </sheetViews>
  <sheetFormatPr baseColWidth="10" defaultColWidth="10.85546875" defaultRowHeight="14.25" customHeight="1" x14ac:dyDescent="0.2"/>
  <cols>
    <col min="1" max="1" width="2.42578125" style="14" customWidth="1"/>
    <col min="2" max="2" width="18.85546875" style="15" customWidth="1"/>
    <col min="3" max="3" width="18.42578125" style="14" bestFit="1" customWidth="1"/>
    <col min="4" max="4" width="19.140625" style="14" customWidth="1"/>
    <col min="5" max="5" width="21.42578125" style="14" customWidth="1"/>
    <col min="6" max="16384" width="10.85546875" style="14"/>
  </cols>
  <sheetData>
    <row r="1" spans="2:7" ht="8.25" customHeight="1" x14ac:dyDescent="0.2"/>
    <row r="2" spans="2:7" ht="14.25" customHeight="1" x14ac:dyDescent="0.2">
      <c r="B2" s="13" t="s">
        <v>152</v>
      </c>
    </row>
    <row r="4" spans="2:7" ht="42.75" customHeight="1" x14ac:dyDescent="0.2">
      <c r="B4" s="37" t="s">
        <v>93</v>
      </c>
      <c r="C4" s="37" t="s">
        <v>15</v>
      </c>
      <c r="D4" s="60" t="s">
        <v>136</v>
      </c>
      <c r="E4" s="61" t="s">
        <v>92</v>
      </c>
      <c r="F4"/>
      <c r="G4" s="33"/>
    </row>
    <row r="5" spans="2:7" ht="14.25" customHeight="1" x14ac:dyDescent="0.2">
      <c r="B5" s="62" t="s">
        <v>4</v>
      </c>
      <c r="C5" s="63" t="s">
        <v>16</v>
      </c>
      <c r="D5" s="64">
        <v>18.478985990660441</v>
      </c>
      <c r="E5" s="44" t="s">
        <v>80</v>
      </c>
      <c r="F5" s="32"/>
      <c r="G5" s="34"/>
    </row>
    <row r="6" spans="2:7" ht="14.25" customHeight="1" x14ac:dyDescent="0.2">
      <c r="B6" s="62" t="s">
        <v>5</v>
      </c>
      <c r="C6" s="63" t="s">
        <v>17</v>
      </c>
      <c r="D6" s="64">
        <v>14.180478821362799</v>
      </c>
      <c r="E6" s="44" t="s">
        <v>81</v>
      </c>
      <c r="F6" s="32"/>
      <c r="G6" s="34"/>
    </row>
    <row r="7" spans="2:7" ht="14.25" customHeight="1" x14ac:dyDescent="0.2">
      <c r="B7" s="62" t="s">
        <v>6</v>
      </c>
      <c r="C7" s="63" t="s">
        <v>18</v>
      </c>
      <c r="D7" s="64">
        <v>22.945205479452056</v>
      </c>
      <c r="E7" s="44" t="s">
        <v>80</v>
      </c>
      <c r="F7" s="32"/>
      <c r="G7" s="34"/>
    </row>
    <row r="8" spans="2:7" ht="14.25" customHeight="1" x14ac:dyDescent="0.2">
      <c r="B8" s="62" t="s">
        <v>7</v>
      </c>
      <c r="C8" s="63" t="s">
        <v>94</v>
      </c>
      <c r="D8" s="64">
        <v>16.881028938906752</v>
      </c>
      <c r="E8" s="44" t="s">
        <v>143</v>
      </c>
      <c r="F8" s="32"/>
      <c r="G8" s="34"/>
    </row>
    <row r="9" spans="2:7" ht="14.25" customHeight="1" x14ac:dyDescent="0.2">
      <c r="B9" s="62" t="s">
        <v>8</v>
      </c>
      <c r="C9" s="63" t="s">
        <v>95</v>
      </c>
      <c r="D9" s="64">
        <v>58.834586466165412</v>
      </c>
      <c r="E9" s="44" t="s">
        <v>143</v>
      </c>
      <c r="F9" s="32"/>
      <c r="G9" s="34"/>
    </row>
    <row r="10" spans="2:7" ht="14.25" customHeight="1" x14ac:dyDescent="0.2">
      <c r="B10" s="62" t="s">
        <v>9</v>
      </c>
      <c r="C10" s="63" t="s">
        <v>96</v>
      </c>
      <c r="D10" s="64">
        <v>38.77940241576605</v>
      </c>
      <c r="E10" s="44" t="s">
        <v>143</v>
      </c>
      <c r="F10" s="32"/>
      <c r="G10" s="34"/>
    </row>
    <row r="11" spans="2:7" ht="14.25" customHeight="1" x14ac:dyDescent="0.2">
      <c r="B11" s="62" t="s">
        <v>10</v>
      </c>
      <c r="C11" s="63" t="s">
        <v>19</v>
      </c>
      <c r="D11" s="64">
        <v>34.55399061032864</v>
      </c>
      <c r="E11" s="44" t="s">
        <v>80</v>
      </c>
      <c r="F11" s="32"/>
      <c r="G11" s="34"/>
    </row>
    <row r="12" spans="2:7" ht="14.25" customHeight="1" x14ac:dyDescent="0.2">
      <c r="B12" s="62" t="s">
        <v>11</v>
      </c>
      <c r="C12" s="63" t="s">
        <v>20</v>
      </c>
      <c r="D12" s="64">
        <v>15.993265993265993</v>
      </c>
      <c r="E12" s="44" t="s">
        <v>82</v>
      </c>
      <c r="F12" s="32"/>
      <c r="G12" s="34"/>
    </row>
    <row r="13" spans="2:7" ht="14.25" customHeight="1" x14ac:dyDescent="0.2">
      <c r="B13" s="62" t="s">
        <v>12</v>
      </c>
      <c r="C13" s="63" t="s">
        <v>21</v>
      </c>
      <c r="D13" s="64">
        <v>34.042553191489361</v>
      </c>
      <c r="E13" s="44" t="s">
        <v>83</v>
      </c>
      <c r="F13" s="32"/>
      <c r="G13" s="34"/>
    </row>
    <row r="14" spans="2:7" ht="14.25" customHeight="1" x14ac:dyDescent="0.2">
      <c r="B14" s="62">
        <v>10</v>
      </c>
      <c r="C14" s="63" t="s">
        <v>22</v>
      </c>
      <c r="D14" s="64">
        <v>11.739130434782609</v>
      </c>
      <c r="E14" s="44" t="s">
        <v>82</v>
      </c>
      <c r="F14" s="32"/>
      <c r="G14" s="34"/>
    </row>
    <row r="15" spans="2:7" ht="14.25" customHeight="1" x14ac:dyDescent="0.2">
      <c r="B15" s="62">
        <v>11</v>
      </c>
      <c r="C15" s="63" t="s">
        <v>23</v>
      </c>
      <c r="D15" s="64">
        <v>7.385524372230428</v>
      </c>
      <c r="E15" s="44" t="s">
        <v>83</v>
      </c>
      <c r="F15" s="32"/>
      <c r="G15" s="34"/>
    </row>
    <row r="16" spans="2:7" ht="14.25" customHeight="1" x14ac:dyDescent="0.2">
      <c r="B16" s="62">
        <v>12</v>
      </c>
      <c r="C16" s="63" t="s">
        <v>24</v>
      </c>
      <c r="D16" s="64">
        <v>6.0413354531001593</v>
      </c>
      <c r="E16" s="44" t="s">
        <v>83</v>
      </c>
      <c r="F16" s="32"/>
      <c r="G16" s="34"/>
    </row>
    <row r="17" spans="2:7" ht="14.25" customHeight="1" x14ac:dyDescent="0.2">
      <c r="B17" s="62">
        <v>13</v>
      </c>
      <c r="C17" s="63" t="s">
        <v>97</v>
      </c>
      <c r="D17" s="64">
        <v>28.115704174787158</v>
      </c>
      <c r="E17" s="44" t="s">
        <v>143</v>
      </c>
      <c r="F17" s="32"/>
      <c r="G17" s="34"/>
    </row>
    <row r="18" spans="2:7" ht="14.25" customHeight="1" x14ac:dyDescent="0.2">
      <c r="B18" s="62">
        <v>14</v>
      </c>
      <c r="C18" s="63" t="s">
        <v>25</v>
      </c>
      <c r="D18" s="64">
        <v>16.376724655068987</v>
      </c>
      <c r="E18" s="44" t="s">
        <v>84</v>
      </c>
      <c r="F18" s="32"/>
      <c r="G18" s="34"/>
    </row>
    <row r="19" spans="2:7" ht="14.25" customHeight="1" x14ac:dyDescent="0.2">
      <c r="B19" s="62">
        <v>15</v>
      </c>
      <c r="C19" s="63" t="s">
        <v>26</v>
      </c>
      <c r="D19" s="64">
        <v>0.32786885245901637</v>
      </c>
      <c r="E19" s="44" t="s">
        <v>80</v>
      </c>
      <c r="F19" s="32"/>
      <c r="G19" s="34"/>
    </row>
    <row r="20" spans="2:7" ht="14.25" customHeight="1" x14ac:dyDescent="0.2">
      <c r="B20" s="62">
        <v>16</v>
      </c>
      <c r="C20" s="63" t="s">
        <v>27</v>
      </c>
      <c r="D20" s="64">
        <v>23.175965665236053</v>
      </c>
      <c r="E20" s="44" t="s">
        <v>85</v>
      </c>
      <c r="F20" s="32"/>
      <c r="G20" s="34"/>
    </row>
    <row r="21" spans="2:7" ht="14.25" customHeight="1" x14ac:dyDescent="0.2">
      <c r="B21" s="62">
        <v>17</v>
      </c>
      <c r="C21" s="63" t="s">
        <v>98</v>
      </c>
      <c r="D21" s="64">
        <v>10.081915563957152</v>
      </c>
      <c r="E21" s="44" t="s">
        <v>85</v>
      </c>
      <c r="F21" s="32"/>
      <c r="G21" s="34"/>
    </row>
    <row r="22" spans="2:7" ht="14.25" customHeight="1" x14ac:dyDescent="0.2">
      <c r="B22" s="62">
        <v>18</v>
      </c>
      <c r="C22" s="63" t="s">
        <v>28</v>
      </c>
      <c r="D22" s="64">
        <v>5.0477489768076396</v>
      </c>
      <c r="E22" s="44" t="s">
        <v>86</v>
      </c>
      <c r="F22" s="32"/>
      <c r="G22" s="34"/>
    </row>
    <row r="23" spans="2:7" ht="14.25" customHeight="1" x14ac:dyDescent="0.2">
      <c r="B23" s="62">
        <v>19</v>
      </c>
      <c r="C23" s="63" t="s">
        <v>29</v>
      </c>
      <c r="D23" s="64">
        <v>1.1299435028248588</v>
      </c>
      <c r="E23" s="44" t="s">
        <v>85</v>
      </c>
      <c r="F23" s="32"/>
      <c r="G23" s="34"/>
    </row>
    <row r="24" spans="2:7" ht="14.25" customHeight="1" x14ac:dyDescent="0.2">
      <c r="B24" s="62">
        <v>21</v>
      </c>
      <c r="C24" s="63" t="s">
        <v>144</v>
      </c>
      <c r="D24" s="64">
        <v>29.787234042553191</v>
      </c>
      <c r="E24" s="44" t="s">
        <v>87</v>
      </c>
      <c r="F24" s="32"/>
      <c r="G24" s="34"/>
    </row>
    <row r="25" spans="2:7" ht="14.25" customHeight="1" x14ac:dyDescent="0.2">
      <c r="B25" s="62">
        <v>22</v>
      </c>
      <c r="C25" s="63" t="s">
        <v>145</v>
      </c>
      <c r="D25" s="64">
        <v>4.5911047345767573</v>
      </c>
      <c r="E25" s="44" t="s">
        <v>88</v>
      </c>
      <c r="F25" s="32"/>
      <c r="G25" s="34"/>
    </row>
    <row r="26" spans="2:7" ht="14.25" customHeight="1" x14ac:dyDescent="0.2">
      <c r="B26" s="62">
        <v>23</v>
      </c>
      <c r="C26" s="63" t="s">
        <v>30</v>
      </c>
      <c r="D26" s="64">
        <v>25.515660809778456</v>
      </c>
      <c r="E26" s="44" t="s">
        <v>85</v>
      </c>
      <c r="F26" s="32"/>
      <c r="G26" s="34"/>
    </row>
    <row r="27" spans="2:7" ht="14.25" customHeight="1" x14ac:dyDescent="0.2">
      <c r="B27" s="62">
        <v>24</v>
      </c>
      <c r="C27" s="63" t="s">
        <v>31</v>
      </c>
      <c r="D27" s="64">
        <v>5.46875</v>
      </c>
      <c r="E27" s="44" t="s">
        <v>85</v>
      </c>
      <c r="F27" s="32"/>
      <c r="G27" s="34"/>
    </row>
    <row r="28" spans="2:7" ht="14.25" customHeight="1" x14ac:dyDescent="0.2">
      <c r="B28" s="62">
        <v>25</v>
      </c>
      <c r="C28" s="63" t="s">
        <v>32</v>
      </c>
      <c r="D28" s="64">
        <v>1.0101010101010102</v>
      </c>
      <c r="E28" s="44" t="s">
        <v>87</v>
      </c>
      <c r="F28" s="32"/>
      <c r="G28" s="34"/>
    </row>
    <row r="29" spans="2:7" ht="14.25" customHeight="1" x14ac:dyDescent="0.2">
      <c r="B29" s="62">
        <v>26</v>
      </c>
      <c r="C29" s="63" t="s">
        <v>33</v>
      </c>
      <c r="D29" s="64">
        <v>5.0089445438282647</v>
      </c>
      <c r="E29" s="44" t="s">
        <v>80</v>
      </c>
      <c r="F29" s="32"/>
      <c r="G29" s="34"/>
    </row>
    <row r="30" spans="2:7" ht="14.25" customHeight="1" x14ac:dyDescent="0.2">
      <c r="B30" s="62">
        <v>27</v>
      </c>
      <c r="C30" s="63" t="s">
        <v>34</v>
      </c>
      <c r="D30" s="64">
        <v>29.053084648493545</v>
      </c>
      <c r="E30" s="44" t="s">
        <v>84</v>
      </c>
      <c r="F30" s="32"/>
      <c r="G30" s="34"/>
    </row>
    <row r="31" spans="2:7" ht="14.25" customHeight="1" x14ac:dyDescent="0.2">
      <c r="B31" s="62">
        <v>28</v>
      </c>
      <c r="C31" s="63" t="s">
        <v>99</v>
      </c>
      <c r="D31" s="64">
        <v>29.076479076479078</v>
      </c>
      <c r="E31" s="44" t="s">
        <v>86</v>
      </c>
      <c r="F31" s="32"/>
      <c r="G31" s="34"/>
    </row>
    <row r="32" spans="2:7" ht="14.25" customHeight="1" x14ac:dyDescent="0.2">
      <c r="B32" s="62">
        <v>29</v>
      </c>
      <c r="C32" s="63" t="s">
        <v>35</v>
      </c>
      <c r="D32" s="65">
        <v>11.104847801578353</v>
      </c>
      <c r="E32" s="44" t="s">
        <v>88</v>
      </c>
      <c r="F32" s="32"/>
      <c r="G32" s="35"/>
    </row>
    <row r="33" spans="2:7" ht="14.25" customHeight="1" x14ac:dyDescent="0.2">
      <c r="B33" s="62" t="s">
        <v>13</v>
      </c>
      <c r="C33" s="63" t="s">
        <v>100</v>
      </c>
      <c r="D33" s="65">
        <v>38.176197836166921</v>
      </c>
      <c r="E33" s="44" t="s">
        <v>89</v>
      </c>
      <c r="F33" s="32"/>
      <c r="G33" s="35"/>
    </row>
    <row r="34" spans="2:7" ht="14.25" customHeight="1" x14ac:dyDescent="0.2">
      <c r="B34" s="62" t="s">
        <v>14</v>
      </c>
      <c r="C34" s="63" t="s">
        <v>101</v>
      </c>
      <c r="D34" s="65">
        <v>8.7410665200659707</v>
      </c>
      <c r="E34" s="44" t="s">
        <v>89</v>
      </c>
      <c r="F34" s="32"/>
      <c r="G34" s="35"/>
    </row>
    <row r="35" spans="2:7" ht="14.25" customHeight="1" x14ac:dyDescent="0.2">
      <c r="B35" s="62">
        <v>30</v>
      </c>
      <c r="C35" s="63" t="s">
        <v>36</v>
      </c>
      <c r="D35" s="65">
        <v>23.491552695092519</v>
      </c>
      <c r="E35" s="44" t="s">
        <v>83</v>
      </c>
      <c r="F35" s="32"/>
      <c r="G35" s="35"/>
    </row>
    <row r="36" spans="2:7" ht="14.25" customHeight="1" x14ac:dyDescent="0.2">
      <c r="B36" s="62">
        <v>31</v>
      </c>
      <c r="C36" s="63" t="s">
        <v>102</v>
      </c>
      <c r="D36" s="65">
        <v>36.223158739715032</v>
      </c>
      <c r="E36" s="44" t="s">
        <v>83</v>
      </c>
      <c r="F36" s="32"/>
      <c r="G36" s="35"/>
    </row>
    <row r="37" spans="2:7" ht="14.25" customHeight="1" x14ac:dyDescent="0.2">
      <c r="B37" s="62">
        <v>32</v>
      </c>
      <c r="C37" s="63" t="s">
        <v>37</v>
      </c>
      <c r="D37" s="65">
        <v>16.417910447761194</v>
      </c>
      <c r="E37" s="44" t="s">
        <v>83</v>
      </c>
      <c r="F37" s="32"/>
      <c r="G37" s="35"/>
    </row>
    <row r="38" spans="2:7" ht="14.25" customHeight="1" x14ac:dyDescent="0.2">
      <c r="B38" s="62">
        <v>33</v>
      </c>
      <c r="C38" s="63" t="s">
        <v>38</v>
      </c>
      <c r="D38" s="65">
        <v>36.752915451895042</v>
      </c>
      <c r="E38" s="44" t="s">
        <v>85</v>
      </c>
      <c r="F38" s="32"/>
      <c r="G38" s="35"/>
    </row>
    <row r="39" spans="2:7" ht="14.25" customHeight="1" x14ac:dyDescent="0.2">
      <c r="B39" s="62">
        <v>34</v>
      </c>
      <c r="C39" s="63" t="s">
        <v>39</v>
      </c>
      <c r="D39" s="65">
        <v>14.466832691872311</v>
      </c>
      <c r="E39" s="44" t="s">
        <v>83</v>
      </c>
      <c r="F39" s="32"/>
      <c r="G39" s="35"/>
    </row>
    <row r="40" spans="2:7" ht="14.25" customHeight="1" x14ac:dyDescent="0.2">
      <c r="B40" s="62">
        <v>35</v>
      </c>
      <c r="C40" s="63" t="s">
        <v>103</v>
      </c>
      <c r="D40" s="65">
        <v>13.569776407093292</v>
      </c>
      <c r="E40" s="44" t="s">
        <v>88</v>
      </c>
      <c r="F40" s="32"/>
      <c r="G40" s="35"/>
    </row>
    <row r="41" spans="2:7" ht="14.25" customHeight="1" x14ac:dyDescent="0.2">
      <c r="B41" s="62">
        <v>36</v>
      </c>
      <c r="C41" s="63" t="s">
        <v>40</v>
      </c>
      <c r="D41" s="65">
        <v>5.4585152838427948</v>
      </c>
      <c r="E41" s="44" t="s">
        <v>86</v>
      </c>
      <c r="F41" s="32"/>
      <c r="G41" s="35"/>
    </row>
    <row r="42" spans="2:7" ht="14.25" customHeight="1" x14ac:dyDescent="0.2">
      <c r="B42" s="62">
        <v>37</v>
      </c>
      <c r="C42" s="63" t="s">
        <v>104</v>
      </c>
      <c r="D42" s="65">
        <v>12.605042016806722</v>
      </c>
      <c r="E42" s="44" t="s">
        <v>86</v>
      </c>
      <c r="F42" s="32"/>
      <c r="G42" s="35"/>
    </row>
    <row r="43" spans="2:7" ht="14.25" customHeight="1" x14ac:dyDescent="0.2">
      <c r="B43" s="62">
        <v>38</v>
      </c>
      <c r="C43" s="63" t="s">
        <v>41</v>
      </c>
      <c r="D43" s="65">
        <v>28.029197080291972</v>
      </c>
      <c r="E43" s="44" t="s">
        <v>80</v>
      </c>
      <c r="F43" s="32"/>
      <c r="G43" s="35"/>
    </row>
    <row r="44" spans="2:7" ht="14.25" customHeight="1" x14ac:dyDescent="0.2">
      <c r="B44" s="62">
        <v>39</v>
      </c>
      <c r="C44" s="63" t="s">
        <v>42</v>
      </c>
      <c r="D44" s="65">
        <v>4.7872340425531918</v>
      </c>
      <c r="E44" s="44" t="s">
        <v>87</v>
      </c>
      <c r="F44" s="32"/>
      <c r="G44" s="35"/>
    </row>
    <row r="45" spans="2:7" ht="14.25" customHeight="1" x14ac:dyDescent="0.2">
      <c r="B45" s="62">
        <v>40</v>
      </c>
      <c r="C45" s="63" t="s">
        <v>43</v>
      </c>
      <c r="D45" s="65">
        <v>16.497975708502025</v>
      </c>
      <c r="E45" s="44" t="s">
        <v>85</v>
      </c>
      <c r="F45" s="32"/>
      <c r="G45" s="35"/>
    </row>
    <row r="46" spans="2:7" ht="14.25" customHeight="1" x14ac:dyDescent="0.2">
      <c r="B46" s="62">
        <v>41</v>
      </c>
      <c r="C46" s="63" t="s">
        <v>105</v>
      </c>
      <c r="D46" s="65">
        <v>4.6875</v>
      </c>
      <c r="E46" s="44" t="s">
        <v>86</v>
      </c>
      <c r="F46" s="32"/>
      <c r="G46" s="35"/>
    </row>
    <row r="47" spans="2:7" ht="14.25" customHeight="1" x14ac:dyDescent="0.2">
      <c r="B47" s="62">
        <v>42</v>
      </c>
      <c r="C47" s="63" t="s">
        <v>44</v>
      </c>
      <c r="D47" s="65">
        <v>18.571428571428573</v>
      </c>
      <c r="E47" s="44" t="s">
        <v>80</v>
      </c>
      <c r="F47" s="32"/>
      <c r="G47" s="35"/>
    </row>
    <row r="48" spans="2:7" ht="14.25" customHeight="1" x14ac:dyDescent="0.2">
      <c r="B48" s="62">
        <v>43</v>
      </c>
      <c r="C48" s="63" t="s">
        <v>106</v>
      </c>
      <c r="D48" s="65">
        <v>13.232104121475054</v>
      </c>
      <c r="E48" s="44" t="s">
        <v>80</v>
      </c>
      <c r="F48" s="32"/>
      <c r="G48" s="35"/>
    </row>
    <row r="49" spans="2:7" ht="14.25" customHeight="1" x14ac:dyDescent="0.2">
      <c r="B49" s="62">
        <v>44</v>
      </c>
      <c r="C49" s="63" t="s">
        <v>107</v>
      </c>
      <c r="D49" s="65">
        <v>5.6111111111111107</v>
      </c>
      <c r="E49" s="44" t="s">
        <v>90</v>
      </c>
      <c r="F49" s="32"/>
      <c r="G49" s="35"/>
    </row>
    <row r="50" spans="2:7" ht="14.25" customHeight="1" x14ac:dyDescent="0.2">
      <c r="B50" s="62">
        <v>45</v>
      </c>
      <c r="C50" s="63" t="s">
        <v>45</v>
      </c>
      <c r="D50" s="65">
        <v>16.642616642616641</v>
      </c>
      <c r="E50" s="44" t="s">
        <v>86</v>
      </c>
      <c r="F50" s="32"/>
      <c r="G50" s="35"/>
    </row>
    <row r="51" spans="2:7" ht="14.25" customHeight="1" x14ac:dyDescent="0.2">
      <c r="B51" s="62">
        <v>46</v>
      </c>
      <c r="C51" s="63" t="s">
        <v>46</v>
      </c>
      <c r="D51" s="65">
        <v>4.7727272727272725</v>
      </c>
      <c r="E51" s="44" t="s">
        <v>83</v>
      </c>
      <c r="F51" s="32"/>
      <c r="G51" s="35"/>
    </row>
    <row r="52" spans="2:7" ht="14.25" customHeight="1" x14ac:dyDescent="0.2">
      <c r="B52" s="62">
        <v>47</v>
      </c>
      <c r="C52" s="63" t="s">
        <v>108</v>
      </c>
      <c r="D52" s="65">
        <v>19.306930693069308</v>
      </c>
      <c r="E52" s="44" t="s">
        <v>85</v>
      </c>
      <c r="F52" s="32"/>
      <c r="G52" s="35"/>
    </row>
    <row r="53" spans="2:7" ht="14.25" customHeight="1" x14ac:dyDescent="0.2">
      <c r="B53" s="62">
        <v>48</v>
      </c>
      <c r="C53" s="63" t="s">
        <v>47</v>
      </c>
      <c r="D53" s="65">
        <v>3.9800995024875623</v>
      </c>
      <c r="E53" s="44" t="s">
        <v>83</v>
      </c>
      <c r="F53" s="32"/>
      <c r="G53" s="35"/>
    </row>
    <row r="54" spans="2:7" ht="14.25" customHeight="1" x14ac:dyDescent="0.2">
      <c r="B54" s="62">
        <v>49</v>
      </c>
      <c r="C54" s="63" t="s">
        <v>109</v>
      </c>
      <c r="D54" s="65">
        <v>1.3067828251400124</v>
      </c>
      <c r="E54" s="44" t="s">
        <v>90</v>
      </c>
      <c r="F54" s="32"/>
      <c r="G54" s="35"/>
    </row>
    <row r="55" spans="2:7" ht="14.25" customHeight="1" x14ac:dyDescent="0.2">
      <c r="B55" s="62">
        <v>50</v>
      </c>
      <c r="C55" s="63" t="s">
        <v>48</v>
      </c>
      <c r="D55" s="65">
        <v>8.6187845303867405</v>
      </c>
      <c r="E55" s="44" t="s">
        <v>84</v>
      </c>
      <c r="F55" s="32"/>
      <c r="G55" s="35"/>
    </row>
    <row r="56" spans="2:7" ht="14.25" customHeight="1" x14ac:dyDescent="0.2">
      <c r="B56" s="62">
        <v>51</v>
      </c>
      <c r="C56" s="63" t="s">
        <v>49</v>
      </c>
      <c r="D56" s="65">
        <v>6.2872270019854399</v>
      </c>
      <c r="E56" s="44" t="s">
        <v>82</v>
      </c>
      <c r="F56" s="32"/>
      <c r="G56" s="35"/>
    </row>
    <row r="57" spans="2:7" ht="14.25" customHeight="1" x14ac:dyDescent="0.2">
      <c r="B57" s="62">
        <v>52</v>
      </c>
      <c r="C57" s="63" t="s">
        <v>110</v>
      </c>
      <c r="D57" s="65">
        <v>4.395604395604396</v>
      </c>
      <c r="E57" s="44" t="s">
        <v>82</v>
      </c>
      <c r="F57" s="32"/>
      <c r="G57" s="35"/>
    </row>
    <row r="58" spans="2:7" ht="14.25" customHeight="1" x14ac:dyDescent="0.2">
      <c r="B58" s="62">
        <v>53</v>
      </c>
      <c r="C58" s="63" t="s">
        <v>50</v>
      </c>
      <c r="D58" s="65">
        <v>1.415929203539823</v>
      </c>
      <c r="E58" s="44" t="s">
        <v>90</v>
      </c>
      <c r="F58" s="32"/>
      <c r="G58" s="35"/>
    </row>
    <row r="59" spans="2:7" ht="14.25" customHeight="1" x14ac:dyDescent="0.2">
      <c r="B59" s="62">
        <v>54</v>
      </c>
      <c r="C59" s="63" t="s">
        <v>111</v>
      </c>
      <c r="D59" s="65">
        <v>9.433962264150944</v>
      </c>
      <c r="E59" s="44" t="s">
        <v>82</v>
      </c>
      <c r="F59" s="32"/>
      <c r="G59" s="35"/>
    </row>
    <row r="60" spans="2:7" ht="14.25" customHeight="1" x14ac:dyDescent="0.2">
      <c r="B60" s="62">
        <v>55</v>
      </c>
      <c r="C60" s="63" t="s">
        <v>51</v>
      </c>
      <c r="D60" s="65">
        <v>5.4892601431980905</v>
      </c>
      <c r="E60" s="44" t="s">
        <v>82</v>
      </c>
      <c r="F60" s="32"/>
      <c r="G60" s="35"/>
    </row>
    <row r="61" spans="2:7" ht="14.25" customHeight="1" x14ac:dyDescent="0.2">
      <c r="B61" s="62">
        <v>56</v>
      </c>
      <c r="C61" s="63" t="s">
        <v>52</v>
      </c>
      <c r="D61" s="65">
        <v>8.3843329253365972</v>
      </c>
      <c r="E61" s="44" t="s">
        <v>88</v>
      </c>
      <c r="F61" s="32"/>
      <c r="G61" s="35"/>
    </row>
    <row r="62" spans="2:7" ht="14.25" customHeight="1" x14ac:dyDescent="0.2">
      <c r="B62" s="62">
        <v>57</v>
      </c>
      <c r="C62" s="63" t="s">
        <v>53</v>
      </c>
      <c r="D62" s="65">
        <v>9.6081386586284854</v>
      </c>
      <c r="E62" s="44" t="s">
        <v>82</v>
      </c>
      <c r="F62" s="32"/>
      <c r="G62" s="35"/>
    </row>
    <row r="63" spans="2:7" ht="14.25" customHeight="1" x14ac:dyDescent="0.2">
      <c r="B63" s="62">
        <v>58</v>
      </c>
      <c r="C63" s="63" t="s">
        <v>54</v>
      </c>
      <c r="D63" s="65">
        <v>24.416135881104033</v>
      </c>
      <c r="E63" s="44" t="s">
        <v>87</v>
      </c>
      <c r="F63" s="32"/>
      <c r="G63" s="35"/>
    </row>
    <row r="64" spans="2:7" ht="14.25" customHeight="1" x14ac:dyDescent="0.2">
      <c r="B64" s="62">
        <v>59</v>
      </c>
      <c r="C64" s="63" t="s">
        <v>55</v>
      </c>
      <c r="D64" s="65">
        <v>11.888888888888889</v>
      </c>
      <c r="E64" s="44" t="s">
        <v>81</v>
      </c>
      <c r="F64" s="32"/>
      <c r="G64" s="35"/>
    </row>
    <row r="65" spans="2:7" ht="14.25" customHeight="1" x14ac:dyDescent="0.2">
      <c r="B65" s="62">
        <v>60</v>
      </c>
      <c r="C65" s="63" t="s">
        <v>56</v>
      </c>
      <c r="D65" s="65">
        <v>22.833065810593901</v>
      </c>
      <c r="E65" s="44" t="s">
        <v>81</v>
      </c>
      <c r="F65" s="32"/>
      <c r="G65" s="35"/>
    </row>
    <row r="66" spans="2:7" ht="14.25" customHeight="1" x14ac:dyDescent="0.2">
      <c r="B66" s="62">
        <v>61</v>
      </c>
      <c r="C66" s="63" t="s">
        <v>57</v>
      </c>
      <c r="D66" s="65">
        <v>3.4816247582205029</v>
      </c>
      <c r="E66" s="44" t="s">
        <v>84</v>
      </c>
      <c r="F66" s="32"/>
      <c r="G66" s="35"/>
    </row>
    <row r="67" spans="2:7" ht="14.25" customHeight="1" x14ac:dyDescent="0.2">
      <c r="B67" s="62">
        <v>62</v>
      </c>
      <c r="C67" s="63" t="s">
        <v>112</v>
      </c>
      <c r="D67" s="65">
        <v>4.3689320388349513</v>
      </c>
      <c r="E67" s="44" t="s">
        <v>81</v>
      </c>
      <c r="F67" s="32"/>
      <c r="G67" s="35"/>
    </row>
    <row r="68" spans="2:7" ht="14.25" customHeight="1" x14ac:dyDescent="0.2">
      <c r="B68" s="62">
        <v>63</v>
      </c>
      <c r="C68" s="63" t="s">
        <v>113</v>
      </c>
      <c r="D68" s="65">
        <v>6.6985645933014357</v>
      </c>
      <c r="E68" s="44" t="s">
        <v>80</v>
      </c>
      <c r="F68" s="32"/>
      <c r="G68" s="35"/>
    </row>
    <row r="69" spans="2:7" ht="14.25" customHeight="1" x14ac:dyDescent="0.2">
      <c r="B69" s="62">
        <v>64</v>
      </c>
      <c r="C69" s="63" t="s">
        <v>114</v>
      </c>
      <c r="D69" s="65">
        <v>22.361359570661897</v>
      </c>
      <c r="E69" s="44" t="s">
        <v>85</v>
      </c>
      <c r="F69" s="32"/>
      <c r="G69" s="35"/>
    </row>
    <row r="70" spans="2:7" ht="14.25" customHeight="1" x14ac:dyDescent="0.2">
      <c r="B70" s="62">
        <v>65</v>
      </c>
      <c r="C70" s="63" t="s">
        <v>115</v>
      </c>
      <c r="D70" s="65">
        <v>20.543293718166385</v>
      </c>
      <c r="E70" s="44" t="s">
        <v>83</v>
      </c>
      <c r="F70" s="32"/>
      <c r="G70" s="35"/>
    </row>
    <row r="71" spans="2:7" ht="14.25" customHeight="1" x14ac:dyDescent="0.2">
      <c r="B71" s="62">
        <v>66</v>
      </c>
      <c r="C71" s="63" t="s">
        <v>116</v>
      </c>
      <c r="D71" s="65">
        <v>8.825182686902755</v>
      </c>
      <c r="E71" s="44" t="s">
        <v>83</v>
      </c>
      <c r="F71" s="32"/>
      <c r="G71" s="35"/>
    </row>
    <row r="72" spans="2:7" ht="14.25" customHeight="1" x14ac:dyDescent="0.2">
      <c r="B72" s="62">
        <v>67</v>
      </c>
      <c r="C72" s="63" t="s">
        <v>117</v>
      </c>
      <c r="D72" s="65">
        <v>5.1199427139276761</v>
      </c>
      <c r="E72" s="44" t="s">
        <v>82</v>
      </c>
      <c r="F72" s="32"/>
      <c r="G72" s="35"/>
    </row>
    <row r="73" spans="2:7" ht="14.25" customHeight="1" x14ac:dyDescent="0.2">
      <c r="B73" s="62">
        <v>68</v>
      </c>
      <c r="C73" s="63" t="s">
        <v>118</v>
      </c>
      <c r="D73" s="65">
        <v>3.8939051918735892</v>
      </c>
      <c r="E73" s="44" t="s">
        <v>82</v>
      </c>
      <c r="F73" s="32"/>
      <c r="G73" s="35"/>
    </row>
    <row r="74" spans="2:7" ht="14.25" customHeight="1" x14ac:dyDescent="0.2">
      <c r="B74" s="62">
        <v>69</v>
      </c>
      <c r="C74" s="63" t="s">
        <v>58</v>
      </c>
      <c r="D74" s="65">
        <v>13.816953514556861</v>
      </c>
      <c r="E74" s="44" t="s">
        <v>80</v>
      </c>
      <c r="F74" s="32"/>
      <c r="G74" s="35"/>
    </row>
    <row r="75" spans="2:7" ht="14.25" customHeight="1" x14ac:dyDescent="0.2">
      <c r="B75" s="62">
        <v>70</v>
      </c>
      <c r="C75" s="63" t="s">
        <v>119</v>
      </c>
      <c r="D75" s="65">
        <v>41.154562383612664</v>
      </c>
      <c r="E75" s="44" t="s">
        <v>87</v>
      </c>
      <c r="F75" s="32"/>
      <c r="G75" s="35"/>
    </row>
    <row r="76" spans="2:7" ht="14.25" customHeight="1" x14ac:dyDescent="0.2">
      <c r="B76" s="62">
        <v>71</v>
      </c>
      <c r="C76" s="63" t="s">
        <v>120</v>
      </c>
      <c r="D76" s="65">
        <v>2.5846702317290551</v>
      </c>
      <c r="E76" s="44" t="s">
        <v>87</v>
      </c>
      <c r="F76" s="32"/>
      <c r="G76" s="35"/>
    </row>
    <row r="77" spans="2:7" ht="14.25" customHeight="1" x14ac:dyDescent="0.2">
      <c r="B77" s="62">
        <v>72</v>
      </c>
      <c r="C77" s="63" t="s">
        <v>59</v>
      </c>
      <c r="D77" s="65">
        <v>1.8453427065026362</v>
      </c>
      <c r="E77" s="44" t="s">
        <v>90</v>
      </c>
      <c r="F77" s="32"/>
      <c r="G77" s="35"/>
    </row>
    <row r="78" spans="2:7" ht="14.25" customHeight="1" x14ac:dyDescent="0.2">
      <c r="B78" s="62">
        <v>73</v>
      </c>
      <c r="C78" s="63" t="s">
        <v>60</v>
      </c>
      <c r="D78" s="65">
        <v>30.691399662731872</v>
      </c>
      <c r="E78" s="44" t="s">
        <v>80</v>
      </c>
      <c r="F78" s="32"/>
      <c r="G78" s="35"/>
    </row>
    <row r="79" spans="2:7" ht="14.25" customHeight="1" x14ac:dyDescent="0.2">
      <c r="B79" s="62">
        <v>74</v>
      </c>
      <c r="C79" s="63" t="s">
        <v>121</v>
      </c>
      <c r="D79" s="65">
        <v>26.598263614838199</v>
      </c>
      <c r="E79" s="44" t="s">
        <v>80</v>
      </c>
      <c r="F79" s="32"/>
      <c r="G79" s="35"/>
    </row>
    <row r="80" spans="2:7" ht="14.25" customHeight="1" x14ac:dyDescent="0.2">
      <c r="B80" s="62">
        <v>75</v>
      </c>
      <c r="C80" s="63" t="s">
        <v>61</v>
      </c>
      <c r="D80" s="65">
        <v>38.023088023088022</v>
      </c>
      <c r="E80" s="44" t="s">
        <v>91</v>
      </c>
      <c r="F80" s="32"/>
      <c r="G80" s="35"/>
    </row>
    <row r="81" spans="2:7" ht="14.25" customHeight="1" x14ac:dyDescent="0.2">
      <c r="B81" s="62">
        <v>76</v>
      </c>
      <c r="C81" s="63" t="s">
        <v>122</v>
      </c>
      <c r="D81" s="65">
        <v>22.992392223161453</v>
      </c>
      <c r="E81" s="44" t="s">
        <v>84</v>
      </c>
      <c r="F81" s="32"/>
      <c r="G81" s="35"/>
    </row>
    <row r="82" spans="2:7" ht="14.25" customHeight="1" x14ac:dyDescent="0.2">
      <c r="B82" s="62">
        <v>77</v>
      </c>
      <c r="C82" s="63" t="s">
        <v>123</v>
      </c>
      <c r="D82" s="65">
        <v>42.686855670103093</v>
      </c>
      <c r="E82" s="44" t="s">
        <v>91</v>
      </c>
      <c r="F82" s="32"/>
      <c r="G82" s="35"/>
    </row>
    <row r="83" spans="2:7" ht="14.25" customHeight="1" x14ac:dyDescent="0.2">
      <c r="B83" s="62">
        <v>78</v>
      </c>
      <c r="C83" s="63" t="s">
        <v>62</v>
      </c>
      <c r="D83" s="65">
        <v>23.035672650967591</v>
      </c>
      <c r="E83" s="44" t="s">
        <v>91</v>
      </c>
      <c r="F83" s="32"/>
      <c r="G83" s="35"/>
    </row>
    <row r="84" spans="2:7" ht="14.25" customHeight="1" x14ac:dyDescent="0.2">
      <c r="B84" s="62">
        <v>79</v>
      </c>
      <c r="C84" s="63" t="s">
        <v>124</v>
      </c>
      <c r="D84" s="65">
        <v>3.2208588957055215</v>
      </c>
      <c r="E84" s="44" t="s">
        <v>85</v>
      </c>
      <c r="F84" s="32"/>
      <c r="G84" s="35"/>
    </row>
    <row r="85" spans="2:7" ht="14.25" customHeight="1" x14ac:dyDescent="0.2">
      <c r="B85" s="62">
        <v>80</v>
      </c>
      <c r="C85" s="63" t="s">
        <v>63</v>
      </c>
      <c r="D85" s="65">
        <v>4.0983606557377046</v>
      </c>
      <c r="E85" s="44" t="s">
        <v>81</v>
      </c>
      <c r="F85" s="32"/>
      <c r="G85" s="35"/>
    </row>
    <row r="86" spans="2:7" ht="14.25" customHeight="1" x14ac:dyDescent="0.2">
      <c r="B86" s="62">
        <v>81</v>
      </c>
      <c r="C86" s="63" t="s">
        <v>64</v>
      </c>
      <c r="D86" s="65">
        <v>6.8829891838741393</v>
      </c>
      <c r="E86" s="44" t="s">
        <v>83</v>
      </c>
      <c r="F86" s="32"/>
      <c r="G86" s="35"/>
    </row>
    <row r="87" spans="2:7" ht="14.25" customHeight="1" x14ac:dyDescent="0.2">
      <c r="B87" s="62">
        <v>82</v>
      </c>
      <c r="C87" s="63" t="s">
        <v>125</v>
      </c>
      <c r="D87" s="65">
        <v>12.064965197215777</v>
      </c>
      <c r="E87" s="44" t="s">
        <v>83</v>
      </c>
      <c r="F87" s="32"/>
      <c r="G87" s="35"/>
    </row>
    <row r="88" spans="2:7" ht="14.25" customHeight="1" x14ac:dyDescent="0.2">
      <c r="B88" s="62">
        <v>83</v>
      </c>
      <c r="C88" s="63" t="s">
        <v>65</v>
      </c>
      <c r="D88" s="65">
        <v>15.364206464061747</v>
      </c>
      <c r="E88" s="44" t="s">
        <v>143</v>
      </c>
      <c r="F88" s="32"/>
      <c r="G88" s="35"/>
    </row>
    <row r="89" spans="2:7" ht="14.25" customHeight="1" x14ac:dyDescent="0.2">
      <c r="B89" s="62">
        <v>84</v>
      </c>
      <c r="C89" s="63" t="s">
        <v>66</v>
      </c>
      <c r="D89" s="65">
        <v>23.225806451612904</v>
      </c>
      <c r="E89" s="44" t="s">
        <v>143</v>
      </c>
      <c r="F89" s="32"/>
      <c r="G89" s="35"/>
    </row>
    <row r="90" spans="2:7" ht="14.25" customHeight="1" x14ac:dyDescent="0.2">
      <c r="B90" s="62">
        <v>85</v>
      </c>
      <c r="C90" s="63" t="s">
        <v>67</v>
      </c>
      <c r="D90" s="65">
        <v>2.1986970684039089</v>
      </c>
      <c r="E90" s="44" t="s">
        <v>90</v>
      </c>
      <c r="F90" s="32"/>
      <c r="G90" s="35"/>
    </row>
    <row r="91" spans="2:7" ht="14.25" customHeight="1" x14ac:dyDescent="0.2">
      <c r="B91" s="62">
        <v>86</v>
      </c>
      <c r="C91" s="63" t="s">
        <v>68</v>
      </c>
      <c r="D91" s="65">
        <v>16.102564102564102</v>
      </c>
      <c r="E91" s="44" t="s">
        <v>85</v>
      </c>
      <c r="F91" s="32"/>
      <c r="G91" s="35"/>
    </row>
    <row r="92" spans="2:7" ht="14.25" customHeight="1" x14ac:dyDescent="0.2">
      <c r="B92" s="62">
        <v>87</v>
      </c>
      <c r="C92" s="63" t="s">
        <v>126</v>
      </c>
      <c r="D92" s="65">
        <v>1.8038331454340473</v>
      </c>
      <c r="E92" s="44" t="s">
        <v>85</v>
      </c>
      <c r="F92" s="32"/>
      <c r="G92" s="35"/>
    </row>
    <row r="93" spans="2:7" ht="14.25" customHeight="1" x14ac:dyDescent="0.2">
      <c r="B93" s="62">
        <v>88</v>
      </c>
      <c r="C93" s="63" t="s">
        <v>69</v>
      </c>
      <c r="D93" s="65">
        <v>4.4662309368191719</v>
      </c>
      <c r="E93" s="44" t="s">
        <v>82</v>
      </c>
      <c r="F93" s="32"/>
      <c r="G93" s="35"/>
    </row>
    <row r="94" spans="2:7" ht="14.25" customHeight="1" x14ac:dyDescent="0.2">
      <c r="B94" s="62">
        <v>89</v>
      </c>
      <c r="C94" s="63" t="s">
        <v>70</v>
      </c>
      <c r="D94" s="65">
        <v>19.404517453798768</v>
      </c>
      <c r="E94" s="44" t="s">
        <v>87</v>
      </c>
      <c r="F94" s="32"/>
      <c r="G94" s="35"/>
    </row>
    <row r="95" spans="2:7" ht="14.25" customHeight="1" x14ac:dyDescent="0.2">
      <c r="B95" s="62">
        <v>90</v>
      </c>
      <c r="C95" s="63" t="s">
        <v>71</v>
      </c>
      <c r="D95" s="65">
        <v>3.1325301204819276</v>
      </c>
      <c r="E95" s="44" t="s">
        <v>87</v>
      </c>
      <c r="F95" s="32"/>
      <c r="G95" s="35"/>
    </row>
    <row r="96" spans="2:7" ht="14.25" customHeight="1" x14ac:dyDescent="0.2">
      <c r="B96" s="62">
        <v>91</v>
      </c>
      <c r="C96" s="63" t="s">
        <v>72</v>
      </c>
      <c r="D96" s="65">
        <v>31.723788620631435</v>
      </c>
      <c r="E96" s="44" t="s">
        <v>91</v>
      </c>
      <c r="F96" s="32"/>
      <c r="G96" s="35"/>
    </row>
    <row r="97" spans="1:7" ht="14.25" customHeight="1" x14ac:dyDescent="0.2">
      <c r="B97" s="62">
        <v>92</v>
      </c>
      <c r="C97" s="63" t="s">
        <v>127</v>
      </c>
      <c r="D97" s="65">
        <v>23.437239539923322</v>
      </c>
      <c r="E97" s="44" t="s">
        <v>91</v>
      </c>
      <c r="F97" s="32"/>
      <c r="G97" s="35"/>
    </row>
    <row r="98" spans="1:7" ht="14.25" customHeight="1" x14ac:dyDescent="0.2">
      <c r="B98" s="62">
        <v>93</v>
      </c>
      <c r="C98" s="63" t="s">
        <v>128</v>
      </c>
      <c r="D98" s="65">
        <v>26.615168539325843</v>
      </c>
      <c r="E98" s="44" t="s">
        <v>91</v>
      </c>
      <c r="F98" s="32"/>
      <c r="G98" s="35"/>
    </row>
    <row r="99" spans="1:7" ht="14.25" customHeight="1" x14ac:dyDescent="0.2">
      <c r="B99" s="62">
        <v>94</v>
      </c>
      <c r="C99" s="63" t="s">
        <v>129</v>
      </c>
      <c r="D99" s="65">
        <v>39.923954372623577</v>
      </c>
      <c r="E99" s="44" t="s">
        <v>91</v>
      </c>
      <c r="F99" s="32"/>
      <c r="G99" s="35"/>
    </row>
    <row r="100" spans="1:7" ht="14.25" customHeight="1" x14ac:dyDescent="0.2">
      <c r="B100" s="62">
        <v>95</v>
      </c>
      <c r="C100" s="63" t="s">
        <v>146</v>
      </c>
      <c r="D100" s="65">
        <v>26.403867608776498</v>
      </c>
      <c r="E100" s="44" t="s">
        <v>91</v>
      </c>
      <c r="F100" s="32"/>
      <c r="G100" s="35"/>
    </row>
    <row r="101" spans="1:7" ht="14.25" customHeight="1" x14ac:dyDescent="0.2">
      <c r="B101" s="62">
        <v>971</v>
      </c>
      <c r="C101" s="63" t="s">
        <v>0</v>
      </c>
      <c r="D101" s="65">
        <v>51.315351315351315</v>
      </c>
      <c r="E101" s="44" t="s">
        <v>0</v>
      </c>
      <c r="F101" s="32"/>
      <c r="G101" s="35"/>
    </row>
    <row r="102" spans="1:7" ht="14.25" customHeight="1" x14ac:dyDescent="0.2">
      <c r="B102" s="62">
        <v>972</v>
      </c>
      <c r="C102" s="63" t="s">
        <v>1</v>
      </c>
      <c r="D102" s="65">
        <v>12.144212523719165</v>
      </c>
      <c r="E102" s="44" t="s">
        <v>1</v>
      </c>
      <c r="F102" s="32"/>
      <c r="G102" s="35"/>
    </row>
    <row r="103" spans="1:7" ht="14.25" customHeight="1" x14ac:dyDescent="0.2">
      <c r="B103" s="62">
        <v>973</v>
      </c>
      <c r="C103" s="63" t="s">
        <v>2</v>
      </c>
      <c r="D103" s="65">
        <v>41.74508126603935</v>
      </c>
      <c r="E103" s="44" t="s">
        <v>2</v>
      </c>
      <c r="F103" s="32"/>
      <c r="G103" s="35"/>
    </row>
    <row r="104" spans="1:7" ht="14.25" customHeight="1" x14ac:dyDescent="0.2">
      <c r="B104" s="62">
        <v>974</v>
      </c>
      <c r="C104" s="63" t="s">
        <v>79</v>
      </c>
      <c r="D104" s="65">
        <v>30.861079219288175</v>
      </c>
      <c r="E104" s="44" t="s">
        <v>79</v>
      </c>
      <c r="F104" s="32"/>
      <c r="G104" s="35"/>
    </row>
    <row r="105" spans="1:7" ht="14.25" customHeight="1" x14ac:dyDescent="0.2">
      <c r="B105" s="62">
        <v>976</v>
      </c>
      <c r="C105" s="63" t="s">
        <v>73</v>
      </c>
      <c r="D105" s="65">
        <v>20.789636027143739</v>
      </c>
      <c r="E105" s="44" t="s">
        <v>73</v>
      </c>
      <c r="F105" s="32"/>
      <c r="G105" s="35"/>
    </row>
    <row r="106" spans="1:7" ht="14.25" customHeight="1" x14ac:dyDescent="0.2">
      <c r="B106" s="16"/>
      <c r="C106" s="18"/>
      <c r="D106" s="35"/>
      <c r="E106" s="58"/>
      <c r="F106" s="32"/>
      <c r="G106" s="35"/>
    </row>
    <row r="107" spans="1:7" ht="14.25" customHeight="1" x14ac:dyDescent="0.2">
      <c r="B107" s="59" t="s">
        <v>151</v>
      </c>
      <c r="C107" s="1"/>
      <c r="E107" s="17"/>
    </row>
    <row r="108" spans="1:7" ht="14.25" customHeight="1" x14ac:dyDescent="0.2">
      <c r="A108" s="15"/>
      <c r="B108" s="18" t="s">
        <v>141</v>
      </c>
    </row>
    <row r="109" spans="1:7" ht="14.25" customHeight="1" x14ac:dyDescent="0.2">
      <c r="A109" s="15"/>
      <c r="B109" s="12" t="s">
        <v>137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B5:B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4"/>
  <sheetViews>
    <sheetView showGridLines="0" topLeftCell="A16" workbookViewId="0">
      <selection activeCell="G28" sqref="G28"/>
    </sheetView>
  </sheetViews>
  <sheetFormatPr baseColWidth="10" defaultColWidth="10.85546875" defaultRowHeight="11.25" x14ac:dyDescent="0.2"/>
  <cols>
    <col min="1" max="1" width="3.7109375" style="14" customWidth="1"/>
    <col min="2" max="2" width="16.85546875" style="14" customWidth="1"/>
    <col min="3" max="3" width="18.85546875" style="14" customWidth="1"/>
    <col min="4" max="4" width="14.42578125" style="14" customWidth="1"/>
    <col min="5" max="5" width="29.85546875" style="14" customWidth="1"/>
    <col min="6" max="16384" width="10.85546875" style="14"/>
  </cols>
  <sheetData>
    <row r="1" spans="2:7" ht="6" customHeight="1" x14ac:dyDescent="0.2"/>
    <row r="2" spans="2:7" ht="13.5" customHeight="1" x14ac:dyDescent="0.2">
      <c r="B2" s="19" t="s">
        <v>142</v>
      </c>
      <c r="G2" s="19"/>
    </row>
    <row r="3" spans="2:7" ht="15" customHeight="1" x14ac:dyDescent="0.2">
      <c r="B3" s="19"/>
    </row>
    <row r="4" spans="2:7" ht="15" customHeight="1" x14ac:dyDescent="0.2"/>
    <row r="5" spans="2:7" ht="30" customHeight="1" x14ac:dyDescent="0.2">
      <c r="B5" s="45" t="s">
        <v>3</v>
      </c>
      <c r="C5" s="45" t="s">
        <v>75</v>
      </c>
      <c r="D5" s="45" t="s">
        <v>76</v>
      </c>
      <c r="E5" s="45" t="s">
        <v>78</v>
      </c>
      <c r="F5" s="20"/>
    </row>
    <row r="6" spans="2:7" ht="15" customHeight="1" x14ac:dyDescent="0.2">
      <c r="B6" s="46">
        <v>1990</v>
      </c>
      <c r="C6" s="47">
        <v>206335.437122484</v>
      </c>
      <c r="D6" s="47">
        <v>206335.43712248397</v>
      </c>
      <c r="E6" s="48"/>
      <c r="G6" s="21"/>
    </row>
    <row r="7" spans="2:7" ht="15" customHeight="1" x14ac:dyDescent="0.2">
      <c r="B7" s="46">
        <v>1991</v>
      </c>
      <c r="C7" s="47">
        <v>209542.2187801995</v>
      </c>
      <c r="D7" s="47">
        <v>209542.21878019947</v>
      </c>
      <c r="E7" s="48"/>
      <c r="G7" s="21"/>
    </row>
    <row r="8" spans="2:7" ht="15" customHeight="1" x14ac:dyDescent="0.2">
      <c r="B8" s="46">
        <v>1992</v>
      </c>
      <c r="C8" s="47">
        <v>202113.24018284387</v>
      </c>
      <c r="D8" s="47">
        <v>202113.24018284385</v>
      </c>
      <c r="E8" s="48"/>
      <c r="G8" s="21"/>
    </row>
    <row r="9" spans="2:7" ht="15" customHeight="1" x14ac:dyDescent="0.2">
      <c r="B9" s="46">
        <v>1993</v>
      </c>
      <c r="C9" s="47">
        <v>201686.29959289712</v>
      </c>
      <c r="D9" s="47">
        <v>201686.29959289712</v>
      </c>
      <c r="E9" s="48"/>
      <c r="G9" s="21"/>
    </row>
    <row r="10" spans="2:7" ht="15" customHeight="1" x14ac:dyDescent="0.2">
      <c r="B10" s="46">
        <v>1994</v>
      </c>
      <c r="C10" s="47">
        <v>200431.91442085546</v>
      </c>
      <c r="D10" s="47">
        <v>200431.91442085546</v>
      </c>
      <c r="E10" s="48"/>
      <c r="G10" s="21"/>
    </row>
    <row r="11" spans="2:7" ht="15" customHeight="1" x14ac:dyDescent="0.2">
      <c r="B11" s="46">
        <v>1995</v>
      </c>
      <c r="C11" s="47">
        <v>191768</v>
      </c>
      <c r="D11" s="47">
        <v>191768</v>
      </c>
      <c r="E11" s="48"/>
    </row>
    <row r="12" spans="2:7" ht="15" customHeight="1" x14ac:dyDescent="0.2">
      <c r="B12" s="46">
        <v>1996</v>
      </c>
      <c r="C12" s="47">
        <v>200571</v>
      </c>
      <c r="D12" s="47">
        <v>200571</v>
      </c>
      <c r="E12" s="48"/>
    </row>
    <row r="13" spans="2:7" ht="15" customHeight="1" x14ac:dyDescent="0.2">
      <c r="B13" s="46">
        <v>1997</v>
      </c>
      <c r="C13" s="47">
        <v>202160</v>
      </c>
      <c r="D13" s="47">
        <v>202160</v>
      </c>
      <c r="E13" s="48"/>
    </row>
    <row r="14" spans="2:7" ht="15" customHeight="1" x14ac:dyDescent="0.2">
      <c r="B14" s="46">
        <v>1998</v>
      </c>
      <c r="C14" s="47">
        <v>209077</v>
      </c>
      <c r="D14" s="47">
        <v>209077</v>
      </c>
      <c r="E14" s="48"/>
    </row>
    <row r="15" spans="2:7" ht="15" customHeight="1" x14ac:dyDescent="0.2">
      <c r="B15" s="46">
        <v>1999</v>
      </c>
      <c r="C15" s="47">
        <v>210735</v>
      </c>
      <c r="D15" s="47">
        <v>210735</v>
      </c>
      <c r="E15" s="48"/>
    </row>
    <row r="16" spans="2:7" ht="15" customHeight="1" x14ac:dyDescent="0.2">
      <c r="B16" s="46">
        <v>2000</v>
      </c>
      <c r="C16" s="47">
        <v>205099</v>
      </c>
      <c r="D16" s="47">
        <v>205099</v>
      </c>
      <c r="E16" s="48"/>
    </row>
    <row r="17" spans="2:7" ht="15" customHeight="1" x14ac:dyDescent="0.2">
      <c r="B17" s="46">
        <v>2001</v>
      </c>
      <c r="C17" s="47">
        <v>215611</v>
      </c>
      <c r="D17" s="47">
        <v>215611</v>
      </c>
      <c r="E17" s="48"/>
    </row>
    <row r="18" spans="2:7" ht="15" customHeight="1" x14ac:dyDescent="0.2">
      <c r="B18" s="46">
        <v>2002</v>
      </c>
      <c r="C18" s="47">
        <v>220070</v>
      </c>
      <c r="D18" s="47">
        <v>220070</v>
      </c>
      <c r="E18" s="48"/>
    </row>
    <row r="19" spans="2:7" ht="15" customHeight="1" x14ac:dyDescent="0.2">
      <c r="B19" s="46">
        <v>2003</v>
      </c>
      <c r="C19" s="47">
        <v>216436</v>
      </c>
      <c r="D19" s="47">
        <v>216436</v>
      </c>
      <c r="E19" s="48"/>
    </row>
    <row r="20" spans="2:7" ht="15" customHeight="1" x14ac:dyDescent="0.2">
      <c r="B20" s="46">
        <v>2004</v>
      </c>
      <c r="C20" s="47">
        <v>221587</v>
      </c>
      <c r="D20" s="47">
        <v>221587</v>
      </c>
      <c r="E20" s="48"/>
    </row>
    <row r="21" spans="2:7" ht="15" customHeight="1" x14ac:dyDescent="0.2">
      <c r="B21" s="46">
        <v>2005</v>
      </c>
      <c r="C21" s="47">
        <v>213841</v>
      </c>
      <c r="D21" s="47">
        <v>219422</v>
      </c>
      <c r="E21" s="49">
        <v>5551</v>
      </c>
      <c r="G21" s="22"/>
    </row>
    <row r="22" spans="2:7" ht="15" customHeight="1" x14ac:dyDescent="0.2">
      <c r="B22" s="46">
        <v>2006</v>
      </c>
      <c r="C22" s="47">
        <v>213635</v>
      </c>
      <c r="D22" s="47">
        <v>228912</v>
      </c>
      <c r="E22" s="49">
        <v>14898</v>
      </c>
      <c r="G22" s="22"/>
    </row>
    <row r="23" spans="2:7" ht="15" customHeight="1" x14ac:dyDescent="0.2">
      <c r="B23" s="46">
        <v>2007</v>
      </c>
      <c r="C23" s="47">
        <v>207439</v>
      </c>
      <c r="D23" s="47">
        <v>227104</v>
      </c>
      <c r="E23" s="49">
        <v>19377</v>
      </c>
      <c r="G23" s="22"/>
    </row>
    <row r="24" spans="2:7" ht="15" customHeight="1" x14ac:dyDescent="0.2">
      <c r="B24" s="46">
        <v>2008</v>
      </c>
      <c r="C24" s="47">
        <v>200736</v>
      </c>
      <c r="D24" s="47">
        <v>222805</v>
      </c>
      <c r="E24" s="49">
        <v>21878</v>
      </c>
      <c r="G24" s="22"/>
    </row>
    <row r="25" spans="2:7" ht="15" customHeight="1" x14ac:dyDescent="0.2">
      <c r="B25" s="46">
        <v>2009</v>
      </c>
      <c r="C25" s="47">
        <v>197468</v>
      </c>
      <c r="D25" s="47">
        <v>222856</v>
      </c>
      <c r="E25" s="49">
        <v>25095</v>
      </c>
      <c r="G25" s="22"/>
    </row>
    <row r="26" spans="2:7" ht="15" customHeight="1" x14ac:dyDescent="0.2">
      <c r="B26" s="46">
        <v>2010</v>
      </c>
      <c r="C26" s="47">
        <v>195537</v>
      </c>
      <c r="D26" s="47">
        <v>226117</v>
      </c>
      <c r="E26" s="49">
        <v>30580</v>
      </c>
      <c r="F26" s="23"/>
      <c r="G26" s="22"/>
    </row>
    <row r="27" spans="2:7" ht="15" customHeight="1" x14ac:dyDescent="0.2">
      <c r="B27" s="46">
        <v>2011</v>
      </c>
      <c r="C27" s="47">
        <v>191100</v>
      </c>
      <c r="D27" s="47">
        <v>222129</v>
      </c>
      <c r="E27" s="49">
        <v>31060</v>
      </c>
      <c r="F27" s="23"/>
      <c r="G27" s="22"/>
    </row>
    <row r="28" spans="2:7" ht="15" customHeight="1" x14ac:dyDescent="0.2">
      <c r="B28" s="46">
        <v>2012</v>
      </c>
      <c r="C28" s="47">
        <f>89849+87099+4837+4554+1342</f>
        <v>187681</v>
      </c>
      <c r="D28" s="47">
        <v>219156</v>
      </c>
      <c r="E28" s="49">
        <f>32817+140</f>
        <v>32957</v>
      </c>
      <c r="F28" s="24"/>
      <c r="G28" s="22"/>
    </row>
    <row r="29" spans="2:7" ht="15" customHeight="1" x14ac:dyDescent="0.2">
      <c r="B29" s="46">
        <v>2013</v>
      </c>
      <c r="C29" s="47">
        <f>191461+1344</f>
        <v>192805</v>
      </c>
      <c r="D29" s="50">
        <f>+C29+E29</f>
        <v>231187</v>
      </c>
      <c r="E29" s="51">
        <v>38382</v>
      </c>
      <c r="F29" s="25"/>
      <c r="G29" s="22"/>
    </row>
    <row r="30" spans="2:7" ht="15" customHeight="1" x14ac:dyDescent="0.2">
      <c r="B30" s="46">
        <v>2014</v>
      </c>
      <c r="C30" s="47">
        <v>186688</v>
      </c>
      <c r="D30" s="50">
        <f>+E30+C30</f>
        <v>227277</v>
      </c>
      <c r="E30" s="51">
        <v>40589</v>
      </c>
      <c r="F30" s="26"/>
    </row>
    <row r="31" spans="2:7" ht="15" customHeight="1" x14ac:dyDescent="0.2">
      <c r="B31" s="46">
        <v>2015</v>
      </c>
      <c r="C31" s="52">
        <v>177808</v>
      </c>
      <c r="D31" s="53">
        <v>220439</v>
      </c>
      <c r="E31" s="54">
        <v>42631</v>
      </c>
      <c r="F31" s="21"/>
      <c r="G31" s="21"/>
    </row>
    <row r="32" spans="2:7" ht="15" customHeight="1" x14ac:dyDescent="0.2">
      <c r="B32" s="46">
        <v>2016</v>
      </c>
      <c r="C32" s="52">
        <v>172779</v>
      </c>
      <c r="D32" s="53">
        <v>216061</v>
      </c>
      <c r="E32" s="54">
        <v>43282</v>
      </c>
      <c r="F32" s="21"/>
    </row>
    <row r="33" spans="2:7" ht="15" customHeight="1" x14ac:dyDescent="0.2">
      <c r="B33" s="46">
        <v>2017</v>
      </c>
      <c r="C33" s="52">
        <v>168609</v>
      </c>
      <c r="D33" s="53">
        <v>216685</v>
      </c>
      <c r="E33" s="54">
        <v>48076</v>
      </c>
      <c r="F33" s="21"/>
    </row>
    <row r="35" spans="2:7" x14ac:dyDescent="0.2">
      <c r="B35" s="27" t="s">
        <v>150</v>
      </c>
      <c r="E35" s="28"/>
      <c r="G35" s="29"/>
    </row>
    <row r="36" spans="2:7" ht="15" customHeight="1" x14ac:dyDescent="0.2">
      <c r="B36" s="30" t="s">
        <v>153</v>
      </c>
      <c r="E36" s="28"/>
      <c r="F36" s="28"/>
      <c r="G36" s="29"/>
    </row>
    <row r="37" spans="2:7" ht="15" customHeight="1" x14ac:dyDescent="0.2">
      <c r="B37" s="27" t="s">
        <v>133</v>
      </c>
      <c r="C37" s="28"/>
      <c r="E37" s="24"/>
      <c r="F37" s="28"/>
      <c r="G37" s="21"/>
    </row>
    <row r="38" spans="2:7" ht="15" customHeight="1" x14ac:dyDescent="0.2">
      <c r="C38" s="24"/>
      <c r="D38" s="24"/>
    </row>
    <row r="39" spans="2:7" ht="15" customHeight="1" x14ac:dyDescent="0.2"/>
    <row r="40" spans="2:7" ht="15" customHeight="1" x14ac:dyDescent="0.2">
      <c r="C40" s="28"/>
      <c r="E40" s="28"/>
      <c r="F40" s="28"/>
    </row>
    <row r="44" spans="2:7" x14ac:dyDescent="0.2">
      <c r="C44" s="24"/>
    </row>
  </sheetData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ignoredErrors>
    <ignoredError sqref="D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9"/>
  <sheetViews>
    <sheetView showGridLines="0" workbookViewId="0">
      <selection activeCell="C21" sqref="C21"/>
    </sheetView>
  </sheetViews>
  <sheetFormatPr baseColWidth="10" defaultColWidth="8.42578125" defaultRowHeight="11.25" x14ac:dyDescent="0.2"/>
  <cols>
    <col min="1" max="1" width="3.7109375" style="14" customWidth="1"/>
    <col min="2" max="2" width="32.28515625" style="14" customWidth="1"/>
    <col min="3" max="29" width="6.42578125" style="14" customWidth="1"/>
    <col min="30" max="16384" width="8.42578125" style="14"/>
  </cols>
  <sheetData>
    <row r="1" spans="2:30" ht="6" customHeight="1" x14ac:dyDescent="0.2"/>
    <row r="2" spans="2:30" ht="15" customHeight="1" x14ac:dyDescent="0.2">
      <c r="B2" s="19" t="s">
        <v>131</v>
      </c>
    </row>
    <row r="3" spans="2:30" ht="15" customHeight="1" x14ac:dyDescent="0.2">
      <c r="B3" s="29"/>
    </row>
    <row r="4" spans="2:30" ht="15" customHeight="1" x14ac:dyDescent="0.2">
      <c r="C4" s="46">
        <v>1990</v>
      </c>
      <c r="D4" s="46">
        <v>1991</v>
      </c>
      <c r="E4" s="46">
        <v>1992</v>
      </c>
      <c r="F4" s="46">
        <v>1993</v>
      </c>
      <c r="G4" s="46">
        <v>1994</v>
      </c>
      <c r="H4" s="46">
        <v>1995</v>
      </c>
      <c r="I4" s="46">
        <v>1996</v>
      </c>
      <c r="J4" s="46">
        <v>1997</v>
      </c>
      <c r="K4" s="46">
        <v>1998</v>
      </c>
      <c r="L4" s="46">
        <v>1999</v>
      </c>
      <c r="M4" s="46">
        <v>2000</v>
      </c>
      <c r="N4" s="46">
        <v>2001</v>
      </c>
      <c r="O4" s="46">
        <v>2002</v>
      </c>
      <c r="P4" s="46">
        <v>2003</v>
      </c>
      <c r="Q4" s="46">
        <v>2004</v>
      </c>
      <c r="R4" s="46">
        <v>2005</v>
      </c>
      <c r="S4" s="46">
        <v>2006</v>
      </c>
      <c r="T4" s="46">
        <v>2007</v>
      </c>
      <c r="U4" s="46">
        <v>2008</v>
      </c>
      <c r="V4" s="46">
        <v>2009</v>
      </c>
      <c r="W4" s="46">
        <v>2010</v>
      </c>
      <c r="X4" s="46">
        <v>2011</v>
      </c>
      <c r="Y4" s="46">
        <v>2012</v>
      </c>
      <c r="Z4" s="46">
        <v>2013</v>
      </c>
      <c r="AA4" s="46">
        <v>2014</v>
      </c>
      <c r="AB4" s="46">
        <v>2015</v>
      </c>
      <c r="AC4" s="46">
        <v>2016</v>
      </c>
      <c r="AD4" s="46">
        <v>2017</v>
      </c>
    </row>
    <row r="5" spans="2:30" ht="15" customHeight="1" x14ac:dyDescent="0.2">
      <c r="B5" s="55" t="s">
        <v>147</v>
      </c>
      <c r="C5" s="56">
        <v>14.359700497391822</v>
      </c>
      <c r="D5" s="56">
        <v>14.478163259439185</v>
      </c>
      <c r="E5" s="56">
        <v>13.86355932910001</v>
      </c>
      <c r="F5" s="56">
        <v>13.742014355819077</v>
      </c>
      <c r="G5" s="56">
        <v>13.589917680807892</v>
      </c>
      <c r="H5" s="56">
        <v>12.949415657977649</v>
      </c>
      <c r="I5" s="56">
        <v>13.462324206969175</v>
      </c>
      <c r="J5" s="56">
        <v>13.58253915515844</v>
      </c>
      <c r="K5" s="56">
        <v>14.076562495102465</v>
      </c>
      <c r="L5" s="56">
        <v>14.111140760194308</v>
      </c>
      <c r="M5" s="56">
        <v>13.750816689188124</v>
      </c>
      <c r="N5" s="56">
        <v>14.468355978018346</v>
      </c>
      <c r="O5" s="56">
        <v>14.752226676573434</v>
      </c>
      <c r="P5" s="56">
        <v>14.499091478873032</v>
      </c>
      <c r="Q5" s="56">
        <v>14.821362341029724</v>
      </c>
      <c r="R5" s="56">
        <v>14.655191702279643</v>
      </c>
      <c r="S5" s="56">
        <v>15.260900688631727</v>
      </c>
      <c r="T5" s="56">
        <v>15.152434242048265</v>
      </c>
      <c r="U5" s="56">
        <v>14.869736683391791</v>
      </c>
      <c r="V5" s="56">
        <v>14.929228226056411</v>
      </c>
      <c r="W5" s="56">
        <v>15.231043828915185</v>
      </c>
      <c r="X5" s="56">
        <v>15.030427669105006</v>
      </c>
      <c r="Y5" s="56">
        <v>14.897730548138158</v>
      </c>
      <c r="Z5" s="56">
        <v>15.629365575390258</v>
      </c>
      <c r="AA5" s="56">
        <v>15.506500319911604</v>
      </c>
      <c r="AB5" s="57">
        <v>15.079905941020089</v>
      </c>
      <c r="AC5" s="57">
        <v>14.802196409425514</v>
      </c>
      <c r="AD5" s="57">
        <v>14.871297068648655</v>
      </c>
    </row>
    <row r="6" spans="2:30" ht="15" customHeight="1" x14ac:dyDescent="0.2">
      <c r="B6" s="55" t="s">
        <v>148</v>
      </c>
      <c r="C6" s="56">
        <v>0.46973322542983326</v>
      </c>
      <c r="D6" s="56">
        <v>0.47638221333405389</v>
      </c>
      <c r="E6" s="56">
        <v>0.4597593265836572</v>
      </c>
      <c r="F6" s="56">
        <v>0.45975707608113375</v>
      </c>
      <c r="G6" s="56">
        <v>0.45890970439875423</v>
      </c>
      <c r="H6" s="56">
        <v>0.44260264328832666</v>
      </c>
      <c r="I6" s="56">
        <v>0.46598243355277225</v>
      </c>
      <c r="J6" s="56">
        <v>0.47283233181571632</v>
      </c>
      <c r="K6" s="56">
        <v>0.49195769946942181</v>
      </c>
      <c r="L6" s="56">
        <v>0.49899183247673151</v>
      </c>
      <c r="M6" s="56">
        <v>0.48704194327824901</v>
      </c>
      <c r="N6" s="56">
        <v>0.51298813495612094</v>
      </c>
      <c r="O6" s="56">
        <v>0.52489910335545298</v>
      </c>
      <c r="P6" s="56">
        <v>0.51663720539784552</v>
      </c>
      <c r="Q6" s="56">
        <v>0.52955557827244815</v>
      </c>
      <c r="R6" s="56">
        <v>0.52418494035402563</v>
      </c>
      <c r="S6" s="56">
        <v>0.54557918029962704</v>
      </c>
      <c r="T6" s="56">
        <v>0.54223920657423919</v>
      </c>
      <c r="U6" s="56">
        <v>0.53225960925931082</v>
      </c>
      <c r="V6" s="56">
        <v>0.53503773175493752</v>
      </c>
      <c r="W6" s="56">
        <v>0.54455727353112637</v>
      </c>
      <c r="X6" s="56">
        <v>0.53759899584295834</v>
      </c>
      <c r="Y6" s="56">
        <v>0.53397394635241646</v>
      </c>
      <c r="Z6" s="56">
        <v>0.5606674141889898</v>
      </c>
      <c r="AA6" s="56">
        <v>0.55000000000000004</v>
      </c>
      <c r="AB6" s="57">
        <v>0.54047779205112401</v>
      </c>
      <c r="AC6" s="57">
        <v>0.52995965620615804</v>
      </c>
      <c r="AD6" s="57">
        <v>0.53290681357427705</v>
      </c>
    </row>
    <row r="7" spans="2:30" ht="15" customHeight="1" x14ac:dyDescent="0.2">
      <c r="B7" s="29"/>
    </row>
    <row r="8" spans="2:30" x14ac:dyDescent="0.2">
      <c r="B8" s="14" t="s">
        <v>74</v>
      </c>
    </row>
    <row r="9" spans="2:30" x14ac:dyDescent="0.2">
      <c r="B9" s="27" t="s">
        <v>149</v>
      </c>
    </row>
    <row r="10" spans="2:30" ht="15" customHeight="1" x14ac:dyDescent="0.2">
      <c r="B10" s="14" t="s">
        <v>132</v>
      </c>
    </row>
    <row r="11" spans="2:30" ht="15" customHeight="1" x14ac:dyDescent="0.2">
      <c r="AA11" s="31"/>
      <c r="AB11" s="31"/>
      <c r="AC11" s="31"/>
      <c r="AD11" s="31"/>
    </row>
    <row r="12" spans="2:30" ht="15" customHeight="1" x14ac:dyDescent="0.2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2:30" ht="15" customHeight="1" x14ac:dyDescent="0.2"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2:30" ht="15" customHeight="1" x14ac:dyDescent="0.2"/>
    <row r="15" spans="2:30" ht="15" customHeight="1" x14ac:dyDescent="0.2"/>
    <row r="16" spans="2:30" ht="15" customHeight="1" x14ac:dyDescent="0.2"/>
    <row r="17" ht="15" customHeight="1" x14ac:dyDescent="0.2"/>
    <row r="18" ht="15" customHeight="1" x14ac:dyDescent="0.2"/>
    <row r="19" ht="15" customHeight="1" x14ac:dyDescent="0.2"/>
  </sheetData>
  <pageMargins left="0.19685039370078741" right="0.19685039370078741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ES_2019_fiche 27_carte1</vt:lpstr>
      <vt:lpstr>ES_2019_fiche 27_carte2</vt:lpstr>
      <vt:lpstr>ES_2019_fiche 27_graph1</vt:lpstr>
      <vt:lpstr>ES_2019_fiche 27_graph 2</vt:lpstr>
      <vt:lpstr>'ES_2019_fiche 27_carte2'!Zone_d_impression</vt:lpstr>
      <vt:lpstr>'ES_2019_fiche 27_graph 2'!Zone_d_impression</vt:lpstr>
      <vt:lpstr>'ES_2019_fiche 27_graph1'!Zone_d_impression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BRIFAULT, Fabienne (DREES)</cp:lastModifiedBy>
  <dcterms:created xsi:type="dcterms:W3CDTF">2015-04-17T09:52:43Z</dcterms:created>
  <dcterms:modified xsi:type="dcterms:W3CDTF">2019-07-01T14:55:30Z</dcterms:modified>
</cp:coreProperties>
</file>