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autoCompressPictures="0"/>
  <bookViews>
    <workbookView xWindow="31485" yWindow="2175" windowWidth="26115" windowHeight="15870" tabRatio="865"/>
  </bookViews>
  <sheets>
    <sheet name="Fig 1" sheetId="30" r:id="rId1"/>
    <sheet name="Fig 2" sheetId="32" r:id="rId2"/>
    <sheet name="Fig 3" sheetId="31" r:id="rId3"/>
  </sheets>
  <definedNames>
    <definedName name="_xlnm.Print_Area" localSheetId="0">'Fig 1'!$A$1:$K$12</definedName>
  </definedNames>
  <calcPr calcId="15000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0" i="32"/>
  <c r="E13"/>
  <c r="F10"/>
  <c r="F14"/>
  <c r="G10"/>
  <c r="G13"/>
  <c r="H10"/>
  <c r="H14"/>
  <c r="I10"/>
  <c r="I13"/>
  <c r="J10"/>
  <c r="J14"/>
  <c r="K10"/>
  <c r="K13"/>
  <c r="L10"/>
  <c r="L14"/>
  <c r="D10"/>
  <c r="D15"/>
  <c r="D13"/>
  <c r="D16"/>
  <c r="L16"/>
  <c r="J16"/>
  <c r="H16"/>
  <c r="F16"/>
  <c r="L15"/>
  <c r="J15"/>
  <c r="H15"/>
  <c r="F15"/>
  <c r="L13"/>
  <c r="J13"/>
  <c r="H13"/>
  <c r="F13"/>
  <c r="D14"/>
  <c r="K14"/>
  <c r="I14"/>
  <c r="G14"/>
  <c r="E14"/>
  <c r="K16"/>
  <c r="I16"/>
  <c r="G16"/>
  <c r="E16"/>
  <c r="K15"/>
  <c r="I15"/>
  <c r="G15"/>
  <c r="E15"/>
  <c r="D4" i="31"/>
  <c r="D5"/>
  <c r="D6"/>
  <c r="C5"/>
  <c r="C6"/>
  <c r="C4"/>
</calcChain>
</file>

<file path=xl/sharedStrings.xml><?xml version="1.0" encoding="utf-8"?>
<sst xmlns="http://schemas.openxmlformats.org/spreadsheetml/2006/main" count="29" uniqueCount="28">
  <si>
    <t>en %</t>
  </si>
  <si>
    <t>Ensemble de la CSBM</t>
  </si>
  <si>
    <t>Mutuelles</t>
  </si>
  <si>
    <t>Institutions de prévoyance</t>
  </si>
  <si>
    <t>Sécurité sociale (éch. gauche)</t>
  </si>
  <si>
    <t>Organismes complémentaires (éch. droite)</t>
  </si>
  <si>
    <t>Ménages (éch. droite)</t>
  </si>
  <si>
    <t>Sociétés d'assurance</t>
  </si>
  <si>
    <t>Total OC</t>
  </si>
  <si>
    <t>hôpital</t>
  </si>
  <si>
    <t>soins ambulatoires</t>
  </si>
  <si>
    <t>Transports de malades</t>
  </si>
  <si>
    <t>médicaments</t>
  </si>
  <si>
    <t>Autres biens médicaux</t>
  </si>
  <si>
    <t>Ensemble CSBM</t>
  </si>
  <si>
    <t>Hôpital</t>
  </si>
  <si>
    <t>Médicaments</t>
  </si>
  <si>
    <t>Soins de ville et transports</t>
  </si>
  <si>
    <t>État, CMU-C org. de base (éch. droite)</t>
  </si>
  <si>
    <t xml:space="preserve"> Graphique 1 : Evolution de la structure du financement des grands postes de la CSBM </t>
  </si>
  <si>
    <t>Note &gt; Par convention, lorsque le bénéficiaire a choisi un régime de base pour gérer sa CMU-C, les dépenses liées à la CMU-C sont comptabilisées dans « État, CMU-C organisme de base ». Lorsqu’il a choisi un OC, les dépenses liées à la CMU-C sont comptabilisées dans « organismes complémentaires ».</t>
  </si>
  <si>
    <t>Source &gt; DREES, Comptes de la santé, base 2010.</t>
  </si>
  <si>
    <t xml:space="preserve"> Graphique 2  Structure des prestations santé versées par les organismes complémentaires en 2006 et 2014 </t>
  </si>
  <si>
    <t>Note &gt; Soins de ville au sens de la CSBM : hors honoraires en cliniques privées et hors biens médicaux (médicaments et dispositifs médicaux).</t>
  </si>
  <si>
    <t>Champ &gt; CSBM.</t>
  </si>
  <si>
    <t xml:space="preserve">Source &gt; DREES, Comptes de la santé, base 2010. </t>
  </si>
  <si>
    <t xml:space="preserve"> Graphique 3  Répartition du financement par les trois catégories d’organismes complémentaires en 2006 et 2014 </t>
  </si>
  <si>
    <t>Source &gt; Fonds CMU, calculs DREES.</t>
  </si>
</sst>
</file>

<file path=xl/styles.xml><?xml version="1.0" encoding="utf-8"?>
<styleSheet xmlns="http://schemas.openxmlformats.org/spreadsheetml/2006/main">
  <numFmts count="4">
    <numFmt numFmtId="164" formatCode="0.0"/>
    <numFmt numFmtId="165" formatCode="#,##0.0"/>
    <numFmt numFmtId="166" formatCode="0.0%"/>
    <numFmt numFmtId="167" formatCode="0.000"/>
  </numFmts>
  <fonts count="15">
    <font>
      <sz val="10"/>
      <name val="Arial"/>
    </font>
    <font>
      <sz val="10"/>
      <name val="Arial"/>
      <family val="2"/>
    </font>
    <font>
      <sz val="10"/>
      <name val="Arial Narrow"/>
      <family val="2"/>
    </font>
    <font>
      <i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9"/>
      <name val="Arial Narrow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4"/>
      <color theme="8"/>
      <name val="Arial"/>
      <family val="2"/>
    </font>
    <font>
      <b/>
      <sz val="9"/>
      <color theme="1"/>
      <name val="Arial Narrow"/>
      <family val="2"/>
    </font>
    <font>
      <sz val="10"/>
      <color theme="1"/>
      <name val="Arial Narrow"/>
      <family val="2"/>
    </font>
    <font>
      <sz val="10"/>
      <name val="Arial"/>
    </font>
    <font>
      <sz val="10"/>
      <color theme="1"/>
      <name val="Arial"/>
      <family val="2"/>
    </font>
    <font>
      <b/>
      <sz val="1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</borders>
  <cellStyleXfs count="6">
    <xf numFmtId="0" fontId="0" fillId="0" borderId="0"/>
    <xf numFmtId="0" fontId="5" fillId="0" borderId="0"/>
    <xf numFmtId="0" fontId="1" fillId="0" borderId="0"/>
    <xf numFmtId="0" fontId="4" fillId="0" borderId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Alignment="1">
      <alignment vertical="center"/>
    </xf>
    <xf numFmtId="0" fontId="0" fillId="3" borderId="0" xfId="0" applyFill="1"/>
    <xf numFmtId="0" fontId="1" fillId="3" borderId="0" xfId="2" applyFont="1" applyFill="1"/>
    <xf numFmtId="0" fontId="9" fillId="3" borderId="0" xfId="2" applyFont="1" applyFill="1" applyBorder="1" applyAlignment="1">
      <alignment horizontal="right"/>
    </xf>
    <xf numFmtId="0" fontId="0" fillId="3" borderId="0" xfId="2" applyFont="1" applyFill="1"/>
    <xf numFmtId="0" fontId="7" fillId="3" borderId="0" xfId="2" applyFont="1" applyFill="1" applyBorder="1"/>
    <xf numFmtId="0" fontId="1" fillId="3" borderId="0" xfId="2" applyFont="1" applyFill="1" applyBorder="1"/>
    <xf numFmtId="0" fontId="0" fillId="2" borderId="0" xfId="2" applyFont="1" applyFill="1"/>
    <xf numFmtId="0" fontId="4" fillId="3" borderId="0" xfId="2" applyFont="1" applyFill="1" applyAlignment="1">
      <alignment horizontal="right"/>
    </xf>
    <xf numFmtId="0" fontId="0" fillId="2" borderId="0" xfId="2" applyFont="1" applyFill="1" applyAlignment="1">
      <alignment vertical="center"/>
    </xf>
    <xf numFmtId="165" fontId="0" fillId="2" borderId="0" xfId="2" applyNumberFormat="1" applyFont="1" applyFill="1"/>
    <xf numFmtId="164" fontId="0" fillId="2" borderId="0" xfId="2" applyNumberFormat="1" applyFont="1" applyFill="1"/>
    <xf numFmtId="0" fontId="8" fillId="0" borderId="0" xfId="0" applyFont="1"/>
    <xf numFmtId="0" fontId="1" fillId="0" borderId="0" xfId="0" applyFont="1"/>
    <xf numFmtId="166" fontId="0" fillId="0" borderId="0" xfId="0" applyNumberFormat="1"/>
    <xf numFmtId="0" fontId="4" fillId="0" borderId="0" xfId="2" applyFont="1"/>
    <xf numFmtId="1" fontId="4" fillId="0" borderId="0" xfId="2" applyNumberFormat="1" applyFont="1"/>
    <xf numFmtId="167" fontId="3" fillId="0" borderId="0" xfId="2" applyNumberFormat="1" applyFont="1"/>
    <xf numFmtId="166" fontId="3" fillId="0" borderId="0" xfId="4" applyNumberFormat="1" applyFont="1"/>
    <xf numFmtId="49" fontId="3" fillId="0" borderId="0" xfId="2" applyNumberFormat="1" applyFont="1"/>
    <xf numFmtId="0" fontId="1" fillId="2" borderId="0" xfId="2" applyFont="1" applyFill="1"/>
    <xf numFmtId="0" fontId="7" fillId="0" borderId="0" xfId="0" applyFont="1"/>
    <xf numFmtId="166" fontId="13" fillId="0" borderId="1" xfId="4" applyNumberFormat="1" applyFont="1" applyFill="1" applyBorder="1" applyAlignment="1">
      <alignment wrapText="1"/>
    </xf>
    <xf numFmtId="0" fontId="1" fillId="0" borderId="0" xfId="2" applyFont="1"/>
    <xf numFmtId="0" fontId="1" fillId="0" borderId="2" xfId="2" applyFont="1" applyBorder="1"/>
    <xf numFmtId="0" fontId="1" fillId="0" borderId="1" xfId="2" applyFont="1" applyBorder="1"/>
    <xf numFmtId="3" fontId="1" fillId="0" borderId="1" xfId="2" applyNumberFormat="1" applyFont="1" applyBorder="1"/>
    <xf numFmtId="9" fontId="1" fillId="0" borderId="0" xfId="5" applyFont="1"/>
    <xf numFmtId="0" fontId="1" fillId="0" borderId="1" xfId="0" applyFont="1" applyBorder="1"/>
    <xf numFmtId="9" fontId="1" fillId="0" borderId="1" xfId="5" applyFont="1" applyBorder="1"/>
    <xf numFmtId="0" fontId="1" fillId="0" borderId="2" xfId="0" applyFont="1" applyBorder="1"/>
    <xf numFmtId="0" fontId="2" fillId="3" borderId="1" xfId="2" applyFont="1" applyFill="1" applyBorder="1" applyAlignment="1">
      <alignment horizontal="right" vertical="center"/>
    </xf>
    <xf numFmtId="164" fontId="6" fillId="3" borderId="1" xfId="2" applyNumberFormat="1" applyFont="1" applyFill="1" applyBorder="1" applyAlignment="1">
      <alignment vertical="center"/>
    </xf>
    <xf numFmtId="164" fontId="10" fillId="3" borderId="1" xfId="2" applyNumberFormat="1" applyFont="1" applyFill="1" applyBorder="1" applyAlignment="1">
      <alignment vertical="center"/>
    </xf>
    <xf numFmtId="0" fontId="2" fillId="3" borderId="1" xfId="2" applyFont="1" applyFill="1" applyBorder="1" applyAlignment="1">
      <alignment vertical="center"/>
    </xf>
    <xf numFmtId="164" fontId="2" fillId="3" borderId="1" xfId="2" applyNumberFormat="1" applyFont="1" applyFill="1" applyBorder="1" applyAlignment="1">
      <alignment vertical="center"/>
    </xf>
    <xf numFmtId="0" fontId="2" fillId="3" borderId="1" xfId="3" applyFont="1" applyFill="1" applyBorder="1" applyAlignment="1">
      <alignment vertical="center"/>
    </xf>
    <xf numFmtId="164" fontId="11" fillId="3" borderId="1" xfId="2" applyNumberFormat="1" applyFont="1" applyFill="1" applyBorder="1" applyAlignment="1">
      <alignment vertical="center"/>
    </xf>
    <xf numFmtId="0" fontId="1" fillId="3" borderId="0" xfId="0" applyFont="1" applyFill="1"/>
    <xf numFmtId="0" fontId="14" fillId="3" borderId="1" xfId="2" applyFont="1" applyFill="1" applyBorder="1" applyAlignment="1">
      <alignment vertical="center"/>
    </xf>
    <xf numFmtId="0" fontId="1" fillId="3" borderId="1" xfId="2" applyFont="1" applyFill="1" applyBorder="1" applyAlignment="1">
      <alignment vertical="center"/>
    </xf>
    <xf numFmtId="164" fontId="14" fillId="3" borderId="1" xfId="2" applyNumberFormat="1" applyFont="1" applyFill="1" applyBorder="1" applyAlignment="1">
      <alignment vertical="center"/>
    </xf>
    <xf numFmtId="0" fontId="1" fillId="2" borderId="0" xfId="2" applyFont="1" applyFill="1" applyBorder="1"/>
    <xf numFmtId="165" fontId="1" fillId="2" borderId="0" xfId="2" applyNumberFormat="1" applyFont="1" applyFill="1"/>
    <xf numFmtId="0" fontId="1" fillId="3" borderId="3" xfId="2" applyFont="1" applyFill="1" applyBorder="1"/>
    <xf numFmtId="0" fontId="1" fillId="3" borderId="2" xfId="2" applyFont="1" applyFill="1" applyBorder="1"/>
    <xf numFmtId="166" fontId="1" fillId="0" borderId="1" xfId="4" applyNumberFormat="1" applyFont="1" applyFill="1" applyBorder="1" applyAlignment="1">
      <alignment wrapText="1"/>
    </xf>
    <xf numFmtId="166" fontId="1" fillId="0" borderId="0" xfId="0" applyNumberFormat="1" applyFont="1"/>
    <xf numFmtId="3" fontId="1" fillId="0" borderId="1" xfId="0" applyNumberFormat="1" applyFont="1" applyBorder="1"/>
    <xf numFmtId="0" fontId="1" fillId="0" borderId="1" xfId="0" applyFont="1" applyFill="1" applyBorder="1"/>
  </cellXfs>
  <cellStyles count="6">
    <cellStyle name="Motif" xfId="1"/>
    <cellStyle name="Motif 2" xfId="2"/>
    <cellStyle name="Normal" xfId="0" builtinId="0"/>
    <cellStyle name="Normal_ccs0807" xfId="3"/>
    <cellStyle name="Pourcentage" xfId="5" builtinId="5"/>
    <cellStyle name="Pourcentage 2" xf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EAEAEA"/>
      <rgbColor rgb="00FFA96F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E1C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autoTitleDeleted val="1"/>
    <c:plotArea>
      <c:layout>
        <c:manualLayout>
          <c:layoutTarget val="inner"/>
          <c:xMode val="edge"/>
          <c:yMode val="edge"/>
          <c:x val="6.8319928959629503E-2"/>
          <c:y val="2.6003712152803306E-2"/>
          <c:w val="0.56683516273527901"/>
          <c:h val="0.89560314306506095"/>
        </c:manualLayout>
      </c:layout>
      <c:lineChart>
        <c:grouping val="standard"/>
        <c:ser>
          <c:idx val="1"/>
          <c:order val="1"/>
          <c:tx>
            <c:strRef>
              <c:f>'Fig 1'!$C$7</c:f>
              <c:strCache>
                <c:ptCount val="1"/>
                <c:pt idx="0">
                  <c:v>Sécurité sociale (éch. gauche)</c:v>
                </c:pt>
              </c:strCache>
            </c:strRef>
          </c:tx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t"/>
            <c:showVal val="1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'Fig 1'!$D$5:$L$5</c:f>
              <c:numCache>
                <c:formatCode>General</c:formatCode>
                <c:ptCount val="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</c:numCache>
            </c:numRef>
          </c:cat>
          <c:val>
            <c:numRef>
              <c:f>'Fig 1'!$D$7:$L$7</c:f>
              <c:numCache>
                <c:formatCode>0.0</c:formatCode>
                <c:ptCount val="9"/>
                <c:pt idx="0">
                  <c:v>76.822315392815142</c:v>
                </c:pt>
                <c:pt idx="1">
                  <c:v>76.663651785009364</c:v>
                </c:pt>
                <c:pt idx="2">
                  <c:v>76.185228283559567</c:v>
                </c:pt>
                <c:pt idx="3">
                  <c:v>76.210555630103954</c:v>
                </c:pt>
                <c:pt idx="4">
                  <c:v>76.184547514092202</c:v>
                </c:pt>
                <c:pt idx="5">
                  <c:v>75.939549643046163</c:v>
                </c:pt>
                <c:pt idx="6">
                  <c:v>76.06037595432413</c:v>
                </c:pt>
                <c:pt idx="7">
                  <c:v>76.258333061655094</c:v>
                </c:pt>
                <c:pt idx="8">
                  <c:v>76.626202476624954</c:v>
                </c:pt>
              </c:numCache>
            </c:numRef>
          </c:val>
        </c:ser>
        <c:dLbls/>
        <c:marker val="1"/>
        <c:axId val="131532288"/>
        <c:axId val="131533824"/>
      </c:lineChart>
      <c:lineChart>
        <c:grouping val="standard"/>
        <c:ser>
          <c:idx val="0"/>
          <c:order val="0"/>
          <c:tx>
            <c:strRef>
              <c:f>'Fig 1'!$C$9</c:f>
              <c:strCache>
                <c:ptCount val="1"/>
                <c:pt idx="0">
                  <c:v>Organismes complémentaires (éch. droite)</c:v>
                </c:pt>
              </c:strCache>
            </c:strRef>
          </c:tx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dLblPos val="b"/>
            <c:showVal val="1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'Fig 1'!$D$5:$L$5</c:f>
              <c:numCache>
                <c:formatCode>General</c:formatCode>
                <c:ptCount val="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</c:numCache>
            </c:numRef>
          </c:cat>
          <c:val>
            <c:numRef>
              <c:f>'Fig 1'!$D$9:$L$9</c:f>
              <c:numCache>
                <c:formatCode>0.0</c:formatCode>
                <c:ptCount val="9"/>
                <c:pt idx="0">
                  <c:v>12.832709259149755</c:v>
                </c:pt>
                <c:pt idx="1">
                  <c:v>12.976091878251777</c:v>
                </c:pt>
                <c:pt idx="2">
                  <c:v>13.219420129238898</c:v>
                </c:pt>
                <c:pt idx="3">
                  <c:v>13.284866694742307</c:v>
                </c:pt>
                <c:pt idx="4">
                  <c:v>13.445884304554149</c:v>
                </c:pt>
                <c:pt idx="5">
                  <c:v>13.641245250457793</c:v>
                </c:pt>
                <c:pt idx="6">
                  <c:v>13.716802148744678</c:v>
                </c:pt>
                <c:pt idx="7">
                  <c:v>13.688784548804794</c:v>
                </c:pt>
                <c:pt idx="8">
                  <c:v>13.471691436242894</c:v>
                </c:pt>
              </c:numCache>
            </c:numRef>
          </c:val>
        </c:ser>
        <c:ser>
          <c:idx val="3"/>
          <c:order val="2"/>
          <c:tx>
            <c:strRef>
              <c:f>'Fig 1'!$C$10</c:f>
              <c:strCache>
                <c:ptCount val="1"/>
                <c:pt idx="0">
                  <c:v>Ménages (éch. droite)</c:v>
                </c:pt>
              </c:strCache>
            </c:strRef>
          </c:tx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b"/>
            <c:showVal val="1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'Fig 1'!$D$5:$L$5</c:f>
              <c:numCache>
                <c:formatCode>General</c:formatCode>
                <c:ptCount val="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</c:numCache>
            </c:numRef>
          </c:cat>
          <c:val>
            <c:numRef>
              <c:f>'Fig 1'!$D$10:$L$10</c:f>
              <c:numCache>
                <c:formatCode>0.0</c:formatCode>
                <c:ptCount val="9"/>
                <c:pt idx="0">
                  <c:v>8.9721796532989888</c:v>
                </c:pt>
                <c:pt idx="1">
                  <c:v>9.0070139708624701</c:v>
                </c:pt>
                <c:pt idx="2">
                  <c:v>9.3009980816264317</c:v>
                </c:pt>
                <c:pt idx="3">
                  <c:v>9.2078433475087937</c:v>
                </c:pt>
                <c:pt idx="4">
                  <c:v>9.0581579822179989</c:v>
                </c:pt>
                <c:pt idx="5">
                  <c:v>9.077888598851219</c:v>
                </c:pt>
                <c:pt idx="6">
                  <c:v>8.8976014440176012</c:v>
                </c:pt>
                <c:pt idx="7">
                  <c:v>8.6656159657475698</c:v>
                </c:pt>
                <c:pt idx="8">
                  <c:v>8.4848198955830476</c:v>
                </c:pt>
              </c:numCache>
            </c:numRef>
          </c:val>
        </c:ser>
        <c:ser>
          <c:idx val="2"/>
          <c:order val="3"/>
          <c:tx>
            <c:strRef>
              <c:f>'Fig 1'!$C$8</c:f>
              <c:strCache>
                <c:ptCount val="1"/>
                <c:pt idx="0">
                  <c:v>État, CMU-C org. de base (éch. droite)</c:v>
                </c:pt>
              </c:strCache>
            </c:strRef>
          </c:tx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t"/>
            <c:showVal val="1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'Fig 1'!$D$5:$L$5</c:f>
              <c:numCache>
                <c:formatCode>General</c:formatCode>
                <c:ptCount val="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</c:numCache>
            </c:numRef>
          </c:cat>
          <c:val>
            <c:numRef>
              <c:f>'Fig 1'!$D$8:$L$8</c:f>
              <c:numCache>
                <c:formatCode>0.0</c:formatCode>
                <c:ptCount val="9"/>
                <c:pt idx="0">
                  <c:v>1.3727956947361097</c:v>
                </c:pt>
                <c:pt idx="1">
                  <c:v>1.3532423658763957</c:v>
                </c:pt>
                <c:pt idx="2">
                  <c:v>1.2943535055751021</c:v>
                </c:pt>
                <c:pt idx="3">
                  <c:v>1.2967343276449417</c:v>
                </c:pt>
                <c:pt idx="4">
                  <c:v>1.3114101991356444</c:v>
                </c:pt>
                <c:pt idx="5">
                  <c:v>1.3413165076448277</c:v>
                </c:pt>
                <c:pt idx="6">
                  <c:v>1.3252204529136027</c:v>
                </c:pt>
                <c:pt idx="7">
                  <c:v>1.3872664237925361</c:v>
                </c:pt>
                <c:pt idx="8">
                  <c:v>1.4172861915490915</c:v>
                </c:pt>
              </c:numCache>
            </c:numRef>
          </c:val>
        </c:ser>
        <c:dLbls/>
        <c:marker val="1"/>
        <c:axId val="131569920"/>
        <c:axId val="131568384"/>
      </c:lineChart>
      <c:catAx>
        <c:axId val="131532288"/>
        <c:scaling>
          <c:orientation val="minMax"/>
        </c:scaling>
        <c:axPos val="b"/>
        <c:numFmt formatCode="General" sourceLinked="1"/>
        <c:majorTickMark val="in"/>
        <c:tickLblPos val="nextTo"/>
        <c:spPr>
          <a:ln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131533824"/>
        <c:crosses val="autoZero"/>
        <c:auto val="1"/>
        <c:lblAlgn val="ctr"/>
        <c:lblOffset val="100"/>
      </c:catAx>
      <c:valAx>
        <c:axId val="131533824"/>
        <c:scaling>
          <c:orientation val="minMax"/>
          <c:max val="78"/>
          <c:min val="68"/>
        </c:scaling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0" sourceLinked="0"/>
        <c:majorTickMark val="in"/>
        <c:tickLblPos val="nextTo"/>
        <c:spPr>
          <a:ln>
            <a:solidFill>
              <a:sysClr val="windowText" lastClr="000000"/>
            </a:solidFill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131532288"/>
        <c:crosses val="autoZero"/>
        <c:crossBetween val="between"/>
      </c:valAx>
      <c:valAx>
        <c:axId val="131568384"/>
        <c:scaling>
          <c:orientation val="minMax"/>
          <c:max val="20"/>
          <c:min val="0"/>
        </c:scaling>
        <c:axPos val="r"/>
        <c:numFmt formatCode="0" sourceLinked="0"/>
        <c:tickLblPos val="nextTo"/>
        <c:crossAx val="131569920"/>
        <c:crosses val="max"/>
        <c:crossBetween val="between"/>
        <c:majorUnit val="2"/>
      </c:valAx>
      <c:catAx>
        <c:axId val="131569920"/>
        <c:scaling>
          <c:orientation val="minMax"/>
        </c:scaling>
        <c:delete val="1"/>
        <c:axPos val="b"/>
        <c:numFmt formatCode="General" sourceLinked="1"/>
        <c:tickLblPos val="none"/>
        <c:crossAx val="131568384"/>
        <c:crosses val="autoZero"/>
        <c:auto val="1"/>
        <c:lblAlgn val="ctr"/>
        <c:lblOffset val="100"/>
      </c:catAx>
      <c:spPr>
        <a:ln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6803636236131021"/>
          <c:y val="9.8002343802965505E-2"/>
          <c:w val="0.30771421675807603"/>
          <c:h val="0.83000532682492201"/>
        </c:manualLayout>
      </c:layout>
    </c:legend>
    <c:plotVisOnly val="1"/>
    <c:dispBlanksAs val="gap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Narrow" pitchFamily="34" charset="0"/>
          <a:ea typeface="Arial"/>
          <a:cs typeface="Arial"/>
        </a:defRPr>
      </a:pPr>
      <a:endParaRPr lang="fr-FR"/>
    </a:p>
  </c:txPr>
  <c:printSettings>
    <c:headerFooter/>
    <c:pageMargins b="0.75000000000000511" l="0.70000000000000107" r="0.70000000000000107" t="0.750000000000005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autoTitleDeleted val="1"/>
    <c:plotArea>
      <c:layout/>
      <c:pieChart>
        <c:varyColors val="1"/>
        <c:ser>
          <c:idx val="0"/>
          <c:order val="0"/>
          <c:tx>
            <c:strRef>
              <c:f>'Fig 2'!$D$12</c:f>
              <c:strCache>
                <c:ptCount val="1"/>
                <c:pt idx="0">
                  <c:v>2006</c:v>
                </c:pt>
              </c:strCache>
            </c:strRef>
          </c:tx>
          <c:dPt>
            <c:idx val="0"/>
            <c:spPr>
              <a:solidFill>
                <a:schemeClr val="accent6"/>
              </a:solidFill>
            </c:spPr>
          </c:dPt>
          <c:dLbls>
            <c:dLbl>
              <c:idx val="0"/>
              <c:layout>
                <c:manualLayout>
                  <c:x val="-8.5386419174092301E-2"/>
                  <c:y val="0.17872367698223801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13100157151202502"/>
                  <c:y val="-0.18379173533540905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12618287134170897"/>
                  <c:y val="-5.2713178294573615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7.7177366935716099E-2"/>
                  <c:y val="0.18010315571018701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Val val="1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'Fig 2'!$C$13:$C$16</c:f>
              <c:strCache>
                <c:ptCount val="4"/>
                <c:pt idx="0">
                  <c:v>Hôpital</c:v>
                </c:pt>
                <c:pt idx="1">
                  <c:v>Soins de ville et transports</c:v>
                </c:pt>
                <c:pt idx="2">
                  <c:v>Médicaments</c:v>
                </c:pt>
                <c:pt idx="3">
                  <c:v>Autres biens médicaux</c:v>
                </c:pt>
              </c:strCache>
            </c:strRef>
          </c:cat>
          <c:val>
            <c:numRef>
              <c:f>'Fig 2'!$D$13:$D$16</c:f>
              <c:numCache>
                <c:formatCode>0%</c:formatCode>
                <c:ptCount val="4"/>
                <c:pt idx="0">
                  <c:v>0.15760077695309627</c:v>
                </c:pt>
                <c:pt idx="1">
                  <c:v>0.42679879602699056</c:v>
                </c:pt>
                <c:pt idx="2">
                  <c:v>0.26054046926546998</c:v>
                </c:pt>
                <c:pt idx="3">
                  <c:v>0.15505995775444328</c:v>
                </c:pt>
              </c:numCache>
            </c:numRef>
          </c:val>
        </c:ser>
        <c:dLbls/>
        <c:firstSliceAng val="0"/>
      </c:pieChart>
    </c:plotArea>
    <c:legend>
      <c:legendPos val="r"/>
      <c:layout>
        <c:manualLayout>
          <c:xMode val="edge"/>
          <c:yMode val="edge"/>
          <c:x val="0.66953191979529203"/>
          <c:y val="6.7742171763413336E-2"/>
          <c:w val="0.30538971029875212"/>
          <c:h val="0.90308124275163293"/>
        </c:manualLayout>
      </c:layout>
    </c:legend>
    <c:plotVisOnly val="1"/>
    <c:dispBlanksAs val="zero"/>
  </c:chart>
  <c:spPr>
    <a:ln>
      <a:noFill/>
    </a:ln>
  </c:spPr>
  <c:txPr>
    <a:bodyPr/>
    <a:lstStyle/>
    <a:p>
      <a:pPr>
        <a:defRPr>
          <a:latin typeface="Arial Narrow" pitchFamily="34" charset="0"/>
        </a:defRPr>
      </a:pPr>
      <a:endParaRPr lang="fr-FR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autoTitleDeleted val="1"/>
    <c:plotArea>
      <c:layout/>
      <c:pieChart>
        <c:varyColors val="1"/>
        <c:ser>
          <c:idx val="0"/>
          <c:order val="0"/>
          <c:tx>
            <c:strRef>
              <c:f>'Fig 2'!$L$12</c:f>
              <c:strCache>
                <c:ptCount val="1"/>
                <c:pt idx="0">
                  <c:v>2014</c:v>
                </c:pt>
              </c:strCache>
            </c:strRef>
          </c:tx>
          <c:dPt>
            <c:idx val="0"/>
            <c:spPr>
              <a:solidFill>
                <a:srgbClr val="C84664"/>
              </a:solidFill>
            </c:spPr>
          </c:dPt>
          <c:dLbls>
            <c:dLbl>
              <c:idx val="0"/>
              <c:layout>
                <c:manualLayout>
                  <c:x val="-8.4749915664930606E-2"/>
                  <c:y val="0.17439968259781505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10768444696764003"/>
                  <c:y val="-0.21530427882561201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12053530142588002"/>
                  <c:y val="-6.9651467985106505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.10352808563506399"/>
                  <c:y val="0.16781297686626404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Val val="1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'Fig 2'!$C$13:$C$16</c:f>
              <c:strCache>
                <c:ptCount val="4"/>
                <c:pt idx="0">
                  <c:v>Hôpital</c:v>
                </c:pt>
                <c:pt idx="1">
                  <c:v>Soins de ville et transports</c:v>
                </c:pt>
                <c:pt idx="2">
                  <c:v>Médicaments</c:v>
                </c:pt>
                <c:pt idx="3">
                  <c:v>Autres biens médicaux</c:v>
                </c:pt>
              </c:strCache>
            </c:strRef>
          </c:cat>
          <c:val>
            <c:numRef>
              <c:f>'Fig 2'!$L$13:$L$16</c:f>
              <c:numCache>
                <c:formatCode>0%</c:formatCode>
                <c:ptCount val="4"/>
                <c:pt idx="0">
                  <c:v>0.1815808727472939</c:v>
                </c:pt>
                <c:pt idx="1">
                  <c:v>0.42888626966317506</c:v>
                </c:pt>
                <c:pt idx="2">
                  <c:v>0.18045751305686611</c:v>
                </c:pt>
                <c:pt idx="3">
                  <c:v>0.20907534453266483</c:v>
                </c:pt>
              </c:numCache>
            </c:numRef>
          </c:val>
        </c:ser>
        <c:dLbls/>
        <c:firstSliceAng val="0"/>
      </c:pieChart>
    </c:plotArea>
    <c:legend>
      <c:legendPos val="r"/>
      <c:layout>
        <c:manualLayout>
          <c:xMode val="edge"/>
          <c:yMode val="edge"/>
          <c:x val="0.66953191979529203"/>
          <c:y val="6.7742171763413336E-2"/>
          <c:w val="0.30538971029875212"/>
          <c:h val="0.90308124275163193"/>
        </c:manualLayout>
      </c:layout>
    </c:legend>
    <c:plotVisOnly val="1"/>
    <c:dispBlanksAs val="zero"/>
  </c:chart>
  <c:spPr>
    <a:ln>
      <a:noFill/>
    </a:ln>
  </c:spPr>
  <c:txPr>
    <a:bodyPr/>
    <a:lstStyle/>
    <a:p>
      <a:pPr>
        <a:defRPr>
          <a:latin typeface="Arial Narrow" pitchFamily="34" charset="0"/>
        </a:defRPr>
      </a:pPr>
      <a:endParaRPr lang="fr-FR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>
        <c:manualLayout>
          <c:layoutTarget val="inner"/>
          <c:xMode val="edge"/>
          <c:yMode val="edge"/>
          <c:x val="9.4015966754155703E-2"/>
          <c:y val="5.0925925925925902E-2"/>
          <c:w val="0.54844339713010404"/>
          <c:h val="0.85406641878098599"/>
        </c:manualLayout>
      </c:layout>
      <c:barChart>
        <c:barDir val="col"/>
        <c:grouping val="percentStacked"/>
        <c:ser>
          <c:idx val="0"/>
          <c:order val="0"/>
          <c:tx>
            <c:strRef>
              <c:f>'Fig 3'!$B$4</c:f>
              <c:strCache>
                <c:ptCount val="1"/>
                <c:pt idx="0">
                  <c:v>Mutuelles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  <a:ln>
              <a:noFill/>
            </a:ln>
          </c:spPr>
          <c:dLbls>
            <c:numFmt formatCode="0%" sourceLinked="0"/>
            <c:spPr>
              <a:noFill/>
              <a:ln>
                <a:noFill/>
              </a:ln>
              <a:effectLst/>
            </c:spPr>
            <c:showVal val="1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'Fig 3'!$C$3:$D$3</c:f>
              <c:numCache>
                <c:formatCode>General</c:formatCode>
                <c:ptCount val="2"/>
                <c:pt idx="0">
                  <c:v>2006</c:v>
                </c:pt>
                <c:pt idx="1">
                  <c:v>2014</c:v>
                </c:pt>
              </c:numCache>
            </c:numRef>
          </c:cat>
          <c:val>
            <c:numRef>
              <c:f>'Fig 3'!$C$4:$D$4</c:f>
              <c:numCache>
                <c:formatCode>0.0%</c:formatCode>
                <c:ptCount val="2"/>
                <c:pt idx="0">
                  <c:v>0.59613349190208964</c:v>
                </c:pt>
                <c:pt idx="1">
                  <c:v>0.53139032702310696</c:v>
                </c:pt>
              </c:numCache>
            </c:numRef>
          </c:val>
        </c:ser>
        <c:ser>
          <c:idx val="1"/>
          <c:order val="1"/>
          <c:tx>
            <c:strRef>
              <c:f>'Fig 3'!$B$5</c:f>
              <c:strCache>
                <c:ptCount val="1"/>
                <c:pt idx="0">
                  <c:v>Sociétés d'assurance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</c:spPr>
          <c:dLbls>
            <c:numFmt formatCode="0%" sourceLinked="0"/>
            <c:spPr>
              <a:noFill/>
              <a:ln>
                <a:noFill/>
              </a:ln>
              <a:effectLst/>
            </c:spPr>
            <c:showVal val="1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'Fig 3'!$C$3:$D$3</c:f>
              <c:numCache>
                <c:formatCode>General</c:formatCode>
                <c:ptCount val="2"/>
                <c:pt idx="0">
                  <c:v>2006</c:v>
                </c:pt>
                <c:pt idx="1">
                  <c:v>2014</c:v>
                </c:pt>
              </c:numCache>
            </c:numRef>
          </c:cat>
          <c:val>
            <c:numRef>
              <c:f>'Fig 3'!$C$5:$D$5</c:f>
              <c:numCache>
                <c:formatCode>0.0%</c:formatCode>
                <c:ptCount val="2"/>
                <c:pt idx="0">
                  <c:v>0.22374372719411906</c:v>
                </c:pt>
                <c:pt idx="1">
                  <c:v>0.27414270341964392</c:v>
                </c:pt>
              </c:numCache>
            </c:numRef>
          </c:val>
        </c:ser>
        <c:ser>
          <c:idx val="2"/>
          <c:order val="2"/>
          <c:tx>
            <c:strRef>
              <c:f>'Fig 3'!$B$6</c:f>
              <c:strCache>
                <c:ptCount val="1"/>
                <c:pt idx="0">
                  <c:v>Institutions de prévoyance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</c:spPr>
          <c:dLbls>
            <c:numFmt formatCode="0%" sourceLinked="0"/>
            <c:spPr>
              <a:noFill/>
              <a:ln>
                <a:noFill/>
              </a:ln>
              <a:effectLst/>
            </c:spPr>
            <c:showVal val="1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'Fig 3'!$C$3:$D$3</c:f>
              <c:numCache>
                <c:formatCode>General</c:formatCode>
                <c:ptCount val="2"/>
                <c:pt idx="0">
                  <c:v>2006</c:v>
                </c:pt>
                <c:pt idx="1">
                  <c:v>2014</c:v>
                </c:pt>
              </c:numCache>
            </c:numRef>
          </c:cat>
          <c:val>
            <c:numRef>
              <c:f>'Fig 3'!$C$6:$D$6</c:f>
              <c:numCache>
                <c:formatCode>0.0%</c:formatCode>
                <c:ptCount val="2"/>
                <c:pt idx="0">
                  <c:v>0.18012278090379116</c:v>
                </c:pt>
                <c:pt idx="1">
                  <c:v>0.1944669695572489</c:v>
                </c:pt>
              </c:numCache>
            </c:numRef>
          </c:val>
        </c:ser>
        <c:dLbls/>
        <c:gapWidth val="83"/>
        <c:overlap val="100"/>
        <c:axId val="54168576"/>
        <c:axId val="54190848"/>
      </c:barChart>
      <c:catAx>
        <c:axId val="54168576"/>
        <c:scaling>
          <c:orientation val="minMax"/>
        </c:scaling>
        <c:axPos val="b"/>
        <c:numFmt formatCode="General" sourceLinked="1"/>
        <c:majorTickMark val="in"/>
        <c:tickLblPos val="nextTo"/>
        <c:spPr>
          <a:ln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54190848"/>
        <c:crosses val="autoZero"/>
        <c:auto val="1"/>
        <c:lblAlgn val="ctr"/>
        <c:lblOffset val="100"/>
      </c:catAx>
      <c:valAx>
        <c:axId val="54190848"/>
        <c:scaling>
          <c:orientation val="minMax"/>
        </c:scaling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1"/>
        <c:majorTickMark val="in"/>
        <c:tickLblPos val="nextTo"/>
        <c:spPr>
          <a:ln>
            <a:solidFill>
              <a:sysClr val="windowText" lastClr="000000"/>
            </a:solidFill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54168576"/>
        <c:crosses val="autoZero"/>
        <c:crossBetween val="between"/>
        <c:majorUnit val="0.2"/>
      </c:valAx>
      <c:spPr>
        <a:ln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69309114769744706"/>
          <c:y val="9.1441192492447892E-2"/>
          <c:w val="0.29869720830350799"/>
          <c:h val="0.6256786014955813"/>
        </c:manualLayout>
      </c:layout>
    </c:legend>
    <c:plotVisOnly val="1"/>
    <c:dispBlanksAs val="gap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Narrow" pitchFamily="34" charset="0"/>
          <a:ea typeface="Arial"/>
          <a:cs typeface="Arial"/>
        </a:defRPr>
      </a:pPr>
      <a:endParaRPr lang="fr-FR"/>
    </a:p>
  </c:txPr>
  <c:printSettings>
    <c:headerFooter/>
    <c:pageMargins b="0.75000000000000511" l="0.70000000000000107" r="0.70000000000000107" t="0.750000000000005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15</xdr:row>
      <xdr:rowOff>161925</xdr:rowOff>
    </xdr:from>
    <xdr:to>
      <xdr:col>10</xdr:col>
      <xdr:colOff>250826</xdr:colOff>
      <xdr:row>31</xdr:row>
      <xdr:rowOff>152400</xdr:rowOff>
    </xdr:to>
    <xdr:graphicFrame macro="">
      <xdr:nvGraphicFramePr>
        <xdr:cNvPr id="4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206375</xdr:colOff>
      <xdr:row>26</xdr:row>
      <xdr:rowOff>50800</xdr:rowOff>
    </xdr:from>
    <xdr:to>
      <xdr:col>5</xdr:col>
      <xdr:colOff>688975</xdr:colOff>
      <xdr:row>36</xdr:row>
      <xdr:rowOff>73025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139700</xdr:colOff>
      <xdr:row>26</xdr:row>
      <xdr:rowOff>149225</xdr:rowOff>
    </xdr:from>
    <xdr:to>
      <xdr:col>10</xdr:col>
      <xdr:colOff>130175</xdr:colOff>
      <xdr:row>37</xdr:row>
      <xdr:rowOff>3175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184150</xdr:colOff>
      <xdr:row>10</xdr:row>
      <xdr:rowOff>25400</xdr:rowOff>
    </xdr:from>
    <xdr:to>
      <xdr:col>3</xdr:col>
      <xdr:colOff>323850</xdr:colOff>
      <xdr:row>25</xdr:row>
      <xdr:rowOff>120650</xdr:rowOff>
    </xdr:to>
    <xdr:graphicFrame macro="">
      <xdr:nvGraphicFramePr>
        <xdr:cNvPr id="2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DREES-Book-Colors">
      <a:dk1>
        <a:srgbClr val="000000"/>
      </a:dk1>
      <a:lt1>
        <a:srgbClr val="FFFFFF"/>
      </a:lt1>
      <a:dk2>
        <a:srgbClr val="8C1A00"/>
      </a:dk2>
      <a:lt2>
        <a:srgbClr val="825050"/>
      </a:lt2>
      <a:accent1>
        <a:srgbClr val="465A6E"/>
      </a:accent1>
      <a:accent2>
        <a:srgbClr val="8CA0CD"/>
      </a:accent2>
      <a:accent3>
        <a:srgbClr val="648232"/>
      </a:accent3>
      <a:accent4>
        <a:srgbClr val="A0B478"/>
      </a:accent4>
      <a:accent5>
        <a:srgbClr val="A35296"/>
      </a:accent5>
      <a:accent6>
        <a:srgbClr val="C84664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pageSetUpPr fitToPage="1"/>
  </sheetPr>
  <dimension ref="A1:L106"/>
  <sheetViews>
    <sheetView showGridLines="0" tabSelected="1" workbookViewId="0">
      <selection activeCell="C4" sqref="C4"/>
    </sheetView>
  </sheetViews>
  <sheetFormatPr baseColWidth="10" defaultRowHeight="12.75"/>
  <cols>
    <col min="1" max="1" width="7.7109375" customWidth="1"/>
    <col min="2" max="2" width="1.42578125" style="8" customWidth="1"/>
    <col min="3" max="3" width="20.42578125" style="8" customWidth="1"/>
    <col min="4" max="12" width="6.85546875" style="8" customWidth="1"/>
  </cols>
  <sheetData>
    <row r="1" spans="1:12" ht="18">
      <c r="A1" s="3"/>
      <c r="B1" s="3"/>
      <c r="C1" s="3"/>
      <c r="D1" s="3"/>
      <c r="E1" s="3"/>
      <c r="F1" s="3"/>
      <c r="G1" s="3"/>
      <c r="H1" s="3"/>
      <c r="I1" s="3"/>
      <c r="J1" s="3"/>
      <c r="K1" s="4"/>
      <c r="L1" s="4"/>
    </row>
    <row r="2" spans="1:12" ht="12.7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pans="1:12">
      <c r="A3" s="3"/>
      <c r="B3" s="6" t="s">
        <v>19</v>
      </c>
      <c r="C3" s="7"/>
      <c r="D3" s="39"/>
      <c r="E3" s="39"/>
      <c r="F3" s="39"/>
      <c r="G3" s="39"/>
      <c r="H3" s="2"/>
      <c r="I3" s="2"/>
      <c r="J3" s="2"/>
    </row>
    <row r="4" spans="1:12" ht="10.5" customHeight="1">
      <c r="A4" s="3"/>
      <c r="B4" s="6"/>
      <c r="C4" s="7"/>
      <c r="D4" s="39"/>
      <c r="E4" s="39"/>
      <c r="F4" s="39"/>
      <c r="G4" s="39"/>
      <c r="H4" s="2"/>
      <c r="I4" s="2"/>
      <c r="J4" s="2"/>
      <c r="K4" s="9"/>
      <c r="L4" s="9" t="s">
        <v>0</v>
      </c>
    </row>
    <row r="5" spans="1:12" ht="16.5" customHeight="1">
      <c r="A5" s="8"/>
      <c r="B5" s="45"/>
      <c r="C5" s="46"/>
      <c r="D5" s="32">
        <v>2006</v>
      </c>
      <c r="E5" s="32">
        <v>2007</v>
      </c>
      <c r="F5" s="32">
        <v>2008</v>
      </c>
      <c r="G5" s="32">
        <v>2009</v>
      </c>
      <c r="H5" s="32">
        <v>2010</v>
      </c>
      <c r="I5" s="32">
        <v>2011</v>
      </c>
      <c r="J5" s="32">
        <v>2012</v>
      </c>
      <c r="K5" s="32">
        <v>2013</v>
      </c>
      <c r="L5" s="32">
        <v>2014</v>
      </c>
    </row>
    <row r="6" spans="1:12" s="1" customFormat="1" ht="12.75" customHeight="1">
      <c r="A6" s="10"/>
      <c r="B6" s="40" t="s">
        <v>1</v>
      </c>
      <c r="C6" s="41"/>
      <c r="D6" s="42"/>
      <c r="E6" s="42"/>
      <c r="F6" s="42"/>
      <c r="G6" s="42"/>
      <c r="H6" s="33"/>
      <c r="I6" s="34"/>
      <c r="J6" s="34"/>
      <c r="K6" s="34"/>
      <c r="L6" s="34"/>
    </row>
    <row r="7" spans="1:12" s="1" customFormat="1" ht="12.75" customHeight="1">
      <c r="A7" s="10"/>
      <c r="B7" s="41"/>
      <c r="C7" s="35" t="s">
        <v>4</v>
      </c>
      <c r="D7" s="36">
        <v>76.822315392815142</v>
      </c>
      <c r="E7" s="36">
        <v>76.663651785009364</v>
      </c>
      <c r="F7" s="36">
        <v>76.185228283559567</v>
      </c>
      <c r="G7" s="36">
        <v>76.210555630103954</v>
      </c>
      <c r="H7" s="36">
        <v>76.184547514092202</v>
      </c>
      <c r="I7" s="36">
        <v>75.939549643046163</v>
      </c>
      <c r="J7" s="36">
        <v>76.06037595432413</v>
      </c>
      <c r="K7" s="36">
        <v>76.258333061655094</v>
      </c>
      <c r="L7" s="36">
        <v>76.626202476624954</v>
      </c>
    </row>
    <row r="8" spans="1:12" s="1" customFormat="1" ht="12" customHeight="1">
      <c r="A8" s="10"/>
      <c r="B8" s="41"/>
      <c r="C8" s="37" t="s">
        <v>18</v>
      </c>
      <c r="D8" s="36">
        <v>1.3727956947361097</v>
      </c>
      <c r="E8" s="36">
        <v>1.3532423658763957</v>
      </c>
      <c r="F8" s="36">
        <v>1.2943535055751021</v>
      </c>
      <c r="G8" s="36">
        <v>1.2967343276449417</v>
      </c>
      <c r="H8" s="36">
        <v>1.3114101991356444</v>
      </c>
      <c r="I8" s="38">
        <v>1.3413165076448277</v>
      </c>
      <c r="J8" s="38">
        <v>1.3252204529136027</v>
      </c>
      <c r="K8" s="38">
        <v>1.3872664237925361</v>
      </c>
      <c r="L8" s="38">
        <v>1.4172861915490915</v>
      </c>
    </row>
    <row r="9" spans="1:12" s="1" customFormat="1" ht="12" customHeight="1">
      <c r="A9" s="10"/>
      <c r="B9" s="41"/>
      <c r="C9" s="35" t="s">
        <v>5</v>
      </c>
      <c r="D9" s="36">
        <v>12.832709259149755</v>
      </c>
      <c r="E9" s="36">
        <v>12.976091878251777</v>
      </c>
      <c r="F9" s="36">
        <v>13.219420129238898</v>
      </c>
      <c r="G9" s="36">
        <v>13.284866694742307</v>
      </c>
      <c r="H9" s="36">
        <v>13.445884304554149</v>
      </c>
      <c r="I9" s="38">
        <v>13.641245250457793</v>
      </c>
      <c r="J9" s="38">
        <v>13.716802148744678</v>
      </c>
      <c r="K9" s="38">
        <v>13.688784548804794</v>
      </c>
      <c r="L9" s="38">
        <v>13.471691436242894</v>
      </c>
    </row>
    <row r="10" spans="1:12" s="1" customFormat="1" ht="12" customHeight="1">
      <c r="A10" s="10"/>
      <c r="B10" s="41"/>
      <c r="C10" s="35" t="s">
        <v>6</v>
      </c>
      <c r="D10" s="36">
        <v>8.9721796532989888</v>
      </c>
      <c r="E10" s="36">
        <v>9.0070139708624701</v>
      </c>
      <c r="F10" s="36">
        <v>9.3009980816264317</v>
      </c>
      <c r="G10" s="36">
        <v>9.2078433475087937</v>
      </c>
      <c r="H10" s="36">
        <v>9.0581579822179989</v>
      </c>
      <c r="I10" s="38">
        <v>9.077888598851219</v>
      </c>
      <c r="J10" s="38">
        <v>8.8976014440176012</v>
      </c>
      <c r="K10" s="38">
        <v>8.6656159657475698</v>
      </c>
      <c r="L10" s="38">
        <v>8.4848198955830476</v>
      </c>
    </row>
    <row r="11" spans="1:12">
      <c r="A11" s="8"/>
      <c r="B11" s="21" t="s">
        <v>20</v>
      </c>
      <c r="C11" s="43"/>
      <c r="D11" s="44"/>
      <c r="E11" s="44"/>
      <c r="F11" s="44"/>
      <c r="G11" s="44"/>
      <c r="H11" s="11"/>
      <c r="I11" s="12"/>
      <c r="J11" s="12"/>
      <c r="K11" s="12"/>
      <c r="L11" s="12"/>
    </row>
    <row r="12" spans="1:12" ht="13.5" customHeight="1">
      <c r="A12" s="5"/>
      <c r="B12" s="3" t="s">
        <v>21</v>
      </c>
      <c r="C12" s="3"/>
      <c r="D12" s="3"/>
      <c r="E12" s="3"/>
      <c r="F12" s="3"/>
      <c r="G12" s="3"/>
      <c r="H12" s="5"/>
      <c r="I12" s="5"/>
      <c r="J12" s="5"/>
      <c r="K12" s="5"/>
      <c r="L12" s="5"/>
    </row>
    <row r="13" spans="1:12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</row>
    <row r="14" spans="1:12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</row>
    <row r="15" spans="1:12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</row>
    <row r="16" spans="1:12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</row>
    <row r="17" spans="1:12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</row>
    <row r="18" spans="1:12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</row>
    <row r="19" spans="1:12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</row>
    <row r="20" spans="1:12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</row>
    <row r="21" spans="1:12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</row>
    <row r="22" spans="1:12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</row>
    <row r="23" spans="1:12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</row>
    <row r="24" spans="1:12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</row>
    <row r="25" spans="1:12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</row>
    <row r="26" spans="1:12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</row>
    <row r="27" spans="1:12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</row>
    <row r="28" spans="1:12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</row>
    <row r="29" spans="1:12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</row>
    <row r="30" spans="1:12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</row>
    <row r="31" spans="1:12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</row>
    <row r="32" spans="1:12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</row>
    <row r="33" spans="1:12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</row>
    <row r="34" spans="1:12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</row>
    <row r="35" spans="1:12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</row>
    <row r="36" spans="1:12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</row>
    <row r="37" spans="1:12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</row>
    <row r="38" spans="1:12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</row>
    <row r="39" spans="1:12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</row>
    <row r="40" spans="1:12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</row>
    <row r="41" spans="1:12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</row>
    <row r="42" spans="1:12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</row>
    <row r="43" spans="1:12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</row>
    <row r="44" spans="1:12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</row>
    <row r="45" spans="1:12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</row>
    <row r="46" spans="1:12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</row>
    <row r="47" spans="1:12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</row>
    <row r="48" spans="1:12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</row>
    <row r="49" spans="1:12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</row>
    <row r="50" spans="1:12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</row>
    <row r="51" spans="1:12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</row>
    <row r="52" spans="1:12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</row>
    <row r="53" spans="1:12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</row>
    <row r="54" spans="1:12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</row>
    <row r="55" spans="1:12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</row>
    <row r="56" spans="1:12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</row>
    <row r="57" spans="1:12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</row>
    <row r="58" spans="1:12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</row>
    <row r="59" spans="1:12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</row>
    <row r="60" spans="1:12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</row>
    <row r="61" spans="1:12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</row>
    <row r="62" spans="1:12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</row>
    <row r="63" spans="1:12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</row>
    <row r="64" spans="1:12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</row>
    <row r="65" spans="1:12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</row>
    <row r="66" spans="1:12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</row>
    <row r="67" spans="1:12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</row>
    <row r="68" spans="1:12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</row>
    <row r="69" spans="1:12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</row>
    <row r="70" spans="1:12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</row>
    <row r="71" spans="1:12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</row>
    <row r="72" spans="1:12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</row>
    <row r="73" spans="1:12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</row>
    <row r="74" spans="1:12">
      <c r="A74" s="2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</row>
    <row r="75" spans="1:12">
      <c r="A75" s="2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</row>
    <row r="76" spans="1:12">
      <c r="A76" s="2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</row>
    <row r="77" spans="1:12">
      <c r="A77" s="2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</row>
    <row r="78" spans="1:12">
      <c r="A78" s="2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</row>
    <row r="79" spans="1:12">
      <c r="A79" s="2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</row>
    <row r="80" spans="1:12">
      <c r="A80" s="2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</row>
    <row r="81" spans="1:12">
      <c r="A81" s="2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</row>
    <row r="82" spans="1:12">
      <c r="A82" s="2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</row>
    <row r="83" spans="1:12">
      <c r="A83" s="2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</row>
    <row r="84" spans="1:12">
      <c r="A84" s="2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</row>
    <row r="85" spans="1:12">
      <c r="A85" s="2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</row>
    <row r="86" spans="1:12">
      <c r="A86" s="2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</row>
    <row r="87" spans="1:12">
      <c r="A87" s="2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</row>
    <row r="88" spans="1:12">
      <c r="A88" s="2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</row>
    <row r="89" spans="1:12">
      <c r="A89" s="2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</row>
    <row r="90" spans="1:12">
      <c r="A90" s="2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</row>
    <row r="91" spans="1:12">
      <c r="A91" s="2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</row>
    <row r="92" spans="1:12">
      <c r="A92" s="2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</row>
    <row r="93" spans="1:12">
      <c r="A93" s="2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</row>
    <row r="94" spans="1:12">
      <c r="A94" s="2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</row>
    <row r="95" spans="1:12">
      <c r="A95" s="2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</row>
    <row r="96" spans="1:12">
      <c r="A96" s="2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</row>
    <row r="97" spans="1:12">
      <c r="A97" s="2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</row>
    <row r="98" spans="1:12">
      <c r="A98" s="2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</row>
    <row r="99" spans="1:12">
      <c r="A99" s="2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</row>
    <row r="100" spans="1:12">
      <c r="A100" s="2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</row>
    <row r="101" spans="1:12">
      <c r="A101" s="2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</row>
    <row r="102" spans="1:12">
      <c r="A102" s="2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</row>
    <row r="103" spans="1:12">
      <c r="A103" s="2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</row>
    <row r="104" spans="1:12">
      <c r="A104" s="2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</row>
    <row r="105" spans="1:12">
      <c r="A105" s="2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</row>
    <row r="106" spans="1:12">
      <c r="A106" s="2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</row>
  </sheetData>
  <pageMargins left="0.43" right="0.21" top="0.53" bottom="0.51" header="0.4921259845" footer="0.4921259845"/>
  <pageSetup paperSize="9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2:R20"/>
  <sheetViews>
    <sheetView showGridLines="0" workbookViewId="0">
      <selection activeCell="D23" sqref="D23"/>
    </sheetView>
  </sheetViews>
  <sheetFormatPr baseColWidth="10" defaultRowHeight="12.75"/>
  <cols>
    <col min="1" max="2" width="11.42578125" style="14"/>
    <col min="3" max="3" width="23.140625" style="14" customWidth="1"/>
    <col min="4" max="16384" width="11.42578125" style="14"/>
  </cols>
  <sheetData>
    <row r="2" spans="2:18">
      <c r="C2" s="22" t="s">
        <v>22</v>
      </c>
      <c r="D2" s="22"/>
      <c r="E2" s="22"/>
      <c r="F2" s="22"/>
      <c r="G2" s="22"/>
      <c r="H2" s="22"/>
      <c r="I2" s="22"/>
      <c r="J2" s="22"/>
    </row>
    <row r="4" spans="2:18" s="16" customFormat="1">
      <c r="B4" s="24" t="s">
        <v>8</v>
      </c>
      <c r="C4" s="25"/>
      <c r="D4" s="26">
        <v>2006</v>
      </c>
      <c r="E4" s="26">
        <v>2007</v>
      </c>
      <c r="F4" s="26">
        <v>2008</v>
      </c>
      <c r="G4" s="26">
        <v>2009</v>
      </c>
      <c r="H4" s="26">
        <v>2010</v>
      </c>
      <c r="I4" s="26">
        <v>2011</v>
      </c>
      <c r="J4" s="26">
        <v>2012</v>
      </c>
      <c r="K4" s="26">
        <v>2013</v>
      </c>
      <c r="L4" s="26">
        <v>2014</v>
      </c>
      <c r="M4" s="17"/>
    </row>
    <row r="5" spans="2:18" s="16" customFormat="1">
      <c r="B5" s="24"/>
      <c r="C5" s="26" t="s">
        <v>9</v>
      </c>
      <c r="D5" s="27">
        <v>3107.58</v>
      </c>
      <c r="E5" s="27">
        <v>3407.45</v>
      </c>
      <c r="F5" s="27">
        <v>3616.05</v>
      </c>
      <c r="G5" s="27">
        <v>3755.33</v>
      </c>
      <c r="H5" s="27">
        <v>4139.79</v>
      </c>
      <c r="I5" s="27">
        <v>4317.42</v>
      </c>
      <c r="J5" s="27">
        <v>4399.21</v>
      </c>
      <c r="K5" s="27">
        <v>4581.8099999999995</v>
      </c>
      <c r="L5" s="27">
        <v>4663.34</v>
      </c>
      <c r="M5" s="17"/>
      <c r="N5" s="18"/>
      <c r="O5" s="18"/>
      <c r="P5" s="18"/>
      <c r="Q5" s="18"/>
      <c r="R5" s="18"/>
    </row>
    <row r="6" spans="2:18" s="16" customFormat="1">
      <c r="B6" s="24"/>
      <c r="C6" s="26" t="s">
        <v>10</v>
      </c>
      <c r="D6" s="27">
        <v>8292.2000000000007</v>
      </c>
      <c r="E6" s="27">
        <v>8610.2199999999993</v>
      </c>
      <c r="F6" s="27">
        <v>9149.6999999999989</v>
      </c>
      <c r="G6" s="27">
        <v>9447.82</v>
      </c>
      <c r="H6" s="27">
        <v>9673.25</v>
      </c>
      <c r="I6" s="27">
        <v>10242.57</v>
      </c>
      <c r="J6" s="27">
        <v>10518.42</v>
      </c>
      <c r="K6" s="27">
        <v>10723.3</v>
      </c>
      <c r="L6" s="27">
        <v>10827.02</v>
      </c>
      <c r="M6" s="17"/>
      <c r="N6" s="18"/>
      <c r="O6" s="18"/>
      <c r="P6" s="18"/>
      <c r="Q6" s="18"/>
      <c r="R6" s="18"/>
    </row>
    <row r="7" spans="2:18" s="16" customFormat="1">
      <c r="B7" s="24"/>
      <c r="C7" s="26" t="s">
        <v>11</v>
      </c>
      <c r="D7" s="27">
        <v>123.44</v>
      </c>
      <c r="E7" s="27">
        <v>133.43</v>
      </c>
      <c r="F7" s="27">
        <v>148.02000000000001</v>
      </c>
      <c r="G7" s="27">
        <v>159.1</v>
      </c>
      <c r="H7" s="27">
        <v>175.41</v>
      </c>
      <c r="I7" s="27">
        <v>176.37</v>
      </c>
      <c r="J7" s="27">
        <v>183.5</v>
      </c>
      <c r="K7" s="27">
        <v>186.95000000000002</v>
      </c>
      <c r="L7" s="27">
        <v>187.58999999999997</v>
      </c>
      <c r="M7" s="17"/>
      <c r="N7" s="18"/>
      <c r="O7" s="18"/>
      <c r="P7" s="18"/>
      <c r="Q7" s="18"/>
      <c r="R7" s="18"/>
    </row>
    <row r="8" spans="2:18" s="16" customFormat="1">
      <c r="B8" s="24"/>
      <c r="C8" s="26" t="s">
        <v>12</v>
      </c>
      <c r="D8" s="27">
        <v>5137.3500000000004</v>
      </c>
      <c r="E8" s="27">
        <v>5269.92</v>
      </c>
      <c r="F8" s="27">
        <v>5271.85</v>
      </c>
      <c r="G8" s="27">
        <v>5419.13</v>
      </c>
      <c r="H8" s="27">
        <v>5318.51</v>
      </c>
      <c r="I8" s="27">
        <v>5148.3500000000004</v>
      </c>
      <c r="J8" s="27">
        <v>4990.71</v>
      </c>
      <c r="K8" s="27">
        <v>4745.3999999999996</v>
      </c>
      <c r="L8" s="27">
        <v>4634.49</v>
      </c>
      <c r="M8" s="17"/>
      <c r="N8" s="18"/>
      <c r="O8" s="18"/>
      <c r="P8" s="18"/>
      <c r="Q8" s="19"/>
      <c r="R8" s="20"/>
    </row>
    <row r="9" spans="2:18" s="16" customFormat="1">
      <c r="B9" s="24"/>
      <c r="C9" s="26" t="s">
        <v>13</v>
      </c>
      <c r="D9" s="27">
        <v>3057.48</v>
      </c>
      <c r="E9" s="27">
        <v>3311.19</v>
      </c>
      <c r="F9" s="27">
        <v>3594.8900000000003</v>
      </c>
      <c r="G9" s="27">
        <v>3789.69</v>
      </c>
      <c r="H9" s="27">
        <v>4031.13</v>
      </c>
      <c r="I9" s="27">
        <v>4447.59</v>
      </c>
      <c r="J9" s="27">
        <v>4897.18</v>
      </c>
      <c r="K9" s="27">
        <v>5211.3</v>
      </c>
      <c r="L9" s="27">
        <v>5369.45</v>
      </c>
      <c r="M9" s="17"/>
      <c r="N9" s="18"/>
      <c r="O9" s="18"/>
      <c r="P9" s="18"/>
      <c r="Q9" s="19"/>
      <c r="R9" s="20"/>
    </row>
    <row r="10" spans="2:18" s="16" customFormat="1">
      <c r="B10" s="24"/>
      <c r="C10" s="26" t="s">
        <v>14</v>
      </c>
      <c r="D10" s="27">
        <f>D5+D6+D7+D8+D9</f>
        <v>19718.05</v>
      </c>
      <c r="E10" s="27">
        <f t="shared" ref="E10:L10" si="0">E5+E6+E7+E8+E9</f>
        <v>20732.209999999995</v>
      </c>
      <c r="F10" s="27">
        <f t="shared" si="0"/>
        <v>21780.510000000002</v>
      </c>
      <c r="G10" s="27">
        <f t="shared" si="0"/>
        <v>22571.07</v>
      </c>
      <c r="H10" s="27">
        <f t="shared" si="0"/>
        <v>23338.09</v>
      </c>
      <c r="I10" s="27">
        <f t="shared" si="0"/>
        <v>24332.3</v>
      </c>
      <c r="J10" s="27">
        <f t="shared" si="0"/>
        <v>24989.02</v>
      </c>
      <c r="K10" s="27">
        <f t="shared" si="0"/>
        <v>25448.76</v>
      </c>
      <c r="L10" s="27">
        <f t="shared" si="0"/>
        <v>25681.890000000003</v>
      </c>
      <c r="M10" s="17"/>
      <c r="N10" s="18"/>
      <c r="O10" s="18"/>
      <c r="P10" s="18"/>
      <c r="Q10" s="18"/>
      <c r="R10" s="18"/>
    </row>
    <row r="12" spans="2:18">
      <c r="C12" s="31"/>
      <c r="D12" s="26">
        <v>2006</v>
      </c>
      <c r="E12" s="26">
        <v>2007</v>
      </c>
      <c r="F12" s="26">
        <v>2008</v>
      </c>
      <c r="G12" s="26">
        <v>2009</v>
      </c>
      <c r="H12" s="26">
        <v>2010</v>
      </c>
      <c r="I12" s="26">
        <v>2011</v>
      </c>
      <c r="J12" s="26">
        <v>2012</v>
      </c>
      <c r="K12" s="26">
        <v>2013</v>
      </c>
      <c r="L12" s="26">
        <v>2014</v>
      </c>
    </row>
    <row r="13" spans="2:18">
      <c r="C13" s="26" t="s">
        <v>15</v>
      </c>
      <c r="D13" s="30">
        <f>D5/D$10</f>
        <v>0.15760077695309627</v>
      </c>
      <c r="E13" s="30">
        <f t="shared" ref="E13:L13" si="1">E5/E$10</f>
        <v>0.16435536780690532</v>
      </c>
      <c r="F13" s="30">
        <f t="shared" si="1"/>
        <v>0.16602228322477297</v>
      </c>
      <c r="G13" s="30">
        <f t="shared" si="1"/>
        <v>0.1663780228407426</v>
      </c>
      <c r="H13" s="30">
        <f t="shared" si="1"/>
        <v>0.17738341055330578</v>
      </c>
      <c r="I13" s="30">
        <f t="shared" si="1"/>
        <v>0.17743575412106544</v>
      </c>
      <c r="J13" s="30">
        <f t="shared" si="1"/>
        <v>0.17604571927990773</v>
      </c>
      <c r="K13" s="30">
        <f t="shared" si="1"/>
        <v>0.18004059922762444</v>
      </c>
      <c r="L13" s="30">
        <f t="shared" si="1"/>
        <v>0.1815808727472939</v>
      </c>
    </row>
    <row r="14" spans="2:18">
      <c r="C14" s="26" t="s">
        <v>17</v>
      </c>
      <c r="D14" s="30">
        <f>(D6+D7)/D$10</f>
        <v>0.42679879602699056</v>
      </c>
      <c r="E14" s="30">
        <f t="shared" ref="E14:L14" si="2">(E6+E7)/E$10</f>
        <v>0.42174230340132585</v>
      </c>
      <c r="F14" s="30">
        <f t="shared" si="2"/>
        <v>0.42688256611071085</v>
      </c>
      <c r="G14" s="30">
        <f t="shared" si="2"/>
        <v>0.4256297995620057</v>
      </c>
      <c r="H14" s="30">
        <f t="shared" si="2"/>
        <v>0.42199940097925753</v>
      </c>
      <c r="I14" s="30">
        <f t="shared" si="2"/>
        <v>0.42819380001068541</v>
      </c>
      <c r="J14" s="30">
        <f t="shared" si="2"/>
        <v>0.42826489394141909</v>
      </c>
      <c r="K14" s="30">
        <f t="shared" si="2"/>
        <v>0.42871440494546692</v>
      </c>
      <c r="L14" s="30">
        <f t="shared" si="2"/>
        <v>0.42888626966317506</v>
      </c>
    </row>
    <row r="15" spans="2:18">
      <c r="C15" s="26" t="s">
        <v>16</v>
      </c>
      <c r="D15" s="30">
        <f t="shared" ref="D15:L15" si="3">D8/D$10</f>
        <v>0.26054046926546998</v>
      </c>
      <c r="E15" s="30">
        <f t="shared" si="3"/>
        <v>0.25418997781712616</v>
      </c>
      <c r="F15" s="30">
        <f t="shared" si="3"/>
        <v>0.24204437820785646</v>
      </c>
      <c r="G15" s="30">
        <f t="shared" si="3"/>
        <v>0.2400918520920807</v>
      </c>
      <c r="H15" s="30">
        <f t="shared" si="3"/>
        <v>0.22788968591688524</v>
      </c>
      <c r="I15" s="30">
        <f t="shared" si="3"/>
        <v>0.21158501251423006</v>
      </c>
      <c r="J15" s="30">
        <f t="shared" si="3"/>
        <v>0.19971611531784761</v>
      </c>
      <c r="K15" s="30">
        <f t="shared" si="3"/>
        <v>0.18646881026816237</v>
      </c>
      <c r="L15" s="30">
        <f t="shared" si="3"/>
        <v>0.18045751305686611</v>
      </c>
    </row>
    <row r="16" spans="2:18">
      <c r="C16" s="26" t="s">
        <v>13</v>
      </c>
      <c r="D16" s="30">
        <f t="shared" ref="D16:L16" si="4">D9/D$10</f>
        <v>0.15505995775444328</v>
      </c>
      <c r="E16" s="30">
        <f t="shared" si="4"/>
        <v>0.15971235097464287</v>
      </c>
      <c r="F16" s="30">
        <f t="shared" si="4"/>
        <v>0.16505077245665964</v>
      </c>
      <c r="G16" s="30">
        <f t="shared" si="4"/>
        <v>0.16790032550517101</v>
      </c>
      <c r="H16" s="30">
        <f t="shared" si="4"/>
        <v>0.17272750255055147</v>
      </c>
      <c r="I16" s="30">
        <f t="shared" si="4"/>
        <v>0.18278543335401914</v>
      </c>
      <c r="J16" s="30">
        <f t="shared" si="4"/>
        <v>0.1959732714608256</v>
      </c>
      <c r="K16" s="30">
        <f t="shared" si="4"/>
        <v>0.2047761855587463</v>
      </c>
      <c r="L16" s="30">
        <f t="shared" si="4"/>
        <v>0.20907534453266483</v>
      </c>
    </row>
    <row r="17" spans="3:12">
      <c r="C17" s="24"/>
      <c r="D17" s="28"/>
      <c r="E17" s="28"/>
      <c r="F17" s="28"/>
      <c r="G17" s="28"/>
      <c r="H17" s="28"/>
      <c r="I17" s="28"/>
      <c r="J17" s="28"/>
      <c r="K17" s="28"/>
      <c r="L17" s="28"/>
    </row>
    <row r="18" spans="3:12">
      <c r="C18" s="14" t="s">
        <v>23</v>
      </c>
    </row>
    <row r="19" spans="3:12">
      <c r="C19" s="14" t="s">
        <v>24</v>
      </c>
    </row>
    <row r="20" spans="3:12">
      <c r="C20" s="14" t="s">
        <v>25</v>
      </c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B2:K9"/>
  <sheetViews>
    <sheetView showGridLines="0" workbookViewId="0">
      <selection activeCell="F14" sqref="F14"/>
    </sheetView>
  </sheetViews>
  <sheetFormatPr baseColWidth="10" defaultRowHeight="12.75"/>
  <cols>
    <col min="2" max="2" width="22.85546875" customWidth="1"/>
  </cols>
  <sheetData>
    <row r="2" spans="2:11">
      <c r="B2" s="22" t="s">
        <v>26</v>
      </c>
      <c r="C2" s="14"/>
      <c r="D2" s="14"/>
      <c r="E2" s="14"/>
      <c r="F2" s="14"/>
      <c r="G2" s="14"/>
      <c r="H2" s="14"/>
      <c r="I2" s="14"/>
      <c r="J2" s="14"/>
      <c r="K2" s="14"/>
    </row>
    <row r="3" spans="2:11" s="13" customFormat="1" ht="15">
      <c r="B3" s="22"/>
      <c r="C3" s="50">
        <v>2006</v>
      </c>
      <c r="D3" s="50">
        <v>2014</v>
      </c>
      <c r="E3" s="14"/>
      <c r="F3" s="14"/>
      <c r="G3" s="14"/>
      <c r="H3" s="14"/>
      <c r="I3" s="14"/>
      <c r="J3" s="29">
        <v>2006</v>
      </c>
      <c r="K3" s="29">
        <v>2014</v>
      </c>
    </row>
    <row r="4" spans="2:11">
      <c r="B4" s="14" t="s">
        <v>2</v>
      </c>
      <c r="C4" s="47">
        <f t="shared" ref="C4:D6" si="0">J4/J$7</f>
        <v>0.59613349190208964</v>
      </c>
      <c r="D4" s="23">
        <f t="shared" si="0"/>
        <v>0.53139032702310696</v>
      </c>
      <c r="E4" s="14"/>
      <c r="F4" s="14"/>
      <c r="G4" s="14"/>
      <c r="H4" s="14"/>
      <c r="I4" s="48"/>
      <c r="J4" s="49">
        <v>11754.59</v>
      </c>
      <c r="K4" s="49">
        <v>13647.12366444386</v>
      </c>
    </row>
    <row r="5" spans="2:11">
      <c r="B5" s="14" t="s">
        <v>7</v>
      </c>
      <c r="C5" s="47">
        <f t="shared" si="0"/>
        <v>0.22374372719411906</v>
      </c>
      <c r="D5" s="23">
        <f t="shared" si="0"/>
        <v>0.27414270341964392</v>
      </c>
      <c r="E5" s="14"/>
      <c r="F5" s="14"/>
      <c r="G5" s="14"/>
      <c r="H5" s="14"/>
      <c r="I5" s="48"/>
      <c r="J5" s="49">
        <v>4411.79</v>
      </c>
      <c r="K5" s="49">
        <v>7040.5108731122091</v>
      </c>
    </row>
    <row r="6" spans="2:11">
      <c r="B6" s="14" t="s">
        <v>3</v>
      </c>
      <c r="C6" s="47">
        <f t="shared" si="0"/>
        <v>0.18012278090379116</v>
      </c>
      <c r="D6" s="23">
        <f t="shared" si="0"/>
        <v>0.1944669695572489</v>
      </c>
      <c r="E6" s="14"/>
      <c r="F6" s="14"/>
      <c r="G6" s="14"/>
      <c r="H6" s="14"/>
      <c r="I6" s="48"/>
      <c r="J6" s="49">
        <v>3551.67</v>
      </c>
      <c r="K6" s="49">
        <v>4994.2850805449689</v>
      </c>
    </row>
    <row r="7" spans="2:11">
      <c r="B7" s="14"/>
      <c r="C7" s="14"/>
      <c r="D7" s="14"/>
      <c r="E7" s="14"/>
      <c r="F7" s="14"/>
      <c r="G7" s="14"/>
      <c r="H7" s="14"/>
      <c r="I7" s="14"/>
      <c r="J7" s="49">
        <v>19718.050000000003</v>
      </c>
      <c r="K7" s="49">
        <v>25681.919618101041</v>
      </c>
    </row>
    <row r="9" spans="2:11">
      <c r="B9" t="s">
        <v>27</v>
      </c>
      <c r="H9" s="15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Fig 1</vt:lpstr>
      <vt:lpstr>Fig 2</vt:lpstr>
      <vt:lpstr>Fig 3</vt:lpstr>
      <vt:lpstr>'Fig 1'!Zone_d_impression</vt:lpstr>
    </vt:vector>
  </TitlesOfParts>
  <Company>INSEE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 Le Garrec</dc:creator>
  <cp:lastModifiedBy>ctitouhi</cp:lastModifiedBy>
  <cp:lastPrinted>2011-07-26T11:12:00Z</cp:lastPrinted>
  <dcterms:created xsi:type="dcterms:W3CDTF">2001-02-19T09:24:08Z</dcterms:created>
  <dcterms:modified xsi:type="dcterms:W3CDTF">2016-04-12T14:20:16Z</dcterms:modified>
</cp:coreProperties>
</file>