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29325" yWindow="1845" windowWidth="28275" windowHeight="15870"/>
  </bookViews>
  <sheets>
    <sheet name="G1" sheetId="4" r:id="rId1"/>
    <sheet name="G2" sheetId="1" r:id="rId2"/>
    <sheet name="G3" sheetId="3" r:id="rId3"/>
  </sheets>
  <calcPr calcId="125725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31" i="4"/>
  <c r="I31"/>
  <c r="K31"/>
  <c r="C31"/>
  <c r="J31"/>
  <c r="H31"/>
  <c r="G31"/>
  <c r="F31"/>
  <c r="E31"/>
  <c r="D30"/>
  <c r="I30"/>
  <c r="K30"/>
  <c r="C30"/>
  <c r="J30"/>
  <c r="H30"/>
  <c r="G30"/>
  <c r="F30"/>
  <c r="E30"/>
  <c r="D29"/>
  <c r="I29"/>
  <c r="K29"/>
  <c r="C29"/>
  <c r="J29"/>
  <c r="H29"/>
  <c r="G29"/>
  <c r="F29"/>
  <c r="E29"/>
  <c r="D28"/>
  <c r="I28"/>
  <c r="K28"/>
  <c r="C28"/>
  <c r="J28"/>
  <c r="H28"/>
  <c r="G28"/>
  <c r="F28"/>
  <c r="E28"/>
  <c r="D27"/>
  <c r="I27"/>
  <c r="K27"/>
  <c r="C27"/>
  <c r="J27"/>
  <c r="H27"/>
  <c r="G27"/>
  <c r="F27"/>
  <c r="E27"/>
  <c r="D26"/>
  <c r="I26"/>
  <c r="K26"/>
  <c r="C26"/>
  <c r="J26"/>
  <c r="H26"/>
  <c r="G26"/>
  <c r="F26"/>
  <c r="E26"/>
  <c r="D25"/>
  <c r="I25"/>
  <c r="K25"/>
  <c r="C25"/>
  <c r="J25"/>
  <c r="H25"/>
  <c r="G25"/>
  <c r="F25"/>
  <c r="E25"/>
  <c r="D24"/>
  <c r="I24"/>
  <c r="K24"/>
  <c r="C24"/>
  <c r="J24"/>
  <c r="H24"/>
  <c r="G24"/>
  <c r="F24"/>
  <c r="E24"/>
  <c r="D23"/>
  <c r="I23"/>
  <c r="K23"/>
  <c r="C23"/>
  <c r="J23"/>
  <c r="H23"/>
  <c r="G23"/>
  <c r="F23"/>
  <c r="E23"/>
  <c r="D22"/>
  <c r="I22"/>
  <c r="K22"/>
  <c r="C22"/>
  <c r="J22"/>
  <c r="H22"/>
  <c r="G22"/>
  <c r="F22"/>
  <c r="E22"/>
  <c r="D28" i="3"/>
  <c r="I28"/>
  <c r="K28"/>
  <c r="C28"/>
  <c r="J28"/>
  <c r="H28"/>
  <c r="G28"/>
  <c r="F28"/>
  <c r="E28"/>
  <c r="D27"/>
  <c r="I27"/>
  <c r="K27"/>
  <c r="C27"/>
  <c r="J27"/>
  <c r="H27"/>
  <c r="G27"/>
  <c r="F27"/>
  <c r="E27"/>
  <c r="D26"/>
  <c r="I26"/>
  <c r="K26"/>
  <c r="C26"/>
  <c r="J26"/>
  <c r="H26"/>
  <c r="G26"/>
  <c r="F26"/>
  <c r="E26"/>
  <c r="D25"/>
  <c r="I25"/>
  <c r="K25"/>
  <c r="C25"/>
  <c r="J25"/>
  <c r="H25"/>
  <c r="G25"/>
  <c r="F25"/>
  <c r="E25"/>
  <c r="D24"/>
  <c r="I24"/>
  <c r="K24"/>
  <c r="C24"/>
  <c r="J24"/>
  <c r="H24"/>
  <c r="G24"/>
  <c r="F24"/>
  <c r="E24"/>
  <c r="D23"/>
  <c r="I23"/>
  <c r="K23"/>
  <c r="C23"/>
  <c r="J23"/>
  <c r="H23"/>
  <c r="G23"/>
  <c r="F23"/>
  <c r="E23"/>
  <c r="D22"/>
  <c r="I22"/>
  <c r="K22"/>
  <c r="C22"/>
  <c r="J22"/>
  <c r="H22"/>
  <c r="G22"/>
  <c r="F22"/>
  <c r="E22"/>
  <c r="D21"/>
  <c r="I21"/>
  <c r="K21"/>
  <c r="C21"/>
  <c r="J21"/>
  <c r="H21"/>
  <c r="G21"/>
  <c r="F21"/>
  <c r="E21"/>
  <c r="D20"/>
  <c r="I20"/>
  <c r="K20"/>
  <c r="C20"/>
  <c r="J20"/>
  <c r="H20"/>
  <c r="G20"/>
  <c r="F20"/>
  <c r="E20"/>
  <c r="D19"/>
  <c r="I19"/>
  <c r="K19"/>
  <c r="C19"/>
  <c r="J19"/>
  <c r="H19"/>
  <c r="G19"/>
  <c r="F19"/>
  <c r="E19"/>
  <c r="D20" i="1"/>
  <c r="I20"/>
  <c r="K20"/>
  <c r="D21"/>
  <c r="I21"/>
  <c r="K21"/>
  <c r="D22"/>
  <c r="I22"/>
  <c r="K22"/>
  <c r="D23"/>
  <c r="I23"/>
  <c r="K23"/>
  <c r="D24"/>
  <c r="I24"/>
  <c r="K24"/>
  <c r="D25"/>
  <c r="I25"/>
  <c r="K25"/>
  <c r="D26"/>
  <c r="I26"/>
  <c r="K26"/>
  <c r="D27"/>
  <c r="I27"/>
  <c r="K27"/>
  <c r="D28"/>
  <c r="I28"/>
  <c r="K28"/>
  <c r="D19"/>
  <c r="I19"/>
  <c r="K19"/>
  <c r="C21"/>
  <c r="E21"/>
  <c r="F21"/>
  <c r="G21"/>
  <c r="H21"/>
  <c r="C22"/>
  <c r="E22"/>
  <c r="F22"/>
  <c r="G22"/>
  <c r="H22"/>
  <c r="C23"/>
  <c r="E23"/>
  <c r="F23"/>
  <c r="G23"/>
  <c r="H23"/>
  <c r="C24"/>
  <c r="E24"/>
  <c r="F24"/>
  <c r="G24"/>
  <c r="H24"/>
  <c r="C25"/>
  <c r="E25"/>
  <c r="F25"/>
  <c r="G25"/>
  <c r="H25"/>
  <c r="C26"/>
  <c r="E26"/>
  <c r="F26"/>
  <c r="G26"/>
  <c r="H26"/>
  <c r="C27"/>
  <c r="E27"/>
  <c r="F27"/>
  <c r="G27"/>
  <c r="H27"/>
  <c r="C28"/>
  <c r="E28"/>
  <c r="F28"/>
  <c r="G28"/>
  <c r="H28"/>
  <c r="E20"/>
  <c r="F20"/>
  <c r="G20"/>
  <c r="H20"/>
  <c r="C20"/>
  <c r="J20"/>
  <c r="E19"/>
  <c r="F19"/>
  <c r="G19"/>
  <c r="H19"/>
  <c r="C19"/>
  <c r="J28"/>
  <c r="J27"/>
  <c r="J23"/>
  <c r="J19"/>
  <c r="J26"/>
  <c r="J24"/>
  <c r="J22"/>
  <c r="J25"/>
  <c r="J21"/>
</calcChain>
</file>

<file path=xl/sharedStrings.xml><?xml version="1.0" encoding="utf-8"?>
<sst xmlns="http://schemas.openxmlformats.org/spreadsheetml/2006/main" count="120" uniqueCount="41">
  <si>
    <t>The SAS System</t>
  </si>
  <si>
    <t>financ_amo</t>
  </si>
  <si>
    <t>financ_amc</t>
  </si>
  <si>
    <t>dep</t>
  </si>
  <si>
    <t>remb_amo</t>
  </si>
  <si>
    <t>remb_amc</t>
  </si>
  <si>
    <t>rac</t>
  </si>
  <si>
    <t>rev_men</t>
  </si>
  <si>
    <t>Mean</t>
  </si>
  <si>
    <t>decilemen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</si>
  <si>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</si>
  <si>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</si>
  <si>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</si>
  <si>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</si>
  <si>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</si>
  <si>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</si>
  <si>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</si>
  <si>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</si>
  <si>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</si>
  <si>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</si>
  <si>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financement AMO</t>
  </si>
  <si>
    <t>financement AMC</t>
  </si>
  <si>
    <t>dépenses de santé</t>
  </si>
  <si>
    <t>remboursements AMO</t>
  </si>
  <si>
    <t>remboursements AMC</t>
  </si>
  <si>
    <t>reste à charge</t>
  </si>
  <si>
    <t>revenu</t>
  </si>
  <si>
    <t>financement AMO (%)</t>
  </si>
  <si>
    <t>financement AMC (%)</t>
  </si>
  <si>
    <t xml:space="preserve"> Graphique 2 : Part du financement de l’assurance maladie obligatoire et de l’assurance maladie complémentaire dans le revenu disponible, par décile de niveau de vie</t>
  </si>
  <si>
    <t xml:space="preserve"> Graphique 3 : Financement moyen de l’assurance maladie obligatoire et de l’assurance maladie complémentaire des ménages, par décile de niveau de vie </t>
  </si>
  <si>
    <t xml:space="preserve"> Graphique 3 : Remboursements moyens de l’assurance maladie obligatoire et de l’assurance maladie complémentaire des ménages, par décile de niveau de vie</t>
  </si>
  <si>
    <t>AMO : assurance maladie obligatoire ; AMC : assurance maladie complémentaire.</t>
  </si>
  <si>
    <t>Lecture &gt; En 2012, les 10 % des ménages les plus modestes contribuent au financement de l’assurance maladie obligatoire à hauteur de 5,5 % de leur revenu disponible en moyenne et leurs primes payées aux organismes complémentaires représentent 4,5 % de leur revenu disponible en moyenne.</t>
  </si>
  <si>
    <t>Note &gt; Les contributions à l’assurance maladie obligatoire comprennent les cotisations sociales patronales. Les primes payées aux organismes complémentaires sont nettes du chèque ACS et, pour les contrats collectifs, comprennent la part payée par l’employeur.</t>
  </si>
  <si>
    <t>Champ &gt; Ménages ordinaires de France métropolitaine.</t>
  </si>
  <si>
    <t>Source &gt; Ines-Omar 2012.</t>
  </si>
  <si>
    <t xml:space="preserve">Lecture &gt; En 2012, les 10 % des ménages les plus modestes dépensent en moyenne annuelle près de 530 euros pour leur couverture maladie complémentaire et participent au financement de l’AMO à hauteur de 650 euros en moyenne. </t>
  </si>
  <si>
    <t>Lecture &gt; En 2012, les 10 % des ménages les plus modestes ont des dépenses de santé qui s’élèvent en moyenne à 4 420 euros dont plus de 590 euros leur sont remboursés par leur assurance maladie complémentaire et 3 590 euros par la Sécurité sociale.</t>
  </si>
  <si>
    <t xml:space="preserve">Champ &gt; Ménages ordinaires de France métropolitaine ; dépenses présentées au remboursement de l’assurance maladie </t>
  </si>
  <si>
    <t>(séjours hospitaliers en MCO et soins de ville, y compris dépenses de médicaments, d'autres biens médicaux et de transports).</t>
  </si>
</sst>
</file>

<file path=xl/styles.xml><?xml version="1.0" encoding="utf-8"?>
<styleSheet xmlns="http://schemas.openxmlformats.org/spreadsheetml/2006/main">
  <numFmts count="2">
    <numFmt numFmtId="164" formatCode="0.000000"/>
    <numFmt numFmtId="165" formatCode="0.0"/>
  </numFmts>
  <fonts count="3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top" wrapText="1"/>
    </xf>
    <xf numFmtId="0" fontId="1" fillId="2" borderId="0" xfId="0" applyFont="1" applyFill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>
      <alignment horizontal="center" vertical="center"/>
    </xf>
    <xf numFmtId="165" fontId="1" fillId="2" borderId="1" xfId="0" applyNumberFormat="1" applyFont="1" applyFill="1" applyBorder="1" applyAlignment="1">
      <alignment horizontal="center" vertical="center"/>
    </xf>
    <xf numFmtId="164" fontId="1" fillId="2" borderId="0" xfId="0" applyNumberFormat="1" applyFont="1" applyFill="1"/>
    <xf numFmtId="0" fontId="2" fillId="2" borderId="0" xfId="0" applyFont="1" applyFill="1"/>
    <xf numFmtId="0" fontId="1" fillId="2" borderId="2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vertical="top" wrapText="1"/>
    </xf>
    <xf numFmtId="0" fontId="1" fillId="2" borderId="2" xfId="0" applyFont="1" applyFill="1" applyBorder="1" applyAlignment="1">
      <alignment vertical="top" wrapText="1"/>
    </xf>
    <xf numFmtId="0" fontId="1" fillId="2" borderId="2" xfId="0" applyFont="1" applyFill="1" applyBorder="1" applyAlignment="1">
      <alignment horizontal="center" vertical="center" wrapText="1"/>
    </xf>
    <xf numFmtId="1" fontId="1" fillId="2" borderId="2" xfId="0" applyNumberFormat="1" applyFont="1" applyFill="1" applyBorder="1" applyAlignment="1">
      <alignment horizontal="center" vertical="center"/>
    </xf>
    <xf numFmtId="165" fontId="1" fillId="2" borderId="2" xfId="0" applyNumberFormat="1" applyFont="1" applyFill="1" applyBorder="1" applyAlignment="1">
      <alignment horizontal="center" vertical="center"/>
    </xf>
    <xf numFmtId="0" fontId="1" fillId="2" borderId="3" xfId="0" applyFont="1" applyFill="1" applyBorder="1"/>
    <xf numFmtId="0" fontId="1" fillId="2" borderId="3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/>
      <c:barChart>
        <c:barDir val="col"/>
        <c:grouping val="clustered"/>
        <c:ser>
          <c:idx val="0"/>
          <c:order val="0"/>
          <c:tx>
            <c:v>financement AMO</c:v>
          </c:tx>
          <c:cat>
            <c:strRef>
              <c:f>'G2'!$B$19:$B$28</c:f>
              <c:strCache>
                <c:ptCount val="10"/>
                <c:pt idx="0">
                  <c:v>D1</c:v>
                </c:pt>
                <c:pt idx="1">
                  <c:v>D2</c:v>
                </c:pt>
                <c:pt idx="2">
                  <c:v>D3</c:v>
                </c:pt>
                <c:pt idx="3">
                  <c:v>D4</c:v>
                </c:pt>
                <c:pt idx="4">
                  <c:v>D5</c:v>
                </c:pt>
                <c:pt idx="5">
                  <c:v>D6</c:v>
                </c:pt>
                <c:pt idx="6">
                  <c:v>D7</c:v>
                </c:pt>
                <c:pt idx="7">
                  <c:v>D8</c:v>
                </c:pt>
                <c:pt idx="8">
                  <c:v>D9</c:v>
                </c:pt>
                <c:pt idx="9">
                  <c:v>D10</c:v>
                </c:pt>
              </c:strCache>
            </c:strRef>
          </c:cat>
          <c:val>
            <c:numRef>
              <c:f>'G2'!$J$19:$J$28</c:f>
              <c:numCache>
                <c:formatCode>0.0</c:formatCode>
                <c:ptCount val="10"/>
                <c:pt idx="0">
                  <c:v>5.4867988546607149</c:v>
                </c:pt>
                <c:pt idx="1">
                  <c:v>7.2058081591578063</c:v>
                </c:pt>
                <c:pt idx="2">
                  <c:v>9.2030706371680928</c:v>
                </c:pt>
                <c:pt idx="3">
                  <c:v>10.851040698783949</c:v>
                </c:pt>
                <c:pt idx="4">
                  <c:v>12.369949236782629</c:v>
                </c:pt>
                <c:pt idx="5">
                  <c:v>13.918475159593843</c:v>
                </c:pt>
                <c:pt idx="6">
                  <c:v>14.727308427752527</c:v>
                </c:pt>
                <c:pt idx="7">
                  <c:v>15.354856988260778</c:v>
                </c:pt>
                <c:pt idx="8">
                  <c:v>15.738028046417233</c:v>
                </c:pt>
                <c:pt idx="9">
                  <c:v>16.38409755115514</c:v>
                </c:pt>
              </c:numCache>
            </c:numRef>
          </c:val>
        </c:ser>
        <c:ser>
          <c:idx val="1"/>
          <c:order val="1"/>
          <c:tx>
            <c:v>cotisations AMC</c:v>
          </c:tx>
          <c:cat>
            <c:strRef>
              <c:f>'G2'!$B$19:$B$28</c:f>
              <c:strCache>
                <c:ptCount val="10"/>
                <c:pt idx="0">
                  <c:v>D1</c:v>
                </c:pt>
                <c:pt idx="1">
                  <c:v>D2</c:v>
                </c:pt>
                <c:pt idx="2">
                  <c:v>D3</c:v>
                </c:pt>
                <c:pt idx="3">
                  <c:v>D4</c:v>
                </c:pt>
                <c:pt idx="4">
                  <c:v>D5</c:v>
                </c:pt>
                <c:pt idx="5">
                  <c:v>D6</c:v>
                </c:pt>
                <c:pt idx="6">
                  <c:v>D7</c:v>
                </c:pt>
                <c:pt idx="7">
                  <c:v>D8</c:v>
                </c:pt>
                <c:pt idx="8">
                  <c:v>D9</c:v>
                </c:pt>
                <c:pt idx="9">
                  <c:v>D10</c:v>
                </c:pt>
              </c:strCache>
            </c:strRef>
          </c:cat>
          <c:val>
            <c:numRef>
              <c:f>'G2'!$K$19:$K$28</c:f>
              <c:numCache>
                <c:formatCode>0.0</c:formatCode>
                <c:ptCount val="10"/>
                <c:pt idx="0">
                  <c:v>4.4918722094218477</c:v>
                </c:pt>
                <c:pt idx="1">
                  <c:v>5.476094762998077</c:v>
                </c:pt>
                <c:pt idx="2">
                  <c:v>5.1383119656375893</c:v>
                </c:pt>
                <c:pt idx="3">
                  <c:v>4.5949205514937068</c:v>
                </c:pt>
                <c:pt idx="4">
                  <c:v>4.2829784852549881</c:v>
                </c:pt>
                <c:pt idx="5">
                  <c:v>3.9320114221854721</c:v>
                </c:pt>
                <c:pt idx="6">
                  <c:v>3.465480658482786</c:v>
                </c:pt>
                <c:pt idx="7">
                  <c:v>3.0281725803795183</c:v>
                </c:pt>
                <c:pt idx="8">
                  <c:v>2.5772207994893432</c:v>
                </c:pt>
                <c:pt idx="9">
                  <c:v>1.5828106802859188</c:v>
                </c:pt>
              </c:numCache>
            </c:numRef>
          </c:val>
        </c:ser>
        <c:dLbls/>
        <c:axId val="134020480"/>
        <c:axId val="134431872"/>
      </c:barChart>
      <c:catAx>
        <c:axId val="134020480"/>
        <c:scaling>
          <c:orientation val="minMax"/>
        </c:scaling>
        <c:axPos val="b"/>
        <c:numFmt formatCode="General" sourceLinked="0"/>
        <c:tickLblPos val="nextTo"/>
        <c:crossAx val="134431872"/>
        <c:crosses val="autoZero"/>
        <c:auto val="1"/>
        <c:lblAlgn val="ctr"/>
        <c:lblOffset val="100"/>
      </c:catAx>
      <c:valAx>
        <c:axId val="134431872"/>
        <c:scaling>
          <c:orientation val="minMax"/>
        </c:scaling>
        <c:axPos val="l"/>
        <c:majorGridlines/>
        <c:numFmt formatCode="0.0" sourceLinked="1"/>
        <c:tickLblPos val="nextTo"/>
        <c:crossAx val="134020480"/>
        <c:crosses val="autoZero"/>
        <c:crossBetween val="between"/>
      </c:valAx>
    </c:plotArea>
    <c:legend>
      <c:legendPos val="l"/>
      <c:layout>
        <c:manualLayout>
          <c:xMode val="edge"/>
          <c:yMode val="edge"/>
          <c:x val="8.683473389355742E-2"/>
          <c:y val="7.1536442560064611E-2"/>
          <c:w val="0.25663733209819289"/>
          <c:h val="0.16127458984015"/>
        </c:manualLayout>
      </c:layout>
      <c:overlay val="1"/>
    </c:legend>
    <c:plotVisOnly val="1"/>
    <c:dispBlanksAs val="gap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/>
      <c:barChart>
        <c:barDir val="col"/>
        <c:grouping val="clustered"/>
        <c:ser>
          <c:idx val="0"/>
          <c:order val="0"/>
          <c:tx>
            <c:v>financement AMO</c:v>
          </c:tx>
          <c:cat>
            <c:strRef>
              <c:f>'G2'!$B$19:$B$28</c:f>
              <c:strCache>
                <c:ptCount val="10"/>
                <c:pt idx="0">
                  <c:v>D1</c:v>
                </c:pt>
                <c:pt idx="1">
                  <c:v>D2</c:v>
                </c:pt>
                <c:pt idx="2">
                  <c:v>D3</c:v>
                </c:pt>
                <c:pt idx="3">
                  <c:v>D4</c:v>
                </c:pt>
                <c:pt idx="4">
                  <c:v>D5</c:v>
                </c:pt>
                <c:pt idx="5">
                  <c:v>D6</c:v>
                </c:pt>
                <c:pt idx="6">
                  <c:v>D7</c:v>
                </c:pt>
                <c:pt idx="7">
                  <c:v>D8</c:v>
                </c:pt>
                <c:pt idx="8">
                  <c:v>D9</c:v>
                </c:pt>
                <c:pt idx="9">
                  <c:v>D10</c:v>
                </c:pt>
              </c:strCache>
            </c:strRef>
          </c:cat>
          <c:val>
            <c:numRef>
              <c:f>'G2'!$C$19:$C$28</c:f>
              <c:numCache>
                <c:formatCode>0</c:formatCode>
                <c:ptCount val="10"/>
                <c:pt idx="0">
                  <c:v>647.49</c:v>
                </c:pt>
                <c:pt idx="1">
                  <c:v>1335.42</c:v>
                </c:pt>
                <c:pt idx="2">
                  <c:v>2029.89</c:v>
                </c:pt>
                <c:pt idx="3">
                  <c:v>2774.75</c:v>
                </c:pt>
                <c:pt idx="4">
                  <c:v>3635.94</c:v>
                </c:pt>
                <c:pt idx="5">
                  <c:v>4692.87</c:v>
                </c:pt>
                <c:pt idx="6">
                  <c:v>5647.83</c:v>
                </c:pt>
                <c:pt idx="7">
                  <c:v>6731.21</c:v>
                </c:pt>
                <c:pt idx="8">
                  <c:v>8244.75</c:v>
                </c:pt>
                <c:pt idx="9">
                  <c:v>14567.65</c:v>
                </c:pt>
              </c:numCache>
            </c:numRef>
          </c:val>
        </c:ser>
        <c:ser>
          <c:idx val="1"/>
          <c:order val="1"/>
          <c:tx>
            <c:v>cotisations AMC</c:v>
          </c:tx>
          <c:cat>
            <c:strRef>
              <c:f>'G2'!$B$19:$B$28</c:f>
              <c:strCache>
                <c:ptCount val="10"/>
                <c:pt idx="0">
                  <c:v>D1</c:v>
                </c:pt>
                <c:pt idx="1">
                  <c:v>D2</c:v>
                </c:pt>
                <c:pt idx="2">
                  <c:v>D3</c:v>
                </c:pt>
                <c:pt idx="3">
                  <c:v>D4</c:v>
                </c:pt>
                <c:pt idx="4">
                  <c:v>D5</c:v>
                </c:pt>
                <c:pt idx="5">
                  <c:v>D6</c:v>
                </c:pt>
                <c:pt idx="6">
                  <c:v>D7</c:v>
                </c:pt>
                <c:pt idx="7">
                  <c:v>D8</c:v>
                </c:pt>
                <c:pt idx="8">
                  <c:v>D9</c:v>
                </c:pt>
                <c:pt idx="9">
                  <c:v>D10</c:v>
                </c:pt>
              </c:strCache>
            </c:strRef>
          </c:cat>
          <c:val>
            <c:numRef>
              <c:f>'G2'!$D$19:$D$28</c:f>
              <c:numCache>
                <c:formatCode>0</c:formatCode>
                <c:ptCount val="10"/>
                <c:pt idx="0">
                  <c:v>530.08000000000004</c:v>
                </c:pt>
                <c:pt idx="1">
                  <c:v>1014.86</c:v>
                </c:pt>
                <c:pt idx="2">
                  <c:v>1133.3399999999999</c:v>
                </c:pt>
                <c:pt idx="3">
                  <c:v>1174.98</c:v>
                </c:pt>
                <c:pt idx="4">
                  <c:v>1258.9100000000001</c:v>
                </c:pt>
                <c:pt idx="5">
                  <c:v>1325.75</c:v>
                </c:pt>
                <c:pt idx="6">
                  <c:v>1328.99</c:v>
                </c:pt>
                <c:pt idx="7">
                  <c:v>1327.48</c:v>
                </c:pt>
                <c:pt idx="8">
                  <c:v>1350.14</c:v>
                </c:pt>
                <c:pt idx="9">
                  <c:v>1407.33</c:v>
                </c:pt>
              </c:numCache>
            </c:numRef>
          </c:val>
        </c:ser>
        <c:dLbls/>
        <c:axId val="134650112"/>
        <c:axId val="134660096"/>
      </c:barChart>
      <c:catAx>
        <c:axId val="134650112"/>
        <c:scaling>
          <c:orientation val="minMax"/>
        </c:scaling>
        <c:axPos val="b"/>
        <c:numFmt formatCode="General" sourceLinked="1"/>
        <c:tickLblPos val="nextTo"/>
        <c:crossAx val="134660096"/>
        <c:crosses val="autoZero"/>
        <c:auto val="1"/>
        <c:lblAlgn val="ctr"/>
        <c:lblOffset val="100"/>
      </c:catAx>
      <c:valAx>
        <c:axId val="134660096"/>
        <c:scaling>
          <c:orientation val="minMax"/>
          <c:max val="16000"/>
        </c:scaling>
        <c:axPos val="l"/>
        <c:majorGridlines/>
        <c:numFmt formatCode="0" sourceLinked="1"/>
        <c:tickLblPos val="nextTo"/>
        <c:crossAx val="134650112"/>
        <c:crosses val="autoZero"/>
        <c:crossBetween val="between"/>
      </c:valAx>
    </c:plotArea>
    <c:legend>
      <c:legendPos val="b"/>
      <c:layout/>
    </c:legend>
    <c:plotVisOnly val="1"/>
    <c:dispBlanksAs val="gap"/>
  </c:chart>
  <c:printSettings>
    <c:headerFooter/>
    <c:pageMargins b="0.75000000000000211" l="0.70000000000000107" r="0.70000000000000107" t="0.75000000000000211" header="0.30000000000000004" footer="0.30000000000000004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/>
      <c:barChart>
        <c:barDir val="col"/>
        <c:grouping val="clustered"/>
        <c:ser>
          <c:idx val="0"/>
          <c:order val="0"/>
          <c:tx>
            <c:v>dépenses de santé</c:v>
          </c:tx>
          <c:cat>
            <c:strRef>
              <c:f>'G2'!$B$19:$B$28</c:f>
              <c:strCache>
                <c:ptCount val="10"/>
                <c:pt idx="0">
                  <c:v>D1</c:v>
                </c:pt>
                <c:pt idx="1">
                  <c:v>D2</c:v>
                </c:pt>
                <c:pt idx="2">
                  <c:v>D3</c:v>
                </c:pt>
                <c:pt idx="3">
                  <c:v>D4</c:v>
                </c:pt>
                <c:pt idx="4">
                  <c:v>D5</c:v>
                </c:pt>
                <c:pt idx="5">
                  <c:v>D6</c:v>
                </c:pt>
                <c:pt idx="6">
                  <c:v>D7</c:v>
                </c:pt>
                <c:pt idx="7">
                  <c:v>D8</c:v>
                </c:pt>
                <c:pt idx="8">
                  <c:v>D9</c:v>
                </c:pt>
                <c:pt idx="9">
                  <c:v>D10</c:v>
                </c:pt>
              </c:strCache>
            </c:strRef>
          </c:cat>
          <c:val>
            <c:numRef>
              <c:f>'G2'!$E$19:$E$28</c:f>
              <c:numCache>
                <c:formatCode>0</c:formatCode>
                <c:ptCount val="10"/>
                <c:pt idx="0">
                  <c:v>4420.97</c:v>
                </c:pt>
                <c:pt idx="1">
                  <c:v>4814.55</c:v>
                </c:pt>
                <c:pt idx="2">
                  <c:v>4071.52</c:v>
                </c:pt>
                <c:pt idx="3">
                  <c:v>4465.5200000000004</c:v>
                </c:pt>
                <c:pt idx="4">
                  <c:v>4819.91</c:v>
                </c:pt>
                <c:pt idx="5">
                  <c:v>4595.22</c:v>
                </c:pt>
                <c:pt idx="6">
                  <c:v>4065.07</c:v>
                </c:pt>
                <c:pt idx="7">
                  <c:v>4110.62</c:v>
                </c:pt>
                <c:pt idx="8">
                  <c:v>4179.62</c:v>
                </c:pt>
                <c:pt idx="9">
                  <c:v>4368.46</c:v>
                </c:pt>
              </c:numCache>
            </c:numRef>
          </c:val>
        </c:ser>
        <c:ser>
          <c:idx val="1"/>
          <c:order val="1"/>
          <c:tx>
            <c:v>remboursements AMO</c:v>
          </c:tx>
          <c:cat>
            <c:strRef>
              <c:f>'G2'!$B$19:$B$28</c:f>
              <c:strCache>
                <c:ptCount val="10"/>
                <c:pt idx="0">
                  <c:v>D1</c:v>
                </c:pt>
                <c:pt idx="1">
                  <c:v>D2</c:v>
                </c:pt>
                <c:pt idx="2">
                  <c:v>D3</c:v>
                </c:pt>
                <c:pt idx="3">
                  <c:v>D4</c:v>
                </c:pt>
                <c:pt idx="4">
                  <c:v>D5</c:v>
                </c:pt>
                <c:pt idx="5">
                  <c:v>D6</c:v>
                </c:pt>
                <c:pt idx="6">
                  <c:v>D7</c:v>
                </c:pt>
                <c:pt idx="7">
                  <c:v>D8</c:v>
                </c:pt>
                <c:pt idx="8">
                  <c:v>D9</c:v>
                </c:pt>
                <c:pt idx="9">
                  <c:v>D10</c:v>
                </c:pt>
              </c:strCache>
            </c:strRef>
          </c:cat>
          <c:val>
            <c:numRef>
              <c:f>'G2'!$F$19:$F$28</c:f>
              <c:numCache>
                <c:formatCode>0</c:formatCode>
                <c:ptCount val="10"/>
                <c:pt idx="0">
                  <c:v>3593.75</c:v>
                </c:pt>
                <c:pt idx="1">
                  <c:v>3809.58</c:v>
                </c:pt>
                <c:pt idx="2">
                  <c:v>3081.89</c:v>
                </c:pt>
                <c:pt idx="3">
                  <c:v>3318.9</c:v>
                </c:pt>
                <c:pt idx="4">
                  <c:v>3717.25</c:v>
                </c:pt>
                <c:pt idx="5">
                  <c:v>3388.71</c:v>
                </c:pt>
                <c:pt idx="6">
                  <c:v>2859.41</c:v>
                </c:pt>
                <c:pt idx="7">
                  <c:v>2861.86</c:v>
                </c:pt>
                <c:pt idx="8">
                  <c:v>2902.65</c:v>
                </c:pt>
                <c:pt idx="9">
                  <c:v>2951.99</c:v>
                </c:pt>
              </c:numCache>
            </c:numRef>
          </c:val>
        </c:ser>
        <c:ser>
          <c:idx val="2"/>
          <c:order val="2"/>
          <c:tx>
            <c:v>remboursements AMC</c:v>
          </c:tx>
          <c:cat>
            <c:strRef>
              <c:f>'G2'!$B$19:$B$28</c:f>
              <c:strCache>
                <c:ptCount val="10"/>
                <c:pt idx="0">
                  <c:v>D1</c:v>
                </c:pt>
                <c:pt idx="1">
                  <c:v>D2</c:v>
                </c:pt>
                <c:pt idx="2">
                  <c:v>D3</c:v>
                </c:pt>
                <c:pt idx="3">
                  <c:v>D4</c:v>
                </c:pt>
                <c:pt idx="4">
                  <c:v>D5</c:v>
                </c:pt>
                <c:pt idx="5">
                  <c:v>D6</c:v>
                </c:pt>
                <c:pt idx="6">
                  <c:v>D7</c:v>
                </c:pt>
                <c:pt idx="7">
                  <c:v>D8</c:v>
                </c:pt>
                <c:pt idx="8">
                  <c:v>D9</c:v>
                </c:pt>
                <c:pt idx="9">
                  <c:v>D10</c:v>
                </c:pt>
              </c:strCache>
            </c:strRef>
          </c:cat>
          <c:val>
            <c:numRef>
              <c:f>'G2'!$G$19:$G$28</c:f>
              <c:numCache>
                <c:formatCode>0</c:formatCode>
                <c:ptCount val="10"/>
                <c:pt idx="0">
                  <c:v>587.57000000000005</c:v>
                </c:pt>
                <c:pt idx="1">
                  <c:v>693.69</c:v>
                </c:pt>
                <c:pt idx="2">
                  <c:v>686.91</c:v>
                </c:pt>
                <c:pt idx="3">
                  <c:v>811.94</c:v>
                </c:pt>
                <c:pt idx="4">
                  <c:v>780.86</c:v>
                </c:pt>
                <c:pt idx="5">
                  <c:v>829.11</c:v>
                </c:pt>
                <c:pt idx="6">
                  <c:v>818.63</c:v>
                </c:pt>
                <c:pt idx="7">
                  <c:v>834.78</c:v>
                </c:pt>
                <c:pt idx="8">
                  <c:v>809.4</c:v>
                </c:pt>
                <c:pt idx="9">
                  <c:v>874.71</c:v>
                </c:pt>
              </c:numCache>
            </c:numRef>
          </c:val>
        </c:ser>
        <c:dLbls/>
        <c:axId val="134699264"/>
        <c:axId val="134705152"/>
      </c:barChart>
      <c:catAx>
        <c:axId val="134699264"/>
        <c:scaling>
          <c:orientation val="minMax"/>
        </c:scaling>
        <c:axPos val="b"/>
        <c:numFmt formatCode="General" sourceLinked="1"/>
        <c:tickLblPos val="nextTo"/>
        <c:crossAx val="134705152"/>
        <c:crosses val="autoZero"/>
        <c:auto val="1"/>
        <c:lblAlgn val="ctr"/>
        <c:lblOffset val="100"/>
      </c:catAx>
      <c:valAx>
        <c:axId val="134705152"/>
        <c:scaling>
          <c:orientation val="minMax"/>
          <c:max val="6000"/>
        </c:scaling>
        <c:axPos val="l"/>
        <c:majorGridlines/>
        <c:numFmt formatCode="0" sourceLinked="1"/>
        <c:tickLblPos val="nextTo"/>
        <c:crossAx val="134699264"/>
        <c:crosses val="autoZero"/>
        <c:crossBetween val="between"/>
      </c:valAx>
    </c:plotArea>
    <c:legend>
      <c:legendPos val="b"/>
      <c:layout/>
    </c:legend>
    <c:plotVisOnly val="1"/>
    <c:dispBlanksAs val="gap"/>
  </c:chart>
  <c:printSettings>
    <c:headerFooter/>
    <c:pageMargins b="0.75000000000000211" l="0.70000000000000107" r="0.70000000000000107" t="0.750000000000002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457200</xdr:colOff>
      <xdr:row>4</xdr:row>
      <xdr:rowOff>222250</xdr:rowOff>
    </xdr:from>
    <xdr:to>
      <xdr:col>15</xdr:col>
      <xdr:colOff>409575</xdr:colOff>
      <xdr:row>18</xdr:row>
      <xdr:rowOff>85725</xdr:rowOff>
    </xdr:to>
    <xdr:graphicFrame macro="">
      <xdr:nvGraphicFramePr>
        <xdr:cNvPr id="4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276226</xdr:colOff>
      <xdr:row>3</xdr:row>
      <xdr:rowOff>0</xdr:rowOff>
    </xdr:from>
    <xdr:to>
      <xdr:col>18</xdr:col>
      <xdr:colOff>155575</xdr:colOff>
      <xdr:row>17</xdr:row>
      <xdr:rowOff>171450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469899</xdr:colOff>
      <xdr:row>2</xdr:row>
      <xdr:rowOff>0</xdr:rowOff>
    </xdr:from>
    <xdr:to>
      <xdr:col>15</xdr:col>
      <xdr:colOff>431800</xdr:colOff>
      <xdr:row>14</xdr:row>
      <xdr:rowOff>155575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N39"/>
  <sheetViews>
    <sheetView showGridLines="0" tabSelected="1" workbookViewId="0">
      <selection activeCell="D25" sqref="D25"/>
    </sheetView>
  </sheetViews>
  <sheetFormatPr baseColWidth="10" defaultRowHeight="12.75"/>
  <cols>
    <col min="1" max="16384" width="11.42578125" style="1"/>
  </cols>
  <sheetData>
    <row r="2" spans="2:9">
      <c r="B2" s="9" t="s">
        <v>31</v>
      </c>
    </row>
    <row r="5" spans="2:9" ht="25.5">
      <c r="B5" s="2" t="s">
        <v>0</v>
      </c>
    </row>
    <row r="6" spans="2:9">
      <c r="B6" s="3"/>
    </row>
    <row r="7" spans="2:9">
      <c r="B7" s="18"/>
      <c r="C7" s="11" t="s">
        <v>1</v>
      </c>
      <c r="D7" s="11" t="s">
        <v>2</v>
      </c>
      <c r="E7" s="11" t="s">
        <v>3</v>
      </c>
      <c r="F7" s="11" t="s">
        <v>4</v>
      </c>
      <c r="G7" s="11" t="s">
        <v>5</v>
      </c>
      <c r="H7" s="11" t="s">
        <v>6</v>
      </c>
      <c r="I7" s="11" t="s">
        <v>7</v>
      </c>
    </row>
    <row r="8" spans="2:9">
      <c r="B8" s="19"/>
      <c r="C8" s="11" t="s">
        <v>8</v>
      </c>
      <c r="D8" s="11" t="s">
        <v>8</v>
      </c>
      <c r="E8" s="11" t="s">
        <v>8</v>
      </c>
      <c r="F8" s="11" t="s">
        <v>8</v>
      </c>
      <c r="G8" s="11" t="s">
        <v>8</v>
      </c>
      <c r="H8" s="11" t="s">
        <v>8</v>
      </c>
      <c r="I8" s="11" t="s">
        <v>8</v>
      </c>
    </row>
    <row r="9" spans="2:9">
      <c r="B9" s="11" t="s">
        <v>9</v>
      </c>
      <c r="C9" s="12">
        <v>647.49</v>
      </c>
      <c r="D9" s="12">
        <v>530.08000000000004</v>
      </c>
      <c r="E9" s="12">
        <v>4420.97</v>
      </c>
      <c r="F9" s="12">
        <v>3593.75</v>
      </c>
      <c r="G9" s="12">
        <v>587.57000000000005</v>
      </c>
      <c r="H9" s="12">
        <v>239.95</v>
      </c>
      <c r="I9" s="12">
        <v>11800.87</v>
      </c>
    </row>
    <row r="10" spans="2:9">
      <c r="B10" s="11">
        <v>1</v>
      </c>
      <c r="C10" s="12"/>
      <c r="D10" s="12"/>
      <c r="E10" s="12"/>
      <c r="F10" s="12"/>
      <c r="G10" s="12"/>
      <c r="H10" s="12"/>
      <c r="I10" s="12"/>
    </row>
    <row r="11" spans="2:9">
      <c r="B11" s="11">
        <v>2</v>
      </c>
      <c r="C11" s="13">
        <v>1335.42</v>
      </c>
      <c r="D11" s="13">
        <v>1014.86</v>
      </c>
      <c r="E11" s="13">
        <v>4814.55</v>
      </c>
      <c r="F11" s="13">
        <v>3809.58</v>
      </c>
      <c r="G11" s="13">
        <v>693.69</v>
      </c>
      <c r="H11" s="13">
        <v>311.60000000000002</v>
      </c>
      <c r="I11" s="13">
        <v>18532.55</v>
      </c>
    </row>
    <row r="12" spans="2:9">
      <c r="B12" s="11">
        <v>3</v>
      </c>
      <c r="C12" s="13">
        <v>2029.89</v>
      </c>
      <c r="D12" s="13">
        <v>1133.3399999999999</v>
      </c>
      <c r="E12" s="13">
        <v>4071.52</v>
      </c>
      <c r="F12" s="13">
        <v>3081.89</v>
      </c>
      <c r="G12" s="13">
        <v>686.91</v>
      </c>
      <c r="H12" s="13">
        <v>305.97000000000003</v>
      </c>
      <c r="I12" s="13">
        <v>22056.66</v>
      </c>
    </row>
    <row r="13" spans="2:9">
      <c r="B13" s="11">
        <v>4</v>
      </c>
      <c r="C13" s="13">
        <v>2774.75</v>
      </c>
      <c r="D13" s="13">
        <v>1174.98</v>
      </c>
      <c r="E13" s="13">
        <v>4465.5200000000004</v>
      </c>
      <c r="F13" s="13">
        <v>3318.9</v>
      </c>
      <c r="G13" s="13">
        <v>811.94</v>
      </c>
      <c r="H13" s="13">
        <v>334.67</v>
      </c>
      <c r="I13" s="13">
        <v>25571.279999999999</v>
      </c>
    </row>
    <row r="14" spans="2:9">
      <c r="B14" s="11">
        <v>5</v>
      </c>
      <c r="C14" s="13">
        <v>3635.94</v>
      </c>
      <c r="D14" s="13">
        <v>1258.9100000000001</v>
      </c>
      <c r="E14" s="13">
        <v>4819.91</v>
      </c>
      <c r="F14" s="13">
        <v>3717.25</v>
      </c>
      <c r="G14" s="13">
        <v>780.86</v>
      </c>
      <c r="H14" s="13">
        <v>321.79000000000002</v>
      </c>
      <c r="I14" s="13">
        <v>29393.33</v>
      </c>
    </row>
    <row r="15" spans="2:9">
      <c r="B15" s="11">
        <v>6</v>
      </c>
      <c r="C15" s="13">
        <v>4692.87</v>
      </c>
      <c r="D15" s="13">
        <v>1325.75</v>
      </c>
      <c r="E15" s="13">
        <v>4595.22</v>
      </c>
      <c r="F15" s="13">
        <v>3388.71</v>
      </c>
      <c r="G15" s="13">
        <v>829.11</v>
      </c>
      <c r="H15" s="13">
        <v>377.41</v>
      </c>
      <c r="I15" s="13">
        <v>33716.839999999997</v>
      </c>
    </row>
    <row r="16" spans="2:9">
      <c r="B16" s="11">
        <v>7</v>
      </c>
      <c r="C16" s="13">
        <v>5647.83</v>
      </c>
      <c r="D16" s="13">
        <v>1328.99</v>
      </c>
      <c r="E16" s="13">
        <v>4065.07</v>
      </c>
      <c r="F16" s="13">
        <v>2859.41</v>
      </c>
      <c r="G16" s="13">
        <v>818.63</v>
      </c>
      <c r="H16" s="13">
        <v>387.03</v>
      </c>
      <c r="I16" s="13">
        <v>38349.370000000003</v>
      </c>
    </row>
    <row r="17" spans="2:14">
      <c r="B17" s="11">
        <v>8</v>
      </c>
      <c r="C17" s="13">
        <v>6731.21</v>
      </c>
      <c r="D17" s="13">
        <v>1327.48</v>
      </c>
      <c r="E17" s="13">
        <v>4110.62</v>
      </c>
      <c r="F17" s="13">
        <v>2861.86</v>
      </c>
      <c r="G17" s="13">
        <v>834.78</v>
      </c>
      <c r="H17" s="13">
        <v>413.98</v>
      </c>
      <c r="I17" s="13">
        <v>43837.66</v>
      </c>
    </row>
    <row r="18" spans="2:14">
      <c r="B18" s="11">
        <v>9</v>
      </c>
      <c r="C18" s="13">
        <v>8244.75</v>
      </c>
      <c r="D18" s="13">
        <v>1350.14</v>
      </c>
      <c r="E18" s="13">
        <v>4179.62</v>
      </c>
      <c r="F18" s="13">
        <v>2902.65</v>
      </c>
      <c r="G18" s="13">
        <v>809.4</v>
      </c>
      <c r="H18" s="13">
        <v>467.57</v>
      </c>
      <c r="I18" s="13">
        <v>52387.44</v>
      </c>
    </row>
    <row r="19" spans="2:14">
      <c r="B19" s="11">
        <v>10</v>
      </c>
      <c r="C19" s="13">
        <v>14567.65</v>
      </c>
      <c r="D19" s="13">
        <v>1407.33</v>
      </c>
      <c r="E19" s="13">
        <v>4368.46</v>
      </c>
      <c r="F19" s="13">
        <v>2951.99</v>
      </c>
      <c r="G19" s="13">
        <v>874.71</v>
      </c>
      <c r="H19" s="13">
        <v>541.77</v>
      </c>
      <c r="I19" s="13">
        <v>88913.35</v>
      </c>
    </row>
    <row r="21" spans="2:14" ht="25.5">
      <c r="B21" s="17"/>
      <c r="C21" s="14" t="s">
        <v>20</v>
      </c>
      <c r="D21" s="14" t="s">
        <v>21</v>
      </c>
      <c r="E21" s="14" t="s">
        <v>22</v>
      </c>
      <c r="F21" s="14" t="s">
        <v>23</v>
      </c>
      <c r="G21" s="14" t="s">
        <v>24</v>
      </c>
      <c r="H21" s="14" t="s">
        <v>25</v>
      </c>
      <c r="I21" s="14" t="s">
        <v>26</v>
      </c>
      <c r="J21" s="14" t="s">
        <v>27</v>
      </c>
      <c r="K21" s="14" t="s">
        <v>28</v>
      </c>
    </row>
    <row r="22" spans="2:14">
      <c r="B22" s="11" t="s">
        <v>10</v>
      </c>
      <c r="C22" s="15">
        <f>C9</f>
        <v>647.49</v>
      </c>
      <c r="D22" s="15">
        <f t="shared" ref="D22:I22" si="0">D9</f>
        <v>530.08000000000004</v>
      </c>
      <c r="E22" s="15">
        <f t="shared" si="0"/>
        <v>4420.97</v>
      </c>
      <c r="F22" s="15">
        <f t="shared" si="0"/>
        <v>3593.75</v>
      </c>
      <c r="G22" s="15">
        <f t="shared" si="0"/>
        <v>587.57000000000005</v>
      </c>
      <c r="H22" s="15">
        <f t="shared" si="0"/>
        <v>239.95</v>
      </c>
      <c r="I22" s="15">
        <f t="shared" si="0"/>
        <v>11800.87</v>
      </c>
      <c r="J22" s="16">
        <f t="shared" ref="J22:J31" si="1">100*C22/I22</f>
        <v>5.4867988546607149</v>
      </c>
      <c r="K22" s="16">
        <f t="shared" ref="K22:K31" si="2">100*D22/I22</f>
        <v>4.4918722094218477</v>
      </c>
      <c r="N22" s="8"/>
    </row>
    <row r="23" spans="2:14">
      <c r="B23" s="11" t="s">
        <v>11</v>
      </c>
      <c r="C23" s="15">
        <f>C11</f>
        <v>1335.42</v>
      </c>
      <c r="D23" s="15">
        <f t="shared" ref="D23:I23" si="3">D11</f>
        <v>1014.86</v>
      </c>
      <c r="E23" s="15">
        <f t="shared" si="3"/>
        <v>4814.55</v>
      </c>
      <c r="F23" s="15">
        <f t="shared" si="3"/>
        <v>3809.58</v>
      </c>
      <c r="G23" s="15">
        <f t="shared" si="3"/>
        <v>693.69</v>
      </c>
      <c r="H23" s="15">
        <f t="shared" si="3"/>
        <v>311.60000000000002</v>
      </c>
      <c r="I23" s="15">
        <f t="shared" si="3"/>
        <v>18532.55</v>
      </c>
      <c r="J23" s="16">
        <f t="shared" si="1"/>
        <v>7.2058081591578063</v>
      </c>
      <c r="K23" s="16">
        <f t="shared" si="2"/>
        <v>5.476094762998077</v>
      </c>
      <c r="N23" s="8"/>
    </row>
    <row r="24" spans="2:14">
      <c r="B24" s="11" t="s">
        <v>12</v>
      </c>
      <c r="C24" s="15">
        <f t="shared" ref="C24:I31" si="4">C12</f>
        <v>2029.89</v>
      </c>
      <c r="D24" s="15">
        <f t="shared" si="4"/>
        <v>1133.3399999999999</v>
      </c>
      <c r="E24" s="15">
        <f t="shared" si="4"/>
        <v>4071.52</v>
      </c>
      <c r="F24" s="15">
        <f t="shared" si="4"/>
        <v>3081.89</v>
      </c>
      <c r="G24" s="15">
        <f t="shared" si="4"/>
        <v>686.91</v>
      </c>
      <c r="H24" s="15">
        <f t="shared" si="4"/>
        <v>305.97000000000003</v>
      </c>
      <c r="I24" s="15">
        <f t="shared" si="4"/>
        <v>22056.66</v>
      </c>
      <c r="J24" s="16">
        <f t="shared" si="1"/>
        <v>9.2030706371680928</v>
      </c>
      <c r="K24" s="16">
        <f t="shared" si="2"/>
        <v>5.1383119656375893</v>
      </c>
      <c r="N24" s="8"/>
    </row>
    <row r="25" spans="2:14">
      <c r="B25" s="11" t="s">
        <v>13</v>
      </c>
      <c r="C25" s="15">
        <f t="shared" si="4"/>
        <v>2774.75</v>
      </c>
      <c r="D25" s="15">
        <f t="shared" si="4"/>
        <v>1174.98</v>
      </c>
      <c r="E25" s="15">
        <f t="shared" si="4"/>
        <v>4465.5200000000004</v>
      </c>
      <c r="F25" s="15">
        <f t="shared" si="4"/>
        <v>3318.9</v>
      </c>
      <c r="G25" s="15">
        <f t="shared" si="4"/>
        <v>811.94</v>
      </c>
      <c r="H25" s="15">
        <f t="shared" si="4"/>
        <v>334.67</v>
      </c>
      <c r="I25" s="15">
        <f t="shared" si="4"/>
        <v>25571.279999999999</v>
      </c>
      <c r="J25" s="16">
        <f t="shared" si="1"/>
        <v>10.851040698783949</v>
      </c>
      <c r="K25" s="16">
        <f t="shared" si="2"/>
        <v>4.5949205514937068</v>
      </c>
      <c r="N25" s="8"/>
    </row>
    <row r="26" spans="2:14">
      <c r="B26" s="11" t="s">
        <v>14</v>
      </c>
      <c r="C26" s="15">
        <f t="shared" si="4"/>
        <v>3635.94</v>
      </c>
      <c r="D26" s="15">
        <f t="shared" si="4"/>
        <v>1258.9100000000001</v>
      </c>
      <c r="E26" s="15">
        <f t="shared" si="4"/>
        <v>4819.91</v>
      </c>
      <c r="F26" s="15">
        <f t="shared" si="4"/>
        <v>3717.25</v>
      </c>
      <c r="G26" s="15">
        <f t="shared" si="4"/>
        <v>780.86</v>
      </c>
      <c r="H26" s="15">
        <f t="shared" si="4"/>
        <v>321.79000000000002</v>
      </c>
      <c r="I26" s="15">
        <f t="shared" si="4"/>
        <v>29393.33</v>
      </c>
      <c r="J26" s="16">
        <f t="shared" si="1"/>
        <v>12.369949236782629</v>
      </c>
      <c r="K26" s="16">
        <f t="shared" si="2"/>
        <v>4.2829784852549881</v>
      </c>
      <c r="N26" s="8"/>
    </row>
    <row r="27" spans="2:14">
      <c r="B27" s="11" t="s">
        <v>15</v>
      </c>
      <c r="C27" s="15">
        <f t="shared" si="4"/>
        <v>4692.87</v>
      </c>
      <c r="D27" s="15">
        <f t="shared" si="4"/>
        <v>1325.75</v>
      </c>
      <c r="E27" s="15">
        <f t="shared" si="4"/>
        <v>4595.22</v>
      </c>
      <c r="F27" s="15">
        <f t="shared" si="4"/>
        <v>3388.71</v>
      </c>
      <c r="G27" s="15">
        <f t="shared" si="4"/>
        <v>829.11</v>
      </c>
      <c r="H27" s="15">
        <f t="shared" si="4"/>
        <v>377.41</v>
      </c>
      <c r="I27" s="15">
        <f t="shared" si="4"/>
        <v>33716.839999999997</v>
      </c>
      <c r="J27" s="16">
        <f t="shared" si="1"/>
        <v>13.918475159593843</v>
      </c>
      <c r="K27" s="16">
        <f t="shared" si="2"/>
        <v>3.9320114221854721</v>
      </c>
      <c r="N27" s="8"/>
    </row>
    <row r="28" spans="2:14">
      <c r="B28" s="11" t="s">
        <v>16</v>
      </c>
      <c r="C28" s="15">
        <f t="shared" si="4"/>
        <v>5647.83</v>
      </c>
      <c r="D28" s="15">
        <f t="shared" si="4"/>
        <v>1328.99</v>
      </c>
      <c r="E28" s="15">
        <f t="shared" si="4"/>
        <v>4065.07</v>
      </c>
      <c r="F28" s="15">
        <f t="shared" si="4"/>
        <v>2859.41</v>
      </c>
      <c r="G28" s="15">
        <f t="shared" si="4"/>
        <v>818.63</v>
      </c>
      <c r="H28" s="15">
        <f t="shared" si="4"/>
        <v>387.03</v>
      </c>
      <c r="I28" s="15">
        <f t="shared" si="4"/>
        <v>38349.370000000003</v>
      </c>
      <c r="J28" s="16">
        <f t="shared" si="1"/>
        <v>14.727308427752527</v>
      </c>
      <c r="K28" s="16">
        <f t="shared" si="2"/>
        <v>3.465480658482786</v>
      </c>
      <c r="N28" s="8"/>
    </row>
    <row r="29" spans="2:14">
      <c r="B29" s="11" t="s">
        <v>17</v>
      </c>
      <c r="C29" s="15">
        <f t="shared" si="4"/>
        <v>6731.21</v>
      </c>
      <c r="D29" s="15">
        <f t="shared" si="4"/>
        <v>1327.48</v>
      </c>
      <c r="E29" s="15">
        <f t="shared" si="4"/>
        <v>4110.62</v>
      </c>
      <c r="F29" s="15">
        <f t="shared" si="4"/>
        <v>2861.86</v>
      </c>
      <c r="G29" s="15">
        <f t="shared" si="4"/>
        <v>834.78</v>
      </c>
      <c r="H29" s="15">
        <f t="shared" si="4"/>
        <v>413.98</v>
      </c>
      <c r="I29" s="15">
        <f t="shared" si="4"/>
        <v>43837.66</v>
      </c>
      <c r="J29" s="16">
        <f t="shared" si="1"/>
        <v>15.354856988260778</v>
      </c>
      <c r="K29" s="16">
        <f t="shared" si="2"/>
        <v>3.0281725803795183</v>
      </c>
      <c r="N29" s="8"/>
    </row>
    <row r="30" spans="2:14">
      <c r="B30" s="11" t="s">
        <v>18</v>
      </c>
      <c r="C30" s="15">
        <f t="shared" si="4"/>
        <v>8244.75</v>
      </c>
      <c r="D30" s="15">
        <f t="shared" si="4"/>
        <v>1350.14</v>
      </c>
      <c r="E30" s="15">
        <f t="shared" si="4"/>
        <v>4179.62</v>
      </c>
      <c r="F30" s="15">
        <f t="shared" si="4"/>
        <v>2902.65</v>
      </c>
      <c r="G30" s="15">
        <f t="shared" si="4"/>
        <v>809.4</v>
      </c>
      <c r="H30" s="15">
        <f t="shared" si="4"/>
        <v>467.57</v>
      </c>
      <c r="I30" s="15">
        <f t="shared" si="4"/>
        <v>52387.44</v>
      </c>
      <c r="J30" s="16">
        <f t="shared" si="1"/>
        <v>15.738028046417233</v>
      </c>
      <c r="K30" s="16">
        <f t="shared" si="2"/>
        <v>2.5772207994893432</v>
      </c>
      <c r="N30" s="8"/>
    </row>
    <row r="31" spans="2:14">
      <c r="B31" s="11" t="s">
        <v>19</v>
      </c>
      <c r="C31" s="15">
        <f t="shared" si="4"/>
        <v>14567.65</v>
      </c>
      <c r="D31" s="15">
        <f t="shared" si="4"/>
        <v>1407.33</v>
      </c>
      <c r="E31" s="15">
        <f t="shared" si="4"/>
        <v>4368.46</v>
      </c>
      <c r="F31" s="15">
        <f t="shared" si="4"/>
        <v>2951.99</v>
      </c>
      <c r="G31" s="15">
        <f t="shared" si="4"/>
        <v>874.71</v>
      </c>
      <c r="H31" s="15">
        <f t="shared" si="4"/>
        <v>541.77</v>
      </c>
      <c r="I31" s="15">
        <f t="shared" si="4"/>
        <v>88913.35</v>
      </c>
      <c r="J31" s="16">
        <f t="shared" si="1"/>
        <v>16.38409755115514</v>
      </c>
      <c r="K31" s="16">
        <f t="shared" si="2"/>
        <v>1.5828106802859188</v>
      </c>
      <c r="N31" s="8"/>
    </row>
    <row r="35" spans="2:2">
      <c r="B35" s="1" t="s">
        <v>32</v>
      </c>
    </row>
    <row r="36" spans="2:2">
      <c r="B36" s="1" t="s">
        <v>33</v>
      </c>
    </row>
    <row r="37" spans="2:2">
      <c r="B37" s="1" t="s">
        <v>34</v>
      </c>
    </row>
    <row r="38" spans="2:2">
      <c r="B38" s="1" t="s">
        <v>35</v>
      </c>
    </row>
    <row r="39" spans="2:2">
      <c r="B39" s="1" t="s">
        <v>36</v>
      </c>
    </row>
  </sheetData>
  <mergeCells count="8">
    <mergeCell ref="H9:H10"/>
    <mergeCell ref="I9:I10"/>
    <mergeCell ref="B7:B8"/>
    <mergeCell ref="C9:C10"/>
    <mergeCell ref="D9:D10"/>
    <mergeCell ref="E9:E10"/>
    <mergeCell ref="F9:F10"/>
    <mergeCell ref="G9:G10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2:N34"/>
  <sheetViews>
    <sheetView showGridLines="0" workbookViewId="0">
      <selection activeCell="E36" sqref="E36"/>
    </sheetView>
  </sheetViews>
  <sheetFormatPr baseColWidth="10" defaultRowHeight="12.75"/>
  <cols>
    <col min="1" max="2" width="11.42578125" style="1"/>
    <col min="3" max="12" width="14.7109375" style="1" customWidth="1"/>
    <col min="13" max="13" width="11.42578125" style="1"/>
    <col min="14" max="14" width="11.42578125" style="1" bestFit="1" customWidth="1"/>
    <col min="15" max="16384" width="11.42578125" style="1"/>
  </cols>
  <sheetData>
    <row r="2" spans="2:9">
      <c r="B2" s="9" t="s">
        <v>29</v>
      </c>
    </row>
    <row r="3" spans="2:9">
      <c r="B3" s="3"/>
    </row>
    <row r="4" spans="2:9">
      <c r="B4" s="18"/>
      <c r="C4" s="11" t="s">
        <v>1</v>
      </c>
      <c r="D4" s="11" t="s">
        <v>2</v>
      </c>
      <c r="E4" s="11" t="s">
        <v>3</v>
      </c>
      <c r="F4" s="11" t="s">
        <v>4</v>
      </c>
      <c r="G4" s="11" t="s">
        <v>5</v>
      </c>
      <c r="H4" s="11" t="s">
        <v>6</v>
      </c>
      <c r="I4" s="11" t="s">
        <v>7</v>
      </c>
    </row>
    <row r="5" spans="2:9">
      <c r="B5" s="19"/>
      <c r="C5" s="11" t="s">
        <v>8</v>
      </c>
      <c r="D5" s="11" t="s">
        <v>8</v>
      </c>
      <c r="E5" s="11" t="s">
        <v>8</v>
      </c>
      <c r="F5" s="11" t="s">
        <v>8</v>
      </c>
      <c r="G5" s="11" t="s">
        <v>8</v>
      </c>
      <c r="H5" s="11" t="s">
        <v>8</v>
      </c>
      <c r="I5" s="11" t="s">
        <v>8</v>
      </c>
    </row>
    <row r="6" spans="2:9">
      <c r="B6" s="11" t="s">
        <v>9</v>
      </c>
      <c r="C6" s="12">
        <v>647.49</v>
      </c>
      <c r="D6" s="12">
        <v>530.08000000000004</v>
      </c>
      <c r="E6" s="12">
        <v>4420.97</v>
      </c>
      <c r="F6" s="12">
        <v>3593.75</v>
      </c>
      <c r="G6" s="12">
        <v>587.57000000000005</v>
      </c>
      <c r="H6" s="12">
        <v>239.95</v>
      </c>
      <c r="I6" s="12">
        <v>11800.87</v>
      </c>
    </row>
    <row r="7" spans="2:9">
      <c r="B7" s="11">
        <v>1</v>
      </c>
      <c r="C7" s="12"/>
      <c r="D7" s="12"/>
      <c r="E7" s="12"/>
      <c r="F7" s="12"/>
      <c r="G7" s="12"/>
      <c r="H7" s="12"/>
      <c r="I7" s="12"/>
    </row>
    <row r="8" spans="2:9">
      <c r="B8" s="11">
        <v>2</v>
      </c>
      <c r="C8" s="13">
        <v>1335.42</v>
      </c>
      <c r="D8" s="13">
        <v>1014.86</v>
      </c>
      <c r="E8" s="13">
        <v>4814.55</v>
      </c>
      <c r="F8" s="13">
        <v>3809.58</v>
      </c>
      <c r="G8" s="13">
        <v>693.69</v>
      </c>
      <c r="H8" s="13">
        <v>311.60000000000002</v>
      </c>
      <c r="I8" s="13">
        <v>18532.55</v>
      </c>
    </row>
    <row r="9" spans="2:9">
      <c r="B9" s="11">
        <v>3</v>
      </c>
      <c r="C9" s="13">
        <v>2029.89</v>
      </c>
      <c r="D9" s="13">
        <v>1133.3399999999999</v>
      </c>
      <c r="E9" s="13">
        <v>4071.52</v>
      </c>
      <c r="F9" s="13">
        <v>3081.89</v>
      </c>
      <c r="G9" s="13">
        <v>686.91</v>
      </c>
      <c r="H9" s="13">
        <v>305.97000000000003</v>
      </c>
      <c r="I9" s="13">
        <v>22056.66</v>
      </c>
    </row>
    <row r="10" spans="2:9">
      <c r="B10" s="11">
        <v>4</v>
      </c>
      <c r="C10" s="13">
        <v>2774.75</v>
      </c>
      <c r="D10" s="13">
        <v>1174.98</v>
      </c>
      <c r="E10" s="13">
        <v>4465.5200000000004</v>
      </c>
      <c r="F10" s="13">
        <v>3318.9</v>
      </c>
      <c r="G10" s="13">
        <v>811.94</v>
      </c>
      <c r="H10" s="13">
        <v>334.67</v>
      </c>
      <c r="I10" s="13">
        <v>25571.279999999999</v>
      </c>
    </row>
    <row r="11" spans="2:9">
      <c r="B11" s="11">
        <v>5</v>
      </c>
      <c r="C11" s="13">
        <v>3635.94</v>
      </c>
      <c r="D11" s="13">
        <v>1258.9100000000001</v>
      </c>
      <c r="E11" s="13">
        <v>4819.91</v>
      </c>
      <c r="F11" s="13">
        <v>3717.25</v>
      </c>
      <c r="G11" s="13">
        <v>780.86</v>
      </c>
      <c r="H11" s="13">
        <v>321.79000000000002</v>
      </c>
      <c r="I11" s="13">
        <v>29393.33</v>
      </c>
    </row>
    <row r="12" spans="2:9">
      <c r="B12" s="11">
        <v>6</v>
      </c>
      <c r="C12" s="13">
        <v>4692.87</v>
      </c>
      <c r="D12" s="13">
        <v>1325.75</v>
      </c>
      <c r="E12" s="13">
        <v>4595.22</v>
      </c>
      <c r="F12" s="13">
        <v>3388.71</v>
      </c>
      <c r="G12" s="13">
        <v>829.11</v>
      </c>
      <c r="H12" s="13">
        <v>377.41</v>
      </c>
      <c r="I12" s="13">
        <v>33716.839999999997</v>
      </c>
    </row>
    <row r="13" spans="2:9">
      <c r="B13" s="11">
        <v>7</v>
      </c>
      <c r="C13" s="13">
        <v>5647.83</v>
      </c>
      <c r="D13" s="13">
        <v>1328.99</v>
      </c>
      <c r="E13" s="13">
        <v>4065.07</v>
      </c>
      <c r="F13" s="13">
        <v>2859.41</v>
      </c>
      <c r="G13" s="13">
        <v>818.63</v>
      </c>
      <c r="H13" s="13">
        <v>387.03</v>
      </c>
      <c r="I13" s="13">
        <v>38349.370000000003</v>
      </c>
    </row>
    <row r="14" spans="2:9">
      <c r="B14" s="11">
        <v>8</v>
      </c>
      <c r="C14" s="13">
        <v>6731.21</v>
      </c>
      <c r="D14" s="13">
        <v>1327.48</v>
      </c>
      <c r="E14" s="13">
        <v>4110.62</v>
      </c>
      <c r="F14" s="13">
        <v>2861.86</v>
      </c>
      <c r="G14" s="13">
        <v>834.78</v>
      </c>
      <c r="H14" s="13">
        <v>413.98</v>
      </c>
      <c r="I14" s="13">
        <v>43837.66</v>
      </c>
    </row>
    <row r="15" spans="2:9">
      <c r="B15" s="11">
        <v>9</v>
      </c>
      <c r="C15" s="13">
        <v>8244.75</v>
      </c>
      <c r="D15" s="13">
        <v>1350.14</v>
      </c>
      <c r="E15" s="13">
        <v>4179.62</v>
      </c>
      <c r="F15" s="13">
        <v>2902.65</v>
      </c>
      <c r="G15" s="13">
        <v>809.4</v>
      </c>
      <c r="H15" s="13">
        <v>467.57</v>
      </c>
      <c r="I15" s="13">
        <v>52387.44</v>
      </c>
    </row>
    <row r="16" spans="2:9">
      <c r="B16" s="11">
        <v>10</v>
      </c>
      <c r="C16" s="13">
        <v>14567.65</v>
      </c>
      <c r="D16" s="13">
        <v>1407.33</v>
      </c>
      <c r="E16" s="13">
        <v>4368.46</v>
      </c>
      <c r="F16" s="13">
        <v>2951.99</v>
      </c>
      <c r="G16" s="13">
        <v>874.71</v>
      </c>
      <c r="H16" s="13">
        <v>541.77</v>
      </c>
      <c r="I16" s="13">
        <v>88913.35</v>
      </c>
    </row>
    <row r="18" spans="2:14" ht="25.5">
      <c r="C18" s="4" t="s">
        <v>20</v>
      </c>
      <c r="D18" s="4" t="s">
        <v>21</v>
      </c>
      <c r="E18" s="4" t="s">
        <v>22</v>
      </c>
      <c r="F18" s="4" t="s">
        <v>23</v>
      </c>
      <c r="G18" s="4" t="s">
        <v>24</v>
      </c>
      <c r="H18" s="4" t="s">
        <v>25</v>
      </c>
      <c r="I18" s="4" t="s">
        <v>26</v>
      </c>
      <c r="J18" s="4" t="s">
        <v>27</v>
      </c>
      <c r="K18" s="4" t="s">
        <v>28</v>
      </c>
    </row>
    <row r="19" spans="2:14">
      <c r="B19" s="5" t="s">
        <v>10</v>
      </c>
      <c r="C19" s="6">
        <f>C6</f>
        <v>647.49</v>
      </c>
      <c r="D19" s="6">
        <f t="shared" ref="D19:I19" si="0">D6</f>
        <v>530.08000000000004</v>
      </c>
      <c r="E19" s="6">
        <f t="shared" si="0"/>
        <v>4420.97</v>
      </c>
      <c r="F19" s="6">
        <f t="shared" si="0"/>
        <v>3593.75</v>
      </c>
      <c r="G19" s="6">
        <f t="shared" si="0"/>
        <v>587.57000000000005</v>
      </c>
      <c r="H19" s="6">
        <f t="shared" si="0"/>
        <v>239.95</v>
      </c>
      <c r="I19" s="6">
        <f t="shared" si="0"/>
        <v>11800.87</v>
      </c>
      <c r="J19" s="7">
        <f t="shared" ref="J19:J28" si="1">100*C19/I19</f>
        <v>5.4867988546607149</v>
      </c>
      <c r="K19" s="7">
        <f t="shared" ref="K19:K28" si="2">100*D19/I19</f>
        <v>4.4918722094218477</v>
      </c>
      <c r="N19" s="8"/>
    </row>
    <row r="20" spans="2:14">
      <c r="B20" s="5" t="s">
        <v>11</v>
      </c>
      <c r="C20" s="6">
        <f>C8</f>
        <v>1335.42</v>
      </c>
      <c r="D20" s="6">
        <f t="shared" ref="D20:I20" si="3">D8</f>
        <v>1014.86</v>
      </c>
      <c r="E20" s="6">
        <f t="shared" si="3"/>
        <v>4814.55</v>
      </c>
      <c r="F20" s="6">
        <f t="shared" si="3"/>
        <v>3809.58</v>
      </c>
      <c r="G20" s="6">
        <f t="shared" si="3"/>
        <v>693.69</v>
      </c>
      <c r="H20" s="6">
        <f t="shared" si="3"/>
        <v>311.60000000000002</v>
      </c>
      <c r="I20" s="6">
        <f t="shared" si="3"/>
        <v>18532.55</v>
      </c>
      <c r="J20" s="7">
        <f t="shared" si="1"/>
        <v>7.2058081591578063</v>
      </c>
      <c r="K20" s="7">
        <f t="shared" si="2"/>
        <v>5.476094762998077</v>
      </c>
      <c r="N20" s="8"/>
    </row>
    <row r="21" spans="2:14">
      <c r="B21" s="5" t="s">
        <v>12</v>
      </c>
      <c r="C21" s="6">
        <f t="shared" ref="C21:I21" si="4">C9</f>
        <v>2029.89</v>
      </c>
      <c r="D21" s="6">
        <f t="shared" si="4"/>
        <v>1133.3399999999999</v>
      </c>
      <c r="E21" s="6">
        <f t="shared" si="4"/>
        <v>4071.52</v>
      </c>
      <c r="F21" s="6">
        <f t="shared" si="4"/>
        <v>3081.89</v>
      </c>
      <c r="G21" s="6">
        <f t="shared" si="4"/>
        <v>686.91</v>
      </c>
      <c r="H21" s="6">
        <f t="shared" si="4"/>
        <v>305.97000000000003</v>
      </c>
      <c r="I21" s="6">
        <f t="shared" si="4"/>
        <v>22056.66</v>
      </c>
      <c r="J21" s="7">
        <f t="shared" si="1"/>
        <v>9.2030706371680928</v>
      </c>
      <c r="K21" s="7">
        <f t="shared" si="2"/>
        <v>5.1383119656375893</v>
      </c>
      <c r="N21" s="8"/>
    </row>
    <row r="22" spans="2:14">
      <c r="B22" s="5" t="s">
        <v>13</v>
      </c>
      <c r="C22" s="6">
        <f t="shared" ref="C22:I22" si="5">C10</f>
        <v>2774.75</v>
      </c>
      <c r="D22" s="6">
        <f t="shared" si="5"/>
        <v>1174.98</v>
      </c>
      <c r="E22" s="6">
        <f t="shared" si="5"/>
        <v>4465.5200000000004</v>
      </c>
      <c r="F22" s="6">
        <f t="shared" si="5"/>
        <v>3318.9</v>
      </c>
      <c r="G22" s="6">
        <f t="shared" si="5"/>
        <v>811.94</v>
      </c>
      <c r="H22" s="6">
        <f t="shared" si="5"/>
        <v>334.67</v>
      </c>
      <c r="I22" s="6">
        <f t="shared" si="5"/>
        <v>25571.279999999999</v>
      </c>
      <c r="J22" s="7">
        <f t="shared" si="1"/>
        <v>10.851040698783949</v>
      </c>
      <c r="K22" s="7">
        <f t="shared" si="2"/>
        <v>4.5949205514937068</v>
      </c>
      <c r="N22" s="8"/>
    </row>
    <row r="23" spans="2:14">
      <c r="B23" s="5" t="s">
        <v>14</v>
      </c>
      <c r="C23" s="6">
        <f t="shared" ref="C23:I23" si="6">C11</f>
        <v>3635.94</v>
      </c>
      <c r="D23" s="6">
        <f t="shared" si="6"/>
        <v>1258.9100000000001</v>
      </c>
      <c r="E23" s="6">
        <f t="shared" si="6"/>
        <v>4819.91</v>
      </c>
      <c r="F23" s="6">
        <f t="shared" si="6"/>
        <v>3717.25</v>
      </c>
      <c r="G23" s="6">
        <f t="shared" si="6"/>
        <v>780.86</v>
      </c>
      <c r="H23" s="6">
        <f t="shared" si="6"/>
        <v>321.79000000000002</v>
      </c>
      <c r="I23" s="6">
        <f t="shared" si="6"/>
        <v>29393.33</v>
      </c>
      <c r="J23" s="7">
        <f t="shared" si="1"/>
        <v>12.369949236782629</v>
      </c>
      <c r="K23" s="7">
        <f t="shared" si="2"/>
        <v>4.2829784852549881</v>
      </c>
      <c r="N23" s="8"/>
    </row>
    <row r="24" spans="2:14">
      <c r="B24" s="5" t="s">
        <v>15</v>
      </c>
      <c r="C24" s="6">
        <f t="shared" ref="C24:I24" si="7">C12</f>
        <v>4692.87</v>
      </c>
      <c r="D24" s="6">
        <f t="shared" si="7"/>
        <v>1325.75</v>
      </c>
      <c r="E24" s="6">
        <f t="shared" si="7"/>
        <v>4595.22</v>
      </c>
      <c r="F24" s="6">
        <f t="shared" si="7"/>
        <v>3388.71</v>
      </c>
      <c r="G24" s="6">
        <f t="shared" si="7"/>
        <v>829.11</v>
      </c>
      <c r="H24" s="6">
        <f t="shared" si="7"/>
        <v>377.41</v>
      </c>
      <c r="I24" s="6">
        <f t="shared" si="7"/>
        <v>33716.839999999997</v>
      </c>
      <c r="J24" s="7">
        <f t="shared" si="1"/>
        <v>13.918475159593843</v>
      </c>
      <c r="K24" s="7">
        <f t="shared" si="2"/>
        <v>3.9320114221854721</v>
      </c>
      <c r="N24" s="8"/>
    </row>
    <row r="25" spans="2:14">
      <c r="B25" s="5" t="s">
        <v>16</v>
      </c>
      <c r="C25" s="6">
        <f t="shared" ref="C25:I25" si="8">C13</f>
        <v>5647.83</v>
      </c>
      <c r="D25" s="6">
        <f t="shared" si="8"/>
        <v>1328.99</v>
      </c>
      <c r="E25" s="6">
        <f t="shared" si="8"/>
        <v>4065.07</v>
      </c>
      <c r="F25" s="6">
        <f t="shared" si="8"/>
        <v>2859.41</v>
      </c>
      <c r="G25" s="6">
        <f t="shared" si="8"/>
        <v>818.63</v>
      </c>
      <c r="H25" s="6">
        <f t="shared" si="8"/>
        <v>387.03</v>
      </c>
      <c r="I25" s="6">
        <f t="shared" si="8"/>
        <v>38349.370000000003</v>
      </c>
      <c r="J25" s="7">
        <f t="shared" si="1"/>
        <v>14.727308427752527</v>
      </c>
      <c r="K25" s="7">
        <f t="shared" si="2"/>
        <v>3.465480658482786</v>
      </c>
      <c r="N25" s="8"/>
    </row>
    <row r="26" spans="2:14">
      <c r="B26" s="5" t="s">
        <v>17</v>
      </c>
      <c r="C26" s="6">
        <f t="shared" ref="C26:I26" si="9">C14</f>
        <v>6731.21</v>
      </c>
      <c r="D26" s="6">
        <f t="shared" si="9"/>
        <v>1327.48</v>
      </c>
      <c r="E26" s="6">
        <f t="shared" si="9"/>
        <v>4110.62</v>
      </c>
      <c r="F26" s="6">
        <f t="shared" si="9"/>
        <v>2861.86</v>
      </c>
      <c r="G26" s="6">
        <f t="shared" si="9"/>
        <v>834.78</v>
      </c>
      <c r="H26" s="6">
        <f t="shared" si="9"/>
        <v>413.98</v>
      </c>
      <c r="I26" s="6">
        <f t="shared" si="9"/>
        <v>43837.66</v>
      </c>
      <c r="J26" s="7">
        <f t="shared" si="1"/>
        <v>15.354856988260778</v>
      </c>
      <c r="K26" s="7">
        <f t="shared" si="2"/>
        <v>3.0281725803795183</v>
      </c>
      <c r="N26" s="8"/>
    </row>
    <row r="27" spans="2:14">
      <c r="B27" s="5" t="s">
        <v>18</v>
      </c>
      <c r="C27" s="6">
        <f t="shared" ref="C27:I27" si="10">C15</f>
        <v>8244.75</v>
      </c>
      <c r="D27" s="6">
        <f t="shared" si="10"/>
        <v>1350.14</v>
      </c>
      <c r="E27" s="6">
        <f t="shared" si="10"/>
        <v>4179.62</v>
      </c>
      <c r="F27" s="6">
        <f t="shared" si="10"/>
        <v>2902.65</v>
      </c>
      <c r="G27" s="6">
        <f t="shared" si="10"/>
        <v>809.4</v>
      </c>
      <c r="H27" s="6">
        <f t="shared" si="10"/>
        <v>467.57</v>
      </c>
      <c r="I27" s="6">
        <f t="shared" si="10"/>
        <v>52387.44</v>
      </c>
      <c r="J27" s="7">
        <f t="shared" si="1"/>
        <v>15.738028046417233</v>
      </c>
      <c r="K27" s="7">
        <f t="shared" si="2"/>
        <v>2.5772207994893432</v>
      </c>
      <c r="N27" s="8"/>
    </row>
    <row r="28" spans="2:14">
      <c r="B28" s="5" t="s">
        <v>19</v>
      </c>
      <c r="C28" s="6">
        <f t="shared" ref="C28:I28" si="11">C16</f>
        <v>14567.65</v>
      </c>
      <c r="D28" s="6">
        <f t="shared" si="11"/>
        <v>1407.33</v>
      </c>
      <c r="E28" s="6">
        <f t="shared" si="11"/>
        <v>4368.46</v>
      </c>
      <c r="F28" s="6">
        <f t="shared" si="11"/>
        <v>2951.99</v>
      </c>
      <c r="G28" s="6">
        <f t="shared" si="11"/>
        <v>874.71</v>
      </c>
      <c r="H28" s="6">
        <f t="shared" si="11"/>
        <v>541.77</v>
      </c>
      <c r="I28" s="6">
        <f t="shared" si="11"/>
        <v>88913.35</v>
      </c>
      <c r="J28" s="7">
        <f t="shared" si="1"/>
        <v>16.38409755115514</v>
      </c>
      <c r="K28" s="7">
        <f t="shared" si="2"/>
        <v>1.5828106802859188</v>
      </c>
      <c r="N28" s="8"/>
    </row>
    <row r="31" spans="2:14">
      <c r="B31" s="1" t="s">
        <v>32</v>
      </c>
    </row>
    <row r="32" spans="2:14">
      <c r="B32" s="1" t="s">
        <v>37</v>
      </c>
    </row>
    <row r="33" spans="2:2">
      <c r="B33" s="1" t="s">
        <v>35</v>
      </c>
    </row>
    <row r="34" spans="2:2">
      <c r="B34" s="1" t="s">
        <v>36</v>
      </c>
    </row>
  </sheetData>
  <mergeCells count="8">
    <mergeCell ref="H6:H7"/>
    <mergeCell ref="I6:I7"/>
    <mergeCell ref="B4:B5"/>
    <mergeCell ref="C6:C7"/>
    <mergeCell ref="D6:D7"/>
    <mergeCell ref="E6:E7"/>
    <mergeCell ref="F6:F7"/>
    <mergeCell ref="G6:G7"/>
  </mergeCells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B2:N35"/>
  <sheetViews>
    <sheetView showGridLines="0" workbookViewId="0">
      <selection activeCell="D21" sqref="D21"/>
    </sheetView>
  </sheetViews>
  <sheetFormatPr baseColWidth="10" defaultRowHeight="12.75"/>
  <cols>
    <col min="1" max="16384" width="11.42578125" style="1"/>
  </cols>
  <sheetData>
    <row r="2" spans="2:9">
      <c r="B2" s="9" t="s">
        <v>30</v>
      </c>
    </row>
    <row r="3" spans="2:9">
      <c r="B3" s="3"/>
    </row>
    <row r="4" spans="2:9">
      <c r="B4" s="10"/>
      <c r="C4" s="11" t="s">
        <v>1</v>
      </c>
      <c r="D4" s="11" t="s">
        <v>2</v>
      </c>
      <c r="E4" s="11" t="s">
        <v>3</v>
      </c>
      <c r="F4" s="11" t="s">
        <v>4</v>
      </c>
      <c r="G4" s="11" t="s">
        <v>5</v>
      </c>
      <c r="H4" s="11" t="s">
        <v>6</v>
      </c>
      <c r="I4" s="11" t="s">
        <v>7</v>
      </c>
    </row>
    <row r="5" spans="2:9">
      <c r="B5" s="10"/>
      <c r="C5" s="11" t="s">
        <v>8</v>
      </c>
      <c r="D5" s="11" t="s">
        <v>8</v>
      </c>
      <c r="E5" s="11" t="s">
        <v>8</v>
      </c>
      <c r="F5" s="11" t="s">
        <v>8</v>
      </c>
      <c r="G5" s="11" t="s">
        <v>8</v>
      </c>
      <c r="H5" s="11" t="s">
        <v>8</v>
      </c>
      <c r="I5" s="11" t="s">
        <v>8</v>
      </c>
    </row>
    <row r="6" spans="2:9">
      <c r="B6" s="11" t="s">
        <v>9</v>
      </c>
      <c r="C6" s="12">
        <v>647.49</v>
      </c>
      <c r="D6" s="12">
        <v>530.08000000000004</v>
      </c>
      <c r="E6" s="12">
        <v>4420.97</v>
      </c>
      <c r="F6" s="12">
        <v>3593.75</v>
      </c>
      <c r="G6" s="12">
        <v>587.57000000000005</v>
      </c>
      <c r="H6" s="12">
        <v>239.95</v>
      </c>
      <c r="I6" s="12">
        <v>11800.87</v>
      </c>
    </row>
    <row r="7" spans="2:9">
      <c r="B7" s="11">
        <v>1</v>
      </c>
      <c r="C7" s="12"/>
      <c r="D7" s="12"/>
      <c r="E7" s="12"/>
      <c r="F7" s="12"/>
      <c r="G7" s="12"/>
      <c r="H7" s="12"/>
      <c r="I7" s="12"/>
    </row>
    <row r="8" spans="2:9">
      <c r="B8" s="11">
        <v>2</v>
      </c>
      <c r="C8" s="13">
        <v>1335.42</v>
      </c>
      <c r="D8" s="13">
        <v>1014.86</v>
      </c>
      <c r="E8" s="13">
        <v>4814.55</v>
      </c>
      <c r="F8" s="13">
        <v>3809.58</v>
      </c>
      <c r="G8" s="13">
        <v>693.69</v>
      </c>
      <c r="H8" s="13">
        <v>311.60000000000002</v>
      </c>
      <c r="I8" s="13">
        <v>18532.55</v>
      </c>
    </row>
    <row r="9" spans="2:9">
      <c r="B9" s="11">
        <v>3</v>
      </c>
      <c r="C9" s="13">
        <v>2029.89</v>
      </c>
      <c r="D9" s="13">
        <v>1133.3399999999999</v>
      </c>
      <c r="E9" s="13">
        <v>4071.52</v>
      </c>
      <c r="F9" s="13">
        <v>3081.89</v>
      </c>
      <c r="G9" s="13">
        <v>686.91</v>
      </c>
      <c r="H9" s="13">
        <v>305.97000000000003</v>
      </c>
      <c r="I9" s="13">
        <v>22056.66</v>
      </c>
    </row>
    <row r="10" spans="2:9">
      <c r="B10" s="11">
        <v>4</v>
      </c>
      <c r="C10" s="13">
        <v>2774.75</v>
      </c>
      <c r="D10" s="13">
        <v>1174.98</v>
      </c>
      <c r="E10" s="13">
        <v>4465.5200000000004</v>
      </c>
      <c r="F10" s="13">
        <v>3318.9</v>
      </c>
      <c r="G10" s="13">
        <v>811.94</v>
      </c>
      <c r="H10" s="13">
        <v>334.67</v>
      </c>
      <c r="I10" s="13">
        <v>25571.279999999999</v>
      </c>
    </row>
    <row r="11" spans="2:9">
      <c r="B11" s="11">
        <v>5</v>
      </c>
      <c r="C11" s="13">
        <v>3635.94</v>
      </c>
      <c r="D11" s="13">
        <v>1258.9100000000001</v>
      </c>
      <c r="E11" s="13">
        <v>4819.91</v>
      </c>
      <c r="F11" s="13">
        <v>3717.25</v>
      </c>
      <c r="G11" s="13">
        <v>780.86</v>
      </c>
      <c r="H11" s="13">
        <v>321.79000000000002</v>
      </c>
      <c r="I11" s="13">
        <v>29393.33</v>
      </c>
    </row>
    <row r="12" spans="2:9">
      <c r="B12" s="11">
        <v>6</v>
      </c>
      <c r="C12" s="13">
        <v>4692.87</v>
      </c>
      <c r="D12" s="13">
        <v>1325.75</v>
      </c>
      <c r="E12" s="13">
        <v>4595.22</v>
      </c>
      <c r="F12" s="13">
        <v>3388.71</v>
      </c>
      <c r="G12" s="13">
        <v>829.11</v>
      </c>
      <c r="H12" s="13">
        <v>377.41</v>
      </c>
      <c r="I12" s="13">
        <v>33716.839999999997</v>
      </c>
    </row>
    <row r="13" spans="2:9">
      <c r="B13" s="11">
        <v>7</v>
      </c>
      <c r="C13" s="13">
        <v>5647.83</v>
      </c>
      <c r="D13" s="13">
        <v>1328.99</v>
      </c>
      <c r="E13" s="13">
        <v>4065.07</v>
      </c>
      <c r="F13" s="13">
        <v>2859.41</v>
      </c>
      <c r="G13" s="13">
        <v>818.63</v>
      </c>
      <c r="H13" s="13">
        <v>387.03</v>
      </c>
      <c r="I13" s="13">
        <v>38349.370000000003</v>
      </c>
    </row>
    <row r="14" spans="2:9">
      <c r="B14" s="11">
        <v>8</v>
      </c>
      <c r="C14" s="13">
        <v>6731.21</v>
      </c>
      <c r="D14" s="13">
        <v>1327.48</v>
      </c>
      <c r="E14" s="13">
        <v>4110.62</v>
      </c>
      <c r="F14" s="13">
        <v>2861.86</v>
      </c>
      <c r="G14" s="13">
        <v>834.78</v>
      </c>
      <c r="H14" s="13">
        <v>413.98</v>
      </c>
      <c r="I14" s="13">
        <v>43837.66</v>
      </c>
    </row>
    <row r="15" spans="2:9">
      <c r="B15" s="11">
        <v>9</v>
      </c>
      <c r="C15" s="13">
        <v>8244.75</v>
      </c>
      <c r="D15" s="13">
        <v>1350.14</v>
      </c>
      <c r="E15" s="13">
        <v>4179.62</v>
      </c>
      <c r="F15" s="13">
        <v>2902.65</v>
      </c>
      <c r="G15" s="13">
        <v>809.4</v>
      </c>
      <c r="H15" s="13">
        <v>467.57</v>
      </c>
      <c r="I15" s="13">
        <v>52387.44</v>
      </c>
    </row>
    <row r="16" spans="2:9">
      <c r="B16" s="11">
        <v>10</v>
      </c>
      <c r="C16" s="13">
        <v>14567.65</v>
      </c>
      <c r="D16" s="13">
        <v>1407.33</v>
      </c>
      <c r="E16" s="13">
        <v>4368.46</v>
      </c>
      <c r="F16" s="13">
        <v>2951.99</v>
      </c>
      <c r="G16" s="13">
        <v>874.71</v>
      </c>
      <c r="H16" s="13">
        <v>541.77</v>
      </c>
      <c r="I16" s="13">
        <v>88913.35</v>
      </c>
    </row>
    <row r="18" spans="2:14" ht="25.5">
      <c r="C18" s="4" t="s">
        <v>20</v>
      </c>
      <c r="D18" s="4" t="s">
        <v>21</v>
      </c>
      <c r="E18" s="4" t="s">
        <v>22</v>
      </c>
      <c r="F18" s="4" t="s">
        <v>23</v>
      </c>
      <c r="G18" s="4" t="s">
        <v>24</v>
      </c>
      <c r="H18" s="4" t="s">
        <v>25</v>
      </c>
      <c r="I18" s="4" t="s">
        <v>26</v>
      </c>
      <c r="J18" s="4" t="s">
        <v>27</v>
      </c>
      <c r="K18" s="4" t="s">
        <v>28</v>
      </c>
    </row>
    <row r="19" spans="2:14">
      <c r="B19" s="5" t="s">
        <v>10</v>
      </c>
      <c r="C19" s="6">
        <f>C6</f>
        <v>647.49</v>
      </c>
      <c r="D19" s="6">
        <f t="shared" ref="D19:I19" si="0">D6</f>
        <v>530.08000000000004</v>
      </c>
      <c r="E19" s="6">
        <f t="shared" si="0"/>
        <v>4420.97</v>
      </c>
      <c r="F19" s="6">
        <f t="shared" si="0"/>
        <v>3593.75</v>
      </c>
      <c r="G19" s="6">
        <f t="shared" si="0"/>
        <v>587.57000000000005</v>
      </c>
      <c r="H19" s="6">
        <f t="shared" si="0"/>
        <v>239.95</v>
      </c>
      <c r="I19" s="6">
        <f t="shared" si="0"/>
        <v>11800.87</v>
      </c>
      <c r="J19" s="7">
        <f t="shared" ref="J19:J28" si="1">100*C19/I19</f>
        <v>5.4867988546607149</v>
      </c>
      <c r="K19" s="7">
        <f t="shared" ref="K19:K28" si="2">100*D19/I19</f>
        <v>4.4918722094218477</v>
      </c>
      <c r="N19" s="8"/>
    </row>
    <row r="20" spans="2:14">
      <c r="B20" s="5" t="s">
        <v>11</v>
      </c>
      <c r="C20" s="6">
        <f>C8</f>
        <v>1335.42</v>
      </c>
      <c r="D20" s="6">
        <f t="shared" ref="D20:I20" si="3">D8</f>
        <v>1014.86</v>
      </c>
      <c r="E20" s="6">
        <f t="shared" si="3"/>
        <v>4814.55</v>
      </c>
      <c r="F20" s="6">
        <f t="shared" si="3"/>
        <v>3809.58</v>
      </c>
      <c r="G20" s="6">
        <f t="shared" si="3"/>
        <v>693.69</v>
      </c>
      <c r="H20" s="6">
        <f t="shared" si="3"/>
        <v>311.60000000000002</v>
      </c>
      <c r="I20" s="6">
        <f t="shared" si="3"/>
        <v>18532.55</v>
      </c>
      <c r="J20" s="7">
        <f t="shared" si="1"/>
        <v>7.2058081591578063</v>
      </c>
      <c r="K20" s="7">
        <f t="shared" si="2"/>
        <v>5.476094762998077</v>
      </c>
      <c r="N20" s="8"/>
    </row>
    <row r="21" spans="2:14">
      <c r="B21" s="5" t="s">
        <v>12</v>
      </c>
      <c r="C21" s="6">
        <f t="shared" ref="C21:I28" si="4">C9</f>
        <v>2029.89</v>
      </c>
      <c r="D21" s="6">
        <f t="shared" si="4"/>
        <v>1133.3399999999999</v>
      </c>
      <c r="E21" s="6">
        <f t="shared" si="4"/>
        <v>4071.52</v>
      </c>
      <c r="F21" s="6">
        <f t="shared" si="4"/>
        <v>3081.89</v>
      </c>
      <c r="G21" s="6">
        <f t="shared" si="4"/>
        <v>686.91</v>
      </c>
      <c r="H21" s="6">
        <f t="shared" si="4"/>
        <v>305.97000000000003</v>
      </c>
      <c r="I21" s="6">
        <f t="shared" si="4"/>
        <v>22056.66</v>
      </c>
      <c r="J21" s="7">
        <f t="shared" si="1"/>
        <v>9.2030706371680928</v>
      </c>
      <c r="K21" s="7">
        <f t="shared" si="2"/>
        <v>5.1383119656375893</v>
      </c>
      <c r="N21" s="8"/>
    </row>
    <row r="22" spans="2:14">
      <c r="B22" s="5" t="s">
        <v>13</v>
      </c>
      <c r="C22" s="6">
        <f t="shared" si="4"/>
        <v>2774.75</v>
      </c>
      <c r="D22" s="6">
        <f t="shared" si="4"/>
        <v>1174.98</v>
      </c>
      <c r="E22" s="6">
        <f t="shared" si="4"/>
        <v>4465.5200000000004</v>
      </c>
      <c r="F22" s="6">
        <f t="shared" si="4"/>
        <v>3318.9</v>
      </c>
      <c r="G22" s="6">
        <f t="shared" si="4"/>
        <v>811.94</v>
      </c>
      <c r="H22" s="6">
        <f t="shared" si="4"/>
        <v>334.67</v>
      </c>
      <c r="I22" s="6">
        <f t="shared" si="4"/>
        <v>25571.279999999999</v>
      </c>
      <c r="J22" s="7">
        <f t="shared" si="1"/>
        <v>10.851040698783949</v>
      </c>
      <c r="K22" s="7">
        <f t="shared" si="2"/>
        <v>4.5949205514937068</v>
      </c>
      <c r="N22" s="8"/>
    </row>
    <row r="23" spans="2:14">
      <c r="B23" s="5" t="s">
        <v>14</v>
      </c>
      <c r="C23" s="6">
        <f t="shared" si="4"/>
        <v>3635.94</v>
      </c>
      <c r="D23" s="6">
        <f t="shared" si="4"/>
        <v>1258.9100000000001</v>
      </c>
      <c r="E23" s="6">
        <f t="shared" si="4"/>
        <v>4819.91</v>
      </c>
      <c r="F23" s="6">
        <f t="shared" si="4"/>
        <v>3717.25</v>
      </c>
      <c r="G23" s="6">
        <f t="shared" si="4"/>
        <v>780.86</v>
      </c>
      <c r="H23" s="6">
        <f t="shared" si="4"/>
        <v>321.79000000000002</v>
      </c>
      <c r="I23" s="6">
        <f t="shared" si="4"/>
        <v>29393.33</v>
      </c>
      <c r="J23" s="7">
        <f t="shared" si="1"/>
        <v>12.369949236782629</v>
      </c>
      <c r="K23" s="7">
        <f t="shared" si="2"/>
        <v>4.2829784852549881</v>
      </c>
      <c r="N23" s="8"/>
    </row>
    <row r="24" spans="2:14">
      <c r="B24" s="5" t="s">
        <v>15</v>
      </c>
      <c r="C24" s="6">
        <f t="shared" si="4"/>
        <v>4692.87</v>
      </c>
      <c r="D24" s="6">
        <f t="shared" si="4"/>
        <v>1325.75</v>
      </c>
      <c r="E24" s="6">
        <f t="shared" si="4"/>
        <v>4595.22</v>
      </c>
      <c r="F24" s="6">
        <f t="shared" si="4"/>
        <v>3388.71</v>
      </c>
      <c r="G24" s="6">
        <f t="shared" si="4"/>
        <v>829.11</v>
      </c>
      <c r="H24" s="6">
        <f t="shared" si="4"/>
        <v>377.41</v>
      </c>
      <c r="I24" s="6">
        <f t="shared" si="4"/>
        <v>33716.839999999997</v>
      </c>
      <c r="J24" s="7">
        <f t="shared" si="1"/>
        <v>13.918475159593843</v>
      </c>
      <c r="K24" s="7">
        <f t="shared" si="2"/>
        <v>3.9320114221854721</v>
      </c>
      <c r="N24" s="8"/>
    </row>
    <row r="25" spans="2:14">
      <c r="B25" s="5" t="s">
        <v>16</v>
      </c>
      <c r="C25" s="6">
        <f t="shared" si="4"/>
        <v>5647.83</v>
      </c>
      <c r="D25" s="6">
        <f t="shared" si="4"/>
        <v>1328.99</v>
      </c>
      <c r="E25" s="6">
        <f t="shared" si="4"/>
        <v>4065.07</v>
      </c>
      <c r="F25" s="6">
        <f t="shared" si="4"/>
        <v>2859.41</v>
      </c>
      <c r="G25" s="6">
        <f t="shared" si="4"/>
        <v>818.63</v>
      </c>
      <c r="H25" s="6">
        <f t="shared" si="4"/>
        <v>387.03</v>
      </c>
      <c r="I25" s="6">
        <f t="shared" si="4"/>
        <v>38349.370000000003</v>
      </c>
      <c r="J25" s="7">
        <f t="shared" si="1"/>
        <v>14.727308427752527</v>
      </c>
      <c r="K25" s="7">
        <f t="shared" si="2"/>
        <v>3.465480658482786</v>
      </c>
      <c r="N25" s="8"/>
    </row>
    <row r="26" spans="2:14">
      <c r="B26" s="5" t="s">
        <v>17</v>
      </c>
      <c r="C26" s="6">
        <f t="shared" si="4"/>
        <v>6731.21</v>
      </c>
      <c r="D26" s="6">
        <f t="shared" si="4"/>
        <v>1327.48</v>
      </c>
      <c r="E26" s="6">
        <f t="shared" si="4"/>
        <v>4110.62</v>
      </c>
      <c r="F26" s="6">
        <f t="shared" si="4"/>
        <v>2861.86</v>
      </c>
      <c r="G26" s="6">
        <f t="shared" si="4"/>
        <v>834.78</v>
      </c>
      <c r="H26" s="6">
        <f t="shared" si="4"/>
        <v>413.98</v>
      </c>
      <c r="I26" s="6">
        <f t="shared" si="4"/>
        <v>43837.66</v>
      </c>
      <c r="J26" s="7">
        <f t="shared" si="1"/>
        <v>15.354856988260778</v>
      </c>
      <c r="K26" s="7">
        <f t="shared" si="2"/>
        <v>3.0281725803795183</v>
      </c>
      <c r="N26" s="8"/>
    </row>
    <row r="27" spans="2:14">
      <c r="B27" s="5" t="s">
        <v>18</v>
      </c>
      <c r="C27" s="6">
        <f t="shared" si="4"/>
        <v>8244.75</v>
      </c>
      <c r="D27" s="6">
        <f t="shared" si="4"/>
        <v>1350.14</v>
      </c>
      <c r="E27" s="6">
        <f t="shared" si="4"/>
        <v>4179.62</v>
      </c>
      <c r="F27" s="6">
        <f t="shared" si="4"/>
        <v>2902.65</v>
      </c>
      <c r="G27" s="6">
        <f t="shared" si="4"/>
        <v>809.4</v>
      </c>
      <c r="H27" s="6">
        <f t="shared" si="4"/>
        <v>467.57</v>
      </c>
      <c r="I27" s="6">
        <f t="shared" si="4"/>
        <v>52387.44</v>
      </c>
      <c r="J27" s="7">
        <f t="shared" si="1"/>
        <v>15.738028046417233</v>
      </c>
      <c r="K27" s="7">
        <f t="shared" si="2"/>
        <v>2.5772207994893432</v>
      </c>
      <c r="N27" s="8"/>
    </row>
    <row r="28" spans="2:14">
      <c r="B28" s="5" t="s">
        <v>19</v>
      </c>
      <c r="C28" s="6">
        <f t="shared" si="4"/>
        <v>14567.65</v>
      </c>
      <c r="D28" s="6">
        <f t="shared" si="4"/>
        <v>1407.33</v>
      </c>
      <c r="E28" s="6">
        <f t="shared" si="4"/>
        <v>4368.46</v>
      </c>
      <c r="F28" s="6">
        <f t="shared" si="4"/>
        <v>2951.99</v>
      </c>
      <c r="G28" s="6">
        <f t="shared" si="4"/>
        <v>874.71</v>
      </c>
      <c r="H28" s="6">
        <f t="shared" si="4"/>
        <v>541.77</v>
      </c>
      <c r="I28" s="6">
        <f t="shared" si="4"/>
        <v>88913.35</v>
      </c>
      <c r="J28" s="7">
        <f t="shared" si="1"/>
        <v>16.38409755115514</v>
      </c>
      <c r="K28" s="7">
        <f t="shared" si="2"/>
        <v>1.5828106802859188</v>
      </c>
      <c r="N28" s="8"/>
    </row>
    <row r="31" spans="2:14">
      <c r="B31" s="1" t="s">
        <v>32</v>
      </c>
    </row>
    <row r="32" spans="2:14">
      <c r="B32" s="1" t="s">
        <v>38</v>
      </c>
    </row>
    <row r="33" spans="2:2">
      <c r="B33" s="1" t="s">
        <v>39</v>
      </c>
    </row>
    <row r="34" spans="2:2">
      <c r="B34" s="1" t="s">
        <v>40</v>
      </c>
    </row>
    <row r="35" spans="2:2">
      <c r="B35" s="1" t="s">
        <v>36</v>
      </c>
    </row>
  </sheetData>
  <mergeCells count="8">
    <mergeCell ref="H6:H7"/>
    <mergeCell ref="I6:I7"/>
    <mergeCell ref="B4:B5"/>
    <mergeCell ref="C6:C7"/>
    <mergeCell ref="D6:D7"/>
    <mergeCell ref="E6:E7"/>
    <mergeCell ref="F6:F7"/>
    <mergeCell ref="G6:G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G1</vt:lpstr>
      <vt:lpstr>G2</vt:lpstr>
      <vt:lpstr>G3</vt:lpstr>
    </vt:vector>
  </TitlesOfParts>
  <Company>MSS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</dc:creator>
  <cp:lastModifiedBy>ctitouhi</cp:lastModifiedBy>
  <dcterms:created xsi:type="dcterms:W3CDTF">2015-12-09T09:52:11Z</dcterms:created>
  <dcterms:modified xsi:type="dcterms:W3CDTF">2016-04-12T14:43:47Z</dcterms:modified>
</cp:coreProperties>
</file>