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2"/>
  <workbookPr defaultThemeVersion="124226"/>
  <mc:AlternateContent xmlns:mc="http://schemas.openxmlformats.org/markup-compatibility/2006">
    <mc:Choice Requires="x15">
      <x15ac:absPath xmlns:x15ac="http://schemas.microsoft.com/office/spreadsheetml/2010/11/ac" url="/Users/justineduhe/Dropbox (NDBD)/2 - Production/Drees - Panorama/5 - DREES - Panorama - Minima sociaux 2019/Assemblage/DREES - MS 2019 - excel - V2/"/>
    </mc:Choice>
  </mc:AlternateContent>
  <xr:revisionPtr revIDLastSave="0" documentId="13_ncr:1_{BA149BE6-8013-0B46-B202-45E43D4CB733}" xr6:coauthVersionLast="44" xr6:coauthVersionMax="44" xr10:uidLastSave="{00000000-0000-0000-0000-000000000000}"/>
  <bookViews>
    <workbookView xWindow="0" yWindow="460" windowWidth="19420" windowHeight="15980" xr2:uid="{00000000-000D-0000-FFFF-FFFF00000000}"/>
  </bookViews>
  <sheets>
    <sheet name="Tab1" sheetId="1" r:id="rId1"/>
    <sheet name="Graph1" sheetId="4" r:id="rId2"/>
    <sheet name="Tab2" sheetId="8" r:id="rId3"/>
    <sheet name="Tab3" sheetId="3" r:id="rId4"/>
    <sheet name="Tab4" sheetId="6" r:id="rId5"/>
    <sheet name="Graph2" sheetId="5"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8" l="1"/>
  <c r="F12" i="8"/>
  <c r="G12" i="8"/>
  <c r="H12" i="8"/>
  <c r="I12" i="8"/>
  <c r="D12" i="8"/>
  <c r="G9" i="1" l="1"/>
  <c r="I9" i="1" l="1"/>
  <c r="I8" i="1" s="1"/>
  <c r="F9" i="1"/>
  <c r="F8" i="1" s="1"/>
  <c r="F7" i="1" s="1"/>
  <c r="D9" i="1"/>
  <c r="D8" i="1" s="1"/>
  <c r="D7" i="1" s="1"/>
  <c r="E9" i="1"/>
  <c r="E8" i="1" s="1"/>
  <c r="E7" i="1" s="1"/>
  <c r="H9" i="1" l="1"/>
  <c r="H8" i="1" s="1"/>
  <c r="H7" i="1" s="1"/>
  <c r="G8" i="1"/>
  <c r="G7" i="1" s="1"/>
</calcChain>
</file>

<file path=xl/sharedStrings.xml><?xml version="1.0" encoding="utf-8"?>
<sst xmlns="http://schemas.openxmlformats.org/spreadsheetml/2006/main" count="130" uniqueCount="84">
  <si>
    <t>ASS</t>
  </si>
  <si>
    <t>Total</t>
  </si>
  <si>
    <t>En %</t>
  </si>
  <si>
    <t>AAH</t>
  </si>
  <si>
    <t>Situation au 31 décembre 2016</t>
  </si>
  <si>
    <t>RSA</t>
  </si>
  <si>
    <t>Situation au 31 décembre 2017</t>
  </si>
  <si>
    <t>Femme</t>
  </si>
  <si>
    <t>Homme</t>
  </si>
  <si>
    <t>ns</t>
  </si>
  <si>
    <t>Personne seule sans enfant</t>
  </si>
  <si>
    <t>nd</t>
  </si>
  <si>
    <t>Couple sans enfant</t>
  </si>
  <si>
    <t xml:space="preserve">Sortie des minima sociaux </t>
  </si>
  <si>
    <t>Bénéficiaire des minima sociaux</t>
  </si>
  <si>
    <t>RSA non majoré</t>
  </si>
  <si>
    <t>RSA majoré</t>
  </si>
  <si>
    <t xml:space="preserve">RSA </t>
  </si>
  <si>
    <t>Moins de 1 an</t>
  </si>
  <si>
    <t>1 an</t>
  </si>
  <si>
    <t>2 ans</t>
  </si>
  <si>
    <t>3 ans</t>
  </si>
  <si>
    <t>4 ans</t>
  </si>
  <si>
    <t>5 ans</t>
  </si>
  <si>
    <t>6 ans</t>
  </si>
  <si>
    <t>7 ans</t>
  </si>
  <si>
    <t>8 ans</t>
  </si>
  <si>
    <t>9 ans ou plus</t>
  </si>
  <si>
    <t>Situation au 31 décembre 2014</t>
  </si>
  <si>
    <t>Proportion de sortants des minima sociaux fin 2015</t>
  </si>
  <si>
    <t>Proportion parmi les sortants des minima sociaux fin 2015</t>
  </si>
  <si>
    <t>Inscrits à Pôle emploi sans emploi salarié</t>
  </si>
  <si>
    <t>Décès</t>
  </si>
  <si>
    <t>Autres situations (changements de situation familiale, etc.)</t>
  </si>
  <si>
    <t>Ensemble des minima</t>
  </si>
  <si>
    <t>Couple avec enfant(s)</t>
  </si>
  <si>
    <t>RSA, dont</t>
  </si>
  <si>
    <t xml:space="preserve">      RSA non majoré, dont</t>
  </si>
  <si>
    <t xml:space="preserve">   RSA seul</t>
  </si>
  <si>
    <t xml:space="preserve">Non présents dans les principaux minima sociaux d’insertion, dont </t>
  </si>
  <si>
    <t>RSA socle</t>
  </si>
  <si>
    <t>RSA socle non majoré</t>
  </si>
  <si>
    <t>RSA socle majoré</t>
  </si>
  <si>
    <t>En emploi salarié, dont</t>
  </si>
  <si>
    <t>CDI (hors salariés de particuliers employeurs)</t>
  </si>
  <si>
    <t>à temps plein</t>
  </si>
  <si>
    <t>Au moins deux ans</t>
  </si>
  <si>
    <t>Au moins trois ans</t>
  </si>
  <si>
    <t>Au moins quatre ans</t>
  </si>
  <si>
    <t>Au moins cinq ans</t>
  </si>
  <si>
    <t>Ensemble</t>
  </si>
  <si>
    <t xml:space="preserve">  décédés</t>
  </si>
  <si>
    <t xml:space="preserve">   RSA + prime d’activité</t>
  </si>
  <si>
    <t xml:space="preserve">  bénéficiaires de la prime d’activité non indemnisés au titre du chômage</t>
  </si>
  <si>
    <t xml:space="preserve"> indemnisés au titre du chômage et bénéficiaires de la prime d’activité</t>
  </si>
  <si>
    <t xml:space="preserve">  indemnisés au titre du chômage sans bénéficier de la prime d’activité</t>
  </si>
  <si>
    <t>Bénéficiaire de la prime d’activité</t>
  </si>
  <si>
    <t>avec enfant(s) en bas âge</t>
  </si>
  <si>
    <t>sans enfant en bas âge</t>
  </si>
  <si>
    <t>Non-bénéficiaire de la prime d’activité</t>
  </si>
  <si>
    <t xml:space="preserve">      RSA majoré</t>
  </si>
  <si>
    <t xml:space="preserve">Ancienneté dans les minima sociaux au 31 décembre 2016 </t>
  </si>
  <si>
    <r>
      <t>Ensemble des minima</t>
    </r>
    <r>
      <rPr>
        <vertAlign val="superscript"/>
        <sz val="8"/>
        <color theme="1"/>
        <rFont val="Arial"/>
        <family val="2"/>
      </rPr>
      <t>1</t>
    </r>
  </si>
  <si>
    <r>
      <t>Présents dans les principaux minima sociaux d’insertion</t>
    </r>
    <r>
      <rPr>
        <vertAlign val="superscript"/>
        <sz val="8"/>
        <rFont val="Arial"/>
        <family val="2"/>
      </rPr>
      <t>2</t>
    </r>
  </si>
  <si>
    <r>
      <t>Ensemble des minima</t>
    </r>
    <r>
      <rPr>
        <b/>
        <vertAlign val="superscript"/>
        <sz val="8"/>
        <rFont val="Arial"/>
        <family val="2"/>
      </rPr>
      <t>1</t>
    </r>
  </si>
  <si>
    <t>Tableau 1 - Devenir des bénéficiaires de minima sociaux au 31 décembre 2016,
selon le dispositif</t>
  </si>
  <si>
    <t>1. L’ensemble des minima comprend ici le RSA, l’ASS et l’AAH.
2. Les cumuls de minima sociaux sont peu fréquents mais possibles (voir fiche 06). Lorsqu’une personne perçoit deux minima
sociaux fin 2016, elle apparaît dans chacune des colonnes correspondant à ces minima. Lorsqu’une personne perçoit deux minima
fin 2017, pour les colonnes RSA, ASS et AAH, elle n’apparaît que dans une ligne et est assignée en priorité vers le minimum
qu’elle touchait fin 2016. En revanche, pour la colonne « Ensemble des minima », elle apparaît dans deux lignes, parmi celles
du RSA, de l’ASS et de l’AAH, ce qui explique que le pourcentage de présents dans les principaux minima sociaux ne corresponde
pas à la somme des lignes RSA, ASS et AAH.
Note &gt; Pour le RSA, les chiffres sur le devenir concernent l’ensemble des bénéficiaires : les allocataires mais aussi les conjoints.
Contrairement aux années précédentes, ce ne sont pas les conjoints au sens large de la structure familiale qui ont été retenus
mais uniquement les conjoints au sens du RSA. Sont notamment exclus les conjoints ne remplissant pas les conditions de séjour
requises pour la perception du RSA. Aussi les chiffres sur le devenir des bénéficiaires des minima sociaux ne peuvent être directement
comparés à ceux des ouvrages des années précédentes. La prise en compte des conjoints au sens large n’a toutefois un
impact que très modéré. En effet, en les prenant en compte, la part des bénéficiaires du RSA fin 2016 qui continuent à percevoir
un minimum social fin 2017 est de 76,3 %, soit uniquement 0,2 point de moins que la part obtenue dans ce tableau. Quant
aux taux de passage de l’ASS ou de l’AAH fin 2016 vers le RSA fin 2017, ils sont identiques, que l’on se restreigne ou non aux
conjoints au sens du RSA. Pour l’ASS et l’AAH, les chiffres ne concernent que les allocataires.
Lecture &gt; Parmi les bénéficiaires du RSA non majoré fin 2016, 72,1 % le perçoivent encore un an après et 24,0 % sont sortis
des minima sociaux d’insertion.
Champ &gt; France, bénéficiaires âgés de 16 à 58 ans au 31 décembre 2016.
Source &gt; DREES, ENIACRAMS.</t>
  </si>
  <si>
    <t>Graphique 1 - Évolution du taux de sortie des minima sociaux d’une fin d’année
à la suivante, selon le dispositif</t>
  </si>
  <si>
    <t>Source &gt; DREES, ENIACRAMS.</t>
  </si>
  <si>
    <t>ns : non significatif. nd : non disponible. nc : non concerné.
1. Pour les taux de sortie selon le sexe, la tranche d’âge et la perception ou non de la prime d’activité fin 2016, l’ensemble des
minima comprend les principaux minima d’insertion : RSA, ASS et AAH. Pour les taux de sortie selon la situation familiale,
l’ensemble des minima comprend uniquement le RSA et l’AAH car l’information est indisponible pour les bénéficiaires de l’ASS.
Note &gt; Pour le RSA, les chiffres concernent l’ensemble des bénéficiaires : les allocataires, mais aussi les conjoints. Contrairement
aux années précédentes, ce ne sont pas les conjoints au sens large de la structure familiale qui ont été retenus mais uniquement
les conjoints au sens du RSA. Sont notamment exclus les conjoints ne remplissant pas les conditions de séjour requises
pour la perception du RSA. Aussi les chiffres ne peuvent être directement comparés à ceux des ouvrages des années précédentes.
La prise en compte des conjoints au sens large n’a toutefois un impact que très modéré puisque la caractérisation des sortants
des minima sociaux reste quasiment identique que l’on prenne en compte tous les conjoints ou non. La différence la plus forte
concerne les bénéficiaires du RSA en couple sans enfant : parmi eux, 31 % sortent des minima sociaux fin 2017 si l’on prend en
compte l’ensemble des conjoints, contre 30 % si l’on se restreint aux conjoints au sens du RSA. Pour l’ASS et l’AAH, les chiffres ne
concernent que les allocataires. Pour la situation familiale, un enfant en bas âge est un enfant de moins de 3 ans.
Lecture &gt; Parmi les hommes bénéficiaires du RSA non majoré fin 2016, 25 % ne perçoivent pas de minimum social d’insertion fin 2017.
Champ &gt; France, bénéficiaires âgés de 16 à 58 ans au 31 décembre 2016.
Source &gt; DREES, ENIACRAMS.</t>
  </si>
  <si>
    <t>1. L’ensemble des minima comprend ici le RSA, l’ASS et l’AAH.
Note &gt; L’ancienneté porte sur l’ensemble des minima sociaux d’insertion (RSA [socle] majoré, RSA [socle] non majoré, ASS, AAH,
revenu minimum d’insertion [RMI] et allocation de parent isolé [API]). Elle est appréciée à partir de la présence dans ces minima
sociaux au 31 décembre de chaque année. Pour le RSA, les chiffres concernent l’ensemble des bénéficiaires : les allocataires,
mais aussi les conjoints. Pour l’ASS et l’AAH, les chiffres ne concernent que les allocataires.
Lecture &gt; Parmi les bénéficiaires du RSA non majoré fin 2016 ayant perçu un minimum social lors des trois fins d’année précédentes
(2015, 2014 et 2013) mais pas fin 2012 (ayant donc trois ans d’ancienneté), 22 % ne perçoivent plus de minimum social fin 2017.
Champ &gt; France, bénéficiaires âgés de 16 à 58 ans au 31 décembre 2016.
Source &gt; DREES, ENIACRAMS.</t>
  </si>
  <si>
    <r>
      <t>Note &gt; Les années correspondent à celles de la sortie des minima sociaux : le taux de sortie en 2017 porte par exemple sur les
sorties entre décembre 2016 et décembre 2017. Avec le remplacement du RSA activité par la prime d’activité depuis le 1</t>
    </r>
    <r>
      <rPr>
        <vertAlign val="superscript"/>
        <sz val="8"/>
        <rFont val="Arial"/>
        <family val="2"/>
      </rPr>
      <t>er</t>
    </r>
    <r>
      <rPr>
        <sz val="8"/>
        <rFont val="Arial"/>
        <family val="2"/>
      </rPr>
      <t xml:space="preserve"> janvier
2016, le RSA correspond au RSA socle des années antérieures. La catégorie « Ensemble des minima » comprend le RSA, l’ASS et
l’AAH. Les courbes « RSA non majoré » et « RSA » sont presque confondues. Pour cette édition, les chiffres ne sont pas exactement
comparables à ceux des années précédentes. En effet, pour le RSA, les allocataires et les conjoints sont pris en compte mais,
contrairement aux éditions précédentes, ce ne sont pas les conjoints au sens large de la structure familiale qui ont été retenus
mais uniquement les conjoints au sens du RSA. Sont notamment exclus les conjoints ne remplissant pas les conditions de séjour
requises pour la perception du RSA. Néanmoins, cette restriction à la notion de conjoint au sens du RSA n’a ici quasiment pas
d’impact puisque les taux de sortie depuis chaque type de minimum social sont presque identiques, que l’on prenne en compte
tous les conjoints ou non. La différence la plus forte concerne le taux de sortie fin 2016 depuis le RSA majoré : 23,6 % avec
l’ensemble des conjoints, contre 23,2 % avec uniquement les conjoints au sens du RSA.
Lecture &gt; 30 % des bénéficiaires de l’ASS fin 2010 étaient sortis des minima sociaux fin 2011.
Champ &gt; France, bénéficiaires âgés de 16 à 58 ans au 31 décembre de l’année précédente. Situations examinées au
31 décembre de chaque année.	</t>
    </r>
  </si>
  <si>
    <t>Tableau 2  - Emploi salarié et inscription à Pôle emploi fin 2015 des bénéficiaires
de minima sociaux au 31 décembre 2014 sortis des minima sociaux fin 2015,
selon le dispositif</t>
  </si>
  <si>
    <r>
      <t>1. L’ensemble des minima comprend le RSA socle, l’ASS et l’AAH.
Note &gt; Pour le RSA, les chiffres concernent l’ensemble des bénéficiaires : les allocataires administratifs, mais aussi les conjoints.
Pour l’ASS et l’AAH, les chiffres ne concernent que les allocataires. Avec le remplacement du RSA activité par la prime d’activité
depuis le 1</t>
    </r>
    <r>
      <rPr>
        <vertAlign val="superscript"/>
        <sz val="8"/>
        <color theme="1"/>
        <rFont val="Arial"/>
        <family val="2"/>
      </rPr>
      <t>er</t>
    </r>
    <r>
      <rPr>
        <sz val="8"/>
        <color theme="1"/>
        <rFont val="Arial"/>
        <family val="2"/>
      </rPr>
      <t xml:space="preserve"> janvier 2016, le RSA socle dans ce tableau correspond au RSA depuis 2016.
Lecture &gt; Parmi les personnes ayant perçu le RSA socle non majoré fin 2014 et sorties des minima sociaux fin 2015, 43 %
ont un emploi salarié fin 2015.
Champ &gt; France, bénéficiaires âgés de 16 à 58 ans au 31 décembre 2014.
Source &gt; DREES, ENIACRAMS.</t>
    </r>
  </si>
  <si>
    <t>Tableau 3 - Taux de sortie des minima sociaux entre fin 2016 et fin 2017,
selon le dispositif, le sexe, la tranche d’âge, la situation familiale des bénéficiaires
de minima sociaux et la perception ou non de la prime d’activité au 31 décembre 2016</t>
  </si>
  <si>
    <t>16 à 29 ans</t>
  </si>
  <si>
    <t>30 à 39 ans</t>
  </si>
  <si>
    <t>40 à 49 ans</t>
  </si>
  <si>
    <t>50 à 58 ans</t>
  </si>
  <si>
    <t>Personne seule avec enfant(s)</t>
  </si>
  <si>
    <t>nc</t>
  </si>
  <si>
    <t>Tableau 4 - Taux de sortie des minima sociaux d‘insertion entre fin 2016 et fin 2017,
selon l’ancienneté dans les minima et le dispositif perçu au 31 décembre 2016</t>
  </si>
  <si>
    <t>Graphique 2 - Part des bénéficiaires sortis des minima sociaux en 2013,
selon la pérennité de leur sortie et le dispositif perçu fin 2012</t>
  </si>
  <si>
    <r>
      <t>Note &gt; Pour le RSA, les chiffres concernent l’ensemble des bénéficiaires : les allocataires, mais aussi les conjoints. Pour l’ASS
et l’AAH, les chiffres ne concernent que les allocataires. Avec le remplacement du RSA activité par la prime d’activité depuis le
1</t>
    </r>
    <r>
      <rPr>
        <vertAlign val="superscript"/>
        <sz val="8"/>
        <color theme="1"/>
        <rFont val="Arial"/>
        <family val="2"/>
      </rPr>
      <t>er</t>
    </r>
    <r>
      <rPr>
        <sz val="8"/>
        <color theme="1"/>
        <rFont val="Arial"/>
        <family val="2"/>
      </rPr>
      <t xml:space="preserve"> janvier 2016, le RSA socle correspond au RSA depuis 2016. La pérennité de la sortie est appréciée à partir de la présence ou
non dans les minima sociaux à chaque 31 décembre. L’ensemble des minima comprend ici le RSA socle, l’ASS et l’AAH.
Lecture &gt; Parmi les bénéficiaires du RSA socle non majoré fin 2012 sortis des minima fin 2013, 74 % ne percevaient pas de
minimum social fin 2014 (sortie d’au moins deux ans) et 53 % n’ont perçu aucun minimum chaque fin d’année entre fin 2014 et
fin 2017 (sortie d’au moins cinq ans).
Champ &gt; France, bénéficiaires âgés de 16 à 54 ans au 31 décembre 2012.
Source &gt; DREES, ENIACRAMS.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</si>
</sst>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0"/>
      <name val="Arial"/>
      <family val="2"/>
    </font>
    <font>
      <sz val="11"/>
      <name val="Calibri"/>
      <family val="2"/>
      <scheme val="minor"/>
    </font>
    <font>
      <b/>
      <sz val="10"/>
      <color theme="1"/>
      <name val="Arial"/>
      <family val="2"/>
    </font>
    <font>
      <b/>
      <sz val="8"/>
      <color theme="1"/>
      <name val="Arial"/>
      <family val="2"/>
    </font>
    <font>
      <sz val="8"/>
      <color theme="1"/>
      <name val="Arial"/>
      <family val="2"/>
    </font>
    <font>
      <b/>
      <sz val="8"/>
      <name val="Arial"/>
      <family val="2"/>
    </font>
    <font>
      <sz val="8"/>
      <name val="Arial"/>
      <family val="2"/>
    </font>
    <font>
      <vertAlign val="superscript"/>
      <sz val="8"/>
      <color theme="1"/>
      <name val="Arial"/>
      <family val="2"/>
    </font>
    <font>
      <vertAlign val="superscript"/>
      <sz val="8"/>
      <name val="Arial"/>
      <family val="2"/>
    </font>
    <font>
      <i/>
      <sz val="8"/>
      <name val="Arial"/>
      <family val="2"/>
    </font>
    <font>
      <i/>
      <sz val="8"/>
      <color theme="1"/>
      <name val="Arial"/>
      <family val="2"/>
    </font>
    <font>
      <b/>
      <vertAlign val="superscript"/>
      <sz val="8"/>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1">
    <xf numFmtId="0" fontId="0" fillId="0" borderId="0"/>
  </cellStyleXfs>
  <cellXfs count="202">
    <xf numFmtId="0" fontId="0" fillId="0" borderId="0" xfId="0"/>
    <xf numFmtId="0" fontId="3" fillId="0" borderId="0" xfId="0" applyFont="1" applyAlignment="1">
      <alignment horizontal="left" vertical="center"/>
    </xf>
    <xf numFmtId="0" fontId="0" fillId="0" borderId="0" xfId="0"/>
    <xf numFmtId="0" fontId="0" fillId="0" borderId="0" xfId="0"/>
    <xf numFmtId="0" fontId="2" fillId="0" borderId="0" xfId="0" applyFont="1" applyAlignment="1"/>
    <xf numFmtId="0" fontId="1" fillId="0" borderId="0" xfId="0" applyFont="1" applyAlignment="1">
      <alignment horizontal="left" vertical="center" wrapText="1"/>
    </xf>
    <xf numFmtId="0" fontId="5" fillId="0" borderId="0" xfId="0" applyFont="1"/>
    <xf numFmtId="0" fontId="0" fillId="0" borderId="0" xfId="0"/>
    <xf numFmtId="0" fontId="0" fillId="0" borderId="0" xfId="0" applyFill="1"/>
    <xf numFmtId="0" fontId="3" fillId="0" borderId="0" xfId="0" applyFont="1" applyAlignment="1">
      <alignment horizontal="left" vertical="center"/>
    </xf>
    <xf numFmtId="1" fontId="0" fillId="0" borderId="0" xfId="0" applyNumberFormat="1" applyFill="1" applyBorder="1" applyAlignment="1">
      <alignment horizontal="center" vertical="center"/>
    </xf>
    <xf numFmtId="0" fontId="0" fillId="0" borderId="0" xfId="0" applyFill="1"/>
    <xf numFmtId="0" fontId="1" fillId="0" borderId="0" xfId="0" applyFont="1" applyAlignment="1">
      <alignment horizontal="left" vertical="center" wrapText="1"/>
    </xf>
    <xf numFmtId="0" fontId="0" fillId="0" borderId="0" xfId="0"/>
    <xf numFmtId="0" fontId="5" fillId="0" borderId="0" xfId="0" applyFont="1" applyFill="1"/>
    <xf numFmtId="0" fontId="5" fillId="0" borderId="0" xfId="0" applyFont="1" applyFill="1" applyAlignment="1">
      <alignment horizontal="right"/>
    </xf>
    <xf numFmtId="0" fontId="6" fillId="2" borderId="13" xfId="0" applyFont="1" applyFill="1" applyBorder="1" applyAlignment="1">
      <alignment wrapText="1"/>
    </xf>
    <xf numFmtId="164" fontId="6" fillId="2" borderId="13" xfId="0" applyNumberFormat="1" applyFont="1" applyFill="1" applyBorder="1" applyAlignment="1">
      <alignment horizontal="center" vertical="center"/>
    </xf>
    <xf numFmtId="0" fontId="5" fillId="0" borderId="9" xfId="0" applyFont="1" applyBorder="1"/>
    <xf numFmtId="164" fontId="5" fillId="0" borderId="9" xfId="0" applyNumberFormat="1" applyFont="1" applyBorder="1" applyAlignment="1">
      <alignment horizontal="center" vertical="center"/>
    </xf>
    <xf numFmtId="164" fontId="5" fillId="0" borderId="9" xfId="0" applyNumberFormat="1" applyFont="1" applyBorder="1" applyAlignment="1">
      <alignment horizontal="center"/>
    </xf>
    <xf numFmtId="0" fontId="7" fillId="0" borderId="10" xfId="0" applyFont="1" applyFill="1" applyBorder="1" applyAlignment="1">
      <alignment horizontal="left" wrapText="1"/>
    </xf>
    <xf numFmtId="164" fontId="5" fillId="0" borderId="10" xfId="0" applyNumberFormat="1" applyFont="1" applyBorder="1" applyAlignment="1">
      <alignment horizontal="center"/>
    </xf>
    <xf numFmtId="164" fontId="5" fillId="0" borderId="10" xfId="0" applyNumberFormat="1" applyFont="1" applyBorder="1" applyAlignment="1">
      <alignment horizontal="center" vertical="center"/>
    </xf>
    <xf numFmtId="0" fontId="10" fillId="0" borderId="10" xfId="0" applyFont="1" applyFill="1" applyBorder="1" applyAlignment="1">
      <alignment horizontal="right" wrapText="1"/>
    </xf>
    <xf numFmtId="164" fontId="11" fillId="0" borderId="10" xfId="0" applyNumberFormat="1" applyFont="1" applyBorder="1"/>
    <xf numFmtId="164" fontId="11" fillId="0" borderId="10" xfId="0" applyNumberFormat="1" applyFont="1" applyBorder="1" applyAlignment="1">
      <alignment horizontal="right" vertical="center"/>
    </xf>
    <xf numFmtId="0" fontId="11" fillId="0" borderId="10" xfId="0" applyFont="1" applyBorder="1" applyAlignment="1">
      <alignment horizontal="right" vertical="center"/>
    </xf>
    <xf numFmtId="0" fontId="10" fillId="0" borderId="10" xfId="0" applyFont="1" applyFill="1" applyBorder="1" applyAlignment="1">
      <alignment horizontal="right" vertical="top"/>
    </xf>
    <xf numFmtId="0" fontId="7" fillId="0" borderId="15" xfId="0" applyFont="1" applyFill="1" applyBorder="1" applyAlignment="1">
      <alignment horizontal="left" wrapText="1"/>
    </xf>
    <xf numFmtId="164" fontId="5" fillId="0" borderId="15" xfId="0" applyNumberFormat="1" applyFont="1" applyBorder="1" applyAlignment="1">
      <alignment horizontal="center" vertical="center"/>
    </xf>
    <xf numFmtId="164" fontId="5" fillId="0" borderId="15" xfId="0" applyNumberFormat="1" applyFont="1" applyBorder="1" applyAlignment="1">
      <alignment horizontal="center"/>
    </xf>
    <xf numFmtId="0" fontId="7" fillId="0" borderId="13" xfId="0" applyFont="1" applyFill="1" applyBorder="1" applyAlignment="1">
      <alignment wrapText="1"/>
    </xf>
    <xf numFmtId="164" fontId="5" fillId="0" borderId="13" xfId="0" applyNumberFormat="1" applyFont="1" applyBorder="1" applyAlignment="1">
      <alignment horizontal="center" vertical="center"/>
    </xf>
    <xf numFmtId="164" fontId="5" fillId="0" borderId="13" xfId="0" applyNumberFormat="1" applyFont="1" applyBorder="1" applyAlignment="1">
      <alignment horizontal="center"/>
    </xf>
    <xf numFmtId="164" fontId="7" fillId="0" borderId="13" xfId="0" applyNumberFormat="1" applyFont="1" applyBorder="1" applyAlignment="1">
      <alignment horizontal="center" vertical="center"/>
    </xf>
    <xf numFmtId="164" fontId="4" fillId="2" borderId="13"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0" fontId="4" fillId="0" borderId="0" xfId="0" applyFont="1" applyAlignment="1">
      <alignment horizontal="right"/>
    </xf>
    <xf numFmtId="0" fontId="6" fillId="0" borderId="13" xfId="0" applyFont="1" applyBorder="1"/>
    <xf numFmtId="0" fontId="5" fillId="0" borderId="8" xfId="0" applyFont="1" applyBorder="1"/>
    <xf numFmtId="0" fontId="5" fillId="3" borderId="2" xfId="0" applyFont="1" applyFill="1" applyBorder="1"/>
    <xf numFmtId="0" fontId="6" fillId="0" borderId="13" xfId="0" applyFont="1" applyFill="1" applyBorder="1" applyAlignment="1">
      <alignment horizontal="center" wrapText="1"/>
    </xf>
    <xf numFmtId="0" fontId="5" fillId="0" borderId="13" xfId="0" applyFont="1" applyBorder="1"/>
    <xf numFmtId="1" fontId="5" fillId="0" borderId="13" xfId="0" applyNumberFormat="1" applyFont="1" applyBorder="1" applyAlignment="1">
      <alignment horizontal="center" vertical="center"/>
    </xf>
    <xf numFmtId="1" fontId="5" fillId="0" borderId="13" xfId="0" applyNumberFormat="1" applyFont="1" applyBorder="1" applyAlignment="1">
      <alignment horizontal="center"/>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0" xfId="0" applyFont="1" applyAlignment="1">
      <alignment horizontal="right" wrapText="1"/>
    </xf>
    <xf numFmtId="0" fontId="5" fillId="0" borderId="6" xfId="0" applyFont="1" applyBorder="1" applyAlignment="1">
      <alignment horizontal="left" wrapText="1"/>
    </xf>
    <xf numFmtId="1" fontId="7" fillId="0" borderId="6" xfId="0" applyNumberFormat="1" applyFont="1" applyBorder="1" applyAlignment="1">
      <alignment horizontal="center" vertical="center"/>
    </xf>
    <xf numFmtId="1" fontId="5" fillId="0" borderId="10" xfId="0" applyNumberFormat="1" applyFont="1" applyBorder="1" applyAlignment="1">
      <alignment horizontal="center" vertical="center"/>
    </xf>
    <xf numFmtId="1" fontId="5" fillId="0" borderId="7" xfId="0" applyNumberFormat="1" applyFont="1" applyBorder="1" applyAlignment="1">
      <alignment horizontal="center" vertical="center"/>
    </xf>
    <xf numFmtId="1" fontId="5" fillId="0" borderId="0" xfId="0" applyNumberFormat="1" applyFont="1" applyBorder="1" applyAlignment="1">
      <alignment horizontal="center" vertical="center"/>
    </xf>
    <xf numFmtId="0" fontId="11" fillId="0" borderId="6" xfId="0" applyFont="1" applyBorder="1" applyAlignment="1">
      <alignment horizontal="right" wrapText="1"/>
    </xf>
    <xf numFmtId="1" fontId="11" fillId="0" borderId="6" xfId="0" applyNumberFormat="1" applyFont="1" applyBorder="1" applyAlignment="1">
      <alignment horizontal="right" vertical="center"/>
    </xf>
    <xf numFmtId="1" fontId="10" fillId="0" borderId="10" xfId="0" applyNumberFormat="1" applyFont="1" applyBorder="1" applyAlignment="1">
      <alignment horizontal="right" vertical="center"/>
    </xf>
    <xf numFmtId="1" fontId="11" fillId="0" borderId="7" xfId="0" applyNumberFormat="1" applyFont="1" applyBorder="1" applyAlignment="1">
      <alignment horizontal="right" vertical="center"/>
    </xf>
    <xf numFmtId="1" fontId="11" fillId="0" borderId="0" xfId="0" applyNumberFormat="1" applyFont="1" applyBorder="1" applyAlignment="1">
      <alignment horizontal="right" vertical="center"/>
    </xf>
    <xf numFmtId="1" fontId="11" fillId="0" borderId="10" xfId="0" applyNumberFormat="1" applyFont="1" applyBorder="1" applyAlignment="1">
      <alignment horizontal="right" vertical="center"/>
    </xf>
    <xf numFmtId="0" fontId="11" fillId="0" borderId="11" xfId="0" applyFont="1" applyBorder="1" applyAlignment="1">
      <alignment horizontal="right" wrapText="1"/>
    </xf>
    <xf numFmtId="1" fontId="11" fillId="0" borderId="11" xfId="0" applyNumberFormat="1" applyFont="1" applyFill="1" applyBorder="1" applyAlignment="1">
      <alignment horizontal="right" vertical="center"/>
    </xf>
    <xf numFmtId="1" fontId="11" fillId="0" borderId="15" xfId="0" applyNumberFormat="1" applyFont="1" applyBorder="1" applyAlignment="1">
      <alignment horizontal="right" vertical="center"/>
    </xf>
    <xf numFmtId="1" fontId="11" fillId="0" borderId="12" xfId="0" applyNumberFormat="1" applyFont="1" applyFill="1" applyBorder="1" applyAlignment="1">
      <alignment horizontal="right" vertical="center"/>
    </xf>
    <xf numFmtId="1" fontId="11" fillId="0" borderId="14" xfId="0" applyNumberFormat="1" applyFont="1" applyBorder="1" applyAlignment="1">
      <alignment horizontal="right" vertical="center"/>
    </xf>
    <xf numFmtId="0" fontId="5" fillId="0" borderId="11" xfId="0" applyFont="1" applyBorder="1" applyAlignment="1">
      <alignment horizontal="left" vertical="center" wrapText="1"/>
    </xf>
    <xf numFmtId="1" fontId="5" fillId="0" borderId="11" xfId="0" applyNumberFormat="1" applyFont="1" applyBorder="1" applyAlignment="1">
      <alignment horizontal="center" vertical="center"/>
    </xf>
    <xf numFmtId="1" fontId="5" fillId="0" borderId="15" xfId="0" applyNumberFormat="1" applyFont="1" applyBorder="1" applyAlignment="1">
      <alignment horizontal="center" vertical="center"/>
    </xf>
    <xf numFmtId="1" fontId="5" fillId="0" borderId="12" xfId="0" applyNumberFormat="1" applyFont="1" applyBorder="1" applyAlignment="1">
      <alignment horizontal="center" vertical="center"/>
    </xf>
    <xf numFmtId="1" fontId="5" fillId="0" borderId="14" xfId="0" applyNumberFormat="1" applyFont="1" applyBorder="1" applyAlignment="1">
      <alignment horizontal="center" vertical="center"/>
    </xf>
    <xf numFmtId="0" fontId="5" fillId="0" borderId="1" xfId="0" applyFont="1" applyBorder="1" applyAlignment="1">
      <alignment horizontal="left" vertical="center" wrapText="1"/>
    </xf>
    <xf numFmtId="1" fontId="5" fillId="0" borderId="3" xfId="0" applyNumberFormat="1" applyFont="1" applyBorder="1" applyAlignment="1">
      <alignment horizontal="center" vertical="center"/>
    </xf>
    <xf numFmtId="1" fontId="5" fillId="0" borderId="5" xfId="0" applyNumberFormat="1" applyFont="1" applyBorder="1" applyAlignment="1">
      <alignment horizontal="center" vertical="center"/>
    </xf>
    <xf numFmtId="1" fontId="5" fillId="0" borderId="4"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xf numFmtId="1" fontId="5" fillId="0" borderId="0"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1" fontId="5" fillId="0" borderId="9" xfId="0" applyNumberFormat="1" applyFont="1" applyFill="1" applyBorder="1" applyAlignment="1">
      <alignment horizontal="center" vertical="center"/>
    </xf>
    <xf numFmtId="1" fontId="5" fillId="0" borderId="2" xfId="0" applyNumberFormat="1" applyFont="1" applyFill="1" applyBorder="1" applyAlignment="1">
      <alignment horizontal="center" vertical="center"/>
    </xf>
    <xf numFmtId="1" fontId="5" fillId="0" borderId="8" xfId="0" applyNumberFormat="1" applyFont="1" applyFill="1" applyBorder="1" applyAlignment="1">
      <alignment horizontal="center" vertical="center"/>
    </xf>
    <xf numFmtId="0" fontId="5" fillId="0" borderId="11" xfId="0" applyFont="1" applyBorder="1" applyAlignment="1">
      <alignment horizontal="left" vertical="center"/>
    </xf>
    <xf numFmtId="1" fontId="5" fillId="0" borderId="15" xfId="0" applyNumberFormat="1" applyFont="1" applyFill="1" applyBorder="1" applyAlignment="1">
      <alignment horizontal="center" vertical="center"/>
    </xf>
    <xf numFmtId="1" fontId="7" fillId="0" borderId="15" xfId="0" applyNumberFormat="1" applyFont="1" applyFill="1" applyBorder="1" applyAlignment="1">
      <alignment horizontal="center" vertical="center"/>
    </xf>
    <xf numFmtId="1" fontId="5" fillId="0" borderId="12" xfId="0" applyNumberFormat="1" applyFont="1" applyFill="1" applyBorder="1" applyAlignment="1">
      <alignment horizontal="center" vertical="center"/>
    </xf>
    <xf numFmtId="1" fontId="5" fillId="0" borderId="14" xfId="0" applyNumberFormat="1" applyFont="1" applyFill="1" applyBorder="1" applyAlignment="1">
      <alignment horizontal="center" vertical="center"/>
    </xf>
    <xf numFmtId="0" fontId="5" fillId="0" borderId="6" xfId="0" applyFont="1" applyFill="1" applyBorder="1" applyAlignment="1">
      <alignment horizontal="left" vertical="center" wrapText="1"/>
    </xf>
    <xf numFmtId="1" fontId="5" fillId="0" borderId="10"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9" xfId="0" applyNumberFormat="1" applyFont="1" applyFill="1" applyBorder="1" applyAlignment="1">
      <alignment horizontal="center" vertical="center" wrapText="1"/>
    </xf>
    <xf numFmtId="1" fontId="5" fillId="0" borderId="10" xfId="0" applyNumberFormat="1" applyFont="1" applyFill="1" applyBorder="1" applyAlignment="1">
      <alignment horizontal="center" vertical="center" wrapText="1"/>
    </xf>
    <xf numFmtId="0" fontId="11" fillId="0" borderId="6" xfId="0" applyFont="1" applyFill="1" applyBorder="1" applyAlignment="1">
      <alignment horizontal="right" vertical="center" wrapText="1"/>
    </xf>
    <xf numFmtId="1" fontId="11" fillId="0" borderId="10" xfId="0" applyNumberFormat="1" applyFont="1" applyFill="1" applyBorder="1" applyAlignment="1">
      <alignment horizontal="right" vertical="center"/>
    </xf>
    <xf numFmtId="1" fontId="11" fillId="0" borderId="7" xfId="0" applyNumberFormat="1" applyFont="1" applyFill="1" applyBorder="1" applyAlignment="1">
      <alignment horizontal="right" vertical="center"/>
    </xf>
    <xf numFmtId="1" fontId="11" fillId="0" borderId="0" xfId="0" applyNumberFormat="1" applyFont="1" applyFill="1" applyBorder="1" applyAlignment="1">
      <alignment horizontal="right" vertical="center"/>
    </xf>
    <xf numFmtId="1" fontId="11" fillId="0" borderId="10" xfId="0" applyNumberFormat="1" applyFont="1" applyFill="1" applyBorder="1" applyAlignment="1">
      <alignment horizontal="right" vertical="center" wrapText="1"/>
    </xf>
    <xf numFmtId="1" fontId="11" fillId="0" borderId="10" xfId="0" applyNumberFormat="1" applyFont="1" applyFill="1" applyBorder="1" applyAlignment="1">
      <alignment horizontal="center" vertical="center"/>
    </xf>
    <xf numFmtId="0" fontId="11" fillId="0" borderId="15" xfId="0" applyFont="1" applyFill="1" applyBorder="1" applyAlignment="1">
      <alignment horizontal="right" vertical="center" wrapText="1"/>
    </xf>
    <xf numFmtId="0" fontId="11" fillId="0" borderId="15" xfId="0" applyFont="1" applyBorder="1" applyAlignment="1">
      <alignment horizontal="center" vertical="center"/>
    </xf>
    <xf numFmtId="1" fontId="10" fillId="0" borderId="15" xfId="0" applyNumberFormat="1" applyFont="1" applyBorder="1" applyAlignment="1">
      <alignment horizontal="right" vertical="center"/>
    </xf>
    <xf numFmtId="0" fontId="5" fillId="0" borderId="9" xfId="0" applyFont="1" applyFill="1" applyBorder="1" applyAlignment="1">
      <alignment horizontal="left" vertical="center" wrapText="1"/>
    </xf>
    <xf numFmtId="1" fontId="5" fillId="0" borderId="9" xfId="0" applyNumberFormat="1" applyFont="1" applyBorder="1" applyAlignment="1">
      <alignment horizontal="center" vertical="center"/>
    </xf>
    <xf numFmtId="0" fontId="5" fillId="0" borderId="15" xfId="0" applyFont="1" applyFill="1" applyBorder="1" applyAlignment="1">
      <alignment horizontal="left" vertical="center" wrapText="1"/>
    </xf>
    <xf numFmtId="0" fontId="5" fillId="0" borderId="0" xfId="0" applyFont="1" applyAlignment="1">
      <alignment horizontal="right" vertical="center"/>
    </xf>
    <xf numFmtId="0" fontId="6" fillId="0" borderId="7" xfId="0" applyFont="1" applyFill="1" applyBorder="1" applyAlignment="1">
      <alignment horizontal="center" vertical="center" wrapText="1"/>
    </xf>
    <xf numFmtId="1" fontId="5" fillId="0" borderId="1" xfId="0" applyNumberFormat="1" applyFont="1" applyBorder="1" applyAlignment="1">
      <alignment horizontal="center" vertical="center"/>
    </xf>
    <xf numFmtId="1" fontId="5" fillId="0" borderId="1" xfId="0" applyNumberFormat="1" applyFont="1" applyFill="1" applyBorder="1" applyAlignment="1">
      <alignment horizontal="center" vertical="center"/>
    </xf>
    <xf numFmtId="1" fontId="5" fillId="0" borderId="6" xfId="0" applyNumberFormat="1" applyFont="1" applyBorder="1" applyAlignment="1">
      <alignment horizontal="center" vertical="center"/>
    </xf>
    <xf numFmtId="1" fontId="5" fillId="0" borderId="6" xfId="0" applyNumberFormat="1" applyFont="1" applyFill="1" applyBorder="1" applyAlignment="1">
      <alignment horizontal="center" vertical="center"/>
    </xf>
    <xf numFmtId="1" fontId="7" fillId="0" borderId="10" xfId="0" applyNumberFormat="1" applyFont="1" applyFill="1" applyBorder="1" applyAlignment="1">
      <alignment horizontal="center" vertical="center" wrapText="1"/>
    </xf>
    <xf numFmtId="1" fontId="5" fillId="0" borderId="11" xfId="0" applyNumberFormat="1" applyFont="1" applyFill="1" applyBorder="1" applyAlignment="1">
      <alignment horizontal="center" vertical="center"/>
    </xf>
    <xf numFmtId="1" fontId="5" fillId="0" borderId="15" xfId="0" applyNumberFormat="1" applyFont="1" applyFill="1" applyBorder="1" applyAlignment="1">
      <alignment horizontal="center" vertical="center" wrapText="1"/>
    </xf>
    <xf numFmtId="0" fontId="5" fillId="0" borderId="0" xfId="0" applyFont="1" applyAlignment="1">
      <alignment horizontal="righ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xf numFmtId="1" fontId="5" fillId="0" borderId="0" xfId="0" applyNumberFormat="1" applyFont="1" applyBorder="1" applyAlignment="1">
      <alignment horizontal="center"/>
    </xf>
    <xf numFmtId="1" fontId="5" fillId="0" borderId="7" xfId="0" applyNumberFormat="1" applyFont="1" applyBorder="1" applyAlignment="1">
      <alignment horizontal="center"/>
    </xf>
    <xf numFmtId="0" fontId="11" fillId="0" borderId="10" xfId="0" applyFont="1" applyBorder="1" applyAlignment="1">
      <alignment horizontal="right"/>
    </xf>
    <xf numFmtId="1" fontId="11" fillId="0" borderId="0" xfId="0" applyNumberFormat="1" applyFont="1" applyBorder="1" applyAlignment="1">
      <alignment horizontal="right"/>
    </xf>
    <xf numFmtId="1" fontId="11" fillId="0" borderId="7" xfId="0" applyNumberFormat="1" applyFont="1" applyBorder="1" applyAlignment="1">
      <alignment horizontal="right"/>
    </xf>
    <xf numFmtId="0" fontId="5" fillId="0" borderId="15" xfId="0" applyFont="1" applyFill="1" applyBorder="1"/>
    <xf numFmtId="1" fontId="5" fillId="0" borderId="14" xfId="0" applyNumberFormat="1" applyFont="1" applyFill="1" applyBorder="1" applyAlignment="1">
      <alignment horizontal="center"/>
    </xf>
    <xf numFmtId="1" fontId="5" fillId="0" borderId="12" xfId="0" applyNumberFormat="1" applyFont="1" applyBorder="1" applyAlignment="1">
      <alignment horizontal="center"/>
    </xf>
    <xf numFmtId="0" fontId="5" fillId="0" borderId="15" xfId="0" applyFont="1" applyBorder="1" applyAlignment="1">
      <alignment horizontal="center" vertical="center"/>
    </xf>
    <xf numFmtId="0" fontId="4" fillId="0" borderId="0" xfId="0" applyFont="1" applyAlignment="1">
      <alignment horizontal="left"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Alignment="1">
      <alignment horizontal="lef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3" xfId="0" applyFont="1" applyBorder="1" applyAlignment="1">
      <alignment horizontal="left" vertical="center" wrapText="1"/>
    </xf>
    <xf numFmtId="1" fontId="4" fillId="0" borderId="3" xfId="0" applyNumberFormat="1" applyFont="1" applyBorder="1" applyAlignment="1">
      <alignment horizontal="center" vertical="center"/>
    </xf>
    <xf numFmtId="1" fontId="4" fillId="0" borderId="13"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17" xfId="0" applyNumberFormat="1" applyFont="1" applyBorder="1" applyAlignment="1">
      <alignment horizontal="center"/>
    </xf>
    <xf numFmtId="1" fontId="4" fillId="0" borderId="16" xfId="0" applyNumberFormat="1" applyFont="1" applyBorder="1" applyAlignment="1">
      <alignment horizontal="center"/>
    </xf>
    <xf numFmtId="1" fontId="4" fillId="0" borderId="18" xfId="0" applyNumberFormat="1" applyFont="1" applyBorder="1" applyAlignment="1">
      <alignment horizontal="center"/>
    </xf>
    <xf numFmtId="1" fontId="4" fillId="0" borderId="19"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applyFill="1" applyAlignment="1">
      <alignment wrapText="1"/>
    </xf>
    <xf numFmtId="0" fontId="5" fillId="0" borderId="0" xfId="0" applyFont="1" applyAlignment="1">
      <alignment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6" fillId="0" borderId="9" xfId="0" applyFont="1" applyFill="1" applyBorder="1" applyAlignment="1">
      <alignment horizontal="center" vertical="center" textRotation="90" wrapText="1"/>
    </xf>
    <xf numFmtId="0" fontId="6" fillId="0" borderId="10" xfId="0" applyFont="1" applyFill="1" applyBorder="1" applyAlignment="1">
      <alignment horizontal="center" vertical="center" textRotation="90" wrapText="1"/>
    </xf>
    <xf numFmtId="0" fontId="6" fillId="0" borderId="15" xfId="0" applyFont="1" applyFill="1" applyBorder="1" applyAlignment="1">
      <alignment horizontal="center" vertical="center" textRotation="90" wrapText="1"/>
    </xf>
    <xf numFmtId="0" fontId="7" fillId="0" borderId="0" xfId="0" applyFont="1" applyAlignment="1">
      <alignment horizontal="left" wrapText="1"/>
    </xf>
    <xf numFmtId="0" fontId="7" fillId="0" borderId="0" xfId="0" applyFont="1" applyAlignment="1">
      <alignment horizontal="left"/>
    </xf>
    <xf numFmtId="0" fontId="6" fillId="3" borderId="0" xfId="0" applyFont="1" applyFill="1" applyAlignment="1">
      <alignment horizontal="left" vertical="top" wrapText="1"/>
    </xf>
    <xf numFmtId="0" fontId="4" fillId="0" borderId="0" xfId="0" applyFont="1" applyAlignment="1">
      <alignment horizontal="left"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Border="1" applyAlignment="1"/>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3" xfId="0" applyFont="1" applyFill="1" applyBorder="1" applyAlignment="1">
      <alignment horizontal="center"/>
    </xf>
    <xf numFmtId="0" fontId="6" fillId="0" borderId="13" xfId="0" applyFont="1" applyFill="1" applyBorder="1" applyAlignment="1">
      <alignment horizontal="center" vertical="center" wrapText="1"/>
    </xf>
    <xf numFmtId="0" fontId="4"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tabSelected="1" topLeftCell="A19" zoomScaleNormal="100" workbookViewId="0">
      <selection activeCell="B1" sqref="B1:I1"/>
    </sheetView>
  </sheetViews>
  <sheetFormatPr baseColWidth="10" defaultRowHeight="15" x14ac:dyDescent="0.2"/>
  <cols>
    <col min="1" max="1" width="2.33203125" customWidth="1"/>
    <col min="2" max="2" width="7.5" customWidth="1"/>
    <col min="3" max="3" width="24.5" customWidth="1"/>
  </cols>
  <sheetData>
    <row r="1" spans="1:10" ht="34" customHeight="1" x14ac:dyDescent="0.2">
      <c r="A1" s="6"/>
      <c r="B1" s="144" t="s">
        <v>65</v>
      </c>
      <c r="C1" s="145"/>
      <c r="D1" s="145"/>
      <c r="E1" s="145"/>
      <c r="F1" s="145"/>
      <c r="G1" s="145"/>
      <c r="H1" s="145"/>
      <c r="I1" s="145"/>
      <c r="J1" s="4"/>
    </row>
    <row r="2" spans="1:10" x14ac:dyDescent="0.2">
      <c r="A2" s="6"/>
      <c r="B2" s="14"/>
      <c r="C2" s="14"/>
      <c r="D2" s="6"/>
      <c r="E2" s="14"/>
      <c r="F2" s="14"/>
      <c r="G2" s="14"/>
      <c r="H2" s="14"/>
      <c r="I2" s="15" t="s">
        <v>2</v>
      </c>
    </row>
    <row r="3" spans="1:10" x14ac:dyDescent="0.2">
      <c r="A3" s="6"/>
      <c r="B3" s="149"/>
      <c r="C3" s="150"/>
      <c r="D3" s="155" t="s">
        <v>4</v>
      </c>
      <c r="E3" s="156"/>
      <c r="F3" s="156"/>
      <c r="G3" s="156"/>
      <c r="H3" s="156"/>
      <c r="I3" s="157"/>
    </row>
    <row r="4" spans="1:10" x14ac:dyDescent="0.2">
      <c r="A4" s="6"/>
      <c r="B4" s="151"/>
      <c r="C4" s="152"/>
      <c r="D4" s="158" t="s">
        <v>5</v>
      </c>
      <c r="E4" s="159"/>
      <c r="F4" s="160"/>
      <c r="G4" s="161" t="s">
        <v>0</v>
      </c>
      <c r="H4" s="161" t="s">
        <v>3</v>
      </c>
      <c r="I4" s="146" t="s">
        <v>62</v>
      </c>
    </row>
    <row r="5" spans="1:10" ht="15" customHeight="1" x14ac:dyDescent="0.2">
      <c r="A5" s="6"/>
      <c r="B5" s="151"/>
      <c r="C5" s="152"/>
      <c r="D5" s="146" t="s">
        <v>15</v>
      </c>
      <c r="E5" s="161" t="s">
        <v>16</v>
      </c>
      <c r="F5" s="161" t="s">
        <v>50</v>
      </c>
      <c r="G5" s="163"/>
      <c r="H5" s="163"/>
      <c r="I5" s="147"/>
    </row>
    <row r="6" spans="1:10" x14ac:dyDescent="0.2">
      <c r="A6" s="6"/>
      <c r="B6" s="153"/>
      <c r="C6" s="154"/>
      <c r="D6" s="148"/>
      <c r="E6" s="162"/>
      <c r="F6" s="162"/>
      <c r="G6" s="162"/>
      <c r="H6" s="162"/>
      <c r="I6" s="148"/>
    </row>
    <row r="7" spans="1:10" ht="45.75" customHeight="1" x14ac:dyDescent="0.2">
      <c r="A7" s="6"/>
      <c r="B7" s="164" t="s">
        <v>6</v>
      </c>
      <c r="C7" s="16" t="s">
        <v>63</v>
      </c>
      <c r="D7" s="17">
        <f>D8+D13+D14</f>
        <v>76.040000000000006</v>
      </c>
      <c r="E7" s="17">
        <f>E8+E13+E14</f>
        <v>80.040000000000006</v>
      </c>
      <c r="F7" s="17">
        <f>F8+F13+F14</f>
        <v>76.489999999999995</v>
      </c>
      <c r="G7" s="17">
        <f>G8+G13+G14</f>
        <v>72.399999999999991</v>
      </c>
      <c r="H7" s="17">
        <f>H8+H13+H14</f>
        <v>94.88000000000001</v>
      </c>
      <c r="I7" s="17">
        <v>80.91</v>
      </c>
    </row>
    <row r="8" spans="1:10" ht="15" customHeight="1" x14ac:dyDescent="0.2">
      <c r="A8" s="6"/>
      <c r="B8" s="165"/>
      <c r="C8" s="18" t="s">
        <v>36</v>
      </c>
      <c r="D8" s="19">
        <f t="shared" ref="D8:I8" si="0">D9+D12</f>
        <v>74.12</v>
      </c>
      <c r="E8" s="19">
        <f t="shared" si="0"/>
        <v>79.02000000000001</v>
      </c>
      <c r="F8" s="20">
        <f t="shared" si="0"/>
        <v>74.679999999999993</v>
      </c>
      <c r="G8" s="19">
        <f t="shared" si="0"/>
        <v>2.1</v>
      </c>
      <c r="H8" s="19">
        <f t="shared" si="0"/>
        <v>0.34</v>
      </c>
      <c r="I8" s="20">
        <f t="shared" si="0"/>
        <v>46.800000000000004</v>
      </c>
    </row>
    <row r="9" spans="1:10" ht="15" customHeight="1" x14ac:dyDescent="0.2">
      <c r="A9" s="6"/>
      <c r="B9" s="165"/>
      <c r="C9" s="21" t="s">
        <v>37</v>
      </c>
      <c r="D9" s="22">
        <f t="shared" ref="D9:I9" si="1">D10+D11</f>
        <v>72.06</v>
      </c>
      <c r="E9" s="22">
        <f t="shared" si="1"/>
        <v>30.46</v>
      </c>
      <c r="F9" s="22">
        <f t="shared" si="1"/>
        <v>67.33</v>
      </c>
      <c r="G9" s="23">
        <f>G10+G11</f>
        <v>1.93</v>
      </c>
      <c r="H9" s="23">
        <f t="shared" si="1"/>
        <v>0.32</v>
      </c>
      <c r="I9" s="22">
        <f t="shared" si="1"/>
        <v>42.180000000000007</v>
      </c>
    </row>
    <row r="10" spans="1:10" ht="15" customHeight="1" x14ac:dyDescent="0.2">
      <c r="A10" s="6"/>
      <c r="B10" s="165"/>
      <c r="C10" s="24" t="s">
        <v>38</v>
      </c>
      <c r="D10" s="25">
        <v>57.2</v>
      </c>
      <c r="E10" s="26">
        <v>25.48</v>
      </c>
      <c r="F10" s="25">
        <v>53.59</v>
      </c>
      <c r="G10" s="26">
        <v>1.43</v>
      </c>
      <c r="H10" s="27">
        <v>0.3</v>
      </c>
      <c r="I10" s="25">
        <v>33.590000000000003</v>
      </c>
    </row>
    <row r="11" spans="1:10" ht="15" customHeight="1" x14ac:dyDescent="0.2">
      <c r="A11" s="6"/>
      <c r="B11" s="165"/>
      <c r="C11" s="28" t="s">
        <v>52</v>
      </c>
      <c r="D11" s="25">
        <v>14.86</v>
      </c>
      <c r="E11" s="26">
        <v>4.9800000000000004</v>
      </c>
      <c r="F11" s="25">
        <v>13.74</v>
      </c>
      <c r="G11" s="26">
        <v>0.5</v>
      </c>
      <c r="H11" s="26">
        <v>0.02</v>
      </c>
      <c r="I11" s="25">
        <v>8.59</v>
      </c>
    </row>
    <row r="12" spans="1:10" ht="15" customHeight="1" x14ac:dyDescent="0.2">
      <c r="A12" s="6"/>
      <c r="B12" s="165"/>
      <c r="C12" s="29" t="s">
        <v>60</v>
      </c>
      <c r="D12" s="30">
        <v>2.06</v>
      </c>
      <c r="E12" s="30">
        <v>48.56</v>
      </c>
      <c r="F12" s="31">
        <v>7.35</v>
      </c>
      <c r="G12" s="30">
        <v>0.17</v>
      </c>
      <c r="H12" s="30">
        <v>0.02</v>
      </c>
      <c r="I12" s="31">
        <v>4.62</v>
      </c>
    </row>
    <row r="13" spans="1:10" ht="15" customHeight="1" x14ac:dyDescent="0.2">
      <c r="A13" s="6"/>
      <c r="B13" s="165"/>
      <c r="C13" s="32" t="s">
        <v>0</v>
      </c>
      <c r="D13" s="33">
        <v>0.48</v>
      </c>
      <c r="E13" s="33">
        <v>0.44</v>
      </c>
      <c r="F13" s="34">
        <v>0.47</v>
      </c>
      <c r="G13" s="33">
        <v>68.59</v>
      </c>
      <c r="H13" s="33">
        <v>0.11</v>
      </c>
      <c r="I13" s="33">
        <v>7.52</v>
      </c>
    </row>
    <row r="14" spans="1:10" ht="15" customHeight="1" x14ac:dyDescent="0.2">
      <c r="A14" s="6"/>
      <c r="B14" s="165"/>
      <c r="C14" s="32" t="s">
        <v>3</v>
      </c>
      <c r="D14" s="33">
        <v>1.44</v>
      </c>
      <c r="E14" s="33">
        <v>0.57999999999999996</v>
      </c>
      <c r="F14" s="34">
        <v>1.34</v>
      </c>
      <c r="G14" s="33">
        <v>1.71</v>
      </c>
      <c r="H14" s="33">
        <v>94.43</v>
      </c>
      <c r="I14" s="35">
        <v>27.76</v>
      </c>
    </row>
    <row r="15" spans="1:10" ht="45" customHeight="1" x14ac:dyDescent="0.2">
      <c r="A15" s="6"/>
      <c r="B15" s="165"/>
      <c r="C15" s="16" t="s">
        <v>39</v>
      </c>
      <c r="D15" s="36">
        <v>23.97</v>
      </c>
      <c r="E15" s="36">
        <v>19.96</v>
      </c>
      <c r="F15" s="36">
        <v>23.5</v>
      </c>
      <c r="G15" s="36">
        <v>27.61</v>
      </c>
      <c r="H15" s="36">
        <v>5.1100000000000003</v>
      </c>
      <c r="I15" s="36">
        <v>19.079999999999998</v>
      </c>
    </row>
    <row r="16" spans="1:10" ht="45" customHeight="1" x14ac:dyDescent="0.2">
      <c r="A16" s="6"/>
      <c r="B16" s="165"/>
      <c r="C16" s="37" t="s">
        <v>53</v>
      </c>
      <c r="D16" s="33">
        <v>9.91</v>
      </c>
      <c r="E16" s="33">
        <v>8.76</v>
      </c>
      <c r="F16" s="33">
        <v>9.7799999999999994</v>
      </c>
      <c r="G16" s="33">
        <v>3.75</v>
      </c>
      <c r="H16" s="33">
        <v>0.26</v>
      </c>
      <c r="I16" s="33">
        <v>6.49</v>
      </c>
    </row>
    <row r="17" spans="1:9" ht="45" customHeight="1" x14ac:dyDescent="0.2">
      <c r="A17" s="6"/>
      <c r="B17" s="165"/>
      <c r="C17" s="37" t="s">
        <v>54</v>
      </c>
      <c r="D17" s="33">
        <v>1.4</v>
      </c>
      <c r="E17" s="33">
        <v>1.0900000000000001</v>
      </c>
      <c r="F17" s="33">
        <v>1.36</v>
      </c>
      <c r="G17" s="33">
        <v>0.63</v>
      </c>
      <c r="H17" s="33">
        <v>0.02</v>
      </c>
      <c r="I17" s="33">
        <v>0.91</v>
      </c>
    </row>
    <row r="18" spans="1:9" ht="45" customHeight="1" x14ac:dyDescent="0.2">
      <c r="A18" s="6"/>
      <c r="B18" s="165"/>
      <c r="C18" s="37" t="s">
        <v>55</v>
      </c>
      <c r="D18" s="33">
        <v>2.04</v>
      </c>
      <c r="E18" s="33">
        <v>1.82</v>
      </c>
      <c r="F18" s="33">
        <v>2.0099999999999998</v>
      </c>
      <c r="G18" s="33">
        <v>3.12</v>
      </c>
      <c r="H18" s="33">
        <v>0.22</v>
      </c>
      <c r="I18" s="33">
        <v>1.67</v>
      </c>
    </row>
    <row r="19" spans="1:9" ht="15" customHeight="1" x14ac:dyDescent="0.2">
      <c r="A19" s="6"/>
      <c r="B19" s="166"/>
      <c r="C19" s="32" t="s">
        <v>51</v>
      </c>
      <c r="D19" s="33">
        <v>0.33</v>
      </c>
      <c r="E19" s="33">
        <v>7.0000000000000007E-2</v>
      </c>
      <c r="F19" s="33">
        <v>0.3</v>
      </c>
      <c r="G19" s="33">
        <v>0.49</v>
      </c>
      <c r="H19" s="33">
        <v>1.24</v>
      </c>
      <c r="I19" s="33">
        <v>0.57999999999999996</v>
      </c>
    </row>
    <row r="20" spans="1:9" x14ac:dyDescent="0.2">
      <c r="A20" s="6"/>
      <c r="B20" s="6"/>
      <c r="C20" s="6"/>
      <c r="D20" s="6"/>
      <c r="E20" s="6"/>
      <c r="F20" s="6"/>
      <c r="G20" s="6"/>
      <c r="H20" s="6"/>
      <c r="I20" s="6"/>
    </row>
    <row r="21" spans="1:9" x14ac:dyDescent="0.2">
      <c r="A21" s="6"/>
      <c r="B21" s="142" t="s">
        <v>66</v>
      </c>
      <c r="C21" s="143"/>
      <c r="D21" s="143"/>
      <c r="E21" s="143"/>
      <c r="F21" s="143"/>
      <c r="G21" s="143"/>
      <c r="H21" s="143"/>
      <c r="I21" s="143"/>
    </row>
    <row r="22" spans="1:9" ht="240" customHeight="1" x14ac:dyDescent="0.2">
      <c r="B22" s="143"/>
      <c r="C22" s="143"/>
      <c r="D22" s="143"/>
      <c r="E22" s="143"/>
      <c r="F22" s="143"/>
      <c r="G22" s="143"/>
      <c r="H22" s="143"/>
      <c r="I22" s="143"/>
    </row>
  </sheetData>
  <mergeCells count="12">
    <mergeCell ref="B21:I22"/>
    <mergeCell ref="B1:I1"/>
    <mergeCell ref="I4:I6"/>
    <mergeCell ref="B3:C6"/>
    <mergeCell ref="D3:I3"/>
    <mergeCell ref="D4:F4"/>
    <mergeCell ref="D5:D6"/>
    <mergeCell ref="E5:E6"/>
    <mergeCell ref="F5:F6"/>
    <mergeCell ref="G4:G6"/>
    <mergeCell ref="H4:H6"/>
    <mergeCell ref="B7:B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
  <sheetViews>
    <sheetView showGridLines="0" zoomScaleNormal="100" workbookViewId="0">
      <selection activeCell="B1" sqref="B1:K16"/>
    </sheetView>
  </sheetViews>
  <sheetFormatPr baseColWidth="10" defaultRowHeight="15" x14ac:dyDescent="0.2"/>
  <cols>
    <col min="1" max="1" width="3.33203125" style="3" customWidth="1"/>
    <col min="2" max="2" width="30.6640625" customWidth="1"/>
  </cols>
  <sheetData>
    <row r="1" spans="1:16" ht="37" customHeight="1" x14ac:dyDescent="0.2">
      <c r="A1" s="6"/>
      <c r="B1" s="169" t="s">
        <v>67</v>
      </c>
      <c r="C1" s="169"/>
      <c r="D1" s="169"/>
      <c r="E1" s="169"/>
      <c r="F1" s="169"/>
      <c r="G1" s="169"/>
      <c r="H1" s="169"/>
      <c r="I1" s="169"/>
      <c r="J1" s="6"/>
      <c r="K1" s="6"/>
      <c r="L1" s="6"/>
      <c r="M1" s="2"/>
      <c r="N1" s="2"/>
      <c r="O1" s="2"/>
      <c r="P1" s="2"/>
    </row>
    <row r="2" spans="1:16" x14ac:dyDescent="0.2">
      <c r="A2" s="6"/>
      <c r="B2" s="6"/>
      <c r="C2" s="6"/>
      <c r="D2" s="6"/>
      <c r="E2" s="6"/>
      <c r="F2" s="6"/>
      <c r="G2" s="6"/>
      <c r="H2" s="6"/>
      <c r="I2" s="38" t="s">
        <v>2</v>
      </c>
      <c r="J2" s="6"/>
      <c r="K2" s="6"/>
      <c r="L2" s="6"/>
      <c r="M2" s="2"/>
      <c r="N2" s="2"/>
      <c r="O2" s="2"/>
    </row>
    <row r="3" spans="1:16" x14ac:dyDescent="0.2">
      <c r="A3" s="6"/>
      <c r="B3" s="39" t="s">
        <v>13</v>
      </c>
      <c r="C3" s="40">
        <v>2011</v>
      </c>
      <c r="D3" s="40">
        <v>2012</v>
      </c>
      <c r="E3" s="40">
        <v>2013</v>
      </c>
      <c r="F3" s="40">
        <v>2014</v>
      </c>
      <c r="G3" s="41">
        <v>2015</v>
      </c>
      <c r="H3" s="41">
        <v>2016</v>
      </c>
      <c r="I3" s="41">
        <v>2017</v>
      </c>
      <c r="J3" s="6"/>
      <c r="K3" s="6"/>
      <c r="L3" s="6"/>
    </row>
    <row r="4" spans="1:16" x14ac:dyDescent="0.2">
      <c r="A4" s="6"/>
      <c r="B4" s="39" t="s">
        <v>14</v>
      </c>
      <c r="C4" s="42">
        <v>2010</v>
      </c>
      <c r="D4" s="42">
        <v>2011</v>
      </c>
      <c r="E4" s="42">
        <v>2012</v>
      </c>
      <c r="F4" s="42">
        <v>2013</v>
      </c>
      <c r="G4" s="42">
        <v>2014</v>
      </c>
      <c r="H4" s="42">
        <v>2015</v>
      </c>
      <c r="I4" s="42">
        <v>2016</v>
      </c>
      <c r="J4" s="6"/>
      <c r="K4" s="6"/>
      <c r="L4" s="6"/>
    </row>
    <row r="5" spans="1:16" x14ac:dyDescent="0.2">
      <c r="A5" s="6"/>
      <c r="B5" s="43" t="s">
        <v>0</v>
      </c>
      <c r="C5" s="44">
        <v>30.09</v>
      </c>
      <c r="D5" s="44">
        <v>29.36</v>
      </c>
      <c r="E5" s="44">
        <v>28.01</v>
      </c>
      <c r="F5" s="44">
        <v>28.48</v>
      </c>
      <c r="G5" s="44">
        <v>27.08</v>
      </c>
      <c r="H5" s="44">
        <v>27.18</v>
      </c>
      <c r="I5" s="45">
        <v>27.61</v>
      </c>
      <c r="J5" s="6"/>
      <c r="K5" s="6"/>
      <c r="L5" s="6"/>
    </row>
    <row r="6" spans="1:16" x14ac:dyDescent="0.2">
      <c r="A6" s="6"/>
      <c r="B6" s="43" t="s">
        <v>3</v>
      </c>
      <c r="C6" s="44">
        <v>4.8600000000000003</v>
      </c>
      <c r="D6" s="44">
        <v>4.6500000000000004</v>
      </c>
      <c r="E6" s="44">
        <v>4.8600000000000003</v>
      </c>
      <c r="F6" s="44">
        <v>5.31</v>
      </c>
      <c r="G6" s="44">
        <v>5.48</v>
      </c>
      <c r="H6" s="44">
        <v>5.6</v>
      </c>
      <c r="I6" s="45">
        <v>5.1100000000000003</v>
      </c>
      <c r="J6" s="6"/>
      <c r="K6" s="6"/>
      <c r="L6" s="6"/>
    </row>
    <row r="7" spans="1:16" x14ac:dyDescent="0.2">
      <c r="A7" s="6"/>
      <c r="B7" s="43" t="s">
        <v>15</v>
      </c>
      <c r="C7" s="44">
        <v>25.61</v>
      </c>
      <c r="D7" s="44">
        <v>24.62</v>
      </c>
      <c r="E7" s="44">
        <v>23.17</v>
      </c>
      <c r="F7" s="44">
        <v>23.14</v>
      </c>
      <c r="G7" s="44">
        <v>23.18</v>
      </c>
      <c r="H7" s="44">
        <v>25.4</v>
      </c>
      <c r="I7" s="45">
        <v>23.96</v>
      </c>
      <c r="J7" s="6"/>
      <c r="K7" s="6"/>
      <c r="L7" s="6"/>
    </row>
    <row r="8" spans="1:16" x14ac:dyDescent="0.2">
      <c r="A8" s="6"/>
      <c r="B8" s="43" t="s">
        <v>16</v>
      </c>
      <c r="C8" s="44">
        <v>24.18</v>
      </c>
      <c r="D8" s="44">
        <v>22.81</v>
      </c>
      <c r="E8" s="44">
        <v>22.53</v>
      </c>
      <c r="F8" s="44">
        <v>21.27</v>
      </c>
      <c r="G8" s="44">
        <v>21.98</v>
      </c>
      <c r="H8" s="44">
        <v>23.2</v>
      </c>
      <c r="I8" s="45">
        <v>19.96</v>
      </c>
      <c r="J8" s="6"/>
      <c r="K8" s="6"/>
      <c r="L8" s="6"/>
    </row>
    <row r="9" spans="1:16" x14ac:dyDescent="0.2">
      <c r="A9" s="6"/>
      <c r="B9" s="43" t="s">
        <v>5</v>
      </c>
      <c r="C9" s="44">
        <v>25.42</v>
      </c>
      <c r="D9" s="44">
        <v>24.39</v>
      </c>
      <c r="E9" s="44">
        <v>23.09</v>
      </c>
      <c r="F9" s="44">
        <v>22.92</v>
      </c>
      <c r="G9" s="44">
        <v>23.04</v>
      </c>
      <c r="H9" s="44">
        <v>25.14</v>
      </c>
      <c r="I9" s="45">
        <v>23.51</v>
      </c>
      <c r="J9" s="6"/>
      <c r="K9" s="6"/>
      <c r="L9" s="6"/>
    </row>
    <row r="10" spans="1:16" ht="15.75" customHeight="1" x14ac:dyDescent="0.2">
      <c r="A10" s="6"/>
      <c r="B10" s="43" t="s">
        <v>34</v>
      </c>
      <c r="C10" s="44">
        <v>20.079999999999998</v>
      </c>
      <c r="D10" s="44">
        <v>19.34</v>
      </c>
      <c r="E10" s="44">
        <v>18.62</v>
      </c>
      <c r="F10" s="44">
        <v>18.920000000000002</v>
      </c>
      <c r="G10" s="44">
        <v>19.05</v>
      </c>
      <c r="H10" s="44">
        <v>20.420000000000002</v>
      </c>
      <c r="I10" s="45">
        <v>19.079999999999998</v>
      </c>
      <c r="J10" s="6"/>
      <c r="K10" s="6"/>
      <c r="L10" s="6"/>
    </row>
    <row r="11" spans="1:16" x14ac:dyDescent="0.2">
      <c r="A11" s="6"/>
      <c r="B11" s="6"/>
      <c r="C11" s="6"/>
      <c r="D11" s="6"/>
      <c r="E11" s="6"/>
      <c r="F11" s="6"/>
      <c r="G11" s="6"/>
      <c r="H11" s="6"/>
      <c r="I11" s="6"/>
      <c r="J11" s="6"/>
      <c r="K11" s="6"/>
      <c r="L11" s="6"/>
    </row>
    <row r="12" spans="1:16" ht="231" customHeight="1" x14ac:dyDescent="0.2">
      <c r="A12" s="6"/>
      <c r="B12" s="167" t="s">
        <v>71</v>
      </c>
      <c r="C12" s="168"/>
      <c r="D12" s="168"/>
      <c r="E12" s="168"/>
      <c r="F12" s="168"/>
      <c r="G12" s="168"/>
      <c r="H12" s="168"/>
      <c r="I12" s="168"/>
      <c r="J12" s="168"/>
      <c r="K12" s="168"/>
      <c r="L12" s="6"/>
    </row>
    <row r="13" spans="1:16" x14ac:dyDescent="0.2">
      <c r="A13" s="6"/>
      <c r="B13" s="6" t="s">
        <v>68</v>
      </c>
      <c r="C13" s="6"/>
      <c r="D13" s="6"/>
      <c r="E13" s="6"/>
      <c r="F13" s="6"/>
      <c r="G13" s="6"/>
      <c r="H13" s="6"/>
      <c r="I13" s="6"/>
      <c r="J13" s="6"/>
      <c r="K13" s="6"/>
      <c r="L13" s="6"/>
    </row>
    <row r="14" spans="1:16" x14ac:dyDescent="0.2">
      <c r="B14" s="6"/>
      <c r="C14" s="6"/>
      <c r="D14" s="6"/>
      <c r="E14" s="6"/>
      <c r="F14" s="6"/>
      <c r="G14" s="6"/>
      <c r="H14" s="6"/>
      <c r="I14" s="6"/>
      <c r="J14" s="6"/>
      <c r="K14" s="6"/>
    </row>
    <row r="15" spans="1:16" x14ac:dyDescent="0.2">
      <c r="B15" s="6"/>
      <c r="C15" s="6"/>
      <c r="D15" s="6"/>
      <c r="E15" s="6"/>
      <c r="F15" s="6"/>
      <c r="G15" s="6"/>
      <c r="H15" s="6"/>
      <c r="I15" s="6"/>
      <c r="J15" s="6"/>
      <c r="K15" s="6"/>
    </row>
    <row r="16" spans="1:16" x14ac:dyDescent="0.2">
      <c r="B16" s="6"/>
      <c r="C16" s="6"/>
      <c r="D16" s="6"/>
      <c r="E16" s="6"/>
      <c r="F16" s="6"/>
      <c r="G16" s="6"/>
      <c r="H16" s="6"/>
      <c r="I16" s="6"/>
      <c r="J16" s="6"/>
      <c r="K16" s="6"/>
    </row>
  </sheetData>
  <mergeCells count="2">
    <mergeCell ref="B12:K12"/>
    <mergeCell ref="B1:I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showGridLines="0" workbookViewId="0">
      <selection activeCell="B1" sqref="B1:I18"/>
    </sheetView>
  </sheetViews>
  <sheetFormatPr baseColWidth="10" defaultRowHeight="15" x14ac:dyDescent="0.2"/>
  <cols>
    <col min="1" max="1" width="2.6640625" customWidth="1"/>
    <col min="3" max="3" width="47.1640625" customWidth="1"/>
  </cols>
  <sheetData>
    <row r="1" spans="1:10" ht="49" customHeight="1" x14ac:dyDescent="0.2">
      <c r="A1" s="6"/>
      <c r="B1" s="170" t="s">
        <v>72</v>
      </c>
      <c r="C1" s="170"/>
      <c r="D1" s="170"/>
      <c r="E1" s="170"/>
      <c r="F1" s="170"/>
      <c r="G1" s="170"/>
      <c r="H1" s="170"/>
      <c r="I1" s="170"/>
      <c r="J1" s="6"/>
    </row>
    <row r="2" spans="1:10" x14ac:dyDescent="0.2">
      <c r="A2" s="6"/>
      <c r="B2" s="6"/>
      <c r="C2" s="126"/>
      <c r="D2" s="126"/>
      <c r="E2" s="126"/>
      <c r="F2" s="126"/>
      <c r="G2" s="126"/>
      <c r="H2" s="126"/>
      <c r="I2" s="48" t="s">
        <v>2</v>
      </c>
      <c r="J2" s="6"/>
    </row>
    <row r="3" spans="1:10" x14ac:dyDescent="0.2">
      <c r="A3" s="6"/>
      <c r="B3" s="185"/>
      <c r="C3" s="186"/>
      <c r="D3" s="175" t="s">
        <v>28</v>
      </c>
      <c r="E3" s="176"/>
      <c r="F3" s="176"/>
      <c r="G3" s="176"/>
      <c r="H3" s="176"/>
      <c r="I3" s="177"/>
      <c r="J3" s="6"/>
    </row>
    <row r="4" spans="1:10" ht="15" customHeight="1" x14ac:dyDescent="0.2">
      <c r="A4" s="6"/>
      <c r="B4" s="187"/>
      <c r="C4" s="188"/>
      <c r="D4" s="178" t="s">
        <v>40</v>
      </c>
      <c r="E4" s="179"/>
      <c r="F4" s="180"/>
      <c r="G4" s="181" t="s">
        <v>0</v>
      </c>
      <c r="H4" s="183" t="s">
        <v>3</v>
      </c>
      <c r="I4" s="171" t="s">
        <v>64</v>
      </c>
      <c r="J4" s="6"/>
    </row>
    <row r="5" spans="1:10" ht="24" x14ac:dyDescent="0.2">
      <c r="A5" s="6"/>
      <c r="B5" s="189"/>
      <c r="C5" s="190"/>
      <c r="D5" s="128" t="s">
        <v>41</v>
      </c>
      <c r="E5" s="129" t="s">
        <v>42</v>
      </c>
      <c r="F5" s="131" t="s">
        <v>50</v>
      </c>
      <c r="G5" s="182"/>
      <c r="H5" s="184"/>
      <c r="I5" s="172"/>
      <c r="J5" s="6"/>
    </row>
    <row r="6" spans="1:10" ht="16" thickBot="1" x14ac:dyDescent="0.25">
      <c r="A6" s="6"/>
      <c r="B6" s="173" t="s">
        <v>29</v>
      </c>
      <c r="C6" s="174"/>
      <c r="D6" s="138">
        <v>23.18</v>
      </c>
      <c r="E6" s="139">
        <v>21.98</v>
      </c>
      <c r="F6" s="140">
        <v>23.03</v>
      </c>
      <c r="G6" s="141">
        <v>27.08</v>
      </c>
      <c r="H6" s="139">
        <v>5.48</v>
      </c>
      <c r="I6" s="140">
        <v>19.05</v>
      </c>
      <c r="J6" s="6"/>
    </row>
    <row r="7" spans="1:10" ht="15" customHeight="1" thickTop="1" x14ac:dyDescent="0.2">
      <c r="A7" s="6"/>
      <c r="B7" s="147" t="s">
        <v>30</v>
      </c>
      <c r="C7" s="49" t="s">
        <v>43</v>
      </c>
      <c r="D7" s="50">
        <v>42.63</v>
      </c>
      <c r="E7" s="51">
        <v>44.46</v>
      </c>
      <c r="F7" s="52">
        <v>42.84</v>
      </c>
      <c r="G7" s="53">
        <v>54.66</v>
      </c>
      <c r="H7" s="51">
        <v>22.53</v>
      </c>
      <c r="I7" s="52">
        <v>43.15</v>
      </c>
      <c r="J7" s="6"/>
    </row>
    <row r="8" spans="1:10" x14ac:dyDescent="0.2">
      <c r="A8" s="6"/>
      <c r="B8" s="147"/>
      <c r="C8" s="54" t="s">
        <v>44</v>
      </c>
      <c r="D8" s="55">
        <v>13.86</v>
      </c>
      <c r="E8" s="56">
        <v>15.45</v>
      </c>
      <c r="F8" s="57">
        <v>14.04</v>
      </c>
      <c r="G8" s="58">
        <v>15.3</v>
      </c>
      <c r="H8" s="59">
        <v>9.1</v>
      </c>
      <c r="I8" s="57">
        <v>13.86</v>
      </c>
      <c r="J8" s="6"/>
    </row>
    <row r="9" spans="1:10" ht="15" customHeight="1" x14ac:dyDescent="0.2">
      <c r="A9" s="6"/>
      <c r="B9" s="147"/>
      <c r="C9" s="60" t="s">
        <v>45</v>
      </c>
      <c r="D9" s="61">
        <v>21.84</v>
      </c>
      <c r="E9" s="62">
        <v>16.71</v>
      </c>
      <c r="F9" s="63">
        <v>21.26</v>
      </c>
      <c r="G9" s="64">
        <v>28.78</v>
      </c>
      <c r="H9" s="62">
        <v>14.37</v>
      </c>
      <c r="I9" s="63">
        <v>21.97</v>
      </c>
      <c r="J9" s="6"/>
    </row>
    <row r="10" spans="1:10" ht="15" customHeight="1" x14ac:dyDescent="0.2">
      <c r="A10" s="6"/>
      <c r="B10" s="147"/>
      <c r="C10" s="65" t="s">
        <v>31</v>
      </c>
      <c r="D10" s="66">
        <v>25.39</v>
      </c>
      <c r="E10" s="67">
        <v>21.98</v>
      </c>
      <c r="F10" s="68">
        <v>25</v>
      </c>
      <c r="G10" s="69">
        <v>26</v>
      </c>
      <c r="H10" s="67">
        <v>9.43</v>
      </c>
      <c r="I10" s="68">
        <v>23.97</v>
      </c>
      <c r="J10" s="6"/>
    </row>
    <row r="11" spans="1:10" x14ac:dyDescent="0.2">
      <c r="A11" s="6"/>
      <c r="B11" s="147"/>
      <c r="C11" s="70" t="s">
        <v>32</v>
      </c>
      <c r="D11" s="71">
        <v>1.25</v>
      </c>
      <c r="E11" s="44">
        <v>0.25</v>
      </c>
      <c r="F11" s="72">
        <v>1.1399999999999999</v>
      </c>
      <c r="G11" s="73">
        <v>1.77</v>
      </c>
      <c r="H11" s="44">
        <v>22.59</v>
      </c>
      <c r="I11" s="72">
        <v>2.87</v>
      </c>
      <c r="J11" s="6"/>
    </row>
    <row r="12" spans="1:10" ht="15" customHeight="1" x14ac:dyDescent="0.2">
      <c r="A12" s="6"/>
      <c r="B12" s="147"/>
      <c r="C12" s="70" t="s">
        <v>33</v>
      </c>
      <c r="D12" s="71">
        <f>D13-D7-D10-D11</f>
        <v>30.729999999999997</v>
      </c>
      <c r="E12" s="71">
        <f t="shared" ref="E12:I12" si="0">E13-E7-E10-E11</f>
        <v>33.31</v>
      </c>
      <c r="F12" s="71">
        <f t="shared" si="0"/>
        <v>31.019999999999996</v>
      </c>
      <c r="G12" s="71">
        <f t="shared" si="0"/>
        <v>17.570000000000004</v>
      </c>
      <c r="H12" s="71">
        <f t="shared" si="0"/>
        <v>45.449999999999989</v>
      </c>
      <c r="I12" s="44">
        <f t="shared" si="0"/>
        <v>30.01</v>
      </c>
      <c r="J12" s="6"/>
    </row>
    <row r="13" spans="1:10" x14ac:dyDescent="0.2">
      <c r="A13" s="6"/>
      <c r="B13" s="148"/>
      <c r="C13" s="133" t="s">
        <v>1</v>
      </c>
      <c r="D13" s="134">
        <v>100</v>
      </c>
      <c r="E13" s="135">
        <v>100</v>
      </c>
      <c r="F13" s="136">
        <v>100</v>
      </c>
      <c r="G13" s="137">
        <v>100</v>
      </c>
      <c r="H13" s="135">
        <v>100</v>
      </c>
      <c r="I13" s="136">
        <v>100</v>
      </c>
      <c r="J13" s="6"/>
    </row>
    <row r="14" spans="1:10" x14ac:dyDescent="0.2">
      <c r="A14" s="6"/>
      <c r="B14" s="6"/>
      <c r="C14" s="6"/>
      <c r="D14" s="6"/>
      <c r="E14" s="6"/>
      <c r="F14" s="6"/>
      <c r="G14" s="6"/>
      <c r="H14" s="6"/>
      <c r="I14" s="6"/>
      <c r="J14" s="6"/>
    </row>
    <row r="15" spans="1:10" x14ac:dyDescent="0.2">
      <c r="A15" s="6"/>
      <c r="B15" s="6"/>
      <c r="C15" s="6"/>
      <c r="D15" s="6"/>
      <c r="E15" s="6"/>
      <c r="F15" s="6"/>
      <c r="G15" s="6"/>
      <c r="H15" s="6"/>
      <c r="I15" s="6"/>
      <c r="J15" s="6"/>
    </row>
    <row r="16" spans="1:10" x14ac:dyDescent="0.2">
      <c r="B16" s="6"/>
      <c r="C16" s="6"/>
      <c r="D16" s="6"/>
      <c r="E16" s="6"/>
      <c r="F16" s="6"/>
      <c r="G16" s="6"/>
      <c r="H16" s="6"/>
      <c r="I16" s="6"/>
    </row>
    <row r="17" spans="2:9" x14ac:dyDescent="0.2">
      <c r="B17" s="142" t="s">
        <v>73</v>
      </c>
      <c r="C17" s="143"/>
      <c r="D17" s="143"/>
      <c r="E17" s="143"/>
      <c r="F17" s="143"/>
      <c r="G17" s="143"/>
      <c r="H17" s="143"/>
      <c r="I17" s="143"/>
    </row>
    <row r="18" spans="2:9" ht="140" customHeight="1" x14ac:dyDescent="0.2">
      <c r="B18" s="143"/>
      <c r="C18" s="143"/>
      <c r="D18" s="143"/>
      <c r="E18" s="143"/>
      <c r="F18" s="143"/>
      <c r="G18" s="143"/>
      <c r="H18" s="143"/>
      <c r="I18" s="143"/>
    </row>
  </sheetData>
  <mergeCells count="10">
    <mergeCell ref="B17:I18"/>
    <mergeCell ref="B1:I1"/>
    <mergeCell ref="I4:I5"/>
    <mergeCell ref="B6:C6"/>
    <mergeCell ref="D3:I3"/>
    <mergeCell ref="D4:F4"/>
    <mergeCell ref="G4:G5"/>
    <mergeCell ref="H4:H5"/>
    <mergeCell ref="B3:C5"/>
    <mergeCell ref="B7:B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showGridLines="0" workbookViewId="0">
      <selection activeCell="J27" sqref="A1:J27"/>
    </sheetView>
  </sheetViews>
  <sheetFormatPr baseColWidth="10" defaultRowHeight="15" x14ac:dyDescent="0.2"/>
  <cols>
    <col min="1" max="1" width="3.83203125" customWidth="1"/>
    <col min="2" max="2" width="31.5" customWidth="1"/>
  </cols>
  <sheetData>
    <row r="1" spans="1:17" ht="45" customHeight="1" x14ac:dyDescent="0.2">
      <c r="A1" s="75"/>
      <c r="B1" s="191" t="s">
        <v>74</v>
      </c>
      <c r="C1" s="192"/>
      <c r="D1" s="192"/>
      <c r="E1" s="192"/>
      <c r="F1" s="192"/>
      <c r="G1" s="192"/>
      <c r="H1" s="192"/>
      <c r="I1" s="130"/>
      <c r="J1" s="130"/>
      <c r="K1" s="5"/>
      <c r="L1" s="5"/>
      <c r="M1" s="5"/>
      <c r="N1" s="5"/>
    </row>
    <row r="2" spans="1:17" x14ac:dyDescent="0.2">
      <c r="A2" s="6"/>
      <c r="B2" s="74"/>
      <c r="C2" s="74"/>
      <c r="D2" s="74"/>
      <c r="E2" s="74"/>
      <c r="F2" s="74"/>
      <c r="G2" s="74"/>
      <c r="H2" s="15" t="s">
        <v>2</v>
      </c>
      <c r="I2" s="74"/>
      <c r="J2" s="74"/>
      <c r="K2" s="1"/>
      <c r="L2" s="1"/>
      <c r="M2" s="1"/>
      <c r="N2" s="1"/>
      <c r="O2" s="1"/>
      <c r="P2" s="1"/>
      <c r="Q2" s="1"/>
    </row>
    <row r="3" spans="1:17" x14ac:dyDescent="0.2">
      <c r="A3" s="6"/>
      <c r="B3" s="185"/>
      <c r="C3" s="181" t="s">
        <v>17</v>
      </c>
      <c r="D3" s="193"/>
      <c r="E3" s="194"/>
      <c r="F3" s="183" t="s">
        <v>0</v>
      </c>
      <c r="G3" s="193" t="s">
        <v>3</v>
      </c>
      <c r="H3" s="183" t="s">
        <v>64</v>
      </c>
      <c r="I3" s="76"/>
      <c r="J3" s="76"/>
    </row>
    <row r="4" spans="1:17" ht="24" x14ac:dyDescent="0.2">
      <c r="A4" s="6"/>
      <c r="B4" s="189"/>
      <c r="C4" s="132" t="s">
        <v>15</v>
      </c>
      <c r="D4" s="132" t="s">
        <v>16</v>
      </c>
      <c r="E4" s="127" t="s">
        <v>50</v>
      </c>
      <c r="F4" s="184"/>
      <c r="G4" s="195"/>
      <c r="H4" s="184"/>
      <c r="I4" s="76"/>
      <c r="J4" s="76"/>
    </row>
    <row r="5" spans="1:17" x14ac:dyDescent="0.2">
      <c r="A5" s="6"/>
      <c r="B5" s="77" t="s">
        <v>7</v>
      </c>
      <c r="C5" s="78">
        <v>22.84</v>
      </c>
      <c r="D5" s="78">
        <v>19.84</v>
      </c>
      <c r="E5" s="79">
        <v>22.24</v>
      </c>
      <c r="F5" s="78">
        <v>27.55</v>
      </c>
      <c r="G5" s="80">
        <v>4.9000000000000004</v>
      </c>
      <c r="H5" s="78">
        <v>18.559999999999999</v>
      </c>
      <c r="I5" s="76"/>
      <c r="J5" s="76"/>
    </row>
    <row r="6" spans="1:17" x14ac:dyDescent="0.2">
      <c r="A6" s="6"/>
      <c r="B6" s="81" t="s">
        <v>8</v>
      </c>
      <c r="C6" s="82">
        <v>25.04</v>
      </c>
      <c r="D6" s="83">
        <v>23.15</v>
      </c>
      <c r="E6" s="84">
        <v>25.02</v>
      </c>
      <c r="F6" s="82">
        <v>27.65</v>
      </c>
      <c r="G6" s="85">
        <v>5.29</v>
      </c>
      <c r="H6" s="82">
        <v>19.61</v>
      </c>
      <c r="I6" s="76"/>
      <c r="J6" s="76"/>
    </row>
    <row r="7" spans="1:17" x14ac:dyDescent="0.2">
      <c r="A7" s="6"/>
      <c r="B7" s="86" t="s">
        <v>75</v>
      </c>
      <c r="C7" s="87">
        <v>31.69</v>
      </c>
      <c r="D7" s="87">
        <v>18.79</v>
      </c>
      <c r="E7" s="88">
        <v>28.8</v>
      </c>
      <c r="F7" s="87">
        <v>50.55</v>
      </c>
      <c r="G7" s="76">
        <v>4.66</v>
      </c>
      <c r="H7" s="87">
        <v>23.8</v>
      </c>
      <c r="I7" s="76"/>
      <c r="J7" s="76"/>
    </row>
    <row r="8" spans="1:17" x14ac:dyDescent="0.2">
      <c r="A8" s="6"/>
      <c r="B8" s="86" t="s">
        <v>76</v>
      </c>
      <c r="C8" s="87">
        <v>26.47</v>
      </c>
      <c r="D8" s="87">
        <v>20.87</v>
      </c>
      <c r="E8" s="88">
        <v>25.77</v>
      </c>
      <c r="F8" s="87">
        <v>37.619999999999997</v>
      </c>
      <c r="G8" s="76">
        <v>4.3600000000000003</v>
      </c>
      <c r="H8" s="87">
        <v>22.58</v>
      </c>
      <c r="I8" s="76"/>
      <c r="J8" s="76"/>
    </row>
    <row r="9" spans="1:17" x14ac:dyDescent="0.2">
      <c r="A9" s="6"/>
      <c r="B9" s="86" t="s">
        <v>77</v>
      </c>
      <c r="C9" s="87">
        <v>20.2</v>
      </c>
      <c r="D9" s="87">
        <v>21.98</v>
      </c>
      <c r="E9" s="88">
        <v>20.3</v>
      </c>
      <c r="F9" s="87">
        <v>28.27</v>
      </c>
      <c r="G9" s="76">
        <v>4.8899999999999997</v>
      </c>
      <c r="H9" s="87">
        <v>17.14</v>
      </c>
      <c r="I9" s="76"/>
      <c r="J9" s="76"/>
    </row>
    <row r="10" spans="1:17" x14ac:dyDescent="0.2">
      <c r="A10" s="6"/>
      <c r="B10" s="86" t="s">
        <v>78</v>
      </c>
      <c r="C10" s="87">
        <v>16.27</v>
      </c>
      <c r="D10" s="87">
        <v>20.49</v>
      </c>
      <c r="E10" s="88">
        <v>16.329999999999998</v>
      </c>
      <c r="F10" s="87">
        <v>19.940000000000001</v>
      </c>
      <c r="G10" s="76">
        <v>5.97</v>
      </c>
      <c r="H10" s="87">
        <v>13.27</v>
      </c>
      <c r="I10" s="76"/>
      <c r="J10" s="76"/>
    </row>
    <row r="11" spans="1:17" ht="15" customHeight="1" x14ac:dyDescent="0.2">
      <c r="A11" s="6"/>
      <c r="B11" s="77" t="s">
        <v>10</v>
      </c>
      <c r="C11" s="78">
        <v>24.15</v>
      </c>
      <c r="D11" s="78">
        <v>15.07</v>
      </c>
      <c r="E11" s="79">
        <v>24.06</v>
      </c>
      <c r="F11" s="78" t="s">
        <v>11</v>
      </c>
      <c r="G11" s="80">
        <v>4.55</v>
      </c>
      <c r="H11" s="89">
        <v>15.67</v>
      </c>
      <c r="I11" s="76"/>
      <c r="J11" s="76"/>
    </row>
    <row r="12" spans="1:17" s="13" customFormat="1" ht="15" customHeight="1" x14ac:dyDescent="0.2">
      <c r="A12" s="6"/>
      <c r="B12" s="86" t="s">
        <v>79</v>
      </c>
      <c r="C12" s="87">
        <v>19.329999999999998</v>
      </c>
      <c r="D12" s="87">
        <v>19.989999999999998</v>
      </c>
      <c r="E12" s="88">
        <v>19.579999999999998</v>
      </c>
      <c r="F12" s="87" t="s">
        <v>11</v>
      </c>
      <c r="G12" s="76">
        <v>4.8099999999999996</v>
      </c>
      <c r="H12" s="90">
        <v>18.2</v>
      </c>
      <c r="I12" s="76"/>
      <c r="J12" s="76"/>
    </row>
    <row r="13" spans="1:17" x14ac:dyDescent="0.2">
      <c r="A13" s="6"/>
      <c r="B13" s="91" t="s">
        <v>57</v>
      </c>
      <c r="C13" s="92" t="s">
        <v>9</v>
      </c>
      <c r="D13" s="92">
        <v>18.25</v>
      </c>
      <c r="E13" s="93">
        <v>18.54</v>
      </c>
      <c r="F13" s="87" t="s">
        <v>11</v>
      </c>
      <c r="G13" s="94">
        <v>2.33</v>
      </c>
      <c r="H13" s="95">
        <v>18.09</v>
      </c>
      <c r="I13" s="76"/>
      <c r="J13" s="76"/>
    </row>
    <row r="14" spans="1:17" s="3" customFormat="1" ht="15" customHeight="1" x14ac:dyDescent="0.2">
      <c r="A14" s="6"/>
      <c r="B14" s="91" t="s">
        <v>58</v>
      </c>
      <c r="C14" s="92">
        <v>19.2</v>
      </c>
      <c r="D14" s="92">
        <v>25.04</v>
      </c>
      <c r="E14" s="93">
        <v>20</v>
      </c>
      <c r="F14" s="87" t="s">
        <v>11</v>
      </c>
      <c r="G14" s="94">
        <v>5.0199999999999996</v>
      </c>
      <c r="H14" s="95">
        <v>18.239999999999998</v>
      </c>
      <c r="I14" s="76"/>
      <c r="J14" s="76"/>
    </row>
    <row r="15" spans="1:17" ht="15" customHeight="1" x14ac:dyDescent="0.2">
      <c r="A15" s="6"/>
      <c r="B15" s="86" t="s">
        <v>12</v>
      </c>
      <c r="C15" s="87">
        <v>29.9</v>
      </c>
      <c r="D15" s="87" t="s">
        <v>80</v>
      </c>
      <c r="E15" s="88">
        <v>29.92</v>
      </c>
      <c r="F15" s="87" t="s">
        <v>11</v>
      </c>
      <c r="G15" s="76">
        <v>7.38</v>
      </c>
      <c r="H15" s="90">
        <v>18.989999999999998</v>
      </c>
      <c r="I15" s="76"/>
      <c r="J15" s="76"/>
    </row>
    <row r="16" spans="1:17" s="13" customFormat="1" ht="15" customHeight="1" x14ac:dyDescent="0.2">
      <c r="A16" s="6"/>
      <c r="B16" s="86" t="s">
        <v>35</v>
      </c>
      <c r="C16" s="87">
        <v>25.94</v>
      </c>
      <c r="D16" s="87" t="s">
        <v>80</v>
      </c>
      <c r="E16" s="88">
        <v>25.98</v>
      </c>
      <c r="F16" s="87" t="s">
        <v>11</v>
      </c>
      <c r="G16" s="76">
        <v>6.78</v>
      </c>
      <c r="H16" s="90">
        <v>22.41</v>
      </c>
      <c r="I16" s="76"/>
      <c r="J16" s="76"/>
    </row>
    <row r="17" spans="1:10" ht="15" customHeight="1" x14ac:dyDescent="0.2">
      <c r="A17" s="6"/>
      <c r="B17" s="91" t="s">
        <v>57</v>
      </c>
      <c r="C17" s="92">
        <v>28.08</v>
      </c>
      <c r="D17" s="96" t="s">
        <v>80</v>
      </c>
      <c r="E17" s="93">
        <v>28.11</v>
      </c>
      <c r="F17" s="87" t="s">
        <v>11</v>
      </c>
      <c r="G17" s="94">
        <v>7.07</v>
      </c>
      <c r="H17" s="95">
        <v>25.82</v>
      </c>
      <c r="I17" s="76"/>
      <c r="J17" s="76"/>
    </row>
    <row r="18" spans="1:10" ht="15" customHeight="1" x14ac:dyDescent="0.2">
      <c r="A18" s="6"/>
      <c r="B18" s="97" t="s">
        <v>58</v>
      </c>
      <c r="C18" s="62">
        <v>24.49</v>
      </c>
      <c r="D18" s="98" t="s">
        <v>80</v>
      </c>
      <c r="E18" s="99">
        <v>24.52</v>
      </c>
      <c r="F18" s="125" t="s">
        <v>11</v>
      </c>
      <c r="G18" s="62">
        <v>6.7</v>
      </c>
      <c r="H18" s="62">
        <v>20.399999999999999</v>
      </c>
      <c r="I18" s="6"/>
      <c r="J18" s="6"/>
    </row>
    <row r="19" spans="1:10" x14ac:dyDescent="0.2">
      <c r="A19" s="6"/>
      <c r="B19" s="100" t="s">
        <v>59</v>
      </c>
      <c r="C19" s="101">
        <v>20.63</v>
      </c>
      <c r="D19" s="101">
        <v>17.399999999999999</v>
      </c>
      <c r="E19" s="101">
        <v>20.23</v>
      </c>
      <c r="F19" s="101">
        <v>27.12</v>
      </c>
      <c r="G19" s="101">
        <v>5.31</v>
      </c>
      <c r="H19" s="101">
        <v>16.87</v>
      </c>
      <c r="I19" s="6"/>
      <c r="J19" s="6"/>
    </row>
    <row r="20" spans="1:10" ht="27.75" customHeight="1" x14ac:dyDescent="0.2">
      <c r="A20" s="6"/>
      <c r="B20" s="102" t="s">
        <v>56</v>
      </c>
      <c r="C20" s="67">
        <v>37.29</v>
      </c>
      <c r="D20" s="67">
        <v>39.33</v>
      </c>
      <c r="E20" s="67">
        <v>37.44</v>
      </c>
      <c r="F20" s="67">
        <v>39.46</v>
      </c>
      <c r="G20" s="67">
        <v>2.86</v>
      </c>
      <c r="H20" s="67">
        <v>32.15</v>
      </c>
      <c r="I20" s="6"/>
      <c r="J20" s="6"/>
    </row>
    <row r="21" spans="1:10" x14ac:dyDescent="0.2">
      <c r="A21" s="6"/>
      <c r="B21" s="6"/>
      <c r="C21" s="6"/>
      <c r="D21" s="6"/>
      <c r="E21" s="6"/>
      <c r="F21" s="6"/>
      <c r="G21" s="6"/>
      <c r="H21" s="6"/>
      <c r="I21" s="6"/>
      <c r="J21" s="6"/>
    </row>
    <row r="22" spans="1:10" ht="205" customHeight="1" x14ac:dyDescent="0.2">
      <c r="A22" s="6"/>
      <c r="B22" s="142" t="s">
        <v>69</v>
      </c>
      <c r="C22" s="143"/>
      <c r="D22" s="143"/>
      <c r="E22" s="143"/>
      <c r="F22" s="143"/>
      <c r="G22" s="143"/>
      <c r="H22" s="143"/>
      <c r="I22" s="6"/>
      <c r="J22" s="6"/>
    </row>
    <row r="23" spans="1:10" x14ac:dyDescent="0.2">
      <c r="A23" s="6"/>
      <c r="B23" s="6"/>
      <c r="C23" s="6"/>
      <c r="D23" s="6"/>
      <c r="E23" s="6"/>
      <c r="F23" s="6"/>
      <c r="G23" s="6"/>
      <c r="H23" s="6"/>
      <c r="I23" s="6"/>
      <c r="J23" s="6"/>
    </row>
    <row r="24" spans="1:10" x14ac:dyDescent="0.2">
      <c r="A24" s="6"/>
      <c r="B24" s="6"/>
      <c r="C24" s="6"/>
      <c r="D24" s="6"/>
      <c r="E24" s="6"/>
      <c r="F24" s="6"/>
      <c r="G24" s="6"/>
      <c r="H24" s="6"/>
      <c r="I24" s="6"/>
      <c r="J24" s="6"/>
    </row>
    <row r="25" spans="1:10" x14ac:dyDescent="0.2">
      <c r="A25" s="6"/>
      <c r="B25" s="6"/>
      <c r="C25" s="6"/>
      <c r="D25" s="6"/>
      <c r="E25" s="6"/>
      <c r="F25" s="6"/>
      <c r="G25" s="6"/>
      <c r="H25" s="6"/>
      <c r="I25" s="6"/>
      <c r="J25" s="6"/>
    </row>
    <row r="26" spans="1:10" x14ac:dyDescent="0.2">
      <c r="A26" s="6"/>
      <c r="B26" s="6"/>
      <c r="C26" s="6"/>
      <c r="D26" s="6"/>
      <c r="E26" s="6"/>
      <c r="F26" s="6"/>
      <c r="G26" s="6"/>
      <c r="H26" s="6"/>
      <c r="I26" s="6"/>
      <c r="J26" s="6"/>
    </row>
    <row r="27" spans="1:10" x14ac:dyDescent="0.2">
      <c r="A27" s="6"/>
      <c r="B27" s="6"/>
      <c r="C27" s="6"/>
      <c r="D27" s="6"/>
      <c r="E27" s="6"/>
      <c r="F27" s="6"/>
      <c r="G27" s="6"/>
      <c r="H27" s="6"/>
      <c r="I27" s="6"/>
      <c r="J27" s="6"/>
    </row>
  </sheetData>
  <mergeCells count="7">
    <mergeCell ref="B22:H22"/>
    <mergeCell ref="B1:H1"/>
    <mergeCell ref="B3:B4"/>
    <mergeCell ref="H3:H4"/>
    <mergeCell ref="C3:E3"/>
    <mergeCell ref="F3:F4"/>
    <mergeCell ref="G3:G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
  <sheetViews>
    <sheetView showGridLines="0" topLeftCell="A7" workbookViewId="0">
      <selection activeCell="B1" sqref="B1:I1"/>
    </sheetView>
  </sheetViews>
  <sheetFormatPr baseColWidth="10" defaultRowHeight="15" x14ac:dyDescent="0.2"/>
  <cols>
    <col min="1" max="1" width="3.1640625" customWidth="1"/>
    <col min="3" max="3" width="15" customWidth="1"/>
  </cols>
  <sheetData>
    <row r="1" spans="1:13" ht="32.25" customHeight="1" x14ac:dyDescent="0.2">
      <c r="A1" s="6"/>
      <c r="B1" s="191" t="s">
        <v>81</v>
      </c>
      <c r="C1" s="192"/>
      <c r="D1" s="192"/>
      <c r="E1" s="192"/>
      <c r="F1" s="192"/>
      <c r="G1" s="192"/>
      <c r="H1" s="192"/>
      <c r="I1" s="192"/>
      <c r="J1" s="12"/>
      <c r="K1" s="12"/>
      <c r="L1" s="12"/>
      <c r="M1" s="7"/>
    </row>
    <row r="2" spans="1:13" x14ac:dyDescent="0.2">
      <c r="A2" s="6"/>
      <c r="B2" s="6"/>
      <c r="C2" s="74"/>
      <c r="D2" s="74"/>
      <c r="E2" s="74"/>
      <c r="F2" s="74"/>
      <c r="G2" s="74"/>
      <c r="H2" s="74"/>
      <c r="I2" s="103" t="s">
        <v>2</v>
      </c>
      <c r="J2" s="9"/>
      <c r="K2" s="9"/>
      <c r="L2" s="9"/>
      <c r="M2" s="11"/>
    </row>
    <row r="3" spans="1:13" x14ac:dyDescent="0.2">
      <c r="A3" s="6"/>
      <c r="B3" s="149"/>
      <c r="C3" s="150"/>
      <c r="D3" s="183" t="s">
        <v>5</v>
      </c>
      <c r="E3" s="183"/>
      <c r="F3" s="200"/>
      <c r="G3" s="200" t="s">
        <v>0</v>
      </c>
      <c r="H3" s="179" t="s">
        <v>3</v>
      </c>
      <c r="I3" s="200" t="s">
        <v>64</v>
      </c>
      <c r="J3" s="8"/>
      <c r="K3" s="8"/>
      <c r="L3" s="8"/>
      <c r="M3" s="8"/>
    </row>
    <row r="4" spans="1:13" ht="24" x14ac:dyDescent="0.2">
      <c r="A4" s="6"/>
      <c r="B4" s="199"/>
      <c r="C4" s="154"/>
      <c r="D4" s="46" t="s">
        <v>15</v>
      </c>
      <c r="E4" s="47" t="s">
        <v>16</v>
      </c>
      <c r="F4" s="104" t="s">
        <v>50</v>
      </c>
      <c r="G4" s="183"/>
      <c r="H4" s="193"/>
      <c r="I4" s="183"/>
      <c r="J4" s="8"/>
      <c r="K4" s="8"/>
      <c r="L4" s="8"/>
      <c r="M4" s="8"/>
    </row>
    <row r="5" spans="1:13" x14ac:dyDescent="0.2">
      <c r="A5" s="6"/>
      <c r="B5" s="196" t="s">
        <v>61</v>
      </c>
      <c r="C5" s="105" t="s">
        <v>18</v>
      </c>
      <c r="D5" s="106">
        <v>39.799999999999997</v>
      </c>
      <c r="E5" s="78">
        <v>28.69</v>
      </c>
      <c r="F5" s="79">
        <v>38.04</v>
      </c>
      <c r="G5" s="78">
        <v>45.45</v>
      </c>
      <c r="H5" s="80">
        <v>12.97</v>
      </c>
      <c r="I5" s="78">
        <v>36.729999999999997</v>
      </c>
      <c r="J5" s="8"/>
      <c r="K5" s="8"/>
      <c r="L5" s="8"/>
      <c r="M5" s="8"/>
    </row>
    <row r="6" spans="1:13" x14ac:dyDescent="0.2">
      <c r="A6" s="6"/>
      <c r="B6" s="197"/>
      <c r="C6" s="107" t="s">
        <v>19</v>
      </c>
      <c r="D6" s="108">
        <v>31.44</v>
      </c>
      <c r="E6" s="87">
        <v>23.67</v>
      </c>
      <c r="F6" s="88">
        <v>30.48</v>
      </c>
      <c r="G6" s="87">
        <v>32.61</v>
      </c>
      <c r="H6" s="76">
        <v>9.16</v>
      </c>
      <c r="I6" s="87">
        <v>27.93</v>
      </c>
      <c r="J6" s="8"/>
      <c r="K6" s="8"/>
      <c r="L6" s="8"/>
      <c r="M6" s="8"/>
    </row>
    <row r="7" spans="1:13" x14ac:dyDescent="0.2">
      <c r="A7" s="6"/>
      <c r="B7" s="197"/>
      <c r="C7" s="107" t="s">
        <v>20</v>
      </c>
      <c r="D7" s="108">
        <v>24.69</v>
      </c>
      <c r="E7" s="87">
        <v>18.510000000000002</v>
      </c>
      <c r="F7" s="88">
        <v>23.95</v>
      </c>
      <c r="G7" s="87">
        <v>24.41</v>
      </c>
      <c r="H7" s="76">
        <v>7.63</v>
      </c>
      <c r="I7" s="87">
        <v>21.71</v>
      </c>
      <c r="J7" s="8"/>
      <c r="K7" s="8"/>
      <c r="L7" s="8"/>
      <c r="M7" s="8"/>
    </row>
    <row r="8" spans="1:13" x14ac:dyDescent="0.2">
      <c r="A8" s="6"/>
      <c r="B8" s="197"/>
      <c r="C8" s="107" t="s">
        <v>21</v>
      </c>
      <c r="D8" s="108">
        <v>21.74</v>
      </c>
      <c r="E8" s="87">
        <v>15.86</v>
      </c>
      <c r="F8" s="88">
        <v>21.09</v>
      </c>
      <c r="G8" s="87">
        <v>20.51</v>
      </c>
      <c r="H8" s="76">
        <v>6.21</v>
      </c>
      <c r="I8" s="87">
        <v>18.55</v>
      </c>
      <c r="J8" s="8"/>
      <c r="K8" s="8"/>
      <c r="L8" s="8"/>
      <c r="M8" s="8"/>
    </row>
    <row r="9" spans="1:13" x14ac:dyDescent="0.2">
      <c r="A9" s="6"/>
      <c r="B9" s="197"/>
      <c r="C9" s="107" t="s">
        <v>22</v>
      </c>
      <c r="D9" s="108">
        <v>19.04</v>
      </c>
      <c r="E9" s="87">
        <v>10.83</v>
      </c>
      <c r="F9" s="88">
        <v>18.27</v>
      </c>
      <c r="G9" s="87">
        <v>17.760000000000002</v>
      </c>
      <c r="H9" s="76">
        <v>5.73</v>
      </c>
      <c r="I9" s="87">
        <v>15.64</v>
      </c>
      <c r="J9" s="8"/>
      <c r="K9" s="8"/>
      <c r="L9" s="8"/>
      <c r="M9" s="8"/>
    </row>
    <row r="10" spans="1:13" x14ac:dyDescent="0.2">
      <c r="A10" s="6"/>
      <c r="B10" s="197"/>
      <c r="C10" s="107" t="s">
        <v>23</v>
      </c>
      <c r="D10" s="108">
        <v>14.3</v>
      </c>
      <c r="E10" s="87">
        <v>11.34</v>
      </c>
      <c r="F10" s="88">
        <v>14</v>
      </c>
      <c r="G10" s="87">
        <v>15.17</v>
      </c>
      <c r="H10" s="76">
        <v>4.34</v>
      </c>
      <c r="I10" s="87">
        <v>11.66</v>
      </c>
      <c r="J10" s="8"/>
      <c r="K10" s="8"/>
      <c r="L10" s="8"/>
      <c r="M10" s="8"/>
    </row>
    <row r="11" spans="1:13" x14ac:dyDescent="0.2">
      <c r="A11" s="6"/>
      <c r="B11" s="197"/>
      <c r="C11" s="107" t="s">
        <v>24</v>
      </c>
      <c r="D11" s="108">
        <v>13.95</v>
      </c>
      <c r="E11" s="87">
        <v>12.57</v>
      </c>
      <c r="F11" s="88">
        <v>13.82</v>
      </c>
      <c r="G11" s="87">
        <v>12.03</v>
      </c>
      <c r="H11" s="76">
        <v>4.78</v>
      </c>
      <c r="I11" s="90">
        <v>11.27</v>
      </c>
      <c r="J11" s="10"/>
      <c r="K11" s="10"/>
      <c r="L11" s="10"/>
      <c r="M11" s="10"/>
    </row>
    <row r="12" spans="1:13" x14ac:dyDescent="0.2">
      <c r="A12" s="6"/>
      <c r="B12" s="197"/>
      <c r="C12" s="107" t="s">
        <v>25</v>
      </c>
      <c r="D12" s="108">
        <v>13.25</v>
      </c>
      <c r="E12" s="87">
        <v>11.11</v>
      </c>
      <c r="F12" s="88">
        <v>13.07</v>
      </c>
      <c r="G12" s="87">
        <v>9.6</v>
      </c>
      <c r="H12" s="76">
        <v>3.75</v>
      </c>
      <c r="I12" s="90">
        <v>9.94</v>
      </c>
      <c r="J12" s="10"/>
      <c r="K12" s="10"/>
      <c r="L12" s="10"/>
      <c r="M12" s="10"/>
    </row>
    <row r="13" spans="1:13" x14ac:dyDescent="0.2">
      <c r="A13" s="6"/>
      <c r="B13" s="197"/>
      <c r="C13" s="107" t="s">
        <v>26</v>
      </c>
      <c r="D13" s="108">
        <v>11.37</v>
      </c>
      <c r="E13" s="87">
        <v>5.85</v>
      </c>
      <c r="F13" s="88">
        <v>10.89</v>
      </c>
      <c r="G13" s="87">
        <v>10.9</v>
      </c>
      <c r="H13" s="76">
        <v>4.04</v>
      </c>
      <c r="I13" s="109">
        <v>8.52</v>
      </c>
      <c r="J13" s="10"/>
      <c r="K13" s="10"/>
      <c r="L13" s="10"/>
      <c r="M13" s="10"/>
    </row>
    <row r="14" spans="1:13" x14ac:dyDescent="0.2">
      <c r="A14" s="6"/>
      <c r="B14" s="198"/>
      <c r="C14" s="66" t="s">
        <v>27</v>
      </c>
      <c r="D14" s="110">
        <v>8.09</v>
      </c>
      <c r="E14" s="82">
        <v>6.17</v>
      </c>
      <c r="F14" s="84">
        <v>7.97</v>
      </c>
      <c r="G14" s="82">
        <v>5.31</v>
      </c>
      <c r="H14" s="85">
        <v>3.14</v>
      </c>
      <c r="I14" s="111">
        <v>5.07</v>
      </c>
      <c r="J14" s="10"/>
      <c r="K14" s="10"/>
      <c r="L14" s="10"/>
      <c r="M14" s="10"/>
    </row>
    <row r="15" spans="1:13" x14ac:dyDescent="0.2">
      <c r="A15" s="6"/>
      <c r="B15" s="6"/>
      <c r="C15" s="6"/>
      <c r="D15" s="6"/>
      <c r="E15" s="6"/>
      <c r="F15" s="6"/>
      <c r="G15" s="6"/>
      <c r="H15" s="6"/>
      <c r="I15" s="6"/>
    </row>
    <row r="16" spans="1:13" ht="147" customHeight="1" x14ac:dyDescent="0.2">
      <c r="A16" s="6"/>
      <c r="B16" s="142" t="s">
        <v>70</v>
      </c>
      <c r="C16" s="143"/>
      <c r="D16" s="143"/>
      <c r="E16" s="143"/>
      <c r="F16" s="143"/>
      <c r="G16" s="143"/>
      <c r="H16" s="143"/>
      <c r="I16" s="143"/>
    </row>
    <row r="17" spans="1:9" x14ac:dyDescent="0.2">
      <c r="A17" s="6"/>
      <c r="B17" s="6"/>
      <c r="C17" s="6"/>
      <c r="D17" s="6"/>
      <c r="E17" s="6"/>
      <c r="F17" s="6"/>
      <c r="G17" s="6"/>
      <c r="H17" s="6"/>
      <c r="I17" s="6"/>
    </row>
    <row r="18" spans="1:9" x14ac:dyDescent="0.2">
      <c r="A18" s="6"/>
      <c r="B18" s="6"/>
      <c r="C18" s="6"/>
      <c r="D18" s="6"/>
      <c r="E18" s="6"/>
      <c r="F18" s="6"/>
      <c r="G18" s="6"/>
      <c r="H18" s="6"/>
      <c r="I18" s="6"/>
    </row>
    <row r="19" spans="1:9" x14ac:dyDescent="0.2">
      <c r="A19" s="6"/>
      <c r="B19" s="6"/>
      <c r="C19" s="6"/>
      <c r="D19" s="6"/>
      <c r="E19" s="6"/>
      <c r="F19" s="6"/>
      <c r="G19" s="6"/>
      <c r="H19" s="6"/>
      <c r="I19" s="6"/>
    </row>
  </sheetData>
  <mergeCells count="8">
    <mergeCell ref="B16:I16"/>
    <mergeCell ref="B1:I1"/>
    <mergeCell ref="B5:B14"/>
    <mergeCell ref="B3:C4"/>
    <mergeCell ref="I3:I4"/>
    <mergeCell ref="D3:F3"/>
    <mergeCell ref="G3:G4"/>
    <mergeCell ref="H3:H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showGridLines="0" zoomScaleNormal="100" workbookViewId="0">
      <selection activeCell="I22" sqref="A1:I22"/>
    </sheetView>
  </sheetViews>
  <sheetFormatPr baseColWidth="10" defaultRowHeight="15" x14ac:dyDescent="0.2"/>
  <cols>
    <col min="1" max="1" width="2.83203125" customWidth="1"/>
    <col min="2" max="2" width="25.5" customWidth="1"/>
    <col min="5" max="7" width="11.5" customWidth="1"/>
  </cols>
  <sheetData>
    <row r="1" spans="1:9" ht="34.5" customHeight="1" x14ac:dyDescent="0.2">
      <c r="A1" s="6"/>
      <c r="B1" s="201" t="s">
        <v>82</v>
      </c>
      <c r="C1" s="201"/>
      <c r="D1" s="201"/>
      <c r="E1" s="201"/>
      <c r="F1" s="201"/>
      <c r="G1" s="201"/>
      <c r="H1" s="6"/>
      <c r="I1" s="6"/>
    </row>
    <row r="2" spans="1:9" x14ac:dyDescent="0.2">
      <c r="A2" s="6"/>
      <c r="B2" s="6"/>
      <c r="C2" s="6"/>
      <c r="D2" s="6"/>
      <c r="E2" s="6"/>
      <c r="F2" s="6"/>
      <c r="G2" s="112" t="s">
        <v>2</v>
      </c>
      <c r="H2" s="6"/>
      <c r="I2" s="6"/>
    </row>
    <row r="3" spans="1:9" ht="24" x14ac:dyDescent="0.2">
      <c r="A3" s="6"/>
      <c r="B3" s="43"/>
      <c r="C3" s="113">
        <v>2013</v>
      </c>
      <c r="D3" s="114" t="s">
        <v>46</v>
      </c>
      <c r="E3" s="114" t="s">
        <v>47</v>
      </c>
      <c r="F3" s="114" t="s">
        <v>48</v>
      </c>
      <c r="G3" s="115" t="s">
        <v>49</v>
      </c>
      <c r="H3" s="6"/>
      <c r="I3" s="6"/>
    </row>
    <row r="4" spans="1:9" x14ac:dyDescent="0.2">
      <c r="A4" s="6"/>
      <c r="B4" s="116" t="s">
        <v>0</v>
      </c>
      <c r="C4" s="117">
        <v>100</v>
      </c>
      <c r="D4" s="117">
        <v>82.58</v>
      </c>
      <c r="E4" s="117">
        <v>73.78</v>
      </c>
      <c r="F4" s="117">
        <v>68.489999999999995</v>
      </c>
      <c r="G4" s="118">
        <v>64.86</v>
      </c>
      <c r="H4" s="6"/>
      <c r="I4" s="6"/>
    </row>
    <row r="5" spans="1:9" s="3" customFormat="1" x14ac:dyDescent="0.2">
      <c r="A5" s="6"/>
      <c r="B5" s="116" t="s">
        <v>40</v>
      </c>
      <c r="C5" s="117">
        <v>100</v>
      </c>
      <c r="D5" s="117">
        <v>74.02</v>
      </c>
      <c r="E5" s="117">
        <v>62.59</v>
      </c>
      <c r="F5" s="117">
        <v>56.97</v>
      </c>
      <c r="G5" s="118">
        <v>52.75</v>
      </c>
      <c r="H5" s="6"/>
      <c r="I5" s="6"/>
    </row>
    <row r="6" spans="1:9" x14ac:dyDescent="0.2">
      <c r="A6" s="6"/>
      <c r="B6" s="119" t="s">
        <v>41</v>
      </c>
      <c r="C6" s="120">
        <v>100</v>
      </c>
      <c r="D6" s="120">
        <v>74.31</v>
      </c>
      <c r="E6" s="120">
        <v>62.78</v>
      </c>
      <c r="F6" s="120">
        <v>57.28</v>
      </c>
      <c r="G6" s="121">
        <v>53.07</v>
      </c>
      <c r="H6" s="6"/>
      <c r="I6" s="6"/>
    </row>
    <row r="7" spans="1:9" x14ac:dyDescent="0.2">
      <c r="A7" s="6"/>
      <c r="B7" s="119" t="s">
        <v>42</v>
      </c>
      <c r="C7" s="120">
        <v>100</v>
      </c>
      <c r="D7" s="120">
        <v>72.03</v>
      </c>
      <c r="E7" s="120">
        <v>61.28</v>
      </c>
      <c r="F7" s="120">
        <v>54.82</v>
      </c>
      <c r="G7" s="121">
        <v>50.53</v>
      </c>
      <c r="H7" s="6"/>
      <c r="I7" s="6"/>
    </row>
    <row r="8" spans="1:9" x14ac:dyDescent="0.2">
      <c r="A8" s="6"/>
      <c r="B8" s="116" t="s">
        <v>3</v>
      </c>
      <c r="C8" s="117">
        <v>100</v>
      </c>
      <c r="D8" s="117">
        <v>60.36</v>
      </c>
      <c r="E8" s="117">
        <v>53.89</v>
      </c>
      <c r="F8" s="117">
        <v>50.55</v>
      </c>
      <c r="G8" s="118">
        <v>48.13</v>
      </c>
      <c r="H8" s="6"/>
      <c r="I8" s="6"/>
    </row>
    <row r="9" spans="1:9" x14ac:dyDescent="0.2">
      <c r="A9" s="6"/>
      <c r="B9" s="122" t="s">
        <v>34</v>
      </c>
      <c r="C9" s="123">
        <v>100</v>
      </c>
      <c r="D9" s="123">
        <v>74.540000000000006</v>
      </c>
      <c r="E9" s="123">
        <v>63.91</v>
      </c>
      <c r="F9" s="123">
        <v>58.52</v>
      </c>
      <c r="G9" s="124">
        <v>54.52</v>
      </c>
      <c r="H9" s="6"/>
      <c r="I9" s="6"/>
    </row>
    <row r="10" spans="1:9" x14ac:dyDescent="0.2">
      <c r="A10" s="6"/>
      <c r="B10" s="6"/>
      <c r="C10" s="6"/>
      <c r="D10" s="6"/>
      <c r="E10" s="6"/>
      <c r="F10" s="6"/>
      <c r="G10" s="6"/>
      <c r="H10" s="6"/>
      <c r="I10" s="6"/>
    </row>
    <row r="11" spans="1:9" ht="118" customHeight="1" x14ac:dyDescent="0.2">
      <c r="A11" s="6"/>
      <c r="B11" s="142" t="s">
        <v>83</v>
      </c>
      <c r="C11" s="143"/>
      <c r="D11" s="143"/>
      <c r="E11" s="143"/>
      <c r="F11" s="143"/>
      <c r="G11" s="143"/>
      <c r="H11" s="6"/>
      <c r="I11" s="6"/>
    </row>
    <row r="12" spans="1:9" x14ac:dyDescent="0.2">
      <c r="A12" s="6"/>
      <c r="B12" s="6"/>
      <c r="C12" s="6"/>
      <c r="D12" s="6"/>
      <c r="E12" s="6"/>
      <c r="F12" s="6"/>
      <c r="G12" s="6"/>
      <c r="H12" s="6"/>
      <c r="I12" s="6"/>
    </row>
    <row r="13" spans="1:9" x14ac:dyDescent="0.2">
      <c r="A13" s="6"/>
      <c r="B13" s="6"/>
      <c r="C13" s="6"/>
      <c r="D13" s="6"/>
      <c r="E13" s="6"/>
      <c r="F13" s="6"/>
      <c r="G13" s="6"/>
      <c r="H13" s="6"/>
      <c r="I13" s="6"/>
    </row>
    <row r="14" spans="1:9" x14ac:dyDescent="0.2">
      <c r="A14" s="6"/>
      <c r="B14" s="6"/>
      <c r="C14" s="6"/>
      <c r="D14" s="6"/>
      <c r="E14" s="6"/>
      <c r="F14" s="6"/>
      <c r="G14" s="6"/>
      <c r="H14" s="6"/>
      <c r="I14" s="6"/>
    </row>
    <row r="15" spans="1:9" x14ac:dyDescent="0.2">
      <c r="A15" s="6"/>
      <c r="B15" s="6"/>
      <c r="C15" s="6"/>
      <c r="D15" s="6"/>
      <c r="E15" s="6"/>
      <c r="F15" s="6"/>
      <c r="G15" s="6"/>
      <c r="H15" s="6"/>
      <c r="I15" s="6"/>
    </row>
    <row r="16" spans="1:9" x14ac:dyDescent="0.2">
      <c r="A16" s="6"/>
      <c r="B16" s="6"/>
      <c r="C16" s="6"/>
      <c r="D16" s="6"/>
      <c r="E16" s="6"/>
      <c r="F16" s="6"/>
      <c r="G16" s="6"/>
      <c r="H16" s="6"/>
      <c r="I16" s="6"/>
    </row>
    <row r="17" spans="1:9" x14ac:dyDescent="0.2">
      <c r="A17" s="6"/>
      <c r="B17" s="6"/>
      <c r="C17" s="6"/>
      <c r="D17" s="6"/>
      <c r="E17" s="6"/>
      <c r="F17" s="6"/>
      <c r="G17" s="6"/>
      <c r="H17" s="6"/>
      <c r="I17" s="6"/>
    </row>
    <row r="18" spans="1:9" x14ac:dyDescent="0.2">
      <c r="A18" s="6"/>
      <c r="B18" s="6"/>
      <c r="C18" s="6"/>
      <c r="D18" s="6"/>
      <c r="E18" s="6"/>
      <c r="F18" s="6"/>
      <c r="G18" s="6"/>
      <c r="H18" s="6"/>
      <c r="I18" s="6"/>
    </row>
    <row r="19" spans="1:9" x14ac:dyDescent="0.2">
      <c r="A19" s="6"/>
      <c r="B19" s="6"/>
      <c r="C19" s="6"/>
      <c r="D19" s="6"/>
      <c r="E19" s="6"/>
      <c r="F19" s="6"/>
      <c r="G19" s="6"/>
      <c r="H19" s="6"/>
      <c r="I19" s="6"/>
    </row>
    <row r="20" spans="1:9" x14ac:dyDescent="0.2">
      <c r="A20" s="6"/>
      <c r="B20" s="6"/>
      <c r="C20" s="6"/>
      <c r="D20" s="6"/>
      <c r="E20" s="6"/>
      <c r="F20" s="6"/>
      <c r="G20" s="6"/>
      <c r="H20" s="6"/>
      <c r="I20" s="6"/>
    </row>
    <row r="21" spans="1:9" x14ac:dyDescent="0.2">
      <c r="A21" s="6"/>
      <c r="B21" s="6"/>
      <c r="C21" s="6"/>
      <c r="D21" s="6"/>
      <c r="E21" s="6"/>
      <c r="F21" s="6"/>
      <c r="G21" s="6"/>
      <c r="H21" s="6"/>
      <c r="I21" s="6"/>
    </row>
    <row r="22" spans="1:9" x14ac:dyDescent="0.2">
      <c r="A22" s="6"/>
      <c r="B22" s="6"/>
      <c r="C22" s="6"/>
      <c r="D22" s="6"/>
      <c r="E22" s="6"/>
      <c r="F22" s="6"/>
      <c r="G22" s="6"/>
      <c r="H22" s="6"/>
      <c r="I22" s="6"/>
    </row>
  </sheetData>
  <mergeCells count="2">
    <mergeCell ref="B11:G11"/>
    <mergeCell ref="B1:G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Tab1</vt:lpstr>
      <vt:lpstr>Graph1</vt:lpstr>
      <vt:lpstr>Tab2</vt:lpstr>
      <vt:lpstr>Tab3</vt:lpstr>
      <vt:lpstr>Tab4</vt:lpstr>
      <vt:lpstr>Graph2</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 Céline 2 (DREES/OS/LCE)</dc:creator>
  <cp:lastModifiedBy>Microsoft Office User</cp:lastModifiedBy>
  <dcterms:created xsi:type="dcterms:W3CDTF">2018-10-22T14:44:37Z</dcterms:created>
  <dcterms:modified xsi:type="dcterms:W3CDTF">2019-09-03T08:38:14Z</dcterms:modified>
</cp:coreProperties>
</file>