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filterPrivacy="1" defaultThemeVersion="124226"/>
  <xr:revisionPtr revIDLastSave="0" documentId="13_ncr:1_{AE782CDA-4C4B-CE49-A97F-0AED3BFB4471}" xr6:coauthVersionLast="44" xr6:coauthVersionMax="44" xr10:uidLastSave="{00000000-0000-0000-0000-000000000000}"/>
  <bookViews>
    <workbookView xWindow="5780" yWindow="600" windowWidth="23520" windowHeight="20020" xr2:uid="{00000000-000D-0000-FFFF-FFFF00000000}"/>
  </bookViews>
  <sheets>
    <sheet name="Schéma 1" sheetId="1" r:id="rId1"/>
    <sheet name="Graphique 1" sheetId="2" r:id="rId2"/>
    <sheet name="Tableau 1" sheetId="3" r:id="rId3"/>
    <sheet name="Graphique 2" sheetId="4" r:id="rId4"/>
    <sheet name="Carte"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0" i="5" l="1"/>
  <c r="E20" i="1" l="1"/>
  <c r="E19" i="1"/>
  <c r="D18" i="1"/>
  <c r="E18" i="1" s="1"/>
  <c r="D17" i="1"/>
  <c r="E17" i="1" s="1"/>
  <c r="D16" i="1"/>
  <c r="E16" i="1" s="1"/>
  <c r="D15" i="1"/>
  <c r="E15" i="1" s="1"/>
  <c r="D14" i="1"/>
  <c r="E14" i="1" s="1"/>
  <c r="D13" i="1"/>
  <c r="E13" i="1" s="1"/>
  <c r="D12" i="1"/>
  <c r="E12" i="1" s="1"/>
  <c r="D11" i="1"/>
  <c r="E11" i="1" s="1"/>
  <c r="D10" i="1"/>
  <c r="E10" i="1" s="1"/>
  <c r="E9" i="1"/>
  <c r="E8" i="1"/>
  <c r="E7" i="1"/>
  <c r="E6" i="1"/>
</calcChain>
</file>

<file path=xl/sharedStrings.xml><?xml version="1.0" encoding="utf-8"?>
<sst xmlns="http://schemas.openxmlformats.org/spreadsheetml/2006/main" count="69" uniqueCount="68">
  <si>
    <t>Ressources initiales</t>
  </si>
  <si>
    <t>Allocation</t>
  </si>
  <si>
    <t>Ressources finales</t>
  </si>
  <si>
    <t>Caractéristiques</t>
  </si>
  <si>
    <t>Bénéficiaires de la GJ</t>
  </si>
  <si>
    <t>Ensemble de la population âgée de 16 à 25 ans</t>
  </si>
  <si>
    <t>Effectifs (en nombre)</t>
  </si>
  <si>
    <t>Sexe</t>
  </si>
  <si>
    <t>Femme</t>
  </si>
  <si>
    <t>Homme</t>
  </si>
  <si>
    <t>16-17 ans</t>
  </si>
  <si>
    <t>18-19 ans</t>
  </si>
  <si>
    <t>20-22 ans</t>
  </si>
  <si>
    <t>23 ans ou plus</t>
  </si>
  <si>
    <t>Nationalité</t>
  </si>
  <si>
    <t>France</t>
  </si>
  <si>
    <t>Hors Union européenne</t>
  </si>
  <si>
    <t>Union européenne</t>
  </si>
  <si>
    <t>Zone de revitalisation rurale (ZRR)</t>
  </si>
  <si>
    <t>Quartier prioritaire de la politique de la ville (QPV)</t>
  </si>
  <si>
    <t>Niveau de formation</t>
  </si>
  <si>
    <t>Niveau I, II ou III (supérieur au baccalauréat)</t>
  </si>
  <si>
    <t>Niveau IV (baccalauréat)</t>
  </si>
  <si>
    <t>Niveau V (CAP-BEP)</t>
  </si>
  <si>
    <t>Mois</t>
  </si>
  <si>
    <t>01</t>
  </si>
  <si>
    <t>02</t>
  </si>
  <si>
    <t>03</t>
  </si>
  <si>
    <t>04</t>
  </si>
  <si>
    <t>05</t>
  </si>
  <si>
    <t>06</t>
  </si>
  <si>
    <t>07</t>
  </si>
  <si>
    <t>08</t>
  </si>
  <si>
    <t>09</t>
  </si>
  <si>
    <t>2A</t>
  </si>
  <si>
    <t>2B</t>
  </si>
  <si>
    <t>Pourcentage de jeunes en GJ</t>
  </si>
  <si>
    <t>Département</t>
  </si>
  <si>
    <t>Allocataires</t>
  </si>
  <si>
    <t>2013</t>
  </si>
  <si>
    <t>2014</t>
  </si>
  <si>
    <t>2015</t>
  </si>
  <si>
    <t>2016</t>
  </si>
  <si>
    <t>2017</t>
  </si>
  <si>
    <t>2018</t>
  </si>
  <si>
    <t>nb_jeunes_gj</t>
  </si>
  <si>
    <t>Population_des_16_25_ans</t>
  </si>
  <si>
    <t>193</t>
  </si>
  <si>
    <t>976</t>
  </si>
  <si>
    <t>En %</t>
  </si>
  <si>
    <t>En euros</t>
  </si>
  <si>
    <t>Tableau 1 - Caractéristiques des jeunes bénéficiaires de la GJ, fin 2017</t>
  </si>
  <si>
    <t>Zone d’habitation</t>
  </si>
  <si>
    <t>Nombre de mois depuis l’entrée en GJ</t>
  </si>
  <si>
    <t>Montant mensuel moyen de l’allocation, selon le nombre de mois depuis l’entrée en GJ</t>
  </si>
  <si>
    <t xml:space="preserve"> Bénéficiaires de l’accompagnement</t>
  </si>
  <si>
    <t>Carte 1 - Part de bénéficiaires de la GJ, fin 2017, parmi la population âgée de 16 à 25 ans</t>
  </si>
  <si>
    <r>
      <t>Âge</t>
    </r>
    <r>
      <rPr>
        <vertAlign val="superscript"/>
        <sz val="8"/>
        <color theme="1"/>
        <rFont val="Arial"/>
        <family val="2"/>
      </rPr>
      <t>1</t>
    </r>
  </si>
  <si>
    <t>Graphique 1 - Montant mensuel moyen de l’allocation, selon le nombre de mois
depuis l’entrée en GJ</t>
  </si>
  <si>
    <t>Lecture &gt; Les bénéficiaires touchent en moyenne 441 euros au cours du deuxième mois après l’entrée en GJ (mois 2). Sauf cas
particuliers, ce montant est normalement versé au titre du mois suivant celui de l’entrée en GJ. Les montants correspondant au
mois d’entrée (versés au cours du mois 1) et de sortie (versés au cours du mois 13) sont très inférieurs car l’allocation, calculée au
prorata temporis, correspond alors à des mois incomplets.
Champ &gt; France, bénéficiaires de la GJ entrés en 2017, en dispositif au moins un jour le mois précédent.
Source &gt; I-Milo, traitement Dares.</t>
  </si>
  <si>
    <t>1. Pour les bénéficiaires de la GJ, il s’agit de l’âge à l’entrée de la GJ.
Champ &gt; France, bénéficiaires de la GJ fin 2017. Ensemble de la population : ménages ordinaires en France (hors Mayotte).
Sources &gt; I-Milo, traitement Dares ; Insee, enquête Emploi 2017, pour les caractéristiques de l’ensemble de la population,
et recensement de la population 2015, pour le pourcentage de jeunes résidant en ZRR.</t>
  </si>
  <si>
    <t>Graphique 2 - Nombre de jeunes bénéficiant de l’accompagnement et nombre de jeunes
percevant une allocation, de 2013 à 2018</t>
  </si>
  <si>
    <t>Champ &gt; Effectifs en France, au 31 décembre de chaque année.
Source &gt; I-Milo, traitement Dares.</t>
  </si>
  <si>
    <t>Lecture &gt; Une personne avec des revenus d’activité mensuels nets inférieurs à 300 euros perçoit l’allocation Garantie jeunes (GJ) à taux plein d’un montant de 492,57 euros par mois. Pour des revenus d’activité mensuels nets compris entre 300 euros et 80 % du smic brut (1 216,98 euros), l’allocation est dégressive linéairement. À partir de 80 % du smic, l’allocation n’est plus versée.
Source &gt; Législation.</t>
  </si>
  <si>
    <r>
      <t>Schéma 1 - Revenu mensuel garanti selon les revenus d’activité nets, au 1</t>
    </r>
    <r>
      <rPr>
        <b/>
        <vertAlign val="superscript"/>
        <sz val="8"/>
        <color theme="1"/>
        <rFont val="Arial"/>
        <family val="2"/>
      </rPr>
      <t>er</t>
    </r>
    <r>
      <rPr>
        <b/>
        <sz val="8"/>
        <color theme="1"/>
        <rFont val="Arial"/>
        <family val="2"/>
      </rPr>
      <t xml:space="preserve"> avril 2019</t>
    </r>
  </si>
  <si>
    <t>Niveau V bis et VI (collège)</t>
  </si>
  <si>
    <t>En milliers</t>
  </si>
  <si>
    <r>
      <t>Note &gt; En France, on compte 1,0 bénéficiaire de la GJ pour 100 habitants âgés de 16 à 25 ans.
Champ &gt; France.
Sources &gt; I-Milo, traitement Dares ; Insee, population estimée au 1</t>
    </r>
    <r>
      <rPr>
        <vertAlign val="superscript"/>
        <sz val="8"/>
        <color theme="1"/>
        <rFont val="Arial"/>
        <family val="2"/>
      </rPr>
      <t>er</t>
    </r>
    <r>
      <rPr>
        <sz val="8"/>
        <color theme="1"/>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</si>
</sst>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b/>
      <sz val="11"/>
      <color rgb="FF000000"/>
      <name val="Arial"/>
      <family val="2"/>
    </font>
    <font>
      <sz val="11"/>
      <color rgb="FF000000"/>
      <name val="Arial"/>
      <family val="2"/>
    </font>
    <font>
      <b/>
      <sz val="8"/>
      <color theme="1"/>
      <name val="Arial"/>
      <family val="2"/>
    </font>
    <font>
      <sz val="8"/>
      <color theme="1"/>
      <name val="Arial"/>
      <family val="2"/>
    </font>
    <font>
      <vertAlign val="superscript"/>
      <sz val="8"/>
      <color theme="1"/>
      <name val="Arial"/>
      <family val="2"/>
    </font>
    <font>
      <sz val="8"/>
      <color rgb="FF000000"/>
      <name val="Arial"/>
      <family val="2"/>
    </font>
    <font>
      <sz val="8"/>
      <name val="Arial"/>
      <family val="2"/>
    </font>
    <font>
      <b/>
      <sz val="8"/>
      <color rgb="FF000000"/>
      <name val="Arial"/>
      <family val="2"/>
    </font>
    <font>
      <b/>
      <vertAlign val="superscript"/>
      <sz val="8"/>
      <color theme="1"/>
      <name val="Arial"/>
      <family val="2"/>
    </font>
    <font>
      <b/>
      <sz val="8"/>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2" fontId="0" fillId="0" borderId="0" xfId="0" applyNumberFormat="1"/>
    <xf numFmtId="0" fontId="0" fillId="0" borderId="0" xfId="0" applyAlignment="1">
      <alignment vertical="top"/>
    </xf>
    <xf numFmtId="0" fontId="4" fillId="0" borderId="1" xfId="0" applyFont="1" applyBorder="1"/>
    <xf numFmtId="0" fontId="5" fillId="0" borderId="0" xfId="0" applyFont="1"/>
    <xf numFmtId="49" fontId="5" fillId="0" borderId="1" xfId="0" applyNumberFormat="1" applyFont="1" applyBorder="1"/>
    <xf numFmtId="164" fontId="5" fillId="0" borderId="1" xfId="0" applyNumberFormat="1" applyFont="1" applyBorder="1"/>
    <xf numFmtId="0" fontId="4" fillId="0" borderId="0" xfId="0" applyFont="1"/>
    <xf numFmtId="49" fontId="5" fillId="0" borderId="0" xfId="0" applyNumberFormat="1" applyFont="1"/>
    <xf numFmtId="0" fontId="5"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17" fontId="7" fillId="0" borderId="1" xfId="0" quotePrefix="1" applyNumberFormat="1" applyFont="1" applyFill="1" applyBorder="1" applyAlignment="1">
      <alignment vertical="center" wrapText="1"/>
    </xf>
    <xf numFmtId="164" fontId="7" fillId="0" borderId="1" xfId="0" applyNumberFormat="1" applyFont="1" applyFill="1" applyBorder="1" applyAlignment="1">
      <alignment vertical="center" wrapText="1"/>
    </xf>
    <xf numFmtId="164" fontId="5" fillId="0" borderId="1" xfId="0" applyNumberFormat="1" applyFont="1" applyBorder="1" applyAlignment="1">
      <alignment vertical="center"/>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3" fontId="8" fillId="0" borderId="1" xfId="0" applyNumberFormat="1" applyFont="1" applyBorder="1"/>
    <xf numFmtId="0" fontId="8" fillId="0" borderId="1" xfId="0" applyFont="1" applyBorder="1"/>
    <xf numFmtId="0" fontId="9" fillId="0" borderId="1" xfId="0" applyFont="1" applyBorder="1" applyAlignment="1">
      <alignment horizontal="left" vertical="top" wrapText="1"/>
    </xf>
    <xf numFmtId="0" fontId="4" fillId="0" borderId="1" xfId="0" applyFont="1" applyBorder="1" applyAlignment="1">
      <alignment horizontal="left"/>
    </xf>
    <xf numFmtId="0" fontId="7" fillId="0" borderId="1" xfId="0" applyFont="1" applyBorder="1" applyAlignment="1">
      <alignment horizontal="left" vertical="top" wrapText="1"/>
    </xf>
    <xf numFmtId="0" fontId="4" fillId="0" borderId="1" xfId="0" applyFont="1" applyBorder="1" applyAlignment="1">
      <alignment horizontal="justify" vertical="center" wrapText="1"/>
    </xf>
    <xf numFmtId="3"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xf>
    <xf numFmtId="2" fontId="5" fillId="0" borderId="0" xfId="0" applyNumberFormat="1" applyFont="1"/>
    <xf numFmtId="0" fontId="1" fillId="0" borderId="0" xfId="0" applyFont="1" applyBorder="1" applyAlignment="1">
      <alignment horizontal="left"/>
    </xf>
    <xf numFmtId="0" fontId="5" fillId="0" borderId="0" xfId="0" applyFont="1" applyAlignment="1">
      <alignment horizontal="left" vertical="top" wrapText="1"/>
    </xf>
    <xf numFmtId="0" fontId="7" fillId="0" borderId="0" xfId="0" applyFont="1" applyBorder="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xf>
    <xf numFmtId="0" fontId="11" fillId="0" borderId="0" xfId="0" applyFont="1"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35"/>
  <sheetViews>
    <sheetView showGridLines="0" tabSelected="1" zoomScaleNormal="100" workbookViewId="0">
      <selection activeCell="E5" sqref="E5"/>
    </sheetView>
  </sheetViews>
  <sheetFormatPr baseColWidth="10" defaultColWidth="9.1640625" defaultRowHeight="15" x14ac:dyDescent="0.2"/>
  <cols>
    <col min="1" max="1" width="2.83203125" customWidth="1"/>
    <col min="2" max="2" width="18.5" bestFit="1" customWidth="1"/>
    <col min="3" max="3" width="12" bestFit="1" customWidth="1"/>
    <col min="4" max="4" width="17.5" bestFit="1" customWidth="1"/>
    <col min="5" max="5" width="19.1640625" customWidth="1"/>
    <col min="6" max="6" width="9.1640625" customWidth="1"/>
  </cols>
  <sheetData>
    <row r="3" spans="2:5" x14ac:dyDescent="0.2">
      <c r="B3" s="8" t="s">
        <v>64</v>
      </c>
      <c r="C3" s="5"/>
      <c r="D3" s="5"/>
      <c r="E3" s="5"/>
    </row>
    <row r="4" spans="2:5" x14ac:dyDescent="0.2">
      <c r="B4" s="5"/>
      <c r="C4" s="5"/>
      <c r="D4" s="5"/>
      <c r="E4" s="5"/>
    </row>
    <row r="5" spans="2:5" x14ac:dyDescent="0.2">
      <c r="B5" s="4" t="s">
        <v>0</v>
      </c>
      <c r="C5" s="4" t="s">
        <v>0</v>
      </c>
      <c r="D5" s="4" t="s">
        <v>1</v>
      </c>
      <c r="E5" s="4" t="s">
        <v>2</v>
      </c>
    </row>
    <row r="6" spans="2:5" x14ac:dyDescent="0.2">
      <c r="B6" s="19">
        <v>0</v>
      </c>
      <c r="C6" s="19">
        <v>0</v>
      </c>
      <c r="D6" s="20">
        <v>492.57</v>
      </c>
      <c r="E6" s="19">
        <f>C6+D6</f>
        <v>492.57</v>
      </c>
    </row>
    <row r="7" spans="2:5" x14ac:dyDescent="0.2">
      <c r="B7" s="19">
        <v>100</v>
      </c>
      <c r="C7" s="19">
        <v>100</v>
      </c>
      <c r="D7" s="20">
        <v>492.57</v>
      </c>
      <c r="E7" s="19">
        <f t="shared" ref="E7:E20" si="0">C7+D7</f>
        <v>592.56999999999994</v>
      </c>
    </row>
    <row r="8" spans="2:5" x14ac:dyDescent="0.2">
      <c r="B8" s="19">
        <v>200</v>
      </c>
      <c r="C8" s="19">
        <v>200</v>
      </c>
      <c r="D8" s="20">
        <v>492.57</v>
      </c>
      <c r="E8" s="19">
        <f t="shared" si="0"/>
        <v>692.56999999999994</v>
      </c>
    </row>
    <row r="9" spans="2:5" x14ac:dyDescent="0.2">
      <c r="B9" s="19">
        <v>300</v>
      </c>
      <c r="C9" s="19">
        <v>300</v>
      </c>
      <c r="D9" s="20">
        <v>492.57</v>
      </c>
      <c r="E9" s="19">
        <f t="shared" si="0"/>
        <v>792.56999999999994</v>
      </c>
    </row>
    <row r="10" spans="2:5" x14ac:dyDescent="0.2">
      <c r="B10" s="19">
        <v>400</v>
      </c>
      <c r="C10" s="19">
        <v>400</v>
      </c>
      <c r="D10" s="20">
        <f>492.57*(1216.98-C10)/(1216.98-300)</f>
        <v>438.85345220179283</v>
      </c>
      <c r="E10" s="19">
        <f t="shared" si="0"/>
        <v>838.85345220179283</v>
      </c>
    </row>
    <row r="11" spans="2:5" x14ac:dyDescent="0.2">
      <c r="B11" s="19">
        <v>500</v>
      </c>
      <c r="C11" s="19">
        <v>500</v>
      </c>
      <c r="D11" s="20">
        <f t="shared" ref="D11:D18" si="1">492.57*(1216.98-C11)/(1216.98-300)</f>
        <v>385.13690440358567</v>
      </c>
      <c r="E11" s="19">
        <f t="shared" si="0"/>
        <v>885.13690440358573</v>
      </c>
    </row>
    <row r="12" spans="2:5" x14ac:dyDescent="0.2">
      <c r="B12" s="19">
        <v>600</v>
      </c>
      <c r="C12" s="19">
        <v>600</v>
      </c>
      <c r="D12" s="20">
        <f t="shared" si="1"/>
        <v>331.42035660537852</v>
      </c>
      <c r="E12" s="19">
        <f t="shared" si="0"/>
        <v>931.42035660537852</v>
      </c>
    </row>
    <row r="13" spans="2:5" x14ac:dyDescent="0.2">
      <c r="B13" s="19">
        <v>700</v>
      </c>
      <c r="C13" s="19">
        <v>700</v>
      </c>
      <c r="D13" s="20">
        <f t="shared" si="1"/>
        <v>277.70380880717136</v>
      </c>
      <c r="E13" s="19">
        <f t="shared" si="0"/>
        <v>977.7038088071713</v>
      </c>
    </row>
    <row r="14" spans="2:5" x14ac:dyDescent="0.2">
      <c r="B14" s="19">
        <v>800</v>
      </c>
      <c r="C14" s="19">
        <v>800</v>
      </c>
      <c r="D14" s="20">
        <f t="shared" si="1"/>
        <v>223.98726100896423</v>
      </c>
      <c r="E14" s="19">
        <f t="shared" si="0"/>
        <v>1023.9872610089642</v>
      </c>
    </row>
    <row r="15" spans="2:5" x14ac:dyDescent="0.2">
      <c r="B15" s="19">
        <v>900</v>
      </c>
      <c r="C15" s="19">
        <v>900</v>
      </c>
      <c r="D15" s="20">
        <f t="shared" si="1"/>
        <v>170.27071321075707</v>
      </c>
      <c r="E15" s="19">
        <f t="shared" si="0"/>
        <v>1070.2707132107571</v>
      </c>
    </row>
    <row r="16" spans="2:5" x14ac:dyDescent="0.2">
      <c r="B16" s="19">
        <v>1000</v>
      </c>
      <c r="C16" s="19">
        <v>1000</v>
      </c>
      <c r="D16" s="20">
        <f t="shared" si="1"/>
        <v>116.55416541254989</v>
      </c>
      <c r="E16" s="19">
        <f t="shared" si="0"/>
        <v>1116.55416541255</v>
      </c>
    </row>
    <row r="17" spans="2:5" x14ac:dyDescent="0.2">
      <c r="B17" s="19">
        <v>1100</v>
      </c>
      <c r="C17" s="19">
        <v>1100</v>
      </c>
      <c r="D17" s="20">
        <f t="shared" si="1"/>
        <v>62.83761761434274</v>
      </c>
      <c r="E17" s="19">
        <f t="shared" si="0"/>
        <v>1162.8376176143427</v>
      </c>
    </row>
    <row r="18" spans="2:5" x14ac:dyDescent="0.2">
      <c r="B18" s="19">
        <v>1200</v>
      </c>
      <c r="C18" s="19">
        <v>1200</v>
      </c>
      <c r="D18" s="20">
        <f t="shared" si="1"/>
        <v>9.1210698161355843</v>
      </c>
      <c r="E18" s="19">
        <f t="shared" si="0"/>
        <v>1209.1210698161356</v>
      </c>
    </row>
    <row r="19" spans="2:5" x14ac:dyDescent="0.2">
      <c r="B19" s="19">
        <v>1300</v>
      </c>
      <c r="C19" s="19">
        <v>1300</v>
      </c>
      <c r="D19" s="20">
        <v>0</v>
      </c>
      <c r="E19" s="19">
        <f t="shared" si="0"/>
        <v>1300</v>
      </c>
    </row>
    <row r="20" spans="2:5" x14ac:dyDescent="0.2">
      <c r="B20" s="19">
        <v>1400</v>
      </c>
      <c r="C20" s="19">
        <v>1400</v>
      </c>
      <c r="D20" s="20">
        <v>0</v>
      </c>
      <c r="E20" s="19">
        <f t="shared" si="0"/>
        <v>1400</v>
      </c>
    </row>
    <row r="21" spans="2:5" x14ac:dyDescent="0.2">
      <c r="B21" s="5"/>
      <c r="C21" s="5"/>
      <c r="D21" s="5"/>
      <c r="E21" s="5"/>
    </row>
    <row r="22" spans="2:5" x14ac:dyDescent="0.2">
      <c r="B22" s="5"/>
      <c r="C22" s="5"/>
      <c r="D22" s="5"/>
      <c r="E22" s="5"/>
    </row>
    <row r="23" spans="2:5" ht="137" customHeight="1" x14ac:dyDescent="0.2">
      <c r="B23" s="33" t="s">
        <v>63</v>
      </c>
      <c r="C23" s="33"/>
      <c r="D23" s="33"/>
      <c r="E23" s="33"/>
    </row>
    <row r="35" spans="1:1" ht="93.75" customHeight="1" x14ac:dyDescent="0.2">
      <c r="A35" s="3"/>
    </row>
  </sheetData>
  <mergeCells count="1">
    <mergeCell ref="B23:E2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showGridLines="0" workbookViewId="0">
      <selection sqref="A1:D19"/>
    </sheetView>
  </sheetViews>
  <sheetFormatPr baseColWidth="10" defaultColWidth="9.1640625" defaultRowHeight="15" x14ac:dyDescent="0.2"/>
  <cols>
    <col min="1" max="1" width="4" customWidth="1"/>
    <col min="2" max="2" width="24.5" customWidth="1"/>
    <col min="3" max="3" width="34.5" customWidth="1"/>
    <col min="5" max="5" width="9.1640625" customWidth="1"/>
    <col min="6" max="6" width="15.1640625" customWidth="1"/>
    <col min="7" max="7" width="47.33203125" customWidth="1"/>
  </cols>
  <sheetData>
    <row r="1" spans="1:7" ht="48" customHeight="1" x14ac:dyDescent="0.2">
      <c r="A1" s="5"/>
      <c r="B1" s="35" t="s">
        <v>58</v>
      </c>
      <c r="C1" s="35"/>
      <c r="D1" s="5"/>
      <c r="E1" s="5"/>
    </row>
    <row r="2" spans="1:7" x14ac:dyDescent="0.2">
      <c r="A2" s="5"/>
      <c r="B2" s="5"/>
      <c r="C2" s="5"/>
      <c r="D2" s="5"/>
      <c r="E2" s="5"/>
    </row>
    <row r="3" spans="1:7" ht="16" customHeight="1" x14ac:dyDescent="0.2">
      <c r="A3" s="5"/>
      <c r="B3" s="37"/>
      <c r="C3" s="10" t="s">
        <v>50</v>
      </c>
      <c r="D3" s="5"/>
      <c r="E3" s="5"/>
    </row>
    <row r="4" spans="1:7" ht="23" customHeight="1" x14ac:dyDescent="0.2">
      <c r="A4" s="5"/>
      <c r="B4" s="21" t="s">
        <v>53</v>
      </c>
      <c r="C4" s="21" t="s">
        <v>54</v>
      </c>
      <c r="D4" s="5"/>
      <c r="E4" s="5"/>
      <c r="F4" s="17"/>
      <c r="G4" s="17"/>
    </row>
    <row r="5" spans="1:7" x14ac:dyDescent="0.2">
      <c r="A5" s="5"/>
      <c r="B5" s="22">
        <v>1</v>
      </c>
      <c r="C5" s="23">
        <v>262.92</v>
      </c>
      <c r="D5" s="5"/>
      <c r="E5" s="5"/>
      <c r="F5" s="32"/>
      <c r="G5" s="18"/>
    </row>
    <row r="6" spans="1:7" x14ac:dyDescent="0.2">
      <c r="A6" s="5"/>
      <c r="B6" s="21">
        <v>2</v>
      </c>
      <c r="C6" s="23">
        <v>440.82</v>
      </c>
      <c r="D6" s="5"/>
      <c r="E6" s="5"/>
      <c r="F6" s="17"/>
      <c r="G6" s="18"/>
    </row>
    <row r="7" spans="1:7" x14ac:dyDescent="0.2">
      <c r="A7" s="5"/>
      <c r="B7" s="21">
        <v>3</v>
      </c>
      <c r="C7" s="23">
        <v>407.68</v>
      </c>
      <c r="D7" s="5"/>
      <c r="E7" s="5"/>
    </row>
    <row r="8" spans="1:7" x14ac:dyDescent="0.2">
      <c r="A8" s="5"/>
      <c r="B8" s="21">
        <v>4</v>
      </c>
      <c r="C8" s="23">
        <v>384.45</v>
      </c>
      <c r="D8" s="5"/>
      <c r="E8" s="5"/>
    </row>
    <row r="9" spans="1:7" ht="16" customHeight="1" x14ac:dyDescent="0.2">
      <c r="A9" s="5"/>
      <c r="B9" s="21">
        <v>5</v>
      </c>
      <c r="C9" s="23">
        <v>367.26</v>
      </c>
      <c r="D9" s="5"/>
      <c r="E9" s="5"/>
    </row>
    <row r="10" spans="1:7" x14ac:dyDescent="0.2">
      <c r="A10" s="5"/>
      <c r="B10" s="21">
        <v>6</v>
      </c>
      <c r="C10" s="23">
        <v>352.47</v>
      </c>
      <c r="D10" s="5"/>
    </row>
    <row r="11" spans="1:7" x14ac:dyDescent="0.2">
      <c r="A11" s="5"/>
      <c r="B11" s="21">
        <v>7</v>
      </c>
      <c r="C11" s="23">
        <v>343.43</v>
      </c>
      <c r="D11" s="5"/>
    </row>
    <row r="12" spans="1:7" x14ac:dyDescent="0.2">
      <c r="A12" s="5"/>
      <c r="B12" s="21">
        <v>8</v>
      </c>
      <c r="C12" s="23">
        <v>332.61</v>
      </c>
      <c r="D12" s="5"/>
    </row>
    <row r="13" spans="1:7" x14ac:dyDescent="0.2">
      <c r="A13" s="5"/>
      <c r="B13" s="21">
        <v>9</v>
      </c>
      <c r="C13" s="23">
        <v>323.12</v>
      </c>
      <c r="D13" s="5"/>
    </row>
    <row r="14" spans="1:7" x14ac:dyDescent="0.2">
      <c r="A14" s="5"/>
      <c r="B14" s="21">
        <v>10</v>
      </c>
      <c r="C14" s="23">
        <v>313.3</v>
      </c>
      <c r="D14" s="5"/>
    </row>
    <row r="15" spans="1:7" x14ac:dyDescent="0.2">
      <c r="A15" s="5"/>
      <c r="B15" s="21">
        <v>11</v>
      </c>
      <c r="C15" s="23">
        <v>304.49</v>
      </c>
      <c r="D15" s="5"/>
    </row>
    <row r="16" spans="1:7" x14ac:dyDescent="0.2">
      <c r="A16" s="5"/>
      <c r="B16" s="21">
        <v>12</v>
      </c>
      <c r="C16" s="23">
        <v>295.27</v>
      </c>
      <c r="D16" s="5"/>
    </row>
    <row r="17" spans="1:4" x14ac:dyDescent="0.2">
      <c r="A17" s="5"/>
      <c r="B17" s="21">
        <v>13</v>
      </c>
      <c r="C17" s="23">
        <v>115.05</v>
      </c>
      <c r="D17" s="5"/>
    </row>
    <row r="18" spans="1:4" x14ac:dyDescent="0.2">
      <c r="A18" s="5"/>
      <c r="B18" s="5"/>
      <c r="C18" s="5"/>
      <c r="D18" s="5"/>
    </row>
    <row r="19" spans="1:4" ht="164" customHeight="1" x14ac:dyDescent="0.2">
      <c r="A19" s="5"/>
      <c r="B19" s="34" t="s">
        <v>59</v>
      </c>
      <c r="C19" s="34"/>
      <c r="D19" s="5"/>
    </row>
    <row r="30" spans="1:4" ht="127" customHeight="1" x14ac:dyDescent="0.2"/>
  </sheetData>
  <mergeCells count="2">
    <mergeCell ref="B19:C19"/>
    <mergeCell ref="B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showGridLines="0" workbookViewId="0">
      <selection activeCell="B26" sqref="B26:D26"/>
    </sheetView>
  </sheetViews>
  <sheetFormatPr baseColWidth="10" defaultColWidth="9.1640625" defaultRowHeight="15" x14ac:dyDescent="0.2"/>
  <cols>
    <col min="1" max="1" width="3.6640625" customWidth="1"/>
    <col min="2" max="2" width="22.6640625" customWidth="1"/>
    <col min="3" max="3" width="23.1640625" customWidth="1"/>
  </cols>
  <sheetData>
    <row r="1" spans="2:16" ht="24" customHeight="1" x14ac:dyDescent="0.2">
      <c r="B1" s="8" t="s">
        <v>51</v>
      </c>
      <c r="D1" s="5"/>
      <c r="E1" s="5"/>
      <c r="F1" s="5"/>
      <c r="G1" s="5"/>
      <c r="H1" s="5"/>
      <c r="I1" s="5"/>
      <c r="J1" s="5"/>
      <c r="K1" s="5"/>
      <c r="L1" s="5"/>
      <c r="M1" s="5"/>
      <c r="N1" s="5"/>
      <c r="O1" s="5"/>
      <c r="P1" s="5"/>
    </row>
    <row r="2" spans="2:16" x14ac:dyDescent="0.2">
      <c r="D2" s="10" t="s">
        <v>49</v>
      </c>
      <c r="E2" s="5"/>
      <c r="F2" s="5"/>
      <c r="H2" s="5"/>
      <c r="I2" s="5"/>
      <c r="J2" s="5"/>
      <c r="K2" s="5"/>
      <c r="L2" s="5"/>
      <c r="M2" s="5"/>
      <c r="N2" s="5"/>
      <c r="O2" s="5"/>
      <c r="P2" s="5"/>
    </row>
    <row r="3" spans="2:16" ht="48" x14ac:dyDescent="0.2">
      <c r="B3" s="24" t="s">
        <v>3</v>
      </c>
      <c r="C3" s="24" t="s">
        <v>4</v>
      </c>
      <c r="D3" s="24" t="s">
        <v>5</v>
      </c>
      <c r="E3" s="5"/>
      <c r="F3" s="5"/>
      <c r="G3" s="5"/>
      <c r="H3" s="5"/>
      <c r="I3" s="5"/>
      <c r="J3" s="5"/>
      <c r="K3" s="5"/>
      <c r="L3" s="5"/>
      <c r="N3" s="5"/>
      <c r="O3" s="5"/>
      <c r="P3" s="5"/>
    </row>
    <row r="4" spans="2:16" x14ac:dyDescent="0.2">
      <c r="B4" s="24" t="s">
        <v>6</v>
      </c>
      <c r="C4" s="25">
        <v>74600</v>
      </c>
      <c r="D4" s="26">
        <v>7449800</v>
      </c>
      <c r="E4" s="5"/>
      <c r="F4" s="5"/>
      <c r="G4" s="5"/>
      <c r="H4" s="5"/>
      <c r="I4" s="5"/>
      <c r="J4" s="5"/>
      <c r="K4" s="5"/>
      <c r="L4" s="5"/>
      <c r="M4" s="5"/>
      <c r="N4" s="5"/>
      <c r="O4" s="5"/>
      <c r="P4" s="5"/>
    </row>
    <row r="5" spans="2:16" x14ac:dyDescent="0.2">
      <c r="B5" s="24" t="s">
        <v>7</v>
      </c>
      <c r="C5" s="27"/>
      <c r="D5" s="28"/>
      <c r="E5" s="5"/>
      <c r="F5" s="5"/>
      <c r="G5" s="5"/>
      <c r="H5" s="5"/>
      <c r="I5" s="5"/>
      <c r="J5" s="5"/>
      <c r="K5" s="5"/>
      <c r="L5" s="5"/>
      <c r="M5" s="5"/>
      <c r="N5" s="5"/>
      <c r="O5" s="5"/>
      <c r="P5" s="5"/>
    </row>
    <row r="6" spans="2:16" x14ac:dyDescent="0.2">
      <c r="B6" s="29" t="s">
        <v>8</v>
      </c>
      <c r="C6" s="27">
        <v>47</v>
      </c>
      <c r="D6" s="28">
        <v>50</v>
      </c>
      <c r="E6" s="5"/>
      <c r="F6" s="5"/>
      <c r="G6" s="5"/>
      <c r="H6" s="5"/>
      <c r="I6" s="5"/>
      <c r="J6" s="5"/>
      <c r="K6" s="5"/>
      <c r="L6" s="5"/>
      <c r="M6" s="5"/>
      <c r="N6" s="5"/>
      <c r="O6" s="5"/>
      <c r="P6" s="5"/>
    </row>
    <row r="7" spans="2:16" x14ac:dyDescent="0.2">
      <c r="B7" s="29" t="s">
        <v>9</v>
      </c>
      <c r="C7" s="27">
        <v>53</v>
      </c>
      <c r="D7" s="28">
        <v>50</v>
      </c>
      <c r="E7" s="5"/>
      <c r="F7" s="5"/>
      <c r="G7" s="5"/>
      <c r="H7" s="5"/>
      <c r="I7" s="5"/>
      <c r="J7" s="5"/>
      <c r="K7" s="5"/>
      <c r="L7" s="5"/>
      <c r="M7" s="5"/>
      <c r="N7" s="5"/>
      <c r="O7" s="5"/>
      <c r="P7" s="5"/>
    </row>
    <row r="8" spans="2:16" x14ac:dyDescent="0.2">
      <c r="B8" s="24" t="s">
        <v>57</v>
      </c>
      <c r="C8" s="27"/>
      <c r="D8" s="28"/>
      <c r="E8" s="5"/>
      <c r="F8" s="5"/>
      <c r="G8" s="5"/>
      <c r="H8" s="5"/>
      <c r="I8" s="5"/>
      <c r="J8" s="5"/>
      <c r="K8" s="5"/>
      <c r="L8" s="5"/>
      <c r="M8" s="5"/>
      <c r="N8" s="5"/>
      <c r="O8" s="5"/>
      <c r="P8" s="5"/>
    </row>
    <row r="9" spans="2:16" x14ac:dyDescent="0.2">
      <c r="B9" s="29" t="s">
        <v>10</v>
      </c>
      <c r="C9" s="27">
        <v>5</v>
      </c>
      <c r="D9" s="28">
        <v>22</v>
      </c>
      <c r="E9" s="5"/>
      <c r="F9" s="5"/>
      <c r="G9" s="5"/>
      <c r="H9" s="5"/>
      <c r="I9" s="5"/>
      <c r="J9" s="5"/>
      <c r="K9" s="5"/>
      <c r="L9" s="5"/>
      <c r="M9" s="5"/>
      <c r="N9" s="5"/>
      <c r="O9" s="5"/>
      <c r="P9" s="5"/>
    </row>
    <row r="10" spans="2:16" x14ac:dyDescent="0.2">
      <c r="B10" s="29" t="s">
        <v>11</v>
      </c>
      <c r="C10" s="27">
        <v>32</v>
      </c>
      <c r="D10" s="28">
        <v>20</v>
      </c>
      <c r="E10" s="5"/>
      <c r="F10" s="5"/>
      <c r="G10" s="5"/>
      <c r="H10" s="5"/>
      <c r="I10" s="5"/>
      <c r="J10" s="5"/>
      <c r="K10" s="5"/>
      <c r="L10" s="5"/>
      <c r="M10" s="5"/>
      <c r="N10" s="5"/>
      <c r="O10" s="5"/>
      <c r="P10" s="5"/>
    </row>
    <row r="11" spans="2:16" x14ac:dyDescent="0.2">
      <c r="B11" s="29" t="s">
        <v>12</v>
      </c>
      <c r="C11" s="27">
        <v>44</v>
      </c>
      <c r="D11" s="28">
        <v>30</v>
      </c>
      <c r="E11" s="5"/>
      <c r="F11" s="5"/>
      <c r="G11" s="5"/>
      <c r="H11" s="5"/>
      <c r="I11" s="5"/>
      <c r="J11" s="5"/>
      <c r="K11" s="5"/>
      <c r="L11" s="5"/>
      <c r="M11" s="5"/>
      <c r="N11" s="5"/>
      <c r="O11" s="5"/>
      <c r="P11" s="5"/>
    </row>
    <row r="12" spans="2:16" x14ac:dyDescent="0.2">
      <c r="B12" s="29" t="s">
        <v>13</v>
      </c>
      <c r="C12" s="27">
        <v>19</v>
      </c>
      <c r="D12" s="28">
        <v>28</v>
      </c>
      <c r="E12" s="5"/>
      <c r="F12" s="5"/>
      <c r="G12" s="5"/>
      <c r="H12" s="5"/>
      <c r="I12" s="5"/>
      <c r="J12" s="5"/>
      <c r="K12" s="5"/>
      <c r="L12" s="5"/>
      <c r="M12" s="5"/>
      <c r="N12" s="5"/>
      <c r="O12" s="5"/>
      <c r="P12" s="5"/>
    </row>
    <row r="13" spans="2:16" x14ac:dyDescent="0.2">
      <c r="B13" s="24" t="s">
        <v>14</v>
      </c>
      <c r="C13" s="27"/>
      <c r="D13" s="28"/>
      <c r="E13" s="5"/>
      <c r="F13" s="5"/>
      <c r="G13" s="5"/>
      <c r="H13" s="5"/>
      <c r="I13" s="5"/>
      <c r="J13" s="5"/>
      <c r="K13" s="5"/>
      <c r="L13" s="5"/>
      <c r="M13" s="5"/>
      <c r="N13" s="5"/>
      <c r="O13" s="5"/>
      <c r="P13" s="5"/>
    </row>
    <row r="14" spans="2:16" x14ac:dyDescent="0.2">
      <c r="B14" s="29" t="s">
        <v>15</v>
      </c>
      <c r="C14" s="27">
        <v>91</v>
      </c>
      <c r="D14" s="28">
        <v>95</v>
      </c>
      <c r="E14" s="5"/>
      <c r="F14" s="5"/>
      <c r="G14" s="5"/>
      <c r="H14" s="5"/>
      <c r="I14" s="5"/>
      <c r="J14" s="5"/>
      <c r="K14" s="5"/>
      <c r="L14" s="5"/>
      <c r="M14" s="5"/>
      <c r="N14" s="5"/>
      <c r="O14" s="5"/>
      <c r="P14" s="5"/>
    </row>
    <row r="15" spans="2:16" x14ac:dyDescent="0.2">
      <c r="B15" s="29" t="s">
        <v>16</v>
      </c>
      <c r="C15" s="27">
        <v>7</v>
      </c>
      <c r="D15" s="28">
        <v>4</v>
      </c>
      <c r="E15" s="5"/>
      <c r="F15" s="5"/>
      <c r="G15" s="5"/>
      <c r="H15" s="5"/>
      <c r="I15" s="5"/>
      <c r="J15" s="5"/>
      <c r="K15" s="5"/>
      <c r="L15" s="5"/>
      <c r="M15" s="5"/>
      <c r="N15" s="5"/>
      <c r="O15" s="5"/>
      <c r="P15" s="5"/>
    </row>
    <row r="16" spans="2:16" x14ac:dyDescent="0.2">
      <c r="B16" s="29" t="s">
        <v>17</v>
      </c>
      <c r="C16" s="27">
        <v>2</v>
      </c>
      <c r="D16" s="28">
        <v>1</v>
      </c>
      <c r="E16" s="5"/>
      <c r="F16" s="5"/>
      <c r="G16" s="5"/>
      <c r="H16" s="5"/>
      <c r="I16" s="5"/>
      <c r="J16" s="5"/>
      <c r="K16" s="5"/>
      <c r="L16" s="5"/>
      <c r="M16" s="5"/>
      <c r="N16" s="5"/>
      <c r="O16" s="5"/>
      <c r="P16" s="5"/>
    </row>
    <row r="17" spans="1:16" x14ac:dyDescent="0.2">
      <c r="B17" s="24" t="s">
        <v>52</v>
      </c>
      <c r="C17" s="27"/>
      <c r="D17" s="28"/>
      <c r="E17" s="5"/>
      <c r="F17" s="5"/>
      <c r="G17" s="5"/>
      <c r="H17" s="5"/>
      <c r="I17" s="5"/>
      <c r="J17" s="5"/>
      <c r="K17" s="5"/>
      <c r="L17" s="5"/>
      <c r="M17" s="5"/>
      <c r="N17" s="5"/>
      <c r="O17" s="5"/>
      <c r="P17" s="5"/>
    </row>
    <row r="18" spans="1:16" x14ac:dyDescent="0.2">
      <c r="B18" s="29" t="s">
        <v>18</v>
      </c>
      <c r="C18" s="27">
        <v>12</v>
      </c>
      <c r="D18" s="28">
        <v>11</v>
      </c>
      <c r="E18" s="5"/>
      <c r="F18" s="5"/>
      <c r="G18" s="5"/>
      <c r="H18" s="5"/>
      <c r="I18" s="5"/>
      <c r="J18" s="5"/>
      <c r="K18" s="5"/>
      <c r="L18" s="5"/>
      <c r="M18" s="5"/>
      <c r="N18" s="5"/>
      <c r="O18" s="5"/>
      <c r="P18" s="5"/>
    </row>
    <row r="19" spans="1:16" ht="24" x14ac:dyDescent="0.2">
      <c r="B19" s="29" t="s">
        <v>19</v>
      </c>
      <c r="C19" s="27">
        <v>28</v>
      </c>
      <c r="D19" s="28">
        <v>9</v>
      </c>
      <c r="E19" s="5"/>
      <c r="F19" s="5"/>
      <c r="G19" s="5"/>
      <c r="H19" s="5"/>
      <c r="I19" s="5"/>
      <c r="J19" s="5"/>
      <c r="K19" s="5"/>
      <c r="L19" s="5"/>
      <c r="M19" s="5"/>
      <c r="N19" s="5"/>
      <c r="O19" s="5"/>
      <c r="P19" s="5"/>
    </row>
    <row r="20" spans="1:16" x14ac:dyDescent="0.2">
      <c r="B20" s="30" t="s">
        <v>20</v>
      </c>
      <c r="C20" s="28"/>
      <c r="D20" s="28"/>
      <c r="E20" s="5"/>
      <c r="F20" s="5"/>
      <c r="G20" s="5"/>
      <c r="H20" s="5"/>
      <c r="I20" s="5"/>
      <c r="J20" s="5"/>
      <c r="K20" s="5"/>
      <c r="L20" s="5"/>
      <c r="M20" s="5"/>
      <c r="N20" s="5"/>
      <c r="O20" s="5"/>
      <c r="P20" s="5"/>
    </row>
    <row r="21" spans="1:16" ht="24" x14ac:dyDescent="0.2">
      <c r="B21" s="29" t="s">
        <v>21</v>
      </c>
      <c r="C21" s="27">
        <v>3</v>
      </c>
      <c r="D21" s="28">
        <v>44</v>
      </c>
      <c r="E21" s="5"/>
      <c r="F21" s="5"/>
      <c r="G21" s="5"/>
      <c r="H21" s="5"/>
      <c r="I21" s="5"/>
      <c r="J21" s="5"/>
      <c r="K21" s="5"/>
      <c r="L21" s="5"/>
      <c r="M21" s="5"/>
      <c r="N21" s="5"/>
      <c r="O21" s="5"/>
      <c r="P21" s="5"/>
    </row>
    <row r="22" spans="1:16" x14ac:dyDescent="0.2">
      <c r="B22" s="29" t="s">
        <v>22</v>
      </c>
      <c r="C22" s="27">
        <v>35</v>
      </c>
      <c r="D22" s="28">
        <v>25</v>
      </c>
      <c r="E22" s="5"/>
      <c r="F22" s="5"/>
      <c r="G22" s="5"/>
      <c r="H22" s="5"/>
      <c r="I22" s="5"/>
      <c r="J22" s="5"/>
      <c r="K22" s="5"/>
      <c r="L22" s="5"/>
      <c r="M22" s="5"/>
      <c r="N22" s="5"/>
      <c r="O22" s="5"/>
      <c r="P22" s="5"/>
    </row>
    <row r="23" spans="1:16" x14ac:dyDescent="0.2">
      <c r="A23" s="5"/>
      <c r="B23" s="29" t="s">
        <v>23</v>
      </c>
      <c r="C23" s="27">
        <v>36</v>
      </c>
      <c r="D23" s="28">
        <v>25</v>
      </c>
      <c r="E23" s="5"/>
      <c r="F23" s="5"/>
      <c r="G23" s="5"/>
      <c r="H23" s="5"/>
      <c r="I23" s="5"/>
      <c r="J23" s="5"/>
      <c r="K23" s="5"/>
      <c r="L23" s="5"/>
      <c r="M23" s="5"/>
      <c r="N23" s="5"/>
      <c r="O23" s="5"/>
      <c r="P23" s="5"/>
    </row>
    <row r="24" spans="1:16" x14ac:dyDescent="0.2">
      <c r="A24" s="5"/>
      <c r="B24" s="29" t="s">
        <v>65</v>
      </c>
      <c r="C24" s="27">
        <v>27</v>
      </c>
      <c r="D24" s="28">
        <v>6</v>
      </c>
      <c r="E24" s="5"/>
      <c r="F24" s="5"/>
      <c r="G24" s="5"/>
      <c r="H24" s="5"/>
      <c r="I24" s="5"/>
      <c r="J24" s="5"/>
      <c r="K24" s="5"/>
      <c r="L24" s="5"/>
      <c r="M24" s="5"/>
      <c r="N24" s="5"/>
      <c r="O24" s="5"/>
      <c r="P24" s="5"/>
    </row>
    <row r="25" spans="1:16" x14ac:dyDescent="0.2">
      <c r="A25" s="5"/>
      <c r="B25" s="5"/>
      <c r="C25" s="5"/>
      <c r="D25" s="5"/>
      <c r="E25" s="5"/>
      <c r="F25" s="5"/>
      <c r="G25" s="5"/>
      <c r="H25" s="5"/>
      <c r="I25" s="5"/>
      <c r="J25" s="5"/>
      <c r="K25" s="5"/>
      <c r="L25" s="5"/>
      <c r="M25" s="5"/>
      <c r="N25" s="5"/>
      <c r="O25" s="5"/>
      <c r="P25" s="5"/>
    </row>
    <row r="26" spans="1:16" ht="97" customHeight="1" x14ac:dyDescent="0.2">
      <c r="A26" s="5"/>
      <c r="B26" s="33" t="s">
        <v>60</v>
      </c>
      <c r="C26" s="36"/>
      <c r="D26" s="36"/>
      <c r="E26" s="5"/>
      <c r="F26" s="5"/>
      <c r="G26" s="5"/>
      <c r="H26" s="5"/>
      <c r="I26" s="5"/>
      <c r="J26" s="5"/>
      <c r="K26" s="5"/>
      <c r="L26" s="5"/>
      <c r="M26" s="5"/>
      <c r="N26" s="5"/>
      <c r="O26" s="5"/>
      <c r="P26" s="5"/>
    </row>
    <row r="27" spans="1:16" x14ac:dyDescent="0.2">
      <c r="A27" s="5"/>
      <c r="B27" s="5"/>
      <c r="C27" s="5"/>
      <c r="D27" s="5"/>
      <c r="E27" s="5"/>
      <c r="F27" s="5"/>
      <c r="G27" s="5"/>
      <c r="H27" s="5"/>
      <c r="I27" s="5"/>
      <c r="J27" s="5"/>
      <c r="K27" s="5"/>
      <c r="L27" s="5"/>
      <c r="M27" s="5"/>
      <c r="N27" s="5"/>
      <c r="O27" s="5"/>
      <c r="P27" s="5"/>
    </row>
    <row r="28" spans="1:16" x14ac:dyDescent="0.2">
      <c r="A28" s="5"/>
      <c r="B28" s="5"/>
      <c r="C28" s="5"/>
      <c r="D28" s="5"/>
      <c r="E28" s="5"/>
      <c r="F28" s="5"/>
      <c r="G28" s="5"/>
      <c r="H28" s="5"/>
      <c r="I28" s="5"/>
      <c r="J28" s="5"/>
      <c r="K28" s="5"/>
      <c r="L28" s="5"/>
      <c r="M28" s="5"/>
      <c r="N28" s="5"/>
      <c r="O28" s="5"/>
      <c r="P28" s="5"/>
    </row>
    <row r="29" spans="1:16" x14ac:dyDescent="0.2">
      <c r="A29" s="5"/>
      <c r="B29" s="5"/>
      <c r="C29" s="5"/>
      <c r="D29" s="5"/>
      <c r="E29" s="5"/>
      <c r="F29" s="5"/>
      <c r="G29" s="5"/>
      <c r="H29" s="5"/>
      <c r="I29" s="5"/>
      <c r="J29" s="5"/>
      <c r="K29" s="5"/>
      <c r="L29" s="5"/>
      <c r="M29" s="5"/>
      <c r="N29" s="5"/>
      <c r="O29" s="5"/>
      <c r="P29" s="5"/>
    </row>
    <row r="30" spans="1:16" x14ac:dyDescent="0.2">
      <c r="A30" s="5"/>
      <c r="B30" s="5"/>
      <c r="C30" s="5"/>
      <c r="D30" s="5"/>
      <c r="E30" s="5"/>
      <c r="F30" s="5"/>
      <c r="G30" s="5"/>
      <c r="H30" s="5"/>
      <c r="I30" s="5"/>
      <c r="J30" s="5"/>
      <c r="K30" s="5"/>
      <c r="L30" s="5"/>
      <c r="M30" s="5"/>
      <c r="N30" s="5"/>
      <c r="O30" s="5"/>
      <c r="P30" s="5"/>
    </row>
    <row r="31" spans="1:16" x14ac:dyDescent="0.2">
      <c r="A31" s="5"/>
      <c r="B31" s="5"/>
      <c r="C31" s="5"/>
      <c r="D31" s="5"/>
      <c r="E31" s="5"/>
      <c r="F31" s="5"/>
      <c r="G31" s="5"/>
      <c r="H31" s="5"/>
      <c r="I31" s="5"/>
      <c r="J31" s="5"/>
      <c r="K31" s="5"/>
      <c r="L31" s="5"/>
      <c r="M31" s="5"/>
      <c r="N31" s="5"/>
      <c r="O31" s="5"/>
      <c r="P31" s="5"/>
    </row>
    <row r="32" spans="1:16" x14ac:dyDescent="0.2">
      <c r="A32" s="5"/>
      <c r="B32" s="5"/>
      <c r="C32" s="5"/>
      <c r="D32" s="5"/>
      <c r="E32" s="5"/>
      <c r="F32" s="5"/>
      <c r="G32" s="5"/>
      <c r="H32" s="5"/>
      <c r="I32" s="5"/>
      <c r="J32" s="5"/>
      <c r="K32" s="5"/>
      <c r="L32" s="5"/>
      <c r="M32" s="5"/>
      <c r="N32" s="5"/>
      <c r="O32" s="5"/>
      <c r="P32" s="5"/>
    </row>
  </sheetData>
  <mergeCells count="1">
    <mergeCell ref="B26:D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showGridLines="0" workbookViewId="0">
      <selection activeCell="G6" sqref="G6"/>
    </sheetView>
  </sheetViews>
  <sheetFormatPr baseColWidth="10" defaultRowHeight="15" x14ac:dyDescent="0.2"/>
  <cols>
    <col min="1" max="1" width="2.83203125" customWidth="1"/>
    <col min="2" max="2" width="23.33203125" customWidth="1"/>
    <col min="3" max="3" width="23.6640625" customWidth="1"/>
  </cols>
  <sheetData>
    <row r="1" spans="1:8" ht="52" customHeight="1" x14ac:dyDescent="0.2">
      <c r="B1" s="35" t="s">
        <v>61</v>
      </c>
      <c r="C1" s="35"/>
      <c r="D1" s="35"/>
      <c r="E1" s="35"/>
    </row>
    <row r="2" spans="1:8" x14ac:dyDescent="0.2">
      <c r="D2" s="31" t="s">
        <v>66</v>
      </c>
      <c r="E2" s="2"/>
    </row>
    <row r="3" spans="1:8" x14ac:dyDescent="0.2">
      <c r="D3" s="2"/>
      <c r="E3" s="2"/>
    </row>
    <row r="4" spans="1:8" x14ac:dyDescent="0.2">
      <c r="B4" s="13" t="s">
        <v>24</v>
      </c>
      <c r="C4" s="13" t="s">
        <v>55</v>
      </c>
      <c r="D4" s="13" t="s">
        <v>38</v>
      </c>
      <c r="E4" s="2"/>
    </row>
    <row r="5" spans="1:8" x14ac:dyDescent="0.2">
      <c r="B5" s="14" t="s">
        <v>39</v>
      </c>
      <c r="C5" s="15">
        <v>0.38200000000000001</v>
      </c>
      <c r="D5" s="16">
        <v>0.30099999999999999</v>
      </c>
      <c r="E5" s="2"/>
    </row>
    <row r="6" spans="1:8" x14ac:dyDescent="0.2">
      <c r="B6" s="14" t="s">
        <v>40</v>
      </c>
      <c r="C6" s="15">
        <v>7.6</v>
      </c>
      <c r="D6" s="16">
        <v>6.1</v>
      </c>
      <c r="E6" s="2"/>
    </row>
    <row r="7" spans="1:8" x14ac:dyDescent="0.2">
      <c r="B7" s="14" t="s">
        <v>41</v>
      </c>
      <c r="C7" s="15">
        <v>32.5</v>
      </c>
      <c r="D7" s="16">
        <v>27.2</v>
      </c>
      <c r="E7" s="2"/>
    </row>
    <row r="8" spans="1:8" x14ac:dyDescent="0.2">
      <c r="B8" s="14" t="s">
        <v>42</v>
      </c>
      <c r="C8" s="15">
        <v>50.1</v>
      </c>
      <c r="D8" s="16">
        <v>40.799999999999997</v>
      </c>
    </row>
    <row r="9" spans="1:8" x14ac:dyDescent="0.2">
      <c r="A9" s="11"/>
      <c r="B9" s="14" t="s">
        <v>43</v>
      </c>
      <c r="C9" s="15">
        <v>74.599999999999994</v>
      </c>
      <c r="D9" s="16">
        <v>59.2</v>
      </c>
      <c r="E9" s="11"/>
      <c r="F9" s="11"/>
      <c r="G9" s="11"/>
    </row>
    <row r="10" spans="1:8" ht="72" customHeight="1" x14ac:dyDescent="0.2">
      <c r="B10" s="14" t="s">
        <v>44</v>
      </c>
      <c r="C10" s="15">
        <v>83.8</v>
      </c>
      <c r="D10" s="16">
        <v>66.099999999999994</v>
      </c>
      <c r="E10" s="12"/>
      <c r="F10" s="12"/>
      <c r="G10" s="12"/>
      <c r="H10" s="1"/>
    </row>
    <row r="11" spans="1:8" x14ac:dyDescent="0.2">
      <c r="A11" s="11"/>
      <c r="B11" s="11"/>
      <c r="C11" s="11"/>
      <c r="D11" s="11"/>
      <c r="E11" s="11"/>
      <c r="F11" s="11"/>
      <c r="G11" s="11"/>
    </row>
    <row r="12" spans="1:8" x14ac:dyDescent="0.2">
      <c r="A12" s="11"/>
      <c r="B12" s="11"/>
      <c r="C12" s="11"/>
      <c r="D12" s="11"/>
      <c r="E12" s="11"/>
      <c r="F12" s="11"/>
      <c r="G12" s="11"/>
    </row>
    <row r="13" spans="1:8" ht="51" customHeight="1" x14ac:dyDescent="0.2">
      <c r="A13" s="11"/>
      <c r="B13" s="33" t="s">
        <v>62</v>
      </c>
      <c r="C13" s="36"/>
      <c r="D13" s="36"/>
      <c r="E13" s="11"/>
      <c r="F13" s="11"/>
      <c r="G13" s="11"/>
    </row>
    <row r="14" spans="1:8" x14ac:dyDescent="0.2">
      <c r="A14" s="11"/>
      <c r="E14" s="11"/>
      <c r="F14" s="11"/>
      <c r="G14" s="11"/>
    </row>
    <row r="15" spans="1:8" x14ac:dyDescent="0.2">
      <c r="A15" s="11"/>
      <c r="E15" s="11"/>
      <c r="F15" s="11"/>
      <c r="G15" s="11"/>
    </row>
    <row r="16" spans="1:8" x14ac:dyDescent="0.2">
      <c r="A16" s="11"/>
      <c r="E16" s="11"/>
      <c r="F16" s="11"/>
      <c r="G16" s="11"/>
    </row>
    <row r="17" spans="1:7" x14ac:dyDescent="0.2">
      <c r="A17" s="11"/>
      <c r="E17" s="11"/>
      <c r="F17" s="11"/>
      <c r="G17" s="11"/>
    </row>
    <row r="18" spans="1:7" x14ac:dyDescent="0.2">
      <c r="A18" s="11"/>
      <c r="E18" s="11"/>
      <c r="F18" s="11"/>
      <c r="G18" s="11"/>
    </row>
    <row r="19" spans="1:7" x14ac:dyDescent="0.2">
      <c r="A19" s="11"/>
      <c r="E19" s="11"/>
      <c r="F19" s="11"/>
      <c r="G19" s="11"/>
    </row>
    <row r="20" spans="1:7" x14ac:dyDescent="0.2">
      <c r="A20" s="11"/>
      <c r="E20" s="11"/>
      <c r="F20" s="11"/>
      <c r="G20" s="11"/>
    </row>
    <row r="21" spans="1:7" ht="139" customHeight="1" x14ac:dyDescent="0.2">
      <c r="A21" s="11"/>
      <c r="E21" s="11"/>
      <c r="F21" s="11"/>
      <c r="G21" s="11"/>
    </row>
  </sheetData>
  <mergeCells count="2">
    <mergeCell ref="B13:D13"/>
    <mergeCell ref="B1:E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5"/>
  <sheetViews>
    <sheetView showGridLines="0" workbookViewId="0">
      <selection activeCell="I11" sqref="I11"/>
    </sheetView>
  </sheetViews>
  <sheetFormatPr baseColWidth="10" defaultRowHeight="15" x14ac:dyDescent="0.2"/>
  <cols>
    <col min="1" max="1" width="12.83203125" bestFit="1" customWidth="1"/>
    <col min="2" max="2" width="26.83203125" customWidth="1"/>
    <col min="3" max="3" width="20.6640625" customWidth="1"/>
    <col min="4" max="4" width="28.6640625" customWidth="1"/>
  </cols>
  <sheetData>
    <row r="1" spans="1:16" x14ac:dyDescent="0.2">
      <c r="A1" s="4" t="s">
        <v>37</v>
      </c>
      <c r="B1" s="4" t="s">
        <v>45</v>
      </c>
      <c r="C1" s="4" t="s">
        <v>46</v>
      </c>
      <c r="D1" s="4" t="s">
        <v>36</v>
      </c>
      <c r="E1" s="5"/>
      <c r="F1" s="5"/>
      <c r="G1" s="5"/>
      <c r="H1" s="5"/>
      <c r="I1" s="5"/>
      <c r="J1" s="5"/>
      <c r="K1" s="5"/>
      <c r="L1" s="5"/>
      <c r="M1" s="5"/>
      <c r="N1" s="5"/>
      <c r="O1" s="5"/>
      <c r="P1" s="5"/>
    </row>
    <row r="2" spans="1:16" x14ac:dyDescent="0.2">
      <c r="A2" s="6" t="s">
        <v>25</v>
      </c>
      <c r="B2" s="6">
        <v>289</v>
      </c>
      <c r="C2" s="6">
        <v>67265</v>
      </c>
      <c r="D2" s="7">
        <v>0.42964394558834462</v>
      </c>
      <c r="E2" s="5"/>
      <c r="F2" s="8" t="s">
        <v>56</v>
      </c>
      <c r="G2" s="5"/>
      <c r="H2" s="5"/>
      <c r="I2" s="5"/>
      <c r="J2" s="5"/>
      <c r="K2" s="5"/>
      <c r="L2" s="5"/>
      <c r="M2" s="5"/>
      <c r="N2" s="5"/>
      <c r="O2" s="5"/>
      <c r="P2" s="5"/>
    </row>
    <row r="3" spans="1:16" x14ac:dyDescent="0.2">
      <c r="A3" s="6" t="s">
        <v>26</v>
      </c>
      <c r="B3" s="6">
        <v>1337</v>
      </c>
      <c r="C3" s="6">
        <v>56089</v>
      </c>
      <c r="D3" s="7">
        <v>2.3837116012052273</v>
      </c>
      <c r="E3" s="5"/>
      <c r="F3" s="5"/>
      <c r="G3" s="5"/>
      <c r="H3" s="5"/>
      <c r="I3" s="5"/>
      <c r="J3" s="5"/>
      <c r="K3" s="5"/>
      <c r="L3" s="5"/>
      <c r="M3" s="5"/>
      <c r="N3" s="5"/>
      <c r="O3" s="5"/>
      <c r="P3" s="5"/>
    </row>
    <row r="4" spans="1:16" x14ac:dyDescent="0.2">
      <c r="A4" s="6" t="s">
        <v>27</v>
      </c>
      <c r="B4" s="6">
        <v>407</v>
      </c>
      <c r="C4" s="6">
        <v>30937</v>
      </c>
      <c r="D4" s="7">
        <v>1.3155768174031095</v>
      </c>
      <c r="E4" s="5"/>
      <c r="F4" s="5"/>
      <c r="G4" s="5"/>
      <c r="H4" s="5"/>
      <c r="I4" s="5"/>
      <c r="J4" s="5"/>
      <c r="K4" s="5"/>
      <c r="L4" s="5"/>
      <c r="M4" s="5"/>
      <c r="N4" s="5"/>
      <c r="O4" s="5"/>
      <c r="P4" s="5"/>
    </row>
    <row r="5" spans="1:16" ht="43" customHeight="1" x14ac:dyDescent="0.2">
      <c r="A5" s="6" t="s">
        <v>28</v>
      </c>
      <c r="B5" s="6">
        <v>98</v>
      </c>
      <c r="C5" s="6">
        <v>14076</v>
      </c>
      <c r="D5" s="7">
        <v>0.6962205171923842</v>
      </c>
      <c r="E5" s="5"/>
      <c r="F5" s="33" t="s">
        <v>67</v>
      </c>
      <c r="G5" s="36"/>
      <c r="H5" s="36"/>
      <c r="I5" s="36"/>
      <c r="J5" s="36"/>
      <c r="K5" s="5"/>
      <c r="L5" s="5"/>
      <c r="M5" s="5"/>
      <c r="N5" s="5"/>
      <c r="O5" s="5"/>
      <c r="P5" s="5"/>
    </row>
    <row r="6" spans="1:16" x14ac:dyDescent="0.2">
      <c r="A6" s="6" t="s">
        <v>29</v>
      </c>
      <c r="B6" s="6">
        <v>92</v>
      </c>
      <c r="C6" s="6">
        <v>12753</v>
      </c>
      <c r="D6" s="7">
        <v>0.72139888653650119</v>
      </c>
      <c r="E6" s="5"/>
      <c r="F6" s="5"/>
      <c r="G6" s="5"/>
      <c r="H6" s="5"/>
      <c r="I6" s="5"/>
      <c r="J6" s="5"/>
      <c r="K6" s="5"/>
      <c r="L6" s="5"/>
      <c r="M6" s="5"/>
      <c r="N6" s="5"/>
      <c r="O6" s="5"/>
      <c r="P6" s="5"/>
    </row>
    <row r="7" spans="1:16" x14ac:dyDescent="0.2">
      <c r="A7" s="6" t="s">
        <v>30</v>
      </c>
      <c r="B7" s="6">
        <v>741</v>
      </c>
      <c r="C7" s="6">
        <v>111190</v>
      </c>
      <c r="D7" s="7">
        <v>0.66642683694576854</v>
      </c>
      <c r="E7" s="5"/>
      <c r="F7" s="5"/>
      <c r="G7" s="5"/>
      <c r="H7" s="5"/>
      <c r="I7" s="5"/>
      <c r="J7" s="5"/>
      <c r="K7" s="5"/>
      <c r="L7" s="5"/>
      <c r="M7" s="5"/>
      <c r="N7" s="5"/>
      <c r="O7" s="5"/>
      <c r="P7" s="5"/>
    </row>
    <row r="8" spans="1:16" x14ac:dyDescent="0.2">
      <c r="A8" s="6" t="s">
        <v>31</v>
      </c>
      <c r="B8" s="6">
        <v>362</v>
      </c>
      <c r="C8" s="6">
        <v>28745</v>
      </c>
      <c r="D8" s="7">
        <v>1.2593494520786224</v>
      </c>
      <c r="E8" s="5"/>
      <c r="F8" s="5"/>
      <c r="G8" s="5"/>
      <c r="H8" s="5"/>
      <c r="I8" s="5"/>
      <c r="J8" s="5"/>
      <c r="K8" s="5"/>
      <c r="L8" s="5"/>
      <c r="M8" s="5"/>
      <c r="N8" s="5"/>
      <c r="O8" s="5"/>
      <c r="P8" s="5"/>
    </row>
    <row r="9" spans="1:16" x14ac:dyDescent="0.2">
      <c r="A9" s="6" t="s">
        <v>32</v>
      </c>
      <c r="B9" s="6">
        <v>340</v>
      </c>
      <c r="C9" s="6">
        <v>27423</v>
      </c>
      <c r="D9" s="7">
        <v>1.2398351748532255</v>
      </c>
      <c r="E9" s="5"/>
      <c r="F9" s="5"/>
      <c r="G9" s="5"/>
      <c r="H9" s="5"/>
      <c r="I9" s="5"/>
      <c r="J9" s="5"/>
      <c r="K9" s="5"/>
      <c r="L9" s="5"/>
      <c r="M9" s="5"/>
      <c r="N9" s="5"/>
      <c r="O9" s="5"/>
      <c r="P9" s="5"/>
    </row>
    <row r="10" spans="1:16" x14ac:dyDescent="0.2">
      <c r="A10" s="6" t="s">
        <v>33</v>
      </c>
      <c r="B10" s="6">
        <v>265</v>
      </c>
      <c r="C10" s="6">
        <v>13576</v>
      </c>
      <c r="D10" s="7">
        <v>1.9519740718915732</v>
      </c>
      <c r="E10" s="5"/>
      <c r="F10" s="5"/>
      <c r="G10" s="5"/>
      <c r="H10" s="5"/>
      <c r="I10" s="5"/>
      <c r="J10" s="5"/>
      <c r="K10" s="5"/>
      <c r="L10" s="5"/>
      <c r="M10" s="5"/>
      <c r="N10" s="5"/>
      <c r="O10" s="5"/>
      <c r="P10" s="5"/>
    </row>
    <row r="11" spans="1:16" x14ac:dyDescent="0.2">
      <c r="A11" s="6">
        <v>10</v>
      </c>
      <c r="B11" s="6">
        <v>303</v>
      </c>
      <c r="C11" s="6">
        <v>34829</v>
      </c>
      <c r="D11" s="7">
        <v>0.86996468460191212</v>
      </c>
      <c r="E11" s="5"/>
      <c r="F11" s="5"/>
      <c r="G11" s="5"/>
      <c r="H11" s="5"/>
      <c r="I11" s="5"/>
      <c r="J11" s="5"/>
      <c r="K11" s="5"/>
      <c r="L11" s="5"/>
      <c r="M11" s="5"/>
      <c r="N11" s="5"/>
      <c r="O11" s="5"/>
      <c r="P11" s="5"/>
    </row>
    <row r="12" spans="1:16" x14ac:dyDescent="0.2">
      <c r="A12" s="6">
        <v>11</v>
      </c>
      <c r="B12" s="6">
        <v>673</v>
      </c>
      <c r="C12" s="6">
        <v>33217</v>
      </c>
      <c r="D12" s="7">
        <v>2.0260709877472376</v>
      </c>
      <c r="E12" s="5"/>
      <c r="F12" s="5"/>
      <c r="G12" s="5"/>
      <c r="H12" s="5"/>
      <c r="I12" s="5"/>
      <c r="J12" s="5"/>
      <c r="K12" s="5"/>
      <c r="L12" s="5"/>
      <c r="M12" s="5"/>
      <c r="N12" s="5"/>
      <c r="O12" s="5"/>
      <c r="P12" s="5"/>
    </row>
    <row r="13" spans="1:16" x14ac:dyDescent="0.2">
      <c r="A13" s="6">
        <v>12</v>
      </c>
      <c r="B13" s="6">
        <v>277</v>
      </c>
      <c r="C13" s="6">
        <v>24571</v>
      </c>
      <c r="D13" s="7">
        <v>1.1273452443937977</v>
      </c>
      <c r="E13" s="5"/>
      <c r="F13" s="5"/>
      <c r="G13" s="5"/>
      <c r="H13" s="5"/>
      <c r="I13" s="5"/>
      <c r="J13" s="5"/>
      <c r="K13" s="5"/>
      <c r="L13" s="5"/>
      <c r="M13" s="5"/>
      <c r="N13" s="5"/>
      <c r="O13" s="5"/>
      <c r="P13" s="5"/>
    </row>
    <row r="14" spans="1:16" x14ac:dyDescent="0.2">
      <c r="A14" s="6">
        <v>13</v>
      </c>
      <c r="B14" s="6">
        <v>1445</v>
      </c>
      <c r="C14" s="6">
        <v>241257</v>
      </c>
      <c r="D14" s="7">
        <v>0.59894635181569866</v>
      </c>
      <c r="E14" s="5"/>
      <c r="F14" s="5"/>
      <c r="G14" s="5"/>
      <c r="H14" s="5"/>
      <c r="I14" s="5"/>
      <c r="J14" s="5"/>
      <c r="K14" s="5"/>
      <c r="L14" s="5"/>
      <c r="M14" s="5"/>
      <c r="N14" s="5"/>
      <c r="O14" s="5"/>
      <c r="P14" s="5"/>
    </row>
    <row r="15" spans="1:16" x14ac:dyDescent="0.2">
      <c r="A15" s="6">
        <v>14</v>
      </c>
      <c r="B15" s="6">
        <v>526</v>
      </c>
      <c r="C15" s="6">
        <v>85853</v>
      </c>
      <c r="D15" s="7">
        <v>0.61267515404237471</v>
      </c>
      <c r="E15" s="5"/>
      <c r="F15" s="5"/>
      <c r="G15" s="5"/>
      <c r="H15" s="5"/>
      <c r="I15" s="5"/>
      <c r="J15" s="5"/>
      <c r="K15" s="5"/>
      <c r="L15" s="5"/>
      <c r="M15" s="5"/>
      <c r="N15" s="5"/>
      <c r="O15" s="5"/>
      <c r="P15" s="5"/>
    </row>
    <row r="16" spans="1:16" x14ac:dyDescent="0.2">
      <c r="A16" s="6">
        <v>15</v>
      </c>
      <c r="B16" s="6">
        <v>167</v>
      </c>
      <c r="C16" s="6">
        <v>11879</v>
      </c>
      <c r="D16" s="7">
        <v>1.4058422426130146</v>
      </c>
      <c r="E16" s="5"/>
      <c r="F16" s="5"/>
      <c r="G16" s="5"/>
      <c r="H16" s="5"/>
      <c r="I16" s="5"/>
      <c r="J16" s="5"/>
      <c r="K16" s="5"/>
      <c r="L16" s="5"/>
      <c r="M16" s="5"/>
      <c r="N16" s="5"/>
      <c r="O16" s="5"/>
      <c r="P16" s="5"/>
    </row>
    <row r="17" spans="1:16" x14ac:dyDescent="0.2">
      <c r="A17" s="6">
        <v>16</v>
      </c>
      <c r="B17" s="6">
        <v>343</v>
      </c>
      <c r="C17" s="6">
        <v>33669</v>
      </c>
      <c r="D17" s="7">
        <v>1.0187412753571534</v>
      </c>
      <c r="E17" s="5"/>
      <c r="F17" s="5"/>
      <c r="G17" s="5"/>
      <c r="H17" s="5"/>
      <c r="I17" s="5"/>
      <c r="J17" s="5"/>
      <c r="K17" s="5"/>
      <c r="L17" s="5"/>
      <c r="M17" s="5"/>
      <c r="N17" s="5"/>
      <c r="O17" s="5"/>
      <c r="P17" s="5"/>
    </row>
    <row r="18" spans="1:16" x14ac:dyDescent="0.2">
      <c r="A18" s="6">
        <v>17</v>
      </c>
      <c r="B18" s="6">
        <v>624</v>
      </c>
      <c r="C18" s="6">
        <v>61425</v>
      </c>
      <c r="D18" s="7">
        <v>1.0158730158730158</v>
      </c>
      <c r="E18" s="5"/>
      <c r="F18" s="5"/>
      <c r="G18" s="5"/>
      <c r="H18" s="5"/>
      <c r="I18" s="5"/>
      <c r="J18" s="5"/>
      <c r="K18" s="5"/>
      <c r="L18" s="5"/>
      <c r="M18" s="5"/>
      <c r="N18" s="5"/>
      <c r="O18" s="5"/>
      <c r="P18" s="5"/>
    </row>
    <row r="19" spans="1:16" x14ac:dyDescent="0.2">
      <c r="A19" s="6">
        <v>18</v>
      </c>
      <c r="B19" s="6">
        <v>496</v>
      </c>
      <c r="C19" s="6">
        <v>27964</v>
      </c>
      <c r="D19" s="7">
        <v>1.7737090544986411</v>
      </c>
      <c r="E19" s="5"/>
      <c r="F19" s="5"/>
      <c r="G19" s="5"/>
      <c r="H19" s="5"/>
      <c r="I19" s="5"/>
      <c r="J19" s="5"/>
      <c r="K19" s="5"/>
      <c r="L19" s="5"/>
      <c r="M19" s="5"/>
      <c r="N19" s="5"/>
      <c r="O19" s="5"/>
      <c r="P19" s="5"/>
    </row>
    <row r="20" spans="1:16" x14ac:dyDescent="0.2">
      <c r="A20" s="6">
        <v>19</v>
      </c>
      <c r="B20" s="6">
        <v>336</v>
      </c>
      <c r="C20" s="6">
        <v>22860</v>
      </c>
      <c r="D20" s="7">
        <v>1.4698162729658792</v>
      </c>
      <c r="E20" s="5"/>
      <c r="F20" s="5"/>
      <c r="G20" s="5"/>
      <c r="H20" s="5"/>
      <c r="I20" s="5"/>
      <c r="J20" s="5"/>
      <c r="K20" s="5"/>
      <c r="L20" s="5"/>
      <c r="M20" s="5"/>
      <c r="N20" s="5"/>
      <c r="O20" s="5"/>
      <c r="P20" s="5"/>
    </row>
    <row r="21" spans="1:16" x14ac:dyDescent="0.2">
      <c r="A21" s="6">
        <v>21</v>
      </c>
      <c r="B21" s="6">
        <v>435</v>
      </c>
      <c r="C21" s="6">
        <v>71440</v>
      </c>
      <c r="D21" s="7">
        <v>0.60890257558790595</v>
      </c>
      <c r="E21" s="5"/>
      <c r="F21" s="5"/>
      <c r="G21" s="5"/>
      <c r="H21" s="5"/>
      <c r="I21" s="5"/>
      <c r="J21" s="5"/>
      <c r="K21" s="5"/>
      <c r="L21" s="5"/>
      <c r="M21" s="5"/>
      <c r="N21" s="5"/>
      <c r="O21" s="5"/>
      <c r="P21" s="5"/>
    </row>
    <row r="22" spans="1:16" x14ac:dyDescent="0.2">
      <c r="A22" s="6">
        <v>22</v>
      </c>
      <c r="B22" s="6">
        <v>523</v>
      </c>
      <c r="C22" s="6">
        <v>55044</v>
      </c>
      <c r="D22" s="7">
        <v>0.95014897173170554</v>
      </c>
      <c r="E22" s="5"/>
      <c r="F22" s="5"/>
      <c r="G22" s="5"/>
      <c r="H22" s="5"/>
      <c r="I22" s="5"/>
      <c r="J22" s="5"/>
      <c r="K22" s="5"/>
      <c r="L22" s="5"/>
      <c r="M22" s="5"/>
      <c r="N22" s="5"/>
      <c r="O22" s="5"/>
      <c r="P22" s="5"/>
    </row>
    <row r="23" spans="1:16" x14ac:dyDescent="0.2">
      <c r="A23" s="6">
        <v>23</v>
      </c>
      <c r="B23" s="6">
        <v>130</v>
      </c>
      <c r="C23" s="6">
        <v>9339</v>
      </c>
      <c r="D23" s="7">
        <v>1.3920119927187065</v>
      </c>
      <c r="E23" s="5"/>
      <c r="F23" s="5"/>
      <c r="G23" s="5"/>
      <c r="H23" s="5"/>
      <c r="I23" s="5"/>
      <c r="J23" s="5"/>
      <c r="K23" s="5"/>
      <c r="L23" s="5"/>
      <c r="M23" s="5"/>
      <c r="N23" s="5"/>
      <c r="O23" s="5"/>
      <c r="P23" s="5"/>
    </row>
    <row r="24" spans="1:16" x14ac:dyDescent="0.2">
      <c r="A24" s="6">
        <v>24</v>
      </c>
      <c r="B24" s="6">
        <v>481</v>
      </c>
      <c r="C24" s="6">
        <v>33966</v>
      </c>
      <c r="D24" s="7">
        <v>1.4161220043572984</v>
      </c>
      <c r="E24" s="5"/>
      <c r="F24" s="5"/>
      <c r="G24" s="5"/>
      <c r="H24" s="5"/>
      <c r="I24" s="5"/>
      <c r="J24" s="5"/>
      <c r="K24" s="5"/>
      <c r="L24" s="5"/>
      <c r="M24" s="5"/>
      <c r="N24" s="5"/>
      <c r="O24" s="5"/>
      <c r="P24" s="5"/>
    </row>
    <row r="25" spans="1:16" x14ac:dyDescent="0.2">
      <c r="A25" s="6">
        <v>25</v>
      </c>
      <c r="B25" s="6">
        <v>421</v>
      </c>
      <c r="C25" s="6">
        <v>67203</v>
      </c>
      <c r="D25" s="7">
        <v>0.62646012826808328</v>
      </c>
      <c r="E25" s="5"/>
      <c r="F25" s="5"/>
      <c r="G25" s="5"/>
      <c r="H25" s="5"/>
      <c r="I25" s="5"/>
      <c r="J25" s="5"/>
      <c r="K25" s="5"/>
      <c r="L25" s="5"/>
      <c r="M25" s="5"/>
      <c r="N25" s="5"/>
      <c r="O25" s="5"/>
      <c r="P25" s="5"/>
    </row>
    <row r="26" spans="1:16" x14ac:dyDescent="0.2">
      <c r="A26" s="6">
        <v>26</v>
      </c>
      <c r="B26" s="6">
        <v>597</v>
      </c>
      <c r="C26" s="6">
        <v>50902</v>
      </c>
      <c r="D26" s="7">
        <v>1.1728419315547522</v>
      </c>
      <c r="E26" s="5"/>
      <c r="F26" s="5"/>
      <c r="G26" s="5"/>
      <c r="H26" s="5"/>
      <c r="I26" s="5"/>
      <c r="J26" s="5"/>
      <c r="K26" s="5"/>
      <c r="L26" s="5"/>
      <c r="M26" s="5"/>
      <c r="N26" s="5"/>
      <c r="O26" s="5"/>
      <c r="P26" s="5"/>
    </row>
    <row r="27" spans="1:16" x14ac:dyDescent="0.2">
      <c r="A27" s="6">
        <v>27</v>
      </c>
      <c r="B27" s="6">
        <v>806</v>
      </c>
      <c r="C27" s="6">
        <v>61395</v>
      </c>
      <c r="D27" s="7">
        <v>1.3128104894535384</v>
      </c>
      <c r="E27" s="5"/>
      <c r="F27" s="5"/>
      <c r="G27" s="5"/>
      <c r="H27" s="5"/>
      <c r="I27" s="5"/>
      <c r="J27" s="5"/>
      <c r="K27" s="5"/>
      <c r="L27" s="5"/>
      <c r="M27" s="5"/>
      <c r="N27" s="5"/>
      <c r="O27" s="5"/>
      <c r="P27" s="5"/>
    </row>
    <row r="28" spans="1:16" x14ac:dyDescent="0.2">
      <c r="A28" s="6">
        <v>28</v>
      </c>
      <c r="B28" s="6">
        <v>494</v>
      </c>
      <c r="C28" s="6">
        <v>42041</v>
      </c>
      <c r="D28" s="7">
        <v>1.1750434100045193</v>
      </c>
      <c r="E28" s="5"/>
      <c r="F28" s="5"/>
      <c r="G28" s="5"/>
      <c r="H28" s="5"/>
      <c r="I28" s="5"/>
      <c r="J28" s="5"/>
      <c r="K28" s="5"/>
      <c r="L28" s="5"/>
      <c r="M28" s="5"/>
      <c r="N28" s="5"/>
      <c r="O28" s="5"/>
      <c r="P28" s="5"/>
    </row>
    <row r="29" spans="1:16" x14ac:dyDescent="0.2">
      <c r="A29" s="6">
        <v>29</v>
      </c>
      <c r="B29" s="6">
        <v>889</v>
      </c>
      <c r="C29" s="6">
        <v>99142</v>
      </c>
      <c r="D29" s="7">
        <v>0.89669363135704339</v>
      </c>
      <c r="E29" s="5"/>
      <c r="F29" s="5"/>
      <c r="G29" s="5"/>
      <c r="H29" s="5"/>
      <c r="I29" s="5"/>
      <c r="J29" s="5"/>
      <c r="K29" s="5"/>
      <c r="L29" s="5"/>
      <c r="M29" s="5"/>
      <c r="N29" s="5"/>
      <c r="O29" s="5"/>
      <c r="P29" s="5"/>
    </row>
    <row r="30" spans="1:16" x14ac:dyDescent="0.2">
      <c r="A30" s="6">
        <v>30</v>
      </c>
      <c r="B30" s="6">
        <v>1136</v>
      </c>
      <c r="C30" s="6">
        <v>77333</v>
      </c>
      <c r="D30" s="7">
        <v>1.4689718490165906</v>
      </c>
      <c r="E30" s="5"/>
      <c r="F30" s="5"/>
      <c r="G30" s="5"/>
      <c r="H30" s="5"/>
      <c r="I30" s="5"/>
      <c r="J30" s="5"/>
      <c r="K30" s="5"/>
      <c r="L30" s="5"/>
      <c r="M30" s="5"/>
      <c r="N30" s="5"/>
      <c r="O30" s="5"/>
      <c r="P30" s="5"/>
    </row>
    <row r="31" spans="1:16" x14ac:dyDescent="0.2">
      <c r="A31" s="6">
        <v>31</v>
      </c>
      <c r="B31" s="6">
        <v>1132</v>
      </c>
      <c r="C31" s="6">
        <v>199665</v>
      </c>
      <c r="D31" s="7">
        <v>0.56694964064808551</v>
      </c>
      <c r="E31" s="5"/>
      <c r="F31" s="5"/>
      <c r="G31" s="5"/>
      <c r="H31" s="5"/>
      <c r="I31" s="5"/>
      <c r="J31" s="5"/>
      <c r="K31" s="5"/>
      <c r="L31" s="5"/>
      <c r="M31" s="5"/>
      <c r="N31" s="5"/>
      <c r="O31" s="5"/>
      <c r="P31" s="5"/>
    </row>
    <row r="32" spans="1:16" x14ac:dyDescent="0.2">
      <c r="A32" s="6">
        <v>32</v>
      </c>
      <c r="B32" s="6">
        <v>237</v>
      </c>
      <c r="C32" s="6">
        <v>15487</v>
      </c>
      <c r="D32" s="7">
        <v>1.5303157486924517</v>
      </c>
      <c r="E32" s="5"/>
      <c r="F32" s="5"/>
      <c r="G32" s="5"/>
      <c r="H32" s="5"/>
      <c r="I32" s="5"/>
      <c r="J32" s="5"/>
      <c r="K32" s="5"/>
      <c r="L32" s="5"/>
      <c r="M32" s="5"/>
      <c r="N32" s="5"/>
      <c r="O32" s="5"/>
      <c r="P32" s="5"/>
    </row>
    <row r="33" spans="1:16" x14ac:dyDescent="0.2">
      <c r="A33" s="6">
        <v>33</v>
      </c>
      <c r="B33" s="6">
        <v>2108</v>
      </c>
      <c r="C33" s="6">
        <v>208398</v>
      </c>
      <c r="D33" s="7">
        <v>1.011526022322671</v>
      </c>
      <c r="E33" s="5"/>
      <c r="F33" s="5"/>
      <c r="G33" s="5"/>
      <c r="H33" s="5"/>
      <c r="I33" s="5"/>
      <c r="J33" s="5"/>
      <c r="K33" s="5"/>
      <c r="L33" s="5"/>
      <c r="M33" s="5"/>
      <c r="N33" s="5"/>
      <c r="O33" s="5"/>
      <c r="P33" s="5"/>
    </row>
    <row r="34" spans="1:16" x14ac:dyDescent="0.2">
      <c r="A34" s="6">
        <v>34</v>
      </c>
      <c r="B34" s="6">
        <v>1857</v>
      </c>
      <c r="C34" s="6">
        <v>149912</v>
      </c>
      <c r="D34" s="7">
        <v>1.2387267196755429</v>
      </c>
      <c r="E34" s="5"/>
      <c r="F34" s="5"/>
      <c r="G34" s="5"/>
      <c r="H34" s="5"/>
      <c r="I34" s="5"/>
      <c r="J34" s="5"/>
      <c r="K34" s="5"/>
      <c r="L34" s="5"/>
      <c r="M34" s="5"/>
      <c r="N34" s="5"/>
      <c r="O34" s="5"/>
      <c r="P34" s="5"/>
    </row>
    <row r="35" spans="1:16" x14ac:dyDescent="0.2">
      <c r="A35" s="6">
        <v>35</v>
      </c>
      <c r="B35" s="6">
        <v>930</v>
      </c>
      <c r="C35" s="6">
        <v>143952</v>
      </c>
      <c r="D35" s="7">
        <v>0.64604868289429807</v>
      </c>
      <c r="E35" s="5"/>
      <c r="F35" s="5"/>
      <c r="G35" s="5"/>
      <c r="H35" s="5"/>
      <c r="I35" s="5"/>
      <c r="J35" s="5"/>
      <c r="K35" s="5"/>
      <c r="L35" s="5"/>
      <c r="M35" s="5"/>
      <c r="N35" s="5"/>
      <c r="O35" s="5"/>
      <c r="P35" s="5"/>
    </row>
    <row r="36" spans="1:16" x14ac:dyDescent="0.2">
      <c r="A36" s="6">
        <v>36</v>
      </c>
      <c r="B36" s="6">
        <v>306</v>
      </c>
      <c r="C36" s="6">
        <v>19480</v>
      </c>
      <c r="D36" s="7">
        <v>1.570841889117043</v>
      </c>
      <c r="E36" s="5"/>
      <c r="F36" s="5"/>
      <c r="G36" s="5"/>
      <c r="H36" s="5"/>
      <c r="I36" s="5"/>
      <c r="J36" s="5"/>
      <c r="K36" s="5"/>
      <c r="L36" s="5"/>
      <c r="M36" s="5"/>
      <c r="N36" s="5"/>
      <c r="O36" s="5"/>
      <c r="P36" s="5"/>
    </row>
    <row r="37" spans="1:16" x14ac:dyDescent="0.2">
      <c r="A37" s="6">
        <v>37</v>
      </c>
      <c r="B37" s="6">
        <v>549</v>
      </c>
      <c r="C37" s="6">
        <v>73505</v>
      </c>
      <c r="D37" s="7">
        <v>0.74688796680497926</v>
      </c>
      <c r="E37" s="5"/>
      <c r="F37" s="5"/>
      <c r="G37" s="5"/>
      <c r="H37" s="5"/>
      <c r="I37" s="5"/>
      <c r="J37" s="5"/>
      <c r="K37" s="5"/>
      <c r="L37" s="5"/>
      <c r="M37" s="5"/>
      <c r="N37" s="5"/>
      <c r="O37" s="5"/>
      <c r="P37" s="5"/>
    </row>
    <row r="38" spans="1:16" x14ac:dyDescent="0.2">
      <c r="A38" s="6">
        <v>38</v>
      </c>
      <c r="B38" s="6">
        <v>937</v>
      </c>
      <c r="C38" s="6">
        <v>154824</v>
      </c>
      <c r="D38" s="7">
        <v>0.60520332764946005</v>
      </c>
      <c r="E38" s="5"/>
      <c r="F38" s="5"/>
      <c r="G38" s="5"/>
      <c r="H38" s="5"/>
      <c r="I38" s="5"/>
      <c r="J38" s="5"/>
      <c r="K38" s="5"/>
      <c r="L38" s="5"/>
      <c r="M38" s="5"/>
      <c r="N38" s="5"/>
      <c r="O38" s="5"/>
      <c r="P38" s="5"/>
    </row>
    <row r="39" spans="1:16" x14ac:dyDescent="0.2">
      <c r="A39" s="6">
        <v>39</v>
      </c>
      <c r="B39" s="6">
        <v>156</v>
      </c>
      <c r="C39" s="6">
        <v>24641</v>
      </c>
      <c r="D39" s="7">
        <v>0.63309118948094645</v>
      </c>
      <c r="E39" s="5"/>
      <c r="F39" s="5"/>
      <c r="G39" s="5"/>
      <c r="H39" s="5"/>
      <c r="I39" s="5"/>
      <c r="J39" s="5"/>
      <c r="K39" s="5"/>
      <c r="L39" s="5"/>
      <c r="M39" s="5"/>
      <c r="N39" s="5"/>
      <c r="O39" s="5"/>
      <c r="P39" s="5"/>
    </row>
    <row r="40" spans="1:16" x14ac:dyDescent="0.2">
      <c r="A40" s="6">
        <v>40</v>
      </c>
      <c r="B40" s="6">
        <v>246</v>
      </c>
      <c r="C40" s="6">
        <v>35232</v>
      </c>
      <c r="D40" s="7">
        <v>0.69822888283378748</v>
      </c>
      <c r="E40" s="5"/>
      <c r="F40" s="5"/>
      <c r="G40" s="5"/>
      <c r="H40" s="5"/>
      <c r="I40" s="5"/>
      <c r="J40" s="5"/>
      <c r="K40" s="5"/>
      <c r="L40" s="5"/>
      <c r="M40" s="5"/>
      <c r="N40" s="5"/>
      <c r="O40" s="5"/>
      <c r="P40" s="5"/>
    </row>
    <row r="41" spans="1:16" x14ac:dyDescent="0.2">
      <c r="A41" s="6">
        <v>41</v>
      </c>
      <c r="B41" s="6">
        <v>326</v>
      </c>
      <c r="C41" s="6">
        <v>31355</v>
      </c>
      <c r="D41" s="7">
        <v>1.0397065858714718</v>
      </c>
      <c r="E41" s="5"/>
      <c r="F41" s="5"/>
      <c r="G41" s="5"/>
      <c r="H41" s="5"/>
      <c r="I41" s="5"/>
      <c r="J41" s="5"/>
      <c r="K41" s="5"/>
      <c r="L41" s="5"/>
      <c r="M41" s="5"/>
      <c r="N41" s="5"/>
      <c r="O41" s="5"/>
      <c r="P41" s="5"/>
    </row>
    <row r="42" spans="1:16" x14ac:dyDescent="0.2">
      <c r="A42" s="6">
        <v>42</v>
      </c>
      <c r="B42" s="6">
        <v>781</v>
      </c>
      <c r="C42" s="6">
        <v>87354</v>
      </c>
      <c r="D42" s="7">
        <v>0.89406323694392942</v>
      </c>
      <c r="E42" s="5"/>
      <c r="F42" s="5"/>
      <c r="G42" s="5"/>
      <c r="H42" s="5"/>
      <c r="I42" s="5"/>
      <c r="J42" s="5"/>
      <c r="K42" s="5"/>
      <c r="L42" s="5"/>
      <c r="M42" s="5"/>
      <c r="N42" s="5"/>
      <c r="O42" s="5"/>
      <c r="P42" s="5"/>
    </row>
    <row r="43" spans="1:16" x14ac:dyDescent="0.2">
      <c r="A43" s="6">
        <v>43</v>
      </c>
      <c r="B43" s="6">
        <v>272</v>
      </c>
      <c r="C43" s="6">
        <v>20983</v>
      </c>
      <c r="D43" s="7">
        <v>1.2962874708097032</v>
      </c>
      <c r="E43" s="5"/>
      <c r="F43" s="5"/>
      <c r="G43" s="5"/>
      <c r="H43" s="5"/>
      <c r="I43" s="5"/>
      <c r="J43" s="5"/>
      <c r="K43" s="5"/>
      <c r="L43" s="5"/>
      <c r="M43" s="5"/>
      <c r="N43" s="5"/>
      <c r="O43" s="5"/>
      <c r="P43" s="5"/>
    </row>
    <row r="44" spans="1:16" x14ac:dyDescent="0.2">
      <c r="A44" s="6">
        <v>44</v>
      </c>
      <c r="B44" s="6">
        <v>1012</v>
      </c>
      <c r="C44" s="6">
        <v>173260</v>
      </c>
      <c r="D44" s="7">
        <v>0.58409327022971258</v>
      </c>
      <c r="E44" s="5"/>
      <c r="F44" s="5"/>
      <c r="G44" s="5"/>
      <c r="H44" s="5"/>
      <c r="I44" s="5"/>
      <c r="J44" s="5"/>
      <c r="K44" s="5"/>
      <c r="L44" s="5"/>
      <c r="M44" s="5"/>
      <c r="N44" s="5"/>
      <c r="O44" s="5"/>
      <c r="P44" s="5"/>
    </row>
    <row r="45" spans="1:16" x14ac:dyDescent="0.2">
      <c r="A45" s="6">
        <v>45</v>
      </c>
      <c r="B45" s="6">
        <v>548</v>
      </c>
      <c r="C45" s="6">
        <v>76296</v>
      </c>
      <c r="D45" s="7">
        <v>0.71825521652511271</v>
      </c>
      <c r="E45" s="5"/>
      <c r="F45" s="5"/>
      <c r="G45" s="5"/>
      <c r="H45" s="5"/>
      <c r="I45" s="5"/>
      <c r="J45" s="5"/>
      <c r="K45" s="5"/>
      <c r="L45" s="5"/>
      <c r="M45" s="5"/>
      <c r="N45" s="5"/>
      <c r="O45" s="5"/>
      <c r="P45" s="5"/>
    </row>
    <row r="46" spans="1:16" x14ac:dyDescent="0.2">
      <c r="A46" s="6">
        <v>46</v>
      </c>
      <c r="B46" s="6">
        <v>289</v>
      </c>
      <c r="C46" s="6">
        <v>14075</v>
      </c>
      <c r="D46" s="7">
        <v>2.053285968028419</v>
      </c>
      <c r="E46" s="5"/>
      <c r="F46" s="5"/>
      <c r="G46" s="5"/>
      <c r="H46" s="5"/>
      <c r="I46" s="5"/>
      <c r="J46" s="5"/>
      <c r="K46" s="5"/>
      <c r="L46" s="5"/>
      <c r="M46" s="5"/>
      <c r="N46" s="5"/>
      <c r="O46" s="5"/>
      <c r="P46" s="5"/>
    </row>
    <row r="47" spans="1:16" x14ac:dyDescent="0.2">
      <c r="A47" s="6">
        <v>47</v>
      </c>
      <c r="B47" s="6">
        <v>311</v>
      </c>
      <c r="C47" s="6">
        <v>30360</v>
      </c>
      <c r="D47" s="7">
        <v>1.0243741765480896</v>
      </c>
      <c r="E47" s="5"/>
      <c r="F47" s="5"/>
      <c r="G47" s="5"/>
      <c r="H47" s="5"/>
      <c r="I47" s="5"/>
      <c r="J47" s="5"/>
      <c r="K47" s="5"/>
      <c r="L47" s="5"/>
      <c r="M47" s="5"/>
      <c r="N47" s="5"/>
      <c r="O47" s="5"/>
      <c r="P47" s="5"/>
    </row>
    <row r="48" spans="1:16" x14ac:dyDescent="0.2">
      <c r="A48" s="6">
        <v>48</v>
      </c>
      <c r="B48" s="6">
        <v>82</v>
      </c>
      <c r="C48" s="6">
        <v>7685</v>
      </c>
      <c r="D48" s="7">
        <v>1.067013662979831</v>
      </c>
      <c r="E48" s="5"/>
      <c r="F48" s="5"/>
      <c r="G48" s="5"/>
      <c r="H48" s="5"/>
      <c r="I48" s="5"/>
      <c r="J48" s="5"/>
      <c r="K48" s="5"/>
      <c r="L48" s="5"/>
      <c r="M48" s="5"/>
      <c r="N48" s="5"/>
      <c r="O48" s="5"/>
      <c r="P48" s="5"/>
    </row>
    <row r="49" spans="1:16" x14ac:dyDescent="0.2">
      <c r="A49" s="6">
        <v>49</v>
      </c>
      <c r="B49" s="6">
        <v>520</v>
      </c>
      <c r="C49" s="6">
        <v>102407</v>
      </c>
      <c r="D49" s="7">
        <v>0.50777778862773049</v>
      </c>
      <c r="E49" s="5"/>
      <c r="F49" s="5"/>
      <c r="G49" s="5"/>
      <c r="H49" s="5"/>
      <c r="I49" s="5"/>
      <c r="J49" s="5"/>
      <c r="K49" s="5"/>
      <c r="L49" s="5"/>
      <c r="M49" s="5"/>
      <c r="N49" s="5"/>
      <c r="O49" s="5"/>
      <c r="P49" s="5"/>
    </row>
    <row r="50" spans="1:16" x14ac:dyDescent="0.2">
      <c r="A50" s="6">
        <v>50</v>
      </c>
      <c r="B50" s="6">
        <v>531</v>
      </c>
      <c r="C50" s="6">
        <v>47958</v>
      </c>
      <c r="D50" s="7">
        <v>1.1072188164644063</v>
      </c>
      <c r="E50" s="5"/>
      <c r="F50" s="5"/>
      <c r="G50" s="5"/>
      <c r="H50" s="5"/>
      <c r="I50" s="5"/>
      <c r="J50" s="5"/>
      <c r="K50" s="5"/>
      <c r="L50" s="5"/>
      <c r="M50" s="5"/>
      <c r="N50" s="5"/>
      <c r="O50" s="5"/>
      <c r="P50" s="5"/>
    </row>
    <row r="51" spans="1:16" x14ac:dyDescent="0.2">
      <c r="A51" s="6">
        <v>51</v>
      </c>
      <c r="B51" s="6">
        <v>654</v>
      </c>
      <c r="C51" s="6">
        <v>74347</v>
      </c>
      <c r="D51" s="7">
        <v>0.87965889679475961</v>
      </c>
      <c r="E51" s="5"/>
      <c r="F51" s="5"/>
      <c r="G51" s="5"/>
      <c r="H51" s="5"/>
      <c r="I51" s="5"/>
      <c r="J51" s="5"/>
      <c r="K51" s="5"/>
      <c r="L51" s="5"/>
      <c r="M51" s="5"/>
      <c r="N51" s="5"/>
      <c r="O51" s="5"/>
      <c r="P51" s="5"/>
    </row>
    <row r="52" spans="1:16" x14ac:dyDescent="0.2">
      <c r="A52" s="6">
        <v>52</v>
      </c>
      <c r="B52" s="6">
        <v>257</v>
      </c>
      <c r="C52" s="6">
        <v>16975</v>
      </c>
      <c r="D52" s="7">
        <v>1.5139911634756995</v>
      </c>
      <c r="E52" s="5"/>
      <c r="F52" s="5"/>
      <c r="G52" s="5"/>
      <c r="H52" s="5"/>
      <c r="I52" s="5"/>
      <c r="J52" s="5"/>
      <c r="K52" s="5"/>
      <c r="L52" s="5"/>
      <c r="M52" s="5"/>
      <c r="N52" s="5"/>
      <c r="O52" s="5"/>
      <c r="P52" s="5"/>
    </row>
    <row r="53" spans="1:16" x14ac:dyDescent="0.2">
      <c r="A53" s="6">
        <v>53</v>
      </c>
      <c r="B53" s="6">
        <v>284</v>
      </c>
      <c r="C53" s="6">
        <v>31979</v>
      </c>
      <c r="D53" s="7">
        <v>0.88808280434034848</v>
      </c>
      <c r="E53" s="5"/>
      <c r="F53" s="5"/>
      <c r="G53" s="5"/>
      <c r="H53" s="5"/>
      <c r="I53" s="5"/>
      <c r="J53" s="5"/>
      <c r="K53" s="5"/>
      <c r="L53" s="5"/>
      <c r="M53" s="5"/>
      <c r="N53" s="5"/>
      <c r="O53" s="5"/>
      <c r="P53" s="5"/>
    </row>
    <row r="54" spans="1:16" x14ac:dyDescent="0.2">
      <c r="A54" s="6">
        <v>54</v>
      </c>
      <c r="B54" s="6">
        <v>951</v>
      </c>
      <c r="C54" s="6">
        <v>100591</v>
      </c>
      <c r="D54" s="7">
        <v>0.94541261146623456</v>
      </c>
      <c r="E54" s="5"/>
      <c r="F54" s="5"/>
      <c r="G54" s="5"/>
      <c r="H54" s="5"/>
      <c r="I54" s="5"/>
      <c r="J54" s="5"/>
      <c r="K54" s="5"/>
      <c r="L54" s="5"/>
      <c r="M54" s="5"/>
      <c r="N54" s="5"/>
      <c r="O54" s="5"/>
      <c r="P54" s="5"/>
    </row>
    <row r="55" spans="1:16" x14ac:dyDescent="0.2">
      <c r="A55" s="6">
        <v>55</v>
      </c>
      <c r="B55" s="6">
        <v>228</v>
      </c>
      <c r="C55" s="6">
        <v>18327</v>
      </c>
      <c r="D55" s="7">
        <v>1.2440661319364872</v>
      </c>
      <c r="E55" s="5"/>
      <c r="F55" s="5"/>
      <c r="G55" s="5"/>
      <c r="H55" s="5"/>
      <c r="I55" s="5"/>
      <c r="J55" s="5"/>
      <c r="K55" s="5"/>
      <c r="L55" s="5"/>
      <c r="M55" s="5"/>
      <c r="N55" s="5"/>
      <c r="O55" s="5"/>
      <c r="P55" s="5"/>
    </row>
    <row r="56" spans="1:16" x14ac:dyDescent="0.2">
      <c r="A56" s="6">
        <v>56</v>
      </c>
      <c r="B56" s="6">
        <v>512</v>
      </c>
      <c r="C56" s="6">
        <v>72305</v>
      </c>
      <c r="D56" s="7">
        <v>0.70811147223566839</v>
      </c>
      <c r="E56" s="5"/>
      <c r="F56" s="5"/>
      <c r="G56" s="5"/>
      <c r="H56" s="5"/>
      <c r="I56" s="5"/>
      <c r="J56" s="5"/>
      <c r="K56" s="5"/>
      <c r="L56" s="5"/>
      <c r="M56" s="5"/>
      <c r="N56" s="5"/>
      <c r="O56" s="5"/>
      <c r="P56" s="5"/>
    </row>
    <row r="57" spans="1:16" x14ac:dyDescent="0.2">
      <c r="A57" s="6">
        <v>57</v>
      </c>
      <c r="B57" s="6">
        <v>965</v>
      </c>
      <c r="C57" s="6">
        <v>112127</v>
      </c>
      <c r="D57" s="7">
        <v>0.86063124849501005</v>
      </c>
      <c r="E57" s="5"/>
      <c r="F57" s="5"/>
      <c r="G57" s="5"/>
      <c r="H57" s="5"/>
      <c r="I57" s="5"/>
      <c r="J57" s="5"/>
      <c r="K57" s="5"/>
      <c r="L57" s="5"/>
      <c r="M57" s="5"/>
      <c r="N57" s="5"/>
      <c r="O57" s="5"/>
      <c r="P57" s="5"/>
    </row>
    <row r="58" spans="1:16" x14ac:dyDescent="0.2">
      <c r="A58" s="6">
        <v>58</v>
      </c>
      <c r="B58" s="6">
        <v>280</v>
      </c>
      <c r="C58" s="6">
        <v>17537</v>
      </c>
      <c r="D58" s="7">
        <v>1.5966242800935164</v>
      </c>
      <c r="E58" s="5"/>
      <c r="F58" s="5"/>
      <c r="G58" s="5"/>
      <c r="H58" s="5"/>
      <c r="I58" s="5"/>
      <c r="J58" s="5"/>
      <c r="K58" s="5"/>
      <c r="L58" s="5"/>
      <c r="M58" s="5"/>
      <c r="N58" s="5"/>
      <c r="O58" s="5"/>
      <c r="P58" s="5"/>
    </row>
    <row r="59" spans="1:16" x14ac:dyDescent="0.2">
      <c r="A59" s="6">
        <v>59</v>
      </c>
      <c r="B59" s="6">
        <v>5926</v>
      </c>
      <c r="C59" s="6">
        <v>351281</v>
      </c>
      <c r="D59" s="7">
        <v>1.6869685522416527</v>
      </c>
      <c r="E59" s="5"/>
      <c r="F59" s="5"/>
      <c r="G59" s="5"/>
      <c r="H59" s="5"/>
      <c r="I59" s="5"/>
      <c r="J59" s="5"/>
      <c r="K59" s="5"/>
      <c r="L59" s="5"/>
      <c r="M59" s="5"/>
      <c r="N59" s="5"/>
      <c r="O59" s="5"/>
      <c r="P59" s="5"/>
    </row>
    <row r="60" spans="1:16" x14ac:dyDescent="0.2">
      <c r="A60" s="6">
        <v>60</v>
      </c>
      <c r="B60" s="6">
        <v>1210</v>
      </c>
      <c r="C60" s="6">
        <v>92507</v>
      </c>
      <c r="D60" s="7">
        <v>1.3080091236338873</v>
      </c>
      <c r="E60" s="5"/>
      <c r="F60" s="5"/>
      <c r="G60" s="5"/>
      <c r="H60" s="5"/>
      <c r="I60" s="5"/>
      <c r="J60" s="5"/>
      <c r="K60" s="5"/>
      <c r="L60" s="5"/>
      <c r="M60" s="5"/>
      <c r="N60" s="5"/>
      <c r="O60" s="5"/>
      <c r="P60" s="5"/>
    </row>
    <row r="61" spans="1:16" x14ac:dyDescent="0.2">
      <c r="A61" s="6">
        <v>61</v>
      </c>
      <c r="B61" s="6">
        <v>462</v>
      </c>
      <c r="C61" s="6">
        <v>27066</v>
      </c>
      <c r="D61" s="7">
        <v>1.7069385945466637</v>
      </c>
      <c r="E61" s="5"/>
      <c r="F61" s="5"/>
      <c r="G61" s="5"/>
      <c r="H61" s="5"/>
      <c r="I61" s="5"/>
      <c r="J61" s="5"/>
      <c r="K61" s="5"/>
      <c r="L61" s="5"/>
      <c r="M61" s="5"/>
      <c r="N61" s="5"/>
      <c r="O61" s="5"/>
      <c r="P61" s="5"/>
    </row>
    <row r="62" spans="1:16" x14ac:dyDescent="0.2">
      <c r="A62" s="6">
        <v>62</v>
      </c>
      <c r="B62" s="6">
        <v>2997</v>
      </c>
      <c r="C62" s="6">
        <v>169788</v>
      </c>
      <c r="D62" s="7">
        <v>1.7651424128913704</v>
      </c>
      <c r="E62" s="5"/>
      <c r="F62" s="5"/>
      <c r="G62" s="5"/>
      <c r="H62" s="5"/>
      <c r="I62" s="5"/>
      <c r="J62" s="5"/>
      <c r="K62" s="5"/>
      <c r="L62" s="5"/>
      <c r="M62" s="5"/>
      <c r="N62" s="5"/>
      <c r="O62" s="5"/>
      <c r="P62" s="5"/>
    </row>
    <row r="63" spans="1:16" x14ac:dyDescent="0.2">
      <c r="A63" s="6">
        <v>63</v>
      </c>
      <c r="B63" s="6">
        <v>807</v>
      </c>
      <c r="C63" s="6">
        <v>79646</v>
      </c>
      <c r="D63" s="7">
        <v>1.0132335584963463</v>
      </c>
      <c r="E63" s="5"/>
      <c r="F63" s="5"/>
      <c r="G63" s="5"/>
      <c r="H63" s="5"/>
      <c r="I63" s="5"/>
      <c r="J63" s="5"/>
      <c r="K63" s="5"/>
      <c r="L63" s="5"/>
      <c r="M63" s="5"/>
      <c r="N63" s="5"/>
      <c r="O63" s="5"/>
      <c r="P63" s="5"/>
    </row>
    <row r="64" spans="1:16" x14ac:dyDescent="0.2">
      <c r="A64" s="6">
        <v>64</v>
      </c>
      <c r="B64" s="6">
        <v>679</v>
      </c>
      <c r="C64" s="6">
        <v>68932</v>
      </c>
      <c r="D64" s="7">
        <v>0.98502872395984442</v>
      </c>
      <c r="E64" s="5"/>
      <c r="F64" s="5"/>
      <c r="G64" s="5"/>
      <c r="H64" s="5"/>
      <c r="I64" s="5"/>
      <c r="J64" s="5"/>
      <c r="K64" s="5"/>
      <c r="L64" s="5"/>
      <c r="M64" s="5"/>
      <c r="N64" s="5"/>
      <c r="O64" s="5"/>
      <c r="P64" s="5"/>
    </row>
    <row r="65" spans="1:16" x14ac:dyDescent="0.2">
      <c r="A65" s="6">
        <v>65</v>
      </c>
      <c r="B65" s="6">
        <v>518</v>
      </c>
      <c r="C65" s="6">
        <v>21164</v>
      </c>
      <c r="D65" s="7">
        <v>2.4475524475524475</v>
      </c>
      <c r="E65" s="5"/>
      <c r="F65" s="5"/>
      <c r="G65" s="5"/>
      <c r="H65" s="5"/>
      <c r="I65" s="5"/>
      <c r="J65" s="5"/>
      <c r="K65" s="5"/>
      <c r="L65" s="5"/>
      <c r="M65" s="5"/>
      <c r="N65" s="5"/>
      <c r="O65" s="5"/>
      <c r="P65" s="5"/>
    </row>
    <row r="66" spans="1:16" x14ac:dyDescent="0.2">
      <c r="A66" s="6">
        <v>66</v>
      </c>
      <c r="B66" s="6">
        <v>607</v>
      </c>
      <c r="C66" s="6">
        <v>47246</v>
      </c>
      <c r="D66" s="7">
        <v>1.2847648478178046</v>
      </c>
      <c r="E66" s="5"/>
      <c r="F66" s="5"/>
      <c r="G66" s="5"/>
      <c r="H66" s="5"/>
      <c r="I66" s="5"/>
      <c r="J66" s="5"/>
      <c r="K66" s="5"/>
      <c r="L66" s="5"/>
      <c r="M66" s="5"/>
      <c r="N66" s="5"/>
      <c r="O66" s="5"/>
      <c r="P66" s="5"/>
    </row>
    <row r="67" spans="1:16" x14ac:dyDescent="0.2">
      <c r="A67" s="6">
        <v>67</v>
      </c>
      <c r="B67" s="6">
        <v>678</v>
      </c>
      <c r="C67" s="6">
        <v>143498</v>
      </c>
      <c r="D67" s="7">
        <v>0.47248045268923605</v>
      </c>
      <c r="E67" s="5"/>
      <c r="F67" s="5"/>
      <c r="G67" s="5"/>
      <c r="H67" s="5"/>
      <c r="I67" s="5"/>
      <c r="J67" s="5"/>
      <c r="K67" s="5"/>
      <c r="L67" s="5"/>
      <c r="M67" s="5"/>
      <c r="N67" s="5"/>
      <c r="O67" s="5"/>
      <c r="P67" s="5"/>
    </row>
    <row r="68" spans="1:16" x14ac:dyDescent="0.2">
      <c r="A68" s="6">
        <v>68</v>
      </c>
      <c r="B68" s="6">
        <v>516</v>
      </c>
      <c r="C68" s="6">
        <v>78713</v>
      </c>
      <c r="D68" s="7">
        <v>0.65554609784914808</v>
      </c>
      <c r="E68" s="5"/>
      <c r="F68" s="5"/>
      <c r="G68" s="5"/>
      <c r="H68" s="5"/>
      <c r="I68" s="5"/>
      <c r="J68" s="5"/>
      <c r="K68" s="5"/>
      <c r="L68" s="5"/>
      <c r="M68" s="5"/>
      <c r="N68" s="5"/>
      <c r="O68" s="5"/>
      <c r="P68" s="5"/>
    </row>
    <row r="69" spans="1:16" x14ac:dyDescent="0.2">
      <c r="A69" s="6">
        <v>69</v>
      </c>
      <c r="B69" s="6">
        <v>1856</v>
      </c>
      <c r="C69" s="6">
        <v>268538</v>
      </c>
      <c r="D69" s="7">
        <v>0.69114985588631772</v>
      </c>
      <c r="E69" s="5"/>
      <c r="F69" s="5"/>
      <c r="G69" s="5"/>
      <c r="H69" s="5"/>
      <c r="I69" s="5"/>
      <c r="J69" s="5"/>
      <c r="K69" s="5"/>
      <c r="L69" s="5"/>
      <c r="M69" s="5"/>
      <c r="N69" s="5"/>
      <c r="O69" s="5"/>
      <c r="P69" s="5"/>
    </row>
    <row r="70" spans="1:16" x14ac:dyDescent="0.2">
      <c r="A70" s="6">
        <v>70</v>
      </c>
      <c r="B70" s="6">
        <v>378</v>
      </c>
      <c r="C70" s="6">
        <v>21845</v>
      </c>
      <c r="D70" s="7">
        <v>1.7303730830853743</v>
      </c>
      <c r="E70" s="5"/>
      <c r="F70" s="5"/>
      <c r="G70" s="5"/>
      <c r="H70" s="5"/>
      <c r="I70" s="5"/>
      <c r="J70" s="5"/>
      <c r="K70" s="5"/>
      <c r="L70" s="5"/>
      <c r="M70" s="5"/>
      <c r="N70" s="5"/>
      <c r="O70" s="5"/>
      <c r="P70" s="5"/>
    </row>
    <row r="71" spans="1:16" x14ac:dyDescent="0.2">
      <c r="A71" s="6">
        <v>71</v>
      </c>
      <c r="B71" s="6">
        <v>469</v>
      </c>
      <c r="C71" s="6">
        <v>50548</v>
      </c>
      <c r="D71" s="7">
        <v>0.92783097254095126</v>
      </c>
      <c r="E71" s="5"/>
      <c r="F71" s="5"/>
      <c r="G71" s="5"/>
      <c r="H71" s="5"/>
      <c r="I71" s="5"/>
      <c r="J71" s="5"/>
      <c r="K71" s="5"/>
      <c r="L71" s="5"/>
      <c r="M71" s="5"/>
      <c r="N71" s="5"/>
      <c r="O71" s="5"/>
      <c r="P71" s="5"/>
    </row>
    <row r="72" spans="1:16" x14ac:dyDescent="0.2">
      <c r="A72" s="6">
        <v>72</v>
      </c>
      <c r="B72" s="6">
        <v>827</v>
      </c>
      <c r="C72" s="6">
        <v>61128</v>
      </c>
      <c r="D72" s="7">
        <v>1.3528988352309907</v>
      </c>
      <c r="E72" s="5"/>
      <c r="F72" s="5"/>
      <c r="G72" s="5"/>
      <c r="H72" s="5"/>
      <c r="I72" s="5"/>
      <c r="J72" s="5"/>
      <c r="K72" s="5"/>
      <c r="L72" s="5"/>
      <c r="M72" s="5"/>
      <c r="N72" s="5"/>
      <c r="O72" s="5"/>
      <c r="P72" s="5"/>
    </row>
    <row r="73" spans="1:16" x14ac:dyDescent="0.2">
      <c r="A73" s="6">
        <v>73</v>
      </c>
      <c r="B73" s="6">
        <v>605</v>
      </c>
      <c r="C73" s="6">
        <v>45801</v>
      </c>
      <c r="D73" s="7">
        <v>1.3209318573830267</v>
      </c>
      <c r="E73" s="5"/>
      <c r="F73" s="5"/>
      <c r="G73" s="5"/>
      <c r="H73" s="5"/>
      <c r="I73" s="5"/>
      <c r="J73" s="5"/>
      <c r="K73" s="5"/>
      <c r="L73" s="5"/>
      <c r="M73" s="5"/>
      <c r="N73" s="5"/>
      <c r="O73" s="5"/>
      <c r="P73" s="5"/>
    </row>
    <row r="74" spans="1:16" x14ac:dyDescent="0.2">
      <c r="A74" s="6">
        <v>74</v>
      </c>
      <c r="B74" s="6">
        <v>346</v>
      </c>
      <c r="C74" s="6">
        <v>83754</v>
      </c>
      <c r="D74" s="7">
        <v>0.41311459751176066</v>
      </c>
      <c r="E74" s="5"/>
      <c r="F74" s="5"/>
      <c r="G74" s="5"/>
      <c r="H74" s="5"/>
      <c r="I74" s="5"/>
      <c r="J74" s="5"/>
      <c r="K74" s="5"/>
      <c r="L74" s="5"/>
      <c r="M74" s="5"/>
      <c r="N74" s="5"/>
      <c r="O74" s="5"/>
      <c r="P74" s="5"/>
    </row>
    <row r="75" spans="1:16" x14ac:dyDescent="0.2">
      <c r="A75" s="6">
        <v>75</v>
      </c>
      <c r="B75" s="6">
        <v>1208</v>
      </c>
      <c r="C75" s="6">
        <v>308480</v>
      </c>
      <c r="D75" s="7">
        <v>0.39159751037344398</v>
      </c>
      <c r="E75" s="5"/>
      <c r="F75" s="5"/>
      <c r="G75" s="5"/>
      <c r="H75" s="5"/>
      <c r="I75" s="5"/>
      <c r="J75" s="5"/>
      <c r="K75" s="5"/>
      <c r="L75" s="5"/>
      <c r="M75" s="5"/>
      <c r="N75" s="5"/>
      <c r="O75" s="5"/>
      <c r="P75" s="5"/>
    </row>
    <row r="76" spans="1:16" x14ac:dyDescent="0.2">
      <c r="A76" s="6">
        <v>76</v>
      </c>
      <c r="B76" s="6">
        <v>2634</v>
      </c>
      <c r="C76" s="6">
        <v>153042</v>
      </c>
      <c r="D76" s="7">
        <v>1.7210961696789115</v>
      </c>
      <c r="E76" s="5"/>
      <c r="F76" s="5"/>
      <c r="G76" s="5"/>
      <c r="H76" s="5"/>
      <c r="I76" s="5"/>
      <c r="J76" s="5"/>
      <c r="K76" s="5"/>
      <c r="L76" s="5"/>
      <c r="M76" s="5"/>
      <c r="N76" s="5"/>
      <c r="O76" s="5"/>
      <c r="P76" s="5"/>
    </row>
    <row r="77" spans="1:16" x14ac:dyDescent="0.2">
      <c r="A77" s="6">
        <v>77</v>
      </c>
      <c r="B77" s="6">
        <v>1095</v>
      </c>
      <c r="C77" s="6">
        <v>173995</v>
      </c>
      <c r="D77" s="7">
        <v>0.62932842897784425</v>
      </c>
      <c r="E77" s="5"/>
      <c r="F77" s="5"/>
      <c r="G77" s="5"/>
      <c r="H77" s="5"/>
      <c r="I77" s="5"/>
      <c r="J77" s="5"/>
      <c r="K77" s="5"/>
      <c r="L77" s="5"/>
      <c r="M77" s="5"/>
      <c r="N77" s="5"/>
      <c r="O77" s="5"/>
      <c r="P77" s="5"/>
    </row>
    <row r="78" spans="1:16" x14ac:dyDescent="0.2">
      <c r="A78" s="6">
        <v>78</v>
      </c>
      <c r="B78" s="6">
        <v>682</v>
      </c>
      <c r="C78" s="6">
        <v>168558</v>
      </c>
      <c r="D78" s="7">
        <v>0.40460850271123294</v>
      </c>
      <c r="E78" s="5"/>
      <c r="F78" s="5"/>
      <c r="G78" s="5"/>
      <c r="H78" s="5"/>
      <c r="I78" s="5"/>
      <c r="J78" s="5"/>
      <c r="K78" s="5"/>
      <c r="L78" s="5"/>
      <c r="M78" s="5"/>
      <c r="N78" s="5"/>
      <c r="O78" s="5"/>
      <c r="P78" s="5"/>
    </row>
    <row r="79" spans="1:16" x14ac:dyDescent="0.2">
      <c r="A79" s="6">
        <v>79</v>
      </c>
      <c r="B79" s="6">
        <v>471</v>
      </c>
      <c r="C79" s="6">
        <v>35364</v>
      </c>
      <c r="D79" s="7">
        <v>1.331862911435358</v>
      </c>
      <c r="E79" s="5"/>
      <c r="F79" s="5"/>
      <c r="G79" s="5"/>
      <c r="H79" s="5"/>
      <c r="I79" s="5"/>
      <c r="J79" s="5"/>
      <c r="K79" s="5"/>
      <c r="L79" s="5"/>
      <c r="M79" s="5"/>
      <c r="N79" s="5"/>
      <c r="O79" s="5"/>
      <c r="P79" s="5"/>
    </row>
    <row r="80" spans="1:16" x14ac:dyDescent="0.2">
      <c r="A80" s="6">
        <v>80</v>
      </c>
      <c r="B80" s="6">
        <v>859</v>
      </c>
      <c r="C80" s="6">
        <v>74045</v>
      </c>
      <c r="D80" s="7">
        <v>1.1601053413464786</v>
      </c>
      <c r="E80" s="5"/>
      <c r="F80" s="5"/>
      <c r="G80" s="5"/>
      <c r="H80" s="5"/>
      <c r="I80" s="5"/>
      <c r="J80" s="5"/>
      <c r="K80" s="5"/>
      <c r="L80" s="5"/>
      <c r="M80" s="5"/>
      <c r="N80" s="5"/>
      <c r="O80" s="5"/>
      <c r="P80" s="5"/>
    </row>
    <row r="81" spans="1:16" x14ac:dyDescent="0.2">
      <c r="A81" s="6">
        <v>81</v>
      </c>
      <c r="B81" s="6">
        <v>660</v>
      </c>
      <c r="C81" s="6">
        <v>37587</v>
      </c>
      <c r="D81" s="7">
        <v>1.755926251097454</v>
      </c>
      <c r="E81" s="5"/>
      <c r="F81" s="5"/>
      <c r="G81" s="5"/>
      <c r="H81" s="5"/>
      <c r="I81" s="5"/>
      <c r="J81" s="5"/>
      <c r="K81" s="5"/>
      <c r="L81" s="5"/>
      <c r="M81" s="5"/>
      <c r="N81" s="5"/>
      <c r="O81" s="5"/>
      <c r="P81" s="5"/>
    </row>
    <row r="82" spans="1:16" x14ac:dyDescent="0.2">
      <c r="A82" s="6">
        <v>82</v>
      </c>
      <c r="B82" s="6">
        <v>330</v>
      </c>
      <c r="C82" s="6">
        <v>24691</v>
      </c>
      <c r="D82" s="7">
        <v>1.3365193795310033</v>
      </c>
      <c r="E82" s="5"/>
      <c r="F82" s="5"/>
      <c r="G82" s="5"/>
      <c r="H82" s="5"/>
      <c r="I82" s="5"/>
      <c r="J82" s="5"/>
      <c r="K82" s="5"/>
      <c r="L82" s="5"/>
      <c r="M82" s="5"/>
      <c r="N82" s="5"/>
      <c r="O82" s="5"/>
      <c r="P82" s="5"/>
    </row>
    <row r="83" spans="1:16" x14ac:dyDescent="0.2">
      <c r="A83" s="6">
        <v>83</v>
      </c>
      <c r="B83" s="6">
        <v>994</v>
      </c>
      <c r="C83" s="6">
        <v>102244</v>
      </c>
      <c r="D83" s="7">
        <v>0.97218418684715002</v>
      </c>
      <c r="E83" s="5"/>
      <c r="F83" s="5"/>
      <c r="G83" s="5"/>
      <c r="H83" s="5"/>
      <c r="I83" s="5"/>
      <c r="J83" s="5"/>
      <c r="K83" s="5"/>
      <c r="L83" s="5"/>
      <c r="M83" s="5"/>
      <c r="N83" s="5"/>
      <c r="O83" s="5"/>
      <c r="P83" s="5"/>
    </row>
    <row r="84" spans="1:16" x14ac:dyDescent="0.2">
      <c r="A84" s="6">
        <v>84</v>
      </c>
      <c r="B84" s="6">
        <v>825</v>
      </c>
      <c r="C84" s="6">
        <v>59053</v>
      </c>
      <c r="D84" s="7">
        <v>1.3970501075305235</v>
      </c>
      <c r="E84" s="5"/>
      <c r="F84" s="5"/>
      <c r="G84" s="5"/>
      <c r="H84" s="5"/>
      <c r="I84" s="5"/>
      <c r="J84" s="5"/>
      <c r="K84" s="5"/>
      <c r="L84" s="5"/>
      <c r="M84" s="5"/>
      <c r="N84" s="5"/>
      <c r="O84" s="5"/>
      <c r="P84" s="5"/>
    </row>
    <row r="85" spans="1:16" x14ac:dyDescent="0.2">
      <c r="A85" s="6">
        <v>85</v>
      </c>
      <c r="B85" s="6">
        <v>437</v>
      </c>
      <c r="C85" s="6">
        <v>62386</v>
      </c>
      <c r="D85" s="7">
        <v>0.70047767127240079</v>
      </c>
      <c r="E85" s="5"/>
      <c r="F85" s="5"/>
      <c r="G85" s="5"/>
      <c r="H85" s="5"/>
      <c r="I85" s="5"/>
      <c r="J85" s="5"/>
      <c r="K85" s="5"/>
      <c r="L85" s="5"/>
      <c r="M85" s="5"/>
      <c r="N85" s="5"/>
      <c r="O85" s="5"/>
      <c r="P85" s="5"/>
    </row>
    <row r="86" spans="1:16" x14ac:dyDescent="0.2">
      <c r="A86" s="6">
        <v>86</v>
      </c>
      <c r="B86" s="6">
        <v>503</v>
      </c>
      <c r="C86" s="6">
        <v>57170</v>
      </c>
      <c r="D86" s="7">
        <v>0.87983207976211308</v>
      </c>
      <c r="E86" s="5"/>
      <c r="F86" s="5"/>
      <c r="G86" s="5"/>
      <c r="H86" s="5"/>
      <c r="I86" s="5"/>
      <c r="J86" s="5"/>
      <c r="K86" s="5"/>
      <c r="L86" s="5"/>
      <c r="M86" s="5"/>
      <c r="N86" s="5"/>
      <c r="O86" s="5"/>
      <c r="P86" s="5"/>
    </row>
    <row r="87" spans="1:16" x14ac:dyDescent="0.2">
      <c r="A87" s="6">
        <v>87</v>
      </c>
      <c r="B87" s="6">
        <v>461</v>
      </c>
      <c r="C87" s="6">
        <v>42590</v>
      </c>
      <c r="D87" s="7">
        <v>1.0824137121389998</v>
      </c>
      <c r="E87" s="5"/>
      <c r="F87" s="5"/>
      <c r="G87" s="5"/>
      <c r="H87" s="5"/>
      <c r="I87" s="5"/>
      <c r="J87" s="5"/>
      <c r="K87" s="5"/>
      <c r="L87" s="5"/>
      <c r="M87" s="5"/>
      <c r="N87" s="5"/>
      <c r="O87" s="5"/>
      <c r="P87" s="5"/>
    </row>
    <row r="88" spans="1:16" x14ac:dyDescent="0.2">
      <c r="A88" s="6">
        <v>88</v>
      </c>
      <c r="B88" s="6">
        <v>514</v>
      </c>
      <c r="C88" s="6">
        <v>35784</v>
      </c>
      <c r="D88" s="7">
        <v>1.4363961547060138</v>
      </c>
      <c r="E88" s="5"/>
      <c r="F88" s="5"/>
      <c r="G88" s="5"/>
      <c r="H88" s="5"/>
      <c r="I88" s="5"/>
      <c r="J88" s="5"/>
      <c r="K88" s="5"/>
      <c r="L88" s="5"/>
      <c r="M88" s="5"/>
      <c r="N88" s="5"/>
      <c r="O88" s="5"/>
      <c r="P88" s="5"/>
    </row>
    <row r="89" spans="1:16" x14ac:dyDescent="0.2">
      <c r="A89" s="6">
        <v>89</v>
      </c>
      <c r="B89" s="6">
        <v>417</v>
      </c>
      <c r="C89" s="6">
        <v>30972</v>
      </c>
      <c r="D89" s="7">
        <v>1.3463773731111972</v>
      </c>
      <c r="E89" s="5"/>
      <c r="F89" s="5"/>
      <c r="G89" s="5"/>
      <c r="H89" s="5"/>
      <c r="I89" s="5"/>
      <c r="J89" s="5"/>
      <c r="K89" s="5"/>
      <c r="L89" s="5"/>
      <c r="M89" s="5"/>
      <c r="N89" s="5"/>
      <c r="O89" s="5"/>
      <c r="P89" s="5"/>
    </row>
    <row r="90" spans="1:16" x14ac:dyDescent="0.2">
      <c r="A90" s="6">
        <v>90</v>
      </c>
      <c r="B90" s="6">
        <v>121</v>
      </c>
      <c r="C90" s="6">
        <v>16860</v>
      </c>
      <c r="D90" s="7">
        <v>0.71767497034400951</v>
      </c>
      <c r="E90" s="5"/>
      <c r="F90" s="5"/>
      <c r="G90" s="5"/>
      <c r="H90" s="5"/>
      <c r="I90" s="5"/>
      <c r="J90" s="5"/>
      <c r="K90" s="5"/>
      <c r="L90" s="5"/>
      <c r="M90" s="5"/>
      <c r="N90" s="5"/>
      <c r="O90" s="5"/>
      <c r="P90" s="5"/>
    </row>
    <row r="91" spans="1:16" x14ac:dyDescent="0.2">
      <c r="A91" s="6">
        <v>91</v>
      </c>
      <c r="B91" s="6">
        <v>1440</v>
      </c>
      <c r="C91" s="6">
        <v>165694</v>
      </c>
      <c r="D91" s="7">
        <v>0.8690719036295822</v>
      </c>
      <c r="E91" s="5"/>
      <c r="F91" s="5"/>
      <c r="G91" s="5"/>
      <c r="H91" s="5"/>
      <c r="I91" s="5"/>
      <c r="J91" s="5"/>
      <c r="K91" s="5"/>
      <c r="L91" s="5"/>
      <c r="M91" s="5"/>
      <c r="N91" s="5"/>
      <c r="O91" s="5"/>
      <c r="P91" s="5"/>
    </row>
    <row r="92" spans="1:16" x14ac:dyDescent="0.2">
      <c r="A92" s="6">
        <v>92</v>
      </c>
      <c r="B92" s="6">
        <v>901</v>
      </c>
      <c r="C92" s="6">
        <v>196410</v>
      </c>
      <c r="D92" s="7">
        <v>0.45873428033195868</v>
      </c>
      <c r="E92" s="5"/>
      <c r="F92" s="5"/>
      <c r="G92" s="5"/>
      <c r="H92" s="5"/>
      <c r="I92" s="5"/>
      <c r="J92" s="5"/>
      <c r="K92" s="5"/>
      <c r="L92" s="5"/>
      <c r="M92" s="5"/>
      <c r="N92" s="5"/>
      <c r="O92" s="5"/>
      <c r="P92" s="5"/>
    </row>
    <row r="93" spans="1:16" x14ac:dyDescent="0.2">
      <c r="A93" s="6">
        <v>93</v>
      </c>
      <c r="B93" s="6">
        <v>2258</v>
      </c>
      <c r="C93" s="6">
        <v>211091</v>
      </c>
      <c r="D93" s="7">
        <v>1.0696808485439928</v>
      </c>
      <c r="E93" s="5"/>
      <c r="F93" s="5"/>
      <c r="G93" s="5"/>
      <c r="H93" s="5"/>
      <c r="I93" s="5"/>
      <c r="J93" s="5"/>
      <c r="K93" s="5"/>
      <c r="L93" s="5"/>
      <c r="M93" s="5"/>
      <c r="N93" s="5"/>
      <c r="O93" s="5"/>
      <c r="P93" s="5"/>
    </row>
    <row r="94" spans="1:16" x14ac:dyDescent="0.2">
      <c r="A94" s="6">
        <v>94</v>
      </c>
      <c r="B94" s="6">
        <v>1079</v>
      </c>
      <c r="C94" s="6">
        <v>178102</v>
      </c>
      <c r="D94" s="7">
        <v>0.60583261277245615</v>
      </c>
      <c r="E94" s="5"/>
      <c r="F94" s="5"/>
      <c r="G94" s="5"/>
      <c r="H94" s="5"/>
      <c r="I94" s="5"/>
      <c r="J94" s="5"/>
      <c r="K94" s="5"/>
      <c r="L94" s="5"/>
      <c r="M94" s="5"/>
      <c r="N94" s="5"/>
      <c r="O94" s="5"/>
      <c r="P94" s="5"/>
    </row>
    <row r="95" spans="1:16" x14ac:dyDescent="0.2">
      <c r="A95" s="6">
        <v>95</v>
      </c>
      <c r="B95" s="6">
        <v>616</v>
      </c>
      <c r="C95" s="6">
        <v>155521</v>
      </c>
      <c r="D95" s="7">
        <v>0.39608798811736035</v>
      </c>
      <c r="E95" s="5"/>
      <c r="F95" s="5"/>
      <c r="G95" s="5"/>
      <c r="H95" s="5"/>
      <c r="I95" s="5"/>
      <c r="J95" s="5"/>
      <c r="K95" s="5"/>
      <c r="L95" s="5"/>
      <c r="M95" s="5"/>
      <c r="N95" s="5"/>
      <c r="O95" s="5"/>
      <c r="P95" s="5"/>
    </row>
    <row r="96" spans="1:16" x14ac:dyDescent="0.2">
      <c r="A96" s="6">
        <v>971</v>
      </c>
      <c r="B96" s="6">
        <v>299</v>
      </c>
      <c r="C96" s="6">
        <v>42560</v>
      </c>
      <c r="D96" s="7">
        <v>0.70253759398496241</v>
      </c>
      <c r="E96" s="5"/>
      <c r="F96" s="5"/>
      <c r="G96" s="5"/>
      <c r="H96" s="5"/>
      <c r="I96" s="5"/>
      <c r="J96" s="5"/>
      <c r="K96" s="5"/>
      <c r="L96" s="5"/>
      <c r="M96" s="5"/>
      <c r="N96" s="5"/>
      <c r="O96" s="5"/>
      <c r="P96" s="5"/>
    </row>
    <row r="97" spans="1:16" x14ac:dyDescent="0.2">
      <c r="A97" s="6">
        <v>972</v>
      </c>
      <c r="B97" s="6">
        <v>1468</v>
      </c>
      <c r="C97" s="6">
        <v>38686</v>
      </c>
      <c r="D97" s="7">
        <v>3.7946543969394613</v>
      </c>
      <c r="E97" s="5"/>
      <c r="F97" s="5"/>
      <c r="G97" s="5"/>
      <c r="H97" s="5"/>
      <c r="I97" s="5"/>
      <c r="J97" s="5"/>
      <c r="K97" s="5"/>
      <c r="L97" s="5"/>
      <c r="M97" s="5"/>
      <c r="N97" s="5"/>
      <c r="O97" s="5"/>
      <c r="P97" s="5"/>
    </row>
    <row r="98" spans="1:16" x14ac:dyDescent="0.2">
      <c r="A98" s="6">
        <v>973</v>
      </c>
      <c r="B98" s="6">
        <v>203</v>
      </c>
      <c r="C98" s="6">
        <v>44330</v>
      </c>
      <c r="D98" s="7">
        <v>0.45792916760658703</v>
      </c>
      <c r="E98" s="5"/>
      <c r="F98" s="5"/>
      <c r="G98" s="5"/>
      <c r="H98" s="5"/>
      <c r="I98" s="5"/>
      <c r="J98" s="5"/>
      <c r="K98" s="5"/>
      <c r="L98" s="5"/>
      <c r="M98" s="5"/>
      <c r="N98" s="5"/>
      <c r="O98" s="5"/>
      <c r="P98" s="5"/>
    </row>
    <row r="99" spans="1:16" x14ac:dyDescent="0.2">
      <c r="A99" s="6">
        <v>974</v>
      </c>
      <c r="B99" s="6">
        <v>2357</v>
      </c>
      <c r="C99" s="6">
        <v>115353</v>
      </c>
      <c r="D99" s="7">
        <v>2.0432931956689466</v>
      </c>
      <c r="E99" s="5"/>
      <c r="F99" s="5"/>
      <c r="G99" s="5"/>
      <c r="H99" s="5"/>
      <c r="I99" s="5"/>
      <c r="J99" s="5"/>
      <c r="K99" s="5"/>
      <c r="L99" s="5"/>
      <c r="M99" s="5"/>
      <c r="N99" s="5"/>
      <c r="O99" s="5"/>
      <c r="P99" s="5"/>
    </row>
    <row r="100" spans="1:16" x14ac:dyDescent="0.2">
      <c r="A100" s="6" t="s">
        <v>48</v>
      </c>
      <c r="B100" s="6" t="s">
        <v>47</v>
      </c>
      <c r="C100" s="6">
        <v>39902</v>
      </c>
      <c r="D100" s="7">
        <f>B100/C100*100</f>
        <v>0.48368502831938243</v>
      </c>
      <c r="E100" s="5"/>
      <c r="F100" s="9"/>
      <c r="G100" s="9"/>
      <c r="H100" s="5"/>
      <c r="I100" s="5"/>
      <c r="J100" s="5"/>
      <c r="K100" s="5"/>
      <c r="L100" s="5"/>
      <c r="M100" s="5"/>
      <c r="N100" s="5"/>
      <c r="O100" s="5"/>
      <c r="P100" s="5"/>
    </row>
    <row r="101" spans="1:16" x14ac:dyDescent="0.2">
      <c r="A101" s="6" t="s">
        <v>34</v>
      </c>
      <c r="B101" s="6">
        <v>187</v>
      </c>
      <c r="C101" s="6">
        <v>14031</v>
      </c>
      <c r="D101" s="7">
        <v>1.332763167272468</v>
      </c>
      <c r="E101" s="5"/>
      <c r="F101" s="5"/>
      <c r="G101" s="5"/>
      <c r="H101" s="9"/>
      <c r="I101" s="9"/>
      <c r="J101" s="5"/>
      <c r="K101" s="5"/>
      <c r="L101" s="5"/>
      <c r="M101" s="5"/>
      <c r="N101" s="5"/>
      <c r="O101" s="5"/>
      <c r="P101" s="5"/>
    </row>
    <row r="102" spans="1:16" x14ac:dyDescent="0.2">
      <c r="A102" s="6" t="s">
        <v>35</v>
      </c>
      <c r="B102" s="6">
        <v>175</v>
      </c>
      <c r="C102" s="6">
        <v>18939</v>
      </c>
      <c r="D102" s="7">
        <v>0.92401921959976763</v>
      </c>
      <c r="E102" s="5"/>
      <c r="F102" s="5"/>
      <c r="G102" s="5"/>
      <c r="H102" s="5"/>
      <c r="I102" s="9"/>
      <c r="J102" s="5"/>
      <c r="K102" s="5"/>
      <c r="L102" s="5"/>
      <c r="M102" s="5"/>
      <c r="N102" s="5"/>
      <c r="O102" s="5"/>
      <c r="P102" s="5"/>
    </row>
    <row r="103" spans="1:16" x14ac:dyDescent="0.2">
      <c r="A103" s="5"/>
      <c r="B103" s="5"/>
      <c r="C103" s="5"/>
      <c r="D103" s="5"/>
      <c r="E103" s="5"/>
      <c r="F103" s="5"/>
      <c r="G103" s="9"/>
      <c r="H103" s="5"/>
      <c r="I103" s="5"/>
      <c r="J103" s="5"/>
      <c r="K103" s="5"/>
      <c r="L103" s="5"/>
      <c r="M103" s="5"/>
      <c r="N103" s="5"/>
      <c r="O103" s="5"/>
      <c r="P103" s="5"/>
    </row>
    <row r="104" spans="1:16" x14ac:dyDescent="0.2">
      <c r="A104" s="5"/>
      <c r="B104" s="5"/>
      <c r="C104" s="5"/>
      <c r="D104" s="5"/>
      <c r="E104" s="5"/>
      <c r="F104" s="5"/>
      <c r="G104" s="5"/>
      <c r="H104" s="5"/>
      <c r="I104" s="5"/>
      <c r="J104" s="5"/>
      <c r="K104" s="5"/>
      <c r="L104" s="5"/>
      <c r="M104" s="5"/>
      <c r="N104" s="5"/>
      <c r="O104" s="5"/>
      <c r="P104" s="5"/>
    </row>
    <row r="105" spans="1:16" x14ac:dyDescent="0.2">
      <c r="A105" s="5"/>
      <c r="B105" s="5"/>
      <c r="C105" s="5"/>
      <c r="D105" s="5"/>
      <c r="E105" s="5"/>
      <c r="F105" s="5"/>
      <c r="G105" s="5"/>
      <c r="H105" s="5"/>
      <c r="I105" s="5"/>
      <c r="J105" s="5"/>
      <c r="K105" s="5"/>
      <c r="L105" s="5"/>
      <c r="M105" s="5"/>
      <c r="N105" s="5"/>
      <c r="O105" s="5"/>
      <c r="P105" s="5"/>
    </row>
  </sheetData>
  <mergeCells count="1">
    <mergeCell ref="F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Graphique 1</vt:lpstr>
      <vt:lpstr>Tableau 1</vt:lpstr>
      <vt:lpstr>Graphique 2</vt:lpstr>
      <vt:lpstr>Carte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2019-09-03T08:39:22Z</dcterms:modified>
</cp:coreProperties>
</file>