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codeName="ThisWorkbook" defaultThemeVersion="124226"/>
  <mc:AlternateContent xmlns:mc="http://schemas.openxmlformats.org/markup-compatibility/2006">
    <mc:Choice Requires="x15">
      <x15ac:absPath xmlns:x15ac="http://schemas.microsoft.com/office/spreadsheetml/2010/11/ac" url="/Users/sylviemaylin/Dropbox (NDBD)/2 - Production/Drees - Panorama/5 - DREES - Panorama - Minima sociaux 2019/Assemblage/DREES - MS 2019 - excel - V2/"/>
    </mc:Choice>
  </mc:AlternateContent>
  <xr:revisionPtr revIDLastSave="0" documentId="13_ncr:1_{BBBECD24-ABC3-8E42-9661-55B7EF74BEC3}" xr6:coauthVersionLast="44" xr6:coauthVersionMax="44" xr10:uidLastSave="{00000000-0000-0000-0000-000000000000}"/>
  <bookViews>
    <workbookView xWindow="0" yWindow="460" windowWidth="19420" windowHeight="10420" xr2:uid="{00000000-000D-0000-FFFF-FFFF00000000}"/>
  </bookViews>
  <sheets>
    <sheet name="schéma" sheetId="13" r:id="rId1"/>
    <sheet name=" Tableau 1" sheetId="10" r:id="rId2"/>
    <sheet name="graphique 1" sheetId="14" r:id="rId3"/>
    <sheet name=" Graphique 2" sheetId="1" r:id="rId4"/>
    <sheet name=" Carte" sheetId="5"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0" i="13" l="1"/>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99" i="13"/>
  <c r="C98" i="13"/>
  <c r="C97" i="13"/>
  <c r="E353" i="13" l="1"/>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C96" i="13"/>
  <c r="I95" i="13"/>
  <c r="E95" i="13"/>
  <c r="C95" i="13"/>
  <c r="E94" i="13"/>
  <c r="C94" i="13"/>
  <c r="E93" i="13"/>
  <c r="C93" i="13"/>
  <c r="E92" i="13"/>
  <c r="C92" i="13"/>
  <c r="E91" i="13"/>
  <c r="C91" i="13"/>
  <c r="E90" i="13"/>
  <c r="C90" i="13"/>
  <c r="E89" i="13"/>
  <c r="C89" i="13"/>
  <c r="E88" i="13"/>
  <c r="C88" i="13"/>
  <c r="E87" i="13"/>
  <c r="C87" i="13"/>
  <c r="E86" i="13"/>
  <c r="C86" i="13"/>
  <c r="E85" i="13"/>
  <c r="C85" i="13"/>
  <c r="E84" i="13"/>
  <c r="C84" i="13"/>
  <c r="E83" i="13"/>
  <c r="C83" i="13"/>
  <c r="E82" i="13"/>
  <c r="C82" i="13"/>
  <c r="E81" i="13"/>
  <c r="C81" i="13"/>
  <c r="E80" i="13"/>
  <c r="C80" i="13"/>
  <c r="E79" i="13"/>
  <c r="C79" i="13"/>
  <c r="E78" i="13"/>
  <c r="C78" i="13"/>
  <c r="E77" i="13"/>
  <c r="C77" i="13"/>
  <c r="E76" i="13"/>
  <c r="C76" i="13"/>
  <c r="E75" i="13"/>
  <c r="C75" i="13"/>
  <c r="E74" i="13"/>
  <c r="C74" i="13"/>
  <c r="E73" i="13"/>
  <c r="C73" i="13"/>
  <c r="E72" i="13"/>
  <c r="C72" i="13"/>
  <c r="E71" i="13"/>
  <c r="C71" i="13"/>
  <c r="E70" i="13"/>
  <c r="C70" i="13"/>
  <c r="E69" i="13"/>
  <c r="C69" i="13"/>
  <c r="E68" i="13"/>
  <c r="C68" i="13"/>
  <c r="E67" i="13"/>
  <c r="C67" i="13"/>
  <c r="E66" i="13"/>
  <c r="C66" i="13"/>
  <c r="E65" i="13"/>
  <c r="C65" i="13"/>
  <c r="E64" i="13"/>
  <c r="C64" i="13"/>
  <c r="E63" i="13"/>
  <c r="C63" i="13"/>
  <c r="E62" i="13"/>
  <c r="C62" i="13"/>
  <c r="E61" i="13"/>
  <c r="C61" i="13"/>
  <c r="E60" i="13"/>
  <c r="C60" i="13"/>
  <c r="E59" i="13"/>
  <c r="C59" i="13"/>
  <c r="E58" i="13"/>
  <c r="C58" i="13"/>
  <c r="E57" i="13"/>
  <c r="C57" i="13"/>
  <c r="E56" i="13"/>
  <c r="C56" i="13"/>
  <c r="E55" i="13"/>
  <c r="C55" i="13"/>
  <c r="E54" i="13"/>
  <c r="C54" i="13"/>
  <c r="E53" i="13"/>
  <c r="C53" i="13"/>
  <c r="E52" i="13"/>
  <c r="C52" i="13"/>
  <c r="E51" i="13"/>
  <c r="C51" i="13"/>
  <c r="E50" i="13"/>
  <c r="C50" i="13"/>
  <c r="E49" i="13"/>
  <c r="C49" i="13"/>
  <c r="E48" i="13"/>
  <c r="C48" i="13"/>
  <c r="E47" i="13"/>
  <c r="C47" i="13"/>
  <c r="E46" i="13"/>
  <c r="C46" i="13"/>
  <c r="E45" i="13"/>
  <c r="C45" i="13"/>
  <c r="E44" i="13"/>
  <c r="C44" i="13"/>
  <c r="E43" i="13"/>
  <c r="C43" i="13"/>
  <c r="E42" i="13"/>
  <c r="E41" i="13"/>
  <c r="E40" i="13"/>
  <c r="E39" i="13"/>
  <c r="C39" i="13"/>
  <c r="E38" i="13"/>
  <c r="E37" i="13"/>
  <c r="C37" i="13"/>
  <c r="E36" i="13"/>
  <c r="E35" i="13"/>
  <c r="C35" i="13"/>
  <c r="E34" i="13"/>
  <c r="E33" i="13"/>
  <c r="C33" i="13"/>
  <c r="E32" i="13"/>
  <c r="E31" i="13"/>
  <c r="C31" i="13"/>
  <c r="E30" i="13"/>
  <c r="E29" i="13"/>
  <c r="E28" i="13"/>
  <c r="E27" i="13"/>
  <c r="E26" i="13"/>
  <c r="E25" i="13"/>
  <c r="C25" i="13"/>
  <c r="E24" i="13"/>
  <c r="E23" i="13"/>
  <c r="C23" i="13"/>
  <c r="E22" i="13"/>
  <c r="E21" i="13"/>
  <c r="C21" i="13"/>
  <c r="E20" i="13"/>
  <c r="E19" i="13"/>
  <c r="E18" i="13"/>
  <c r="E17" i="13"/>
  <c r="E16" i="13"/>
  <c r="E15" i="13"/>
  <c r="C15" i="13"/>
  <c r="E14" i="13"/>
  <c r="E13" i="13"/>
  <c r="C13" i="13"/>
  <c r="E12" i="13"/>
  <c r="E11" i="13"/>
  <c r="C11" i="13"/>
  <c r="E10" i="13"/>
  <c r="E9" i="13"/>
  <c r="E8" i="13"/>
  <c r="E7" i="13"/>
  <c r="C7" i="13"/>
  <c r="E6" i="13"/>
  <c r="C6" i="13"/>
  <c r="C42" i="13" s="1"/>
  <c r="E4" i="13"/>
  <c r="C27" i="13" l="1"/>
  <c r="C17" i="13"/>
  <c r="C29" i="13"/>
  <c r="C19" i="13"/>
  <c r="C9" i="13"/>
  <c r="C41" i="13"/>
  <c r="D352" i="13"/>
  <c r="D350" i="13"/>
  <c r="D348" i="13"/>
  <c r="D346" i="13"/>
  <c r="D344" i="13"/>
  <c r="D342" i="13"/>
  <c r="D340" i="13"/>
  <c r="D338" i="13"/>
  <c r="D336" i="13"/>
  <c r="D334" i="13"/>
  <c r="D332" i="13"/>
  <c r="D330" i="13"/>
  <c r="D328" i="13"/>
  <c r="D326" i="13"/>
  <c r="D324" i="13"/>
  <c r="D322" i="13"/>
  <c r="D320" i="13"/>
  <c r="D318" i="13"/>
  <c r="D316" i="13"/>
  <c r="D314" i="13"/>
  <c r="D312" i="13"/>
  <c r="D310" i="13"/>
  <c r="D308" i="13"/>
  <c r="D306" i="13"/>
  <c r="D304" i="13"/>
  <c r="D302" i="13"/>
  <c r="D300" i="13"/>
  <c r="D298" i="13"/>
  <c r="D296" i="13"/>
  <c r="D294" i="13"/>
  <c r="D292" i="13"/>
  <c r="D290" i="13"/>
  <c r="D353" i="13"/>
  <c r="D351" i="13"/>
  <c r="D349" i="13"/>
  <c r="D347" i="13"/>
  <c r="D345" i="13"/>
  <c r="D343" i="13"/>
  <c r="D341" i="13"/>
  <c r="D339" i="13"/>
  <c r="D337" i="13"/>
  <c r="D335" i="13"/>
  <c r="D333" i="13"/>
  <c r="D331" i="13"/>
  <c r="D329" i="13"/>
  <c r="D327" i="13"/>
  <c r="D325" i="13"/>
  <c r="D323" i="13"/>
  <c r="D321" i="13"/>
  <c r="D319" i="13"/>
  <c r="D317" i="13"/>
  <c r="D315" i="13"/>
  <c r="D313" i="13"/>
  <c r="D311" i="13"/>
  <c r="D309" i="13"/>
  <c r="D307" i="13"/>
  <c r="D305" i="13"/>
  <c r="D303" i="13"/>
  <c r="D301" i="13"/>
  <c r="D299" i="13"/>
  <c r="D297" i="13"/>
  <c r="D295" i="13"/>
  <c r="D293" i="13"/>
  <c r="D291" i="13"/>
  <c r="D289" i="13"/>
  <c r="D287" i="13"/>
  <c r="D285" i="13"/>
  <c r="D283" i="13"/>
  <c r="D281" i="13"/>
  <c r="D279" i="13"/>
  <c r="D277" i="13"/>
  <c r="D275" i="13"/>
  <c r="D273" i="13"/>
  <c r="D271" i="13"/>
  <c r="D269" i="13"/>
  <c r="D267" i="13"/>
  <c r="D265" i="13"/>
  <c r="D263" i="13"/>
  <c r="D261" i="13"/>
  <c r="D259" i="13"/>
  <c r="D257" i="13"/>
  <c r="D255" i="13"/>
  <c r="D253" i="13"/>
  <c r="D251" i="13"/>
  <c r="D249" i="13"/>
  <c r="D247" i="13"/>
  <c r="D245" i="13"/>
  <c r="D243" i="13"/>
  <c r="D241" i="13"/>
  <c r="D239" i="13"/>
  <c r="D237" i="13"/>
  <c r="D235" i="13"/>
  <c r="D233" i="13"/>
  <c r="D231" i="13"/>
  <c r="D229" i="13"/>
  <c r="D227" i="13"/>
  <c r="D225" i="13"/>
  <c r="D223" i="13"/>
  <c r="D221" i="13"/>
  <c r="D219" i="13"/>
  <c r="D217" i="13"/>
  <c r="D215" i="13"/>
  <c r="D213" i="13"/>
  <c r="D211" i="13"/>
  <c r="D209" i="13"/>
  <c r="D207" i="13"/>
  <c r="D205" i="13"/>
  <c r="D203" i="13"/>
  <c r="D201" i="13"/>
  <c r="D199" i="13"/>
  <c r="D197" i="13"/>
  <c r="D195" i="13"/>
  <c r="D193" i="13"/>
  <c r="D191" i="13"/>
  <c r="D189" i="13"/>
  <c r="D187" i="13"/>
  <c r="D185" i="13"/>
  <c r="D286" i="13"/>
  <c r="D282" i="13"/>
  <c r="D278" i="13"/>
  <c r="D274" i="13"/>
  <c r="D270" i="13"/>
  <c r="D266" i="13"/>
  <c r="D262" i="13"/>
  <c r="D258" i="13"/>
  <c r="D254" i="13"/>
  <c r="D250" i="13"/>
  <c r="D246" i="13"/>
  <c r="D242" i="13"/>
  <c r="D238" i="13"/>
  <c r="D234" i="13"/>
  <c r="D230" i="13"/>
  <c r="D226" i="13"/>
  <c r="D222" i="13"/>
  <c r="D218" i="13"/>
  <c r="D214" i="13"/>
  <c r="D210" i="13"/>
  <c r="D206" i="13"/>
  <c r="D202" i="13"/>
  <c r="D198" i="13"/>
  <c r="D194" i="13"/>
  <c r="D190" i="13"/>
  <c r="D186" i="13"/>
  <c r="D183" i="13"/>
  <c r="D181" i="13"/>
  <c r="D179" i="13"/>
  <c r="D177" i="13"/>
  <c r="D175" i="13"/>
  <c r="D173" i="13"/>
  <c r="D171" i="13"/>
  <c r="D169" i="13"/>
  <c r="D167" i="13"/>
  <c r="D165" i="13"/>
  <c r="D163" i="13"/>
  <c r="D161" i="13"/>
  <c r="D159" i="13"/>
  <c r="D157" i="13"/>
  <c r="D155" i="13"/>
  <c r="D153" i="13"/>
  <c r="D151" i="13"/>
  <c r="D149" i="13"/>
  <c r="D147" i="13"/>
  <c r="D145" i="13"/>
  <c r="D143" i="13"/>
  <c r="D141" i="13"/>
  <c r="D137" i="13"/>
  <c r="D135" i="13"/>
  <c r="D133" i="13"/>
  <c r="D131" i="13"/>
  <c r="D129" i="13"/>
  <c r="D127" i="13"/>
  <c r="D125" i="13"/>
  <c r="D121" i="13"/>
  <c r="D119" i="13"/>
  <c r="D113" i="13"/>
  <c r="D111" i="13"/>
  <c r="D109" i="13"/>
  <c r="D107" i="13"/>
  <c r="D103" i="13"/>
  <c r="D101" i="13"/>
  <c r="D99" i="13"/>
  <c r="D97" i="13"/>
  <c r="D90" i="13"/>
  <c r="D86" i="13"/>
  <c r="D82" i="13"/>
  <c r="D80" i="13"/>
  <c r="D78" i="13"/>
  <c r="D76" i="13"/>
  <c r="D74" i="13"/>
  <c r="D70" i="13"/>
  <c r="D68" i="13"/>
  <c r="D58" i="13"/>
  <c r="D52" i="13"/>
  <c r="D30" i="13"/>
  <c r="D26" i="13"/>
  <c r="D288" i="13"/>
  <c r="D284" i="13"/>
  <c r="D280" i="13"/>
  <c r="D276" i="13"/>
  <c r="D272" i="13"/>
  <c r="D268" i="13"/>
  <c r="D264" i="13"/>
  <c r="D260" i="13"/>
  <c r="D256" i="13"/>
  <c r="D252" i="13"/>
  <c r="D248" i="13"/>
  <c r="D244" i="13"/>
  <c r="D240" i="13"/>
  <c r="D236" i="13"/>
  <c r="D232" i="13"/>
  <c r="D228" i="13"/>
  <c r="D224" i="13"/>
  <c r="D220" i="13"/>
  <c r="D216" i="13"/>
  <c r="D212" i="13"/>
  <c r="D208" i="13"/>
  <c r="D204" i="13"/>
  <c r="D200" i="13"/>
  <c r="D196" i="13"/>
  <c r="D192" i="13"/>
  <c r="D188" i="13"/>
  <c r="D184" i="13"/>
  <c r="D182" i="13"/>
  <c r="D180" i="13"/>
  <c r="D178" i="13"/>
  <c r="D176" i="13"/>
  <c r="D174" i="13"/>
  <c r="D172" i="13"/>
  <c r="D170" i="13"/>
  <c r="D168" i="13"/>
  <c r="D166" i="13"/>
  <c r="D164" i="13"/>
  <c r="D162" i="13"/>
  <c r="D160" i="13"/>
  <c r="D158" i="13"/>
  <c r="D156" i="13"/>
  <c r="D154" i="13"/>
  <c r="D152" i="13"/>
  <c r="D150" i="13"/>
  <c r="D148" i="13"/>
  <c r="D146" i="13"/>
  <c r="D144" i="13"/>
  <c r="D142" i="13"/>
  <c r="D140" i="13"/>
  <c r="D138" i="13"/>
  <c r="D136" i="13"/>
  <c r="D134" i="13"/>
  <c r="D132" i="13"/>
  <c r="D130" i="13"/>
  <c r="D128" i="13"/>
  <c r="D126" i="13"/>
  <c r="D124" i="13"/>
  <c r="D122" i="13"/>
  <c r="D120" i="13"/>
  <c r="D118" i="13"/>
  <c r="D116" i="13"/>
  <c r="D114" i="13"/>
  <c r="D112" i="13"/>
  <c r="D110" i="13"/>
  <c r="D108" i="13"/>
  <c r="D106" i="13"/>
  <c r="D104" i="13"/>
  <c r="D102" i="13"/>
  <c r="D100" i="13"/>
  <c r="D98" i="13"/>
  <c r="D96" i="13"/>
  <c r="D95" i="13"/>
  <c r="D93" i="13"/>
  <c r="D91" i="13"/>
  <c r="D89" i="13"/>
  <c r="D87" i="13"/>
  <c r="D85" i="13"/>
  <c r="D83" i="13"/>
  <c r="D81" i="13"/>
  <c r="D79" i="13"/>
  <c r="D77" i="13"/>
  <c r="D75" i="13"/>
  <c r="D73" i="13"/>
  <c r="D71" i="13"/>
  <c r="D69" i="13"/>
  <c r="D67" i="13"/>
  <c r="D65" i="13"/>
  <c r="D63" i="13"/>
  <c r="D61" i="13"/>
  <c r="D59" i="13"/>
  <c r="D57" i="13"/>
  <c r="D55" i="13"/>
  <c r="D53" i="13"/>
  <c r="D51" i="13"/>
  <c r="D49" i="13"/>
  <c r="D47" i="13"/>
  <c r="D45" i="13"/>
  <c r="D43" i="13"/>
  <c r="D41" i="13"/>
  <c r="D39" i="13"/>
  <c r="D37" i="13"/>
  <c r="D35" i="13"/>
  <c r="D33" i="13"/>
  <c r="D31" i="13"/>
  <c r="D29" i="13"/>
  <c r="D27" i="13"/>
  <c r="D25" i="13"/>
  <c r="D23" i="13"/>
  <c r="D21" i="13"/>
  <c r="D19" i="13"/>
  <c r="D17" i="13"/>
  <c r="D15" i="13"/>
  <c r="D13" i="13"/>
  <c r="D11" i="13"/>
  <c r="D9" i="13"/>
  <c r="D7" i="13"/>
  <c r="D139" i="13"/>
  <c r="D123" i="13"/>
  <c r="D117" i="13"/>
  <c r="D115" i="13"/>
  <c r="D105" i="13"/>
  <c r="D94" i="13"/>
  <c r="D92" i="13"/>
  <c r="D88" i="13"/>
  <c r="D84" i="13"/>
  <c r="D72" i="13"/>
  <c r="D66" i="13"/>
  <c r="D64" i="13"/>
  <c r="D62" i="13"/>
  <c r="D60" i="13"/>
  <c r="D56" i="13"/>
  <c r="D54" i="13"/>
  <c r="D50" i="13"/>
  <c r="D48" i="13"/>
  <c r="D46" i="13"/>
  <c r="D44" i="13"/>
  <c r="D42" i="13"/>
  <c r="D6" i="13"/>
  <c r="C8" i="13"/>
  <c r="D8" i="13" s="1"/>
  <c r="C10" i="13"/>
  <c r="D10" i="13" s="1"/>
  <c r="C12" i="13"/>
  <c r="D12" i="13" s="1"/>
  <c r="C14" i="13"/>
  <c r="D14" i="13" s="1"/>
  <c r="C16" i="13"/>
  <c r="D16" i="13" s="1"/>
  <c r="C18" i="13"/>
  <c r="D18" i="13" s="1"/>
  <c r="C20" i="13"/>
  <c r="D20" i="13" s="1"/>
  <c r="C22" i="13"/>
  <c r="D22" i="13" s="1"/>
  <c r="C24" i="13"/>
  <c r="D24" i="13" s="1"/>
  <c r="C26" i="13"/>
  <c r="C28" i="13"/>
  <c r="D28" i="13" s="1"/>
  <c r="C30" i="13"/>
  <c r="C32" i="13"/>
  <c r="D32" i="13" s="1"/>
  <c r="C34" i="13"/>
  <c r="D34" i="13" s="1"/>
  <c r="C36" i="13"/>
  <c r="D36" i="13" s="1"/>
  <c r="C38" i="13"/>
  <c r="D38" i="13" s="1"/>
  <c r="C40" i="13"/>
  <c r="D40" i="13" s="1"/>
  <c r="F4" i="5" l="1"/>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alcChain>
</file>

<file path=xl/sharedStrings.xml><?xml version="1.0" encoding="utf-8"?>
<sst xmlns="http://schemas.openxmlformats.org/spreadsheetml/2006/main" count="254" uniqueCount="243">
  <si>
    <t>N° Dep</t>
  </si>
  <si>
    <t>Ain</t>
  </si>
  <si>
    <t>Aisne</t>
  </si>
  <si>
    <t>Allier</t>
  </si>
  <si>
    <t>Alpes-de-Haute-Provence</t>
  </si>
  <si>
    <t>Hautes-Alpes</t>
  </si>
  <si>
    <t>Alpes-Maritimes</t>
  </si>
  <si>
    <t>Ardèche</t>
  </si>
  <si>
    <t>Ardennes</t>
  </si>
  <si>
    <t>Ariège</t>
  </si>
  <si>
    <t>Aube</t>
  </si>
  <si>
    <t>Aude</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</si>
  <si>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</si>
  <si>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</si>
  <si>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</si>
  <si>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</si>
  <si>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</si>
  <si>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</si>
  <si>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</si>
  <si>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</si>
  <si>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</si>
  <si>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</si>
  <si>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</si>
  <si>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</si>
  <si>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</si>
  <si>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</si>
  <si>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</si>
  <si>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</si>
  <si>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</si>
  <si>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</si>
  <si>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</si>
  <si>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</si>
  <si>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</si>
  <si>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</si>
  <si>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</si>
  <si>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</si>
  <si>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</si>
  <si>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</si>
  <si>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</si>
  <si>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</si>
  <si>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</si>
  <si>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</si>
  <si>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</si>
  <si>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</si>
  <si>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</si>
  <si>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</si>
  <si>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</si>
  <si>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</si>
  <si>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</si>
  <si>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</si>
  <si>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</si>
  <si>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</si>
  <si>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</si>
  <si>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</si>
  <si>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</si>
  <si>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</si>
  <si>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</si>
  <si>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</si>
  <si>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</si>
  <si>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</si>
  <si>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</si>
  <si>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</si>
  <si>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</si>
  <si>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</si>
  <si>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</si>
  <si>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</si>
  <si>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</si>
  <si>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</si>
  <si>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</si>
  <si>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</si>
  <si>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</si>
  <si>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</si>
  <si>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</si>
  <si>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</si>
  <si>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</si>
  <si>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</si>
  <si>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</si>
  <si>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</si>
  <si>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</si>
  <si>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</si>
  <si>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</si>
  <si>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</si>
  <si>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</si>
  <si>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</si>
  <si>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</si>
  <si>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</si>
  <si>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</si>
  <si>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</si>
  <si>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</si>
  <si>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</si>
  <si>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</si>
  <si>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</si>
  <si>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</si>
  <si>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</si>
  <si>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</si>
  <si>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</si>
  <si>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</si>
  <si>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</si>
  <si>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</si>
  <si>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</si>
  <si>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</si>
  <si>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</si>
  <si>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</si>
  <si>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</si>
  <si>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</si>
  <si>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</si>
  <si>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</si>
  <si>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</si>
  <si>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</si>
  <si>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</si>
  <si>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</si>
  <si>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</si>
  <si>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</si>
  <si>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</si>
  <si>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</si>
  <si>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</si>
  <si>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</si>
  <si>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</si>
  <si>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</si>
  <si>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</si>
  <si>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</si>
  <si>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</si>
  <si>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</si>
  <si>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</si>
  <si>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</si>
  <si>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</si>
  <si>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</si>
  <si>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</si>
  <si>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</si>
  <si>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</si>
  <si>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</si>
  <si>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</si>
  <si>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</si>
  <si>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</si>
  <si>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</si>
  <si>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</si>
  <si>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</si>
  <si>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</si>
  <si>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</si>
  <si>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</si>
  <si>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</si>
  <si>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</si>
  <si>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</si>
  <si>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</si>
  <si>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</si>
  <si>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</si>
  <si>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</si>
  <si>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</si>
  <si>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</si>
  <si>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</si>
  <si>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</si>
  <si>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</si>
  <si>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</si>
  <si>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</si>
  <si>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</si>
  <si>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</si>
  <si>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</si>
  <si>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</si>
  <si>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</si>
  <si>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</si>
  <si>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</si>
  <si>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</si>
  <si>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</si>
  <si>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</si>
  <si>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</si>
  <si>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</si>
  <si>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</si>
  <si>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</si>
  <si>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</si>
  <si>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</si>
  <si>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</si>
  <si>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</si>
  <si>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</si>
  <si>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</si>
  <si>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</si>
  <si>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</si>
  <si>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</si>
  <si>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</si>
  <si>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</si>
  <si>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</si>
  <si>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</si>
  <si>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</si>
  <si>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</si>
  <si>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</si>
  <si>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Réunion</t>
  </si>
  <si>
    <t>Sexe</t>
  </si>
  <si>
    <t>Âge</t>
  </si>
  <si>
    <t>Taux de perception de l’AAH</t>
  </si>
  <si>
    <t>Taux plein</t>
  </si>
  <si>
    <t>Taux réduit</t>
  </si>
  <si>
    <t>Compléments d’AAH</t>
  </si>
  <si>
    <t>20 à 29 ans</t>
  </si>
  <si>
    <t>30 à 39 ans</t>
  </si>
  <si>
    <t>40 à 49 ans</t>
  </si>
  <si>
    <t>50 à 59 ans</t>
  </si>
  <si>
    <t>En %</t>
  </si>
  <si>
    <t>Mayotte</t>
  </si>
  <si>
    <t>Homme</t>
  </si>
  <si>
    <t>Femme</t>
  </si>
  <si>
    <t>RA</t>
  </si>
  <si>
    <t>Allocataires avec le complément de ressources</t>
  </si>
  <si>
    <t>S</t>
  </si>
  <si>
    <t>A</t>
  </si>
  <si>
    <t>Effectifs (en nombre)</t>
  </si>
  <si>
    <t xml:space="preserve">Allocataires avec la majoration pour la vie autonome </t>
  </si>
  <si>
    <t xml:space="preserve"> Département</t>
  </si>
  <si>
    <t>Effectifs</t>
  </si>
  <si>
    <t>Taux
(pour 100)</t>
  </si>
  <si>
    <t>Couple sans enfant</t>
  </si>
  <si>
    <t>Couple avec enfant(s)</t>
  </si>
  <si>
    <t>Ensemble de la population
âgée de 20 ans ou plus</t>
  </si>
  <si>
    <t>France métropolitaine (échelle de gauche)</t>
  </si>
  <si>
    <t>France entière (échelle de gauche)</t>
  </si>
  <si>
    <t>Population
20 ans ou plus</t>
  </si>
  <si>
    <t>Inscrits à Pôle emploi</t>
  </si>
  <si>
    <t>60 ans ou plus</t>
  </si>
  <si>
    <t>Non éligibles</t>
  </si>
  <si>
    <r>
      <t>Situation familiale</t>
    </r>
    <r>
      <rPr>
        <b/>
        <vertAlign val="superscript"/>
        <sz val="8"/>
        <color theme="1"/>
        <rFont val="Arial"/>
        <family val="2"/>
      </rPr>
      <t>2</t>
    </r>
  </si>
  <si>
    <t>Tableau 1 - Caractéristiques des allocataires de l’AAH, fin 2017</t>
  </si>
  <si>
    <r>
      <t>1 163 100</t>
    </r>
    <r>
      <rPr>
        <b/>
        <vertAlign val="superscript"/>
        <sz val="8"/>
        <color theme="1"/>
        <rFont val="Arial"/>
        <family val="2"/>
      </rPr>
      <t>1</t>
    </r>
  </si>
  <si>
    <t>-</t>
  </si>
  <si>
    <t>Seul sans enfant</t>
  </si>
  <si>
    <t>Seul avec enfant(s)</t>
  </si>
  <si>
    <t>Caractéristiques</t>
  </si>
  <si>
    <t xml:space="preserve">Ensemble </t>
  </si>
  <si>
    <t>Taux de sortie</t>
  </si>
  <si>
    <t>Ensemble des allocataires</t>
  </si>
  <si>
    <t>Allocataires avec un taux d’incapacité compris entre 50 % et 79 %</t>
  </si>
  <si>
    <t>Allocataires avec un taux d’incapacité de 80 % ou plus</t>
  </si>
  <si>
    <t>Taux d’entrée</t>
  </si>
  <si>
    <t xml:space="preserve">Allocataires de l’AAH </t>
  </si>
  <si>
    <t xml:space="preserve"> Taux d’incapacité de 50 % à 79 %</t>
  </si>
  <si>
    <t xml:space="preserve"> Taux d’incapacité de 80 % ou plus</t>
  </si>
  <si>
    <t xml:space="preserve">Note &gt; L’abattement « 80/40 » présenté dans ce schéma ne s’applique qu’aux allocataires travaillant en milieu ordinaire.
Lecture &gt; Une personne seule sans ressource perçoit l’AAH à taux plein d’un montant de 860 euros par mois, à laquelle peut
éventuellement s’ajouter le complément de ressources ou la majoration pour la vie autonome. Une personne seule avec des
revenus d’activité inférieurs à 30 % du smic brut bénéficie d’un abattement de 80 % sur ses revenus d’activité. Elle perçoit une
allocation égale à la différence entre le plafond des ressources (860 euros) et 20 % de ses revenus d’activité. Au-delà de 30 % du
smic, l’allocataire bénéficie d’un abattement de 40 % sur les revenus d’activité au-dessus de ce seuil.
</t>
  </si>
  <si>
    <t>1. Dont 300 allocataires avec un taux d’incapacité inconnu.
2. Dans l’ensemble de la population, la répartition par situation familiale a été calculée sans tenir compte des ménages complexes.
Champ &gt; France ; ensemble de la population : ménages ordinaires en France (hors Mayotte).
Sources &gt; CNAF et MSA pour les effectifs ; CNAF pour les répartitions (97 % des allocataires de l’AAH relèvent des CAF) ; Insee,
enquête Emploi 2017, pour les caractéristiques de l’ensemble de la population ; DREES, ENIACRAMS, pour le taux d’inscription
à Pôle emploi.</t>
  </si>
  <si>
    <t>Graphique 1 - Évolution des taux d’entrée et de sortie de l’AAH depuis 2011,
selon le taux d’incapacité des allocataires</t>
  </si>
  <si>
    <t>Carte 1 - Part d’allocataires de l’AAH, fin 2017, parmi la population
âgée de 20 ans ou plus</t>
  </si>
  <si>
    <r>
      <t>Schéma 1 - Revenu mensuel garanti, après six mois de travail en milieu ordinaire,
pour une personne seule sans enfant ayant pour unique ressource des revenus d’activité, au 1</t>
    </r>
    <r>
      <rPr>
        <b/>
        <vertAlign val="superscript"/>
        <sz val="8"/>
        <rFont val="Arial"/>
        <family val="2"/>
      </rPr>
      <t>er</t>
    </r>
    <r>
      <rPr>
        <b/>
        <sz val="8"/>
        <rFont val="Arial"/>
        <family val="2"/>
      </rPr>
      <t xml:space="preserve"> avril 2019</t>
    </r>
  </si>
  <si>
    <r>
      <t>Note &gt; Le taux d’entrée de l’année n rapporte le nombre de personnes absentes du dispositif au 31/12/</t>
    </r>
    <r>
      <rPr>
        <i/>
        <sz val="8"/>
        <rFont val="Arial"/>
        <family val="2"/>
      </rPr>
      <t>n-1</t>
    </r>
    <r>
      <rPr>
        <sz val="8"/>
        <rFont val="Arial"/>
        <family val="2"/>
      </rPr>
      <t xml:space="preserve"> mais présentes au
31/12/</t>
    </r>
    <r>
      <rPr>
        <i/>
        <sz val="8"/>
        <rFont val="Arial"/>
        <family val="2"/>
      </rPr>
      <t>n</t>
    </r>
    <r>
      <rPr>
        <sz val="8"/>
        <rFont val="Arial"/>
        <family val="2"/>
      </rPr>
      <t xml:space="preserve"> au stock présent au 31/12/</t>
    </r>
    <r>
      <rPr>
        <i/>
        <sz val="8"/>
        <rFont val="Arial"/>
        <family val="2"/>
      </rPr>
      <t>n</t>
    </r>
    <r>
      <rPr>
        <sz val="8"/>
        <rFont val="Arial"/>
        <family val="2"/>
      </rPr>
      <t>.
Le taux de sortie de l’année</t>
    </r>
    <r>
      <rPr>
        <i/>
        <sz val="8"/>
        <rFont val="Arial"/>
        <family val="2"/>
      </rPr>
      <t xml:space="preserve"> n</t>
    </r>
    <r>
      <rPr>
        <sz val="8"/>
        <rFont val="Arial"/>
        <family val="2"/>
      </rPr>
      <t xml:space="preserve"> rapporte le nombre de personnes présentes au 31/12/</t>
    </r>
    <r>
      <rPr>
        <i/>
        <sz val="8"/>
        <rFont val="Arial"/>
        <family val="2"/>
      </rPr>
      <t>n-1</t>
    </r>
    <r>
      <rPr>
        <sz val="8"/>
        <rFont val="Arial"/>
        <family val="2"/>
      </rPr>
      <t xml:space="preserve"> mais absentes au 31/12/</t>
    </r>
    <r>
      <rPr>
        <i/>
        <sz val="8"/>
        <rFont val="Arial"/>
        <family val="2"/>
      </rPr>
      <t>n</t>
    </r>
    <r>
      <rPr>
        <sz val="8"/>
        <rFont val="Arial"/>
        <family val="2"/>
      </rPr>
      <t xml:space="preserve"> au stock
présent au 31/12/</t>
    </r>
    <r>
      <rPr>
        <i/>
        <sz val="8"/>
        <rFont val="Arial"/>
        <family val="2"/>
      </rPr>
      <t>n-1</t>
    </r>
    <r>
      <rPr>
        <sz val="8"/>
        <rFont val="Arial"/>
        <family val="2"/>
      </rPr>
      <t>.
Pour les taux d’entrée et de sortie selon l’incapacité des allocataires, les bascules entre l’AAH 1 (allocataire avec un taux d’incapacité
de 80 % ou plus) et l’AAH 2 (allocataire avec un taux d’incapacité compris entre 50 % et 79 %) ne sont pas prises en compte.
La baisse du taux de sortie en 2014 pour les allocataires avec un taux d’incapacité compris entre 50 % et 79 % est un artefact lié
à l’interaction entre la réforme des retraites de 2010 et le fait que ne sont présentes jusqu’en 2016 dans l’ENIACRAMS que des
personnes nées en octobre. Ainsi, les personnes nées en octobre 1952 ont pu basculer vers le régime de retraite pour inaptitude
en août 2013, mais celles nées en octobre 1953 ont dû attendre janvier 2015.
Lecture &gt; 11 % des allocataires de l’AAH fin 2017 ne l’étaient pas fin 2016. 8 % des allocataires de l’AAH fin 2016 ne le sont
plus fin 2017.
Champ &gt; France, bénéficiaires âgés de 16 à 64 ans au 31 décembre de chaque année (année de sortie du dispositif).
Source &gt; DREES, ENIACRAMS.</t>
    </r>
  </si>
  <si>
    <t>Graphique 2 - Évolution du nombre (depuis 1978), et de la part parmi la population âgée de 20 ans ou plus (depuis 1989), d’allocataires de l’AAH</t>
  </si>
  <si>
    <t>Part d’allocataires dans la France entière dans la population âgée de 20 ans ou plus (échelle de droite)</t>
  </si>
  <si>
    <r>
      <t>Note &gt; Il y a une rupture de série en 2016. En 2016, nous présentons à la fois les données semi-définitives et les données
définitives de la CNAF (voir encadré 1, fiche 06).
Champ &gt; Effectifs en France, au 31 décembre de chaque année.
Sources &gt; CNAF ; MSA ; Insee, population estimée au 1</t>
    </r>
    <r>
      <rPr>
        <vertAlign val="superscript"/>
        <sz val="8"/>
        <color theme="1"/>
        <rFont val="Arial"/>
        <family val="2"/>
      </rPr>
      <t xml:space="preserve">er </t>
    </r>
    <r>
      <rPr>
        <sz val="8"/>
        <color theme="1"/>
        <rFont val="Arial"/>
        <family val="2"/>
      </rPr>
      <t xml:space="preserve">janvier de l’année </t>
    </r>
    <r>
      <rPr>
        <i/>
        <sz val="8"/>
        <color theme="1"/>
        <rFont val="Arial"/>
        <family val="2"/>
      </rPr>
      <t>n+1</t>
    </r>
    <r>
      <rPr>
        <sz val="8"/>
        <color theme="1"/>
        <rFont val="Arial"/>
        <family val="2"/>
      </rPr>
      <t xml:space="preserve"> (pour le taux d’allocataires de l’année </t>
    </r>
    <r>
      <rPr>
        <i/>
        <sz val="8"/>
        <color theme="1"/>
        <rFont val="Arial"/>
        <family val="2"/>
      </rPr>
      <t>n</t>
    </r>
    <r>
      <rPr>
        <sz val="8"/>
        <color theme="1"/>
        <rFont val="Arial"/>
        <family val="2"/>
      </rPr>
      <t>).</t>
    </r>
  </si>
  <si>
    <r>
      <t>Note &gt; En France, on compte en moyenne 2,3 allocataires de l’AAH pour 100 habitants âgés de 20 ans ou plus.
Champ &gt; France.
Sources &gt; CNAF ; MSA ; Insee, population estimée au 1</t>
    </r>
    <r>
      <rPr>
        <vertAlign val="superscript"/>
        <sz val="8"/>
        <color theme="1"/>
        <rFont val="Arial"/>
        <family val="2"/>
      </rPr>
      <t>er</t>
    </r>
    <r>
      <rPr>
        <sz val="8"/>
        <color theme="1"/>
        <rFont val="Arial"/>
        <family val="2"/>
      </rPr>
      <t xml:space="preserve"> janvier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</si>
</sst>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quot;€&quot;_-;\-* #,##0.00\ &quot;€&quot;_-;_-* &quot;-&quot;??\ &quot;€&quot;_-;_-@_-"/>
    <numFmt numFmtId="165" formatCode="#,##0&quot; &quot;"/>
    <numFmt numFmtId="166" formatCode="###0"/>
    <numFmt numFmtId="167" formatCode="0.0"/>
    <numFmt numFmtId="168" formatCode="_-* #,##0.00\ [$€-1]_-;\-* #,##0.00\ [$€-1]_-;_-* &quot;-&quot;??\ [$€-1]_-"/>
    <numFmt numFmtId="169" formatCode="0.00000000"/>
    <numFmt numFmtId="170" formatCode="_-* #,##0.00\ [$€-1]_-;\-* #,##0.00\ [$€-1]_-;_-* \-??\ [$€-1]_-"/>
  </numFmts>
  <fonts count="32" x14ac:knownFonts="1">
    <font>
      <sz val="10"/>
      <name val="Arial"/>
    </font>
    <font>
      <sz val="11"/>
      <color theme="1"/>
      <name val="Calibri"/>
      <family val="2"/>
      <scheme val="minor"/>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sz val="11"/>
      <name val="Arial"/>
      <family val="2"/>
    </font>
    <font>
      <sz val="8"/>
      <color theme="1"/>
      <name val="Arial"/>
      <family val="2"/>
    </font>
    <font>
      <b/>
      <sz val="8"/>
      <color theme="1"/>
      <name val="Arial"/>
      <family val="2"/>
    </font>
    <font>
      <b/>
      <vertAlign val="superscript"/>
      <sz val="8"/>
      <color theme="1"/>
      <name val="Arial"/>
      <family val="2"/>
    </font>
    <font>
      <b/>
      <sz val="8"/>
      <name val="Arial"/>
      <family val="2"/>
    </font>
    <font>
      <b/>
      <vertAlign val="superscript"/>
      <sz val="8"/>
      <name val="Arial"/>
      <family val="2"/>
    </font>
    <font>
      <i/>
      <sz val="8"/>
      <name val="Arial"/>
      <family val="2"/>
    </font>
    <font>
      <vertAlign val="superscript"/>
      <sz val="8"/>
      <color theme="1"/>
      <name val="Arial"/>
      <family val="2"/>
    </font>
    <font>
      <i/>
      <sz val="8"/>
      <color theme="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0" borderId="0" applyNumberFormat="0" applyFill="0" applyBorder="0" applyAlignment="0" applyProtection="0"/>
    <xf numFmtId="0" fontId="8" fillId="20" borderId="1" applyNumberFormat="0" applyAlignment="0" applyProtection="0"/>
    <xf numFmtId="0" fontId="9" fillId="0" borderId="2" applyNumberFormat="0" applyFill="0" applyAlignment="0" applyProtection="0"/>
    <xf numFmtId="0" fontId="22" fillId="21" borderId="3" applyNumberFormat="0" applyFont="0" applyAlignment="0" applyProtection="0"/>
    <xf numFmtId="0" fontId="10" fillId="7" borderId="1" applyNumberFormat="0" applyAlignment="0" applyProtection="0"/>
    <xf numFmtId="168" fontId="4" fillId="0" borderId="0" applyFont="0" applyFill="0" applyBorder="0" applyAlignment="0" applyProtection="0"/>
    <xf numFmtId="164" fontId="23" fillId="0" borderId="0" applyFont="0" applyFill="0" applyBorder="0" applyAlignment="0" applyProtection="0"/>
    <xf numFmtId="0" fontId="11" fillId="3" borderId="0" applyNumberFormat="0" applyBorder="0" applyAlignment="0" applyProtection="0"/>
    <xf numFmtId="0" fontId="12" fillId="22" borderId="0" applyNumberFormat="0" applyBorder="0" applyAlignment="0" applyProtection="0"/>
    <xf numFmtId="0" fontId="2" fillId="0" borderId="0"/>
    <xf numFmtId="9" fontId="2" fillId="0" borderId="0" applyFont="0" applyFill="0" applyBorder="0" applyAlignment="0" applyProtection="0"/>
    <xf numFmtId="0" fontId="13" fillId="4" borderId="0" applyNumberFormat="0" applyBorder="0" applyAlignment="0" applyProtection="0"/>
    <xf numFmtId="0" fontId="14" fillId="20" borderId="4"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23" borderId="9" applyNumberFormat="0" applyAlignment="0" applyProtection="0"/>
    <xf numFmtId="0" fontId="1" fillId="0" borderId="0"/>
    <xf numFmtId="170" fontId="2" fillId="0" borderId="0" applyFill="0" applyBorder="0" applyAlignment="0" applyProtection="0"/>
  </cellStyleXfs>
  <cellXfs count="97">
    <xf numFmtId="0" fontId="0" fillId="0" borderId="0" xfId="0"/>
    <xf numFmtId="0" fontId="25" fillId="0" borderId="20" xfId="0" applyFont="1" applyFill="1" applyBorder="1" applyAlignment="1">
      <alignment horizontal="left" vertical="center"/>
    </xf>
    <xf numFmtId="0" fontId="24" fillId="0" borderId="19" xfId="0" applyFont="1" applyFill="1" applyBorder="1" applyAlignment="1">
      <alignment horizontal="center" vertical="center"/>
    </xf>
    <xf numFmtId="0" fontId="25" fillId="0" borderId="0" xfId="0" applyNumberFormat="1" applyFont="1" applyFill="1" applyBorder="1" applyAlignment="1">
      <alignment horizontal="center" vertical="center"/>
    </xf>
    <xf numFmtId="0" fontId="25" fillId="0" borderId="19" xfId="0" applyNumberFormat="1" applyFont="1" applyFill="1" applyBorder="1" applyAlignment="1">
      <alignment horizontal="center" vertical="center"/>
    </xf>
    <xf numFmtId="166" fontId="25" fillId="0" borderId="19" xfId="0" applyNumberFormat="1" applyFont="1" applyFill="1" applyBorder="1" applyAlignment="1">
      <alignment horizontal="center" vertical="center"/>
    </xf>
    <xf numFmtId="165" fontId="24" fillId="0" borderId="16" xfId="0" applyNumberFormat="1" applyFont="1" applyFill="1" applyBorder="1" applyAlignment="1">
      <alignment horizontal="left" vertical="center"/>
    </xf>
    <xf numFmtId="165" fontId="24" fillId="0" borderId="16" xfId="0" applyNumberFormat="1" applyFont="1" applyFill="1" applyBorder="1" applyAlignment="1" applyProtection="1">
      <alignment horizontal="center" vertical="center"/>
      <protection locked="0"/>
    </xf>
    <xf numFmtId="1" fontId="24" fillId="0" borderId="16" xfId="0" applyNumberFormat="1" applyFont="1" applyFill="1" applyBorder="1" applyAlignment="1" applyProtection="1">
      <alignment horizontal="center" vertical="center"/>
      <protection locked="0"/>
    </xf>
    <xf numFmtId="1" fontId="24" fillId="0" borderId="17" xfId="0" applyNumberFormat="1" applyFont="1" applyFill="1" applyBorder="1" applyAlignment="1">
      <alignment horizontal="center" vertical="center"/>
    </xf>
    <xf numFmtId="0" fontId="24" fillId="0" borderId="0" xfId="0" applyFont="1" applyFill="1" applyAlignment="1">
      <alignment horizontal="left" vertical="center"/>
    </xf>
    <xf numFmtId="0" fontId="24" fillId="0" borderId="0" xfId="0" applyFont="1" applyFill="1" applyAlignment="1">
      <alignment vertical="center"/>
    </xf>
    <xf numFmtId="0" fontId="25" fillId="0" borderId="19" xfId="0" applyFont="1" applyFill="1" applyBorder="1" applyAlignment="1">
      <alignment horizontal="center" vertical="center"/>
    </xf>
    <xf numFmtId="0" fontId="25" fillId="0" borderId="19" xfId="0" applyFont="1" applyFill="1" applyBorder="1" applyAlignment="1">
      <alignment horizontal="center" vertical="center" wrapText="1"/>
    </xf>
    <xf numFmtId="0" fontId="24" fillId="0" borderId="19" xfId="0" applyNumberFormat="1" applyFont="1" applyFill="1" applyBorder="1" applyAlignment="1">
      <alignment horizontal="center" vertical="center"/>
    </xf>
    <xf numFmtId="0" fontId="24" fillId="0" borderId="19" xfId="0" applyFont="1" applyFill="1" applyBorder="1" applyAlignment="1">
      <alignment horizontal="left" vertical="center"/>
    </xf>
    <xf numFmtId="3" fontId="24" fillId="0" borderId="19" xfId="0" applyNumberFormat="1" applyFont="1" applyFill="1" applyBorder="1" applyAlignment="1">
      <alignment horizontal="center" vertical="center"/>
    </xf>
    <xf numFmtId="167" fontId="24" fillId="0" borderId="19" xfId="0" applyNumberFormat="1" applyFont="1" applyFill="1" applyBorder="1" applyAlignment="1">
      <alignment horizontal="center" vertical="center"/>
    </xf>
    <xf numFmtId="167" fontId="24" fillId="0" borderId="0" xfId="0" applyNumberFormat="1" applyFont="1" applyFill="1" applyAlignment="1">
      <alignment vertical="center"/>
    </xf>
    <xf numFmtId="0" fontId="25" fillId="0" borderId="0" xfId="0" applyFont="1" applyFill="1" applyAlignment="1">
      <alignment horizontal="left" vertical="center"/>
    </xf>
    <xf numFmtId="0" fontId="25" fillId="0" borderId="0" xfId="0" applyFont="1" applyFill="1" applyAlignment="1">
      <alignment vertical="center"/>
    </xf>
    <xf numFmtId="0" fontId="24" fillId="0" borderId="17" xfId="0" applyFont="1" applyFill="1" applyBorder="1" applyAlignment="1">
      <alignment horizontal="left" vertical="center"/>
    </xf>
    <xf numFmtId="0" fontId="24" fillId="0" borderId="17" xfId="0" applyFont="1" applyFill="1" applyBorder="1" applyAlignment="1">
      <alignment horizontal="center" vertical="center"/>
    </xf>
    <xf numFmtId="3" fontId="24" fillId="0" borderId="17" xfId="0" applyNumberFormat="1" applyFont="1" applyFill="1" applyBorder="1" applyAlignment="1">
      <alignment horizontal="center" vertical="center"/>
    </xf>
    <xf numFmtId="0" fontId="24" fillId="0" borderId="18" xfId="0" applyFont="1" applyFill="1" applyBorder="1" applyAlignment="1">
      <alignment horizontal="left" vertical="center" wrapText="1"/>
    </xf>
    <xf numFmtId="0" fontId="24" fillId="0" borderId="18" xfId="0" applyFont="1" applyFill="1" applyBorder="1" applyAlignment="1">
      <alignment horizontal="center" vertical="center"/>
    </xf>
    <xf numFmtId="167" fontId="24" fillId="0" borderId="18" xfId="0" applyNumberFormat="1" applyFont="1" applyFill="1" applyBorder="1" applyAlignment="1">
      <alignment horizontal="center" vertical="center"/>
    </xf>
    <xf numFmtId="0" fontId="25" fillId="0" borderId="13" xfId="0" applyFont="1" applyFill="1" applyBorder="1" applyAlignment="1">
      <alignment horizontal="center" vertical="center" wrapText="1"/>
    </xf>
    <xf numFmtId="0" fontId="25" fillId="0" borderId="11" xfId="0" applyFont="1" applyFill="1" applyBorder="1" applyAlignment="1">
      <alignment horizontal="justify" vertical="center" wrapText="1"/>
    </xf>
    <xf numFmtId="3" fontId="25" fillId="0" borderId="13" xfId="0" applyNumberFormat="1" applyFont="1" applyFill="1" applyBorder="1" applyAlignment="1">
      <alignment horizontal="center" vertical="center" wrapText="1"/>
    </xf>
    <xf numFmtId="3" fontId="25" fillId="0" borderId="13" xfId="0" quotePrefix="1" applyNumberFormat="1" applyFont="1" applyFill="1" applyBorder="1" applyAlignment="1">
      <alignment horizontal="center" vertical="center" wrapText="1"/>
    </xf>
    <xf numFmtId="3" fontId="24" fillId="0" borderId="0" xfId="0" applyNumberFormat="1" applyFont="1" applyFill="1" applyAlignment="1">
      <alignment vertical="center"/>
    </xf>
    <xf numFmtId="0" fontId="25" fillId="0" borderId="13" xfId="0" applyFont="1" applyFill="1" applyBorder="1" applyAlignment="1">
      <alignment horizontal="justify" vertical="center" wrapText="1"/>
    </xf>
    <xf numFmtId="0" fontId="24" fillId="0" borderId="13" xfId="0" applyFont="1" applyFill="1" applyBorder="1" applyAlignment="1">
      <alignment vertical="center"/>
    </xf>
    <xf numFmtId="0" fontId="24" fillId="0" borderId="10" xfId="0" applyFont="1" applyFill="1" applyBorder="1" applyAlignment="1">
      <alignment horizontal="justify" vertical="center" wrapText="1"/>
    </xf>
    <xf numFmtId="0" fontId="24" fillId="0" borderId="14" xfId="0" applyFont="1" applyFill="1" applyBorder="1" applyAlignment="1">
      <alignment horizontal="center" vertical="center" wrapText="1"/>
    </xf>
    <xf numFmtId="0" fontId="24" fillId="0" borderId="14" xfId="0" applyFont="1" applyFill="1" applyBorder="1" applyAlignment="1">
      <alignment horizontal="center" vertical="center"/>
    </xf>
    <xf numFmtId="0" fontId="24" fillId="0" borderId="12" xfId="0" applyFont="1" applyFill="1" applyBorder="1" applyAlignment="1">
      <alignment horizontal="justify" vertical="center" wrapText="1"/>
    </xf>
    <xf numFmtId="0" fontId="24" fillId="0" borderId="15" xfId="0" applyFont="1" applyFill="1" applyBorder="1" applyAlignment="1">
      <alignment horizontal="center" vertical="center" wrapText="1"/>
    </xf>
    <xf numFmtId="0" fontId="24" fillId="0" borderId="15" xfId="0" applyFont="1" applyFill="1" applyBorder="1" applyAlignment="1">
      <alignment horizontal="center" vertical="center"/>
    </xf>
    <xf numFmtId="0" fontId="25" fillId="0" borderId="10" xfId="0" applyFont="1" applyFill="1" applyBorder="1" applyAlignment="1">
      <alignment horizontal="justify" vertical="center" wrapText="1"/>
    </xf>
    <xf numFmtId="0" fontId="25" fillId="0" borderId="14" xfId="0" applyFont="1" applyFill="1" applyBorder="1" applyAlignment="1">
      <alignment horizontal="justify" vertical="center" wrapText="1"/>
    </xf>
    <xf numFmtId="0" fontId="25" fillId="0" borderId="14" xfId="0" applyFont="1" applyFill="1" applyBorder="1" applyAlignment="1">
      <alignment horizontal="center" vertical="center" wrapText="1"/>
    </xf>
    <xf numFmtId="1" fontId="24" fillId="0" borderId="0" xfId="0" applyNumberFormat="1" applyFont="1" applyFill="1" applyAlignment="1">
      <alignment vertical="center"/>
    </xf>
    <xf numFmtId="1" fontId="24" fillId="0" borderId="14" xfId="0" applyNumberFormat="1" applyFont="1" applyFill="1" applyBorder="1" applyAlignment="1">
      <alignment horizontal="center" vertical="center" wrapText="1"/>
    </xf>
    <xf numFmtId="0" fontId="24" fillId="0" borderId="13" xfId="0" applyFont="1" applyFill="1" applyBorder="1" applyAlignment="1">
      <alignment horizontal="center" vertical="center"/>
    </xf>
    <xf numFmtId="1" fontId="24" fillId="0" borderId="15" xfId="0" applyNumberFormat="1" applyFont="1" applyFill="1" applyBorder="1" applyAlignment="1">
      <alignment horizontal="center" vertical="center" wrapText="1"/>
    </xf>
    <xf numFmtId="0" fontId="24" fillId="0" borderId="14" xfId="0" applyFont="1" applyFill="1" applyBorder="1" applyAlignment="1">
      <alignment vertical="center"/>
    </xf>
    <xf numFmtId="0" fontId="24" fillId="0" borderId="1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5" fillId="0" borderId="12" xfId="0" applyFont="1" applyFill="1" applyBorder="1" applyAlignment="1">
      <alignment horizontal="left" vertical="center" wrapText="1"/>
    </xf>
    <xf numFmtId="4" fontId="24" fillId="0" borderId="0" xfId="0" applyNumberFormat="1" applyFont="1" applyFill="1" applyAlignment="1">
      <alignment vertical="center"/>
    </xf>
    <xf numFmtId="0" fontId="2" fillId="0" borderId="0" xfId="34"/>
    <xf numFmtId="2" fontId="2" fillId="0" borderId="0" xfId="34" applyNumberFormat="1"/>
    <xf numFmtId="165" fontId="24" fillId="0" borderId="21" xfId="0" applyNumberFormat="1" applyFont="1" applyFill="1" applyBorder="1" applyAlignment="1">
      <alignment horizontal="left" vertical="center"/>
    </xf>
    <xf numFmtId="165" fontId="24" fillId="0" borderId="21" xfId="0" applyNumberFormat="1" applyFont="1" applyFill="1" applyBorder="1" applyAlignment="1" applyProtection="1">
      <alignment horizontal="center" vertical="center"/>
      <protection locked="0"/>
    </xf>
    <xf numFmtId="1" fontId="24" fillId="0" borderId="21" xfId="0" applyNumberFormat="1" applyFont="1" applyFill="1" applyBorder="1" applyAlignment="1" applyProtection="1">
      <alignment horizontal="center" vertical="center"/>
      <protection locked="0"/>
    </xf>
    <xf numFmtId="0" fontId="24" fillId="0" borderId="22" xfId="0" applyFont="1" applyFill="1" applyBorder="1" applyAlignment="1">
      <alignment horizontal="left" vertical="center"/>
    </xf>
    <xf numFmtId="0" fontId="24" fillId="0" borderId="22" xfId="0" applyFont="1" applyFill="1" applyBorder="1" applyAlignment="1">
      <alignment horizontal="center" vertical="center"/>
    </xf>
    <xf numFmtId="1" fontId="24" fillId="0" borderId="22" xfId="0" applyNumberFormat="1" applyFont="1" applyFill="1" applyBorder="1" applyAlignment="1">
      <alignment horizontal="center" vertical="center"/>
    </xf>
    <xf numFmtId="3" fontId="24" fillId="0" borderId="22" xfId="0" applyNumberFormat="1" applyFont="1" applyFill="1" applyBorder="1" applyAlignment="1">
      <alignment horizontal="center" vertical="center"/>
    </xf>
    <xf numFmtId="1" fontId="24" fillId="24" borderId="15" xfId="0" applyNumberFormat="1" applyFont="1" applyFill="1" applyBorder="1" applyAlignment="1">
      <alignment horizontal="center" vertical="center" wrapText="1"/>
    </xf>
    <xf numFmtId="0" fontId="24" fillId="0" borderId="20" xfId="0" applyFont="1" applyFill="1" applyBorder="1" applyAlignment="1">
      <alignment vertical="center"/>
    </xf>
    <xf numFmtId="0" fontId="24" fillId="0" borderId="0" xfId="0" applyFont="1" applyFill="1" applyBorder="1" applyAlignment="1">
      <alignment vertical="center"/>
    </xf>
    <xf numFmtId="0" fontId="24" fillId="0" borderId="20" xfId="0" applyFont="1" applyFill="1" applyBorder="1" applyAlignment="1">
      <alignment horizontal="right" vertical="center"/>
    </xf>
    <xf numFmtId="0" fontId="25" fillId="0" borderId="19" xfId="0" applyFont="1" applyFill="1" applyBorder="1" applyAlignment="1">
      <alignment horizontal="justify" vertical="center" wrapText="1"/>
    </xf>
    <xf numFmtId="1" fontId="0" fillId="0" borderId="0" xfId="0" applyNumberFormat="1"/>
    <xf numFmtId="0" fontId="3" fillId="0" borderId="0" xfId="34" applyFont="1"/>
    <xf numFmtId="0" fontId="3" fillId="0" borderId="0" xfId="34" applyFont="1" applyAlignment="1">
      <alignment textRotation="135"/>
    </xf>
    <xf numFmtId="2" fontId="3" fillId="0" borderId="0" xfId="34" applyNumberFormat="1" applyFont="1"/>
    <xf numFmtId="167" fontId="3" fillId="0" borderId="0" xfId="34" applyNumberFormat="1" applyFont="1"/>
    <xf numFmtId="1" fontId="3" fillId="0" borderId="0" xfId="34" applyNumberFormat="1" applyFont="1"/>
    <xf numFmtId="169" fontId="3" fillId="0" borderId="0" xfId="34" applyNumberFormat="1" applyFont="1"/>
    <xf numFmtId="0" fontId="3" fillId="0" borderId="13" xfId="0" applyFont="1" applyBorder="1" applyAlignment="1">
      <alignment horizontal="center"/>
    </xf>
    <xf numFmtId="0" fontId="3" fillId="0" borderId="19" xfId="0" applyFont="1" applyBorder="1"/>
    <xf numFmtId="1" fontId="3" fillId="0" borderId="19" xfId="0" applyNumberFormat="1" applyFont="1" applyBorder="1"/>
    <xf numFmtId="0" fontId="3" fillId="0" borderId="27" xfId="34" applyFont="1" applyBorder="1"/>
    <xf numFmtId="2" fontId="3" fillId="0" borderId="27" xfId="34" applyNumberFormat="1" applyFont="1" applyBorder="1"/>
    <xf numFmtId="1" fontId="3" fillId="0" borderId="27" xfId="34" applyNumberFormat="1" applyFont="1" applyBorder="1"/>
    <xf numFmtId="0" fontId="3" fillId="0" borderId="0" xfId="34" applyFont="1" applyAlignment="1">
      <alignment horizontal="left" vertical="top" wrapText="1"/>
    </xf>
    <xf numFmtId="0" fontId="27" fillId="0" borderId="0" xfId="34" applyFont="1" applyAlignment="1">
      <alignment horizontal="left" vertical="top" wrapText="1"/>
    </xf>
    <xf numFmtId="0" fontId="25" fillId="0" borderId="0" xfId="0" applyFont="1" applyFill="1" applyAlignment="1">
      <alignment horizontal="left" vertical="center"/>
    </xf>
    <xf numFmtId="0" fontId="25" fillId="0" borderId="23"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13"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4" fillId="0" borderId="0" xfId="0" applyFont="1" applyFill="1" applyAlignment="1">
      <alignment horizontal="left" vertical="top" wrapText="1"/>
    </xf>
    <xf numFmtId="0" fontId="24" fillId="0" borderId="0" xfId="0" applyFont="1" applyFill="1" applyAlignment="1">
      <alignment horizontal="left" vertical="top"/>
    </xf>
    <xf numFmtId="0" fontId="3" fillId="0" borderId="26" xfId="0" applyFont="1" applyBorder="1" applyAlignment="1">
      <alignment horizontal="left" vertical="top" wrapText="1"/>
    </xf>
    <xf numFmtId="0" fontId="27" fillId="0" borderId="23" xfId="0" applyFont="1" applyBorder="1" applyAlignment="1">
      <alignment horizontal="center"/>
    </xf>
    <xf numFmtId="0" fontId="27" fillId="0" borderId="24" xfId="0" applyFont="1" applyBorder="1" applyAlignment="1">
      <alignment horizontal="center"/>
    </xf>
    <xf numFmtId="0" fontId="27" fillId="0" borderId="25" xfId="0" applyFont="1" applyBorder="1" applyAlignment="1">
      <alignment horizontal="center"/>
    </xf>
    <xf numFmtId="0" fontId="25" fillId="0" borderId="0" xfId="0" applyFont="1" applyFill="1" applyAlignment="1">
      <alignment horizontal="left" vertical="center" wrapText="1"/>
    </xf>
    <xf numFmtId="0" fontId="3" fillId="0" borderId="19" xfId="0" applyFont="1" applyBorder="1" applyAlignment="1">
      <alignment horizontal="center"/>
    </xf>
    <xf numFmtId="0" fontId="3" fillId="0" borderId="13" xfId="0" applyFont="1" applyBorder="1" applyAlignment="1">
      <alignment horizontal="center"/>
    </xf>
    <xf numFmtId="0" fontId="25" fillId="0" borderId="0" xfId="0" applyFont="1" applyFill="1" applyBorder="1" applyAlignment="1">
      <alignment horizontal="left" vertical="top" wrapText="1"/>
    </xf>
  </cellXfs>
  <cellStyles count="48">
    <cellStyle name="20 % - Accent1 2" xfId="1" xr:uid="{00000000-0005-0000-0000-000000000000}"/>
    <cellStyle name="20 % - Accent2 2" xfId="2" xr:uid="{00000000-0005-0000-0000-000001000000}"/>
    <cellStyle name="20 % - Accent3 2" xfId="3" xr:uid="{00000000-0005-0000-0000-000002000000}"/>
    <cellStyle name="20 % - Accent4 2" xfId="4" xr:uid="{00000000-0005-0000-0000-000003000000}"/>
    <cellStyle name="20 % - Accent5 2" xfId="5" xr:uid="{00000000-0005-0000-0000-000004000000}"/>
    <cellStyle name="20 % - Accent6 2" xfId="6" xr:uid="{00000000-0005-0000-0000-000005000000}"/>
    <cellStyle name="40 % - Accent1 2" xfId="7" xr:uid="{00000000-0005-0000-0000-000006000000}"/>
    <cellStyle name="40 % - Accent2 2" xfId="8" xr:uid="{00000000-0005-0000-0000-000007000000}"/>
    <cellStyle name="40 % - Accent3 2" xfId="9" xr:uid="{00000000-0005-0000-0000-000008000000}"/>
    <cellStyle name="40 % - Accent4 2" xfId="10" xr:uid="{00000000-0005-0000-0000-000009000000}"/>
    <cellStyle name="40 % - Accent5 2" xfId="11" xr:uid="{00000000-0005-0000-0000-00000A000000}"/>
    <cellStyle name="40 % - Accent6 2" xfId="12" xr:uid="{00000000-0005-0000-0000-00000B000000}"/>
    <cellStyle name="60 % - Accent1 2" xfId="13" xr:uid="{00000000-0005-0000-0000-00000C000000}"/>
    <cellStyle name="60 % - Accent2 2" xfId="14" xr:uid="{00000000-0005-0000-0000-00000D000000}"/>
    <cellStyle name="60 % - Accent3 2" xfId="15" xr:uid="{00000000-0005-0000-0000-00000E000000}"/>
    <cellStyle name="60 % - Accent4 2" xfId="16" xr:uid="{00000000-0005-0000-0000-00000F000000}"/>
    <cellStyle name="60 % - Accent5 2" xfId="17" xr:uid="{00000000-0005-0000-0000-000010000000}"/>
    <cellStyle name="60 %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Avertissement 2" xfId="25" xr:uid="{00000000-0005-0000-0000-000018000000}"/>
    <cellStyle name="Calcul 2" xfId="26" xr:uid="{00000000-0005-0000-0000-000019000000}"/>
    <cellStyle name="Cellule liée 2" xfId="27" xr:uid="{00000000-0005-0000-0000-00001A000000}"/>
    <cellStyle name="Commentaire 2" xfId="28" xr:uid="{00000000-0005-0000-0000-00001B000000}"/>
    <cellStyle name="Entrée 2" xfId="29" xr:uid="{00000000-0005-0000-0000-00001C000000}"/>
    <cellStyle name="Euro" xfId="30" xr:uid="{00000000-0005-0000-0000-00001D000000}"/>
    <cellStyle name="Euro 2" xfId="31" xr:uid="{00000000-0005-0000-0000-00001E000000}"/>
    <cellStyle name="Euro 3" xfId="47" xr:uid="{00000000-0005-0000-0000-00001F000000}"/>
    <cellStyle name="Insatisfaisant 2" xfId="32" xr:uid="{00000000-0005-0000-0000-000020000000}"/>
    <cellStyle name="Neutre 2" xfId="33" xr:uid="{00000000-0005-0000-0000-000021000000}"/>
    <cellStyle name="Normal" xfId="0" builtinId="0"/>
    <cellStyle name="Normal 2" xfId="34" xr:uid="{00000000-0005-0000-0000-000023000000}"/>
    <cellStyle name="Normal 3" xfId="46" xr:uid="{00000000-0005-0000-0000-000024000000}"/>
    <cellStyle name="Pourcentage 2" xfId="35" xr:uid="{00000000-0005-0000-0000-000025000000}"/>
    <cellStyle name="Satisfaisant 2" xfId="36" xr:uid="{00000000-0005-0000-0000-000026000000}"/>
    <cellStyle name="Sortie 2" xfId="37" xr:uid="{00000000-0005-0000-0000-000027000000}"/>
    <cellStyle name="Texte explicatif 2" xfId="38" xr:uid="{00000000-0005-0000-0000-000028000000}"/>
    <cellStyle name="Titre 1 2" xfId="40" xr:uid="{00000000-0005-0000-0000-00002A000000}"/>
    <cellStyle name="Titre 2" xfId="39" xr:uid="{00000000-0005-0000-0000-000029000000}"/>
    <cellStyle name="Titre 2 2" xfId="41" xr:uid="{00000000-0005-0000-0000-00002B000000}"/>
    <cellStyle name="Titre 3 2" xfId="42" xr:uid="{00000000-0005-0000-0000-00002C000000}"/>
    <cellStyle name="Titre 4 2" xfId="43" xr:uid="{00000000-0005-0000-0000-00002D000000}"/>
    <cellStyle name="Total 2" xfId="44" xr:uid="{00000000-0005-0000-0000-00002E000000}"/>
    <cellStyle name="Vérification 2" xfId="45"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57150</xdr:colOff>
      <xdr:row>21</xdr:row>
      <xdr:rowOff>104775</xdr:rowOff>
    </xdr:from>
    <xdr:to>
      <xdr:col>21</xdr:col>
      <xdr:colOff>95250</xdr:colOff>
      <xdr:row>22</xdr:row>
      <xdr:rowOff>19050</xdr:rowOff>
    </xdr:to>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8448675" y="3609975"/>
          <a:ext cx="390525" cy="57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20</xdr:col>
      <xdr:colOff>19050</xdr:colOff>
      <xdr:row>22</xdr:row>
      <xdr:rowOff>28575</xdr:rowOff>
    </xdr:from>
    <xdr:to>
      <xdr:col>21</xdr:col>
      <xdr:colOff>57150</xdr:colOff>
      <xdr:row>23</xdr:row>
      <xdr:rowOff>85725</xdr:rowOff>
    </xdr:to>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8410575" y="3676650"/>
          <a:ext cx="3905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U417"/>
  <sheetViews>
    <sheetView showGridLines="0" tabSelected="1" topLeftCell="C1" zoomScaleNormal="100" workbookViewId="0">
      <selection activeCell="I6" sqref="I6:T12"/>
    </sheetView>
  </sheetViews>
  <sheetFormatPr baseColWidth="10" defaultRowHeight="13" x14ac:dyDescent="0.15"/>
  <cols>
    <col min="1" max="11" width="11.5" style="52"/>
    <col min="12" max="12" width="12.1640625" style="52" customWidth="1"/>
    <col min="13" max="267" width="11.5" style="52"/>
    <col min="268" max="268" width="12.1640625" style="52" customWidth="1"/>
    <col min="269" max="523" width="11.5" style="52"/>
    <col min="524" max="524" width="12.1640625" style="52" customWidth="1"/>
    <col min="525" max="779" width="11.5" style="52"/>
    <col min="780" max="780" width="12.1640625" style="52" customWidth="1"/>
    <col min="781" max="1035" width="11.5" style="52"/>
    <col min="1036" max="1036" width="12.1640625" style="52" customWidth="1"/>
    <col min="1037" max="1291" width="11.5" style="52"/>
    <col min="1292" max="1292" width="12.1640625" style="52" customWidth="1"/>
    <col min="1293" max="1547" width="11.5" style="52"/>
    <col min="1548" max="1548" width="12.1640625" style="52" customWidth="1"/>
    <col min="1549" max="1803" width="11.5" style="52"/>
    <col min="1804" max="1804" width="12.1640625" style="52" customWidth="1"/>
    <col min="1805" max="2059" width="11.5" style="52"/>
    <col min="2060" max="2060" width="12.1640625" style="52" customWidth="1"/>
    <col min="2061" max="2315" width="11.5" style="52"/>
    <col min="2316" max="2316" width="12.1640625" style="52" customWidth="1"/>
    <col min="2317" max="2571" width="11.5" style="52"/>
    <col min="2572" max="2572" width="12.1640625" style="52" customWidth="1"/>
    <col min="2573" max="2827" width="11.5" style="52"/>
    <col min="2828" max="2828" width="12.1640625" style="52" customWidth="1"/>
    <col min="2829" max="3083" width="11.5" style="52"/>
    <col min="3084" max="3084" width="12.1640625" style="52" customWidth="1"/>
    <col min="3085" max="3339" width="11.5" style="52"/>
    <col min="3340" max="3340" width="12.1640625" style="52" customWidth="1"/>
    <col min="3341" max="3595" width="11.5" style="52"/>
    <col min="3596" max="3596" width="12.1640625" style="52" customWidth="1"/>
    <col min="3597" max="3851" width="11.5" style="52"/>
    <col min="3852" max="3852" width="12.1640625" style="52" customWidth="1"/>
    <col min="3853" max="4107" width="11.5" style="52"/>
    <col min="4108" max="4108" width="12.1640625" style="52" customWidth="1"/>
    <col min="4109" max="4363" width="11.5" style="52"/>
    <col min="4364" max="4364" width="12.1640625" style="52" customWidth="1"/>
    <col min="4365" max="4619" width="11.5" style="52"/>
    <col min="4620" max="4620" width="12.1640625" style="52" customWidth="1"/>
    <col min="4621" max="4875" width="11.5" style="52"/>
    <col min="4876" max="4876" width="12.1640625" style="52" customWidth="1"/>
    <col min="4877" max="5131" width="11.5" style="52"/>
    <col min="5132" max="5132" width="12.1640625" style="52" customWidth="1"/>
    <col min="5133" max="5387" width="11.5" style="52"/>
    <col min="5388" max="5388" width="12.1640625" style="52" customWidth="1"/>
    <col min="5389" max="5643" width="11.5" style="52"/>
    <col min="5644" max="5644" width="12.1640625" style="52" customWidth="1"/>
    <col min="5645" max="5899" width="11.5" style="52"/>
    <col min="5900" max="5900" width="12.1640625" style="52" customWidth="1"/>
    <col min="5901" max="6155" width="11.5" style="52"/>
    <col min="6156" max="6156" width="12.1640625" style="52" customWidth="1"/>
    <col min="6157" max="6411" width="11.5" style="52"/>
    <col min="6412" max="6412" width="12.1640625" style="52" customWidth="1"/>
    <col min="6413" max="6667" width="11.5" style="52"/>
    <col min="6668" max="6668" width="12.1640625" style="52" customWidth="1"/>
    <col min="6669" max="6923" width="11.5" style="52"/>
    <col min="6924" max="6924" width="12.1640625" style="52" customWidth="1"/>
    <col min="6925" max="7179" width="11.5" style="52"/>
    <col min="7180" max="7180" width="12.1640625" style="52" customWidth="1"/>
    <col min="7181" max="7435" width="11.5" style="52"/>
    <col min="7436" max="7436" width="12.1640625" style="52" customWidth="1"/>
    <col min="7437" max="7691" width="11.5" style="52"/>
    <col min="7692" max="7692" width="12.1640625" style="52" customWidth="1"/>
    <col min="7693" max="7947" width="11.5" style="52"/>
    <col min="7948" max="7948" width="12.1640625" style="52" customWidth="1"/>
    <col min="7949" max="8203" width="11.5" style="52"/>
    <col min="8204" max="8204" width="12.1640625" style="52" customWidth="1"/>
    <col min="8205" max="8459" width="11.5" style="52"/>
    <col min="8460" max="8460" width="12.1640625" style="52" customWidth="1"/>
    <col min="8461" max="8715" width="11.5" style="52"/>
    <col min="8716" max="8716" width="12.1640625" style="52" customWidth="1"/>
    <col min="8717" max="8971" width="11.5" style="52"/>
    <col min="8972" max="8972" width="12.1640625" style="52" customWidth="1"/>
    <col min="8973" max="9227" width="11.5" style="52"/>
    <col min="9228" max="9228" width="12.1640625" style="52" customWidth="1"/>
    <col min="9229" max="9483" width="11.5" style="52"/>
    <col min="9484" max="9484" width="12.1640625" style="52" customWidth="1"/>
    <col min="9485" max="9739" width="11.5" style="52"/>
    <col min="9740" max="9740" width="12.1640625" style="52" customWidth="1"/>
    <col min="9741" max="9995" width="11.5" style="52"/>
    <col min="9996" max="9996" width="12.1640625" style="52" customWidth="1"/>
    <col min="9997" max="10251" width="11.5" style="52"/>
    <col min="10252" max="10252" width="12.1640625" style="52" customWidth="1"/>
    <col min="10253" max="10507" width="11.5" style="52"/>
    <col min="10508" max="10508" width="12.1640625" style="52" customWidth="1"/>
    <col min="10509" max="10763" width="11.5" style="52"/>
    <col min="10764" max="10764" width="12.1640625" style="52" customWidth="1"/>
    <col min="10765" max="11019" width="11.5" style="52"/>
    <col min="11020" max="11020" width="12.1640625" style="52" customWidth="1"/>
    <col min="11021" max="11275" width="11.5" style="52"/>
    <col min="11276" max="11276" width="12.1640625" style="52" customWidth="1"/>
    <col min="11277" max="11531" width="11.5" style="52"/>
    <col min="11532" max="11532" width="12.1640625" style="52" customWidth="1"/>
    <col min="11533" max="11787" width="11.5" style="52"/>
    <col min="11788" max="11788" width="12.1640625" style="52" customWidth="1"/>
    <col min="11789" max="12043" width="11.5" style="52"/>
    <col min="12044" max="12044" width="12.1640625" style="52" customWidth="1"/>
    <col min="12045" max="12299" width="11.5" style="52"/>
    <col min="12300" max="12300" width="12.1640625" style="52" customWidth="1"/>
    <col min="12301" max="12555" width="11.5" style="52"/>
    <col min="12556" max="12556" width="12.1640625" style="52" customWidth="1"/>
    <col min="12557" max="12811" width="11.5" style="52"/>
    <col min="12812" max="12812" width="12.1640625" style="52" customWidth="1"/>
    <col min="12813" max="13067" width="11.5" style="52"/>
    <col min="13068" max="13068" width="12.1640625" style="52" customWidth="1"/>
    <col min="13069" max="13323" width="11.5" style="52"/>
    <col min="13324" max="13324" width="12.1640625" style="52" customWidth="1"/>
    <col min="13325" max="13579" width="11.5" style="52"/>
    <col min="13580" max="13580" width="12.1640625" style="52" customWidth="1"/>
    <col min="13581" max="13835" width="11.5" style="52"/>
    <col min="13836" max="13836" width="12.1640625" style="52" customWidth="1"/>
    <col min="13837" max="14091" width="11.5" style="52"/>
    <col min="14092" max="14092" width="12.1640625" style="52" customWidth="1"/>
    <col min="14093" max="14347" width="11.5" style="52"/>
    <col min="14348" max="14348" width="12.1640625" style="52" customWidth="1"/>
    <col min="14349" max="14603" width="11.5" style="52"/>
    <col min="14604" max="14604" width="12.1640625" style="52" customWidth="1"/>
    <col min="14605" max="14859" width="11.5" style="52"/>
    <col min="14860" max="14860" width="12.1640625" style="52" customWidth="1"/>
    <col min="14861" max="15115" width="11.5" style="52"/>
    <col min="15116" max="15116" width="12.1640625" style="52" customWidth="1"/>
    <col min="15117" max="15371" width="11.5" style="52"/>
    <col min="15372" max="15372" width="12.1640625" style="52" customWidth="1"/>
    <col min="15373" max="15627" width="11.5" style="52"/>
    <col min="15628" max="15628" width="12.1640625" style="52" customWidth="1"/>
    <col min="15629" max="15883" width="11.5" style="52"/>
    <col min="15884" max="15884" width="12.1640625" style="52" customWidth="1"/>
    <col min="15885" max="16139" width="11.5" style="52"/>
    <col min="16140" max="16140" width="12.1640625" style="52" customWidth="1"/>
    <col min="16141" max="16384" width="11.5" style="52"/>
  </cols>
  <sheetData>
    <row r="1" spans="1:21" ht="40" customHeight="1" x14ac:dyDescent="0.15">
      <c r="A1" s="67"/>
      <c r="B1" s="80" t="s">
        <v>237</v>
      </c>
      <c r="C1" s="80"/>
      <c r="D1" s="80"/>
      <c r="E1" s="80"/>
      <c r="F1" s="80"/>
      <c r="G1" s="67"/>
      <c r="H1" s="67"/>
      <c r="I1" s="67"/>
      <c r="J1" s="67"/>
      <c r="K1" s="67"/>
      <c r="L1" s="67"/>
      <c r="M1" s="67"/>
      <c r="N1" s="67"/>
      <c r="O1" s="67"/>
      <c r="P1" s="67"/>
      <c r="Q1" s="67"/>
      <c r="R1" s="67"/>
      <c r="S1" s="67"/>
      <c r="T1" s="67"/>
      <c r="U1" s="67"/>
    </row>
    <row r="2" spans="1:21" x14ac:dyDescent="0.15">
      <c r="A2" s="67"/>
      <c r="B2" s="67"/>
      <c r="C2" s="67"/>
      <c r="D2" s="67"/>
      <c r="E2" s="67"/>
      <c r="F2" s="67"/>
      <c r="G2" s="67"/>
      <c r="H2" s="67"/>
      <c r="I2" s="67"/>
      <c r="J2" s="67"/>
      <c r="K2" s="67"/>
      <c r="L2" s="67"/>
      <c r="M2" s="67"/>
      <c r="N2" s="67"/>
      <c r="O2" s="67"/>
      <c r="P2" s="67"/>
      <c r="Q2" s="67"/>
      <c r="R2" s="67"/>
      <c r="S2" s="67"/>
      <c r="T2" s="67"/>
      <c r="U2" s="67"/>
    </row>
    <row r="3" spans="1:21" x14ac:dyDescent="0.15">
      <c r="A3" s="67"/>
      <c r="B3" s="67"/>
      <c r="C3" s="67"/>
      <c r="D3" s="67"/>
      <c r="E3" s="67"/>
      <c r="F3" s="67"/>
      <c r="G3" s="67"/>
      <c r="H3" s="67"/>
      <c r="I3" s="67"/>
      <c r="J3" s="67"/>
      <c r="K3" s="67"/>
      <c r="L3" s="67"/>
      <c r="M3" s="67"/>
      <c r="N3" s="67"/>
      <c r="O3" s="67"/>
      <c r="P3" s="67"/>
      <c r="Q3" s="67"/>
      <c r="R3" s="67"/>
      <c r="S3" s="67"/>
      <c r="T3" s="67"/>
      <c r="U3" s="67"/>
    </row>
    <row r="4" spans="1:21" x14ac:dyDescent="0.15">
      <c r="A4" s="67"/>
      <c r="B4" s="76">
        <v>860</v>
      </c>
      <c r="C4" s="76">
        <v>0</v>
      </c>
      <c r="D4" s="76"/>
      <c r="E4" s="76">
        <f>+B4-C4</f>
        <v>860</v>
      </c>
      <c r="F4" s="67"/>
      <c r="G4" s="67"/>
      <c r="H4" s="67"/>
      <c r="I4" s="67"/>
      <c r="J4" s="67"/>
      <c r="K4" s="67"/>
      <c r="L4" s="67"/>
      <c r="M4" s="67"/>
      <c r="N4" s="67"/>
      <c r="O4" s="68"/>
      <c r="P4" s="67"/>
      <c r="Q4" s="67"/>
      <c r="R4" s="67"/>
      <c r="S4" s="67"/>
      <c r="T4" s="67"/>
      <c r="U4" s="67"/>
    </row>
    <row r="5" spans="1:21" x14ac:dyDescent="0.15">
      <c r="A5" s="67"/>
      <c r="B5" s="76" t="s">
        <v>199</v>
      </c>
      <c r="C5" s="76" t="s">
        <v>199</v>
      </c>
      <c r="D5" s="76" t="s">
        <v>201</v>
      </c>
      <c r="E5" s="76" t="s">
        <v>202</v>
      </c>
      <c r="F5" s="67"/>
      <c r="G5" s="67"/>
      <c r="H5" s="67"/>
      <c r="I5" s="67"/>
      <c r="J5" s="67"/>
      <c r="K5" s="67"/>
      <c r="L5" s="67"/>
      <c r="M5" s="67"/>
      <c r="N5" s="67"/>
      <c r="O5" s="67"/>
      <c r="P5" s="67"/>
      <c r="Q5" s="67"/>
      <c r="R5" s="67"/>
      <c r="S5" s="67"/>
      <c r="T5" s="67"/>
      <c r="U5" s="67"/>
    </row>
    <row r="6" spans="1:21" x14ac:dyDescent="0.15">
      <c r="A6" s="67"/>
      <c r="B6" s="76">
        <v>0</v>
      </c>
      <c r="C6" s="76">
        <f>B4</f>
        <v>860</v>
      </c>
      <c r="D6" s="76">
        <f>+$E$4-C6</f>
        <v>0</v>
      </c>
      <c r="E6" s="77">
        <f>B6</f>
        <v>0</v>
      </c>
      <c r="F6" s="67"/>
      <c r="G6" s="67"/>
      <c r="H6" s="67"/>
      <c r="I6" s="79" t="s">
        <v>233</v>
      </c>
      <c r="J6" s="80"/>
      <c r="K6" s="80"/>
      <c r="L6" s="80"/>
      <c r="M6" s="80"/>
      <c r="N6" s="80"/>
      <c r="O6" s="80"/>
      <c r="P6" s="80"/>
      <c r="Q6" s="80"/>
      <c r="R6" s="80"/>
      <c r="S6" s="80"/>
      <c r="T6" s="80"/>
      <c r="U6" s="67"/>
    </row>
    <row r="7" spans="1:21" x14ac:dyDescent="0.15">
      <c r="A7" s="67">
        <v>860</v>
      </c>
      <c r="B7" s="76">
        <v>5</v>
      </c>
      <c r="C7" s="76">
        <f>$C$6-B7*0.2</f>
        <v>859</v>
      </c>
      <c r="D7" s="76">
        <f t="shared" ref="D7:D70" si="0">+$E$4-C7</f>
        <v>1</v>
      </c>
      <c r="E7" s="77">
        <f t="shared" ref="E7:E70" si="1">B7</f>
        <v>5</v>
      </c>
      <c r="F7" s="67"/>
      <c r="G7" s="67"/>
      <c r="H7" s="67"/>
      <c r="I7" s="80"/>
      <c r="J7" s="80"/>
      <c r="K7" s="80"/>
      <c r="L7" s="80"/>
      <c r="M7" s="80"/>
      <c r="N7" s="80"/>
      <c r="O7" s="80"/>
      <c r="P7" s="80"/>
      <c r="Q7" s="80"/>
      <c r="R7" s="80"/>
      <c r="S7" s="80"/>
      <c r="T7" s="80"/>
      <c r="U7" s="67"/>
    </row>
    <row r="8" spans="1:21" x14ac:dyDescent="0.15">
      <c r="A8" s="67"/>
      <c r="B8" s="76">
        <v>10</v>
      </c>
      <c r="C8" s="76">
        <f t="shared" ref="C8:C42" si="2">$C$6-B8*0.2</f>
        <v>858</v>
      </c>
      <c r="D8" s="76">
        <f t="shared" si="0"/>
        <v>2</v>
      </c>
      <c r="E8" s="77">
        <f t="shared" si="1"/>
        <v>10</v>
      </c>
      <c r="F8" s="67"/>
      <c r="G8" s="67"/>
      <c r="H8" s="67"/>
      <c r="I8" s="80"/>
      <c r="J8" s="80"/>
      <c r="K8" s="80"/>
      <c r="L8" s="80"/>
      <c r="M8" s="80"/>
      <c r="N8" s="80"/>
      <c r="O8" s="80"/>
      <c r="P8" s="80"/>
      <c r="Q8" s="80"/>
      <c r="R8" s="80"/>
      <c r="S8" s="80"/>
      <c r="T8" s="80"/>
      <c r="U8" s="67"/>
    </row>
    <row r="9" spans="1:21" x14ac:dyDescent="0.15">
      <c r="A9" s="67"/>
      <c r="B9" s="76">
        <v>15</v>
      </c>
      <c r="C9" s="76">
        <f t="shared" si="2"/>
        <v>857</v>
      </c>
      <c r="D9" s="76">
        <f t="shared" si="0"/>
        <v>3</v>
      </c>
      <c r="E9" s="77">
        <f t="shared" si="1"/>
        <v>15</v>
      </c>
      <c r="F9" s="67"/>
      <c r="G9" s="67"/>
      <c r="H9" s="67"/>
      <c r="I9" s="80"/>
      <c r="J9" s="80"/>
      <c r="K9" s="80"/>
      <c r="L9" s="80"/>
      <c r="M9" s="80"/>
      <c r="N9" s="80"/>
      <c r="O9" s="80"/>
      <c r="P9" s="80"/>
      <c r="Q9" s="80"/>
      <c r="R9" s="80"/>
      <c r="S9" s="80"/>
      <c r="T9" s="80"/>
      <c r="U9" s="67"/>
    </row>
    <row r="10" spans="1:21" x14ac:dyDescent="0.15">
      <c r="A10" s="67"/>
      <c r="B10" s="76">
        <v>20</v>
      </c>
      <c r="C10" s="76">
        <f t="shared" si="2"/>
        <v>856</v>
      </c>
      <c r="D10" s="76">
        <f t="shared" si="0"/>
        <v>4</v>
      </c>
      <c r="E10" s="77">
        <f t="shared" si="1"/>
        <v>20</v>
      </c>
      <c r="F10" s="67"/>
      <c r="G10" s="67"/>
      <c r="H10" s="67"/>
      <c r="I10" s="80"/>
      <c r="J10" s="80"/>
      <c r="K10" s="80"/>
      <c r="L10" s="80"/>
      <c r="M10" s="80"/>
      <c r="N10" s="80"/>
      <c r="O10" s="80"/>
      <c r="P10" s="80"/>
      <c r="Q10" s="80"/>
      <c r="R10" s="80"/>
      <c r="S10" s="80"/>
      <c r="T10" s="80"/>
      <c r="U10" s="67"/>
    </row>
    <row r="11" spans="1:21" x14ac:dyDescent="0.15">
      <c r="A11" s="67"/>
      <c r="B11" s="76">
        <v>25</v>
      </c>
      <c r="C11" s="76">
        <f t="shared" si="2"/>
        <v>855</v>
      </c>
      <c r="D11" s="76">
        <f t="shared" si="0"/>
        <v>5</v>
      </c>
      <c r="E11" s="77">
        <f t="shared" si="1"/>
        <v>25</v>
      </c>
      <c r="F11" s="67"/>
      <c r="G11" s="67"/>
      <c r="H11" s="67"/>
      <c r="I11" s="80"/>
      <c r="J11" s="80"/>
      <c r="K11" s="80"/>
      <c r="L11" s="80"/>
      <c r="M11" s="80"/>
      <c r="N11" s="80"/>
      <c r="O11" s="80"/>
      <c r="P11" s="80"/>
      <c r="Q11" s="80"/>
      <c r="R11" s="80"/>
      <c r="S11" s="80"/>
      <c r="T11" s="80"/>
      <c r="U11" s="67"/>
    </row>
    <row r="12" spans="1:21" x14ac:dyDescent="0.15">
      <c r="A12" s="67"/>
      <c r="B12" s="76">
        <v>30</v>
      </c>
      <c r="C12" s="76">
        <f t="shared" si="2"/>
        <v>854</v>
      </c>
      <c r="D12" s="76">
        <f t="shared" si="0"/>
        <v>6</v>
      </c>
      <c r="E12" s="77">
        <f t="shared" si="1"/>
        <v>30</v>
      </c>
      <c r="F12" s="67"/>
      <c r="G12" s="67"/>
      <c r="H12" s="67"/>
      <c r="I12" s="80"/>
      <c r="J12" s="80"/>
      <c r="K12" s="80"/>
      <c r="L12" s="80"/>
      <c r="M12" s="80"/>
      <c r="N12" s="80"/>
      <c r="O12" s="80"/>
      <c r="P12" s="80"/>
      <c r="Q12" s="80"/>
      <c r="R12" s="80"/>
      <c r="S12" s="80"/>
      <c r="T12" s="80"/>
      <c r="U12" s="67"/>
    </row>
    <row r="13" spans="1:21" x14ac:dyDescent="0.15">
      <c r="A13" s="67"/>
      <c r="B13" s="76">
        <v>35</v>
      </c>
      <c r="C13" s="76">
        <f t="shared" si="2"/>
        <v>853</v>
      </c>
      <c r="D13" s="76">
        <f t="shared" si="0"/>
        <v>7</v>
      </c>
      <c r="E13" s="77">
        <f t="shared" si="1"/>
        <v>35</v>
      </c>
      <c r="F13" s="67"/>
      <c r="G13" s="67"/>
      <c r="H13" s="67"/>
      <c r="I13" s="67"/>
      <c r="J13" s="67"/>
      <c r="K13" s="67"/>
      <c r="L13" s="67"/>
      <c r="M13" s="67"/>
      <c r="N13" s="67"/>
      <c r="O13" s="67"/>
      <c r="P13" s="67"/>
      <c r="Q13" s="67"/>
      <c r="R13" s="67"/>
      <c r="S13" s="67"/>
      <c r="T13" s="67"/>
      <c r="U13" s="67"/>
    </row>
    <row r="14" spans="1:21" x14ac:dyDescent="0.15">
      <c r="A14" s="67"/>
      <c r="B14" s="76">
        <v>40</v>
      </c>
      <c r="C14" s="76">
        <f t="shared" si="2"/>
        <v>852</v>
      </c>
      <c r="D14" s="76">
        <f t="shared" si="0"/>
        <v>8</v>
      </c>
      <c r="E14" s="77">
        <f t="shared" si="1"/>
        <v>40</v>
      </c>
      <c r="F14" s="67"/>
      <c r="G14" s="67"/>
      <c r="H14" s="67"/>
      <c r="I14" s="67"/>
      <c r="J14" s="67"/>
      <c r="K14" s="67"/>
      <c r="L14" s="67"/>
      <c r="M14" s="67"/>
      <c r="N14" s="67"/>
      <c r="O14" s="67"/>
      <c r="P14" s="67"/>
      <c r="Q14" s="67"/>
      <c r="R14" s="67"/>
      <c r="S14" s="67"/>
      <c r="T14" s="67"/>
      <c r="U14" s="67"/>
    </row>
    <row r="15" spans="1:21" x14ac:dyDescent="0.15">
      <c r="A15" s="67"/>
      <c r="B15" s="76">
        <v>45</v>
      </c>
      <c r="C15" s="76">
        <f t="shared" si="2"/>
        <v>851</v>
      </c>
      <c r="D15" s="76">
        <f t="shared" si="0"/>
        <v>9</v>
      </c>
      <c r="E15" s="77">
        <f t="shared" si="1"/>
        <v>45</v>
      </c>
      <c r="F15" s="67"/>
      <c r="G15" s="67"/>
      <c r="H15" s="67"/>
      <c r="I15" s="67"/>
      <c r="J15" s="67"/>
      <c r="K15" s="67"/>
      <c r="L15" s="67"/>
      <c r="M15" s="67"/>
      <c r="N15" s="67"/>
      <c r="O15" s="67"/>
      <c r="P15" s="67"/>
      <c r="Q15" s="67"/>
      <c r="R15" s="67"/>
      <c r="S15" s="67"/>
      <c r="T15" s="67"/>
      <c r="U15" s="67"/>
    </row>
    <row r="16" spans="1:21" x14ac:dyDescent="0.15">
      <c r="A16" s="67"/>
      <c r="B16" s="76">
        <v>50</v>
      </c>
      <c r="C16" s="76">
        <f t="shared" si="2"/>
        <v>850</v>
      </c>
      <c r="D16" s="76">
        <f t="shared" si="0"/>
        <v>10</v>
      </c>
      <c r="E16" s="77">
        <f t="shared" si="1"/>
        <v>50</v>
      </c>
      <c r="F16" s="67"/>
      <c r="G16" s="67"/>
      <c r="H16" s="67"/>
      <c r="I16" s="67"/>
      <c r="J16" s="67"/>
      <c r="K16" s="67"/>
      <c r="L16" s="67"/>
      <c r="M16" s="67"/>
      <c r="N16" s="67"/>
      <c r="O16" s="67"/>
      <c r="P16" s="67"/>
      <c r="Q16" s="67"/>
      <c r="R16" s="67"/>
      <c r="S16" s="67"/>
      <c r="T16" s="67"/>
      <c r="U16" s="67"/>
    </row>
    <row r="17" spans="1:21" x14ac:dyDescent="0.15">
      <c r="A17" s="67"/>
      <c r="B17" s="76">
        <v>55</v>
      </c>
      <c r="C17" s="76">
        <f t="shared" si="2"/>
        <v>849</v>
      </c>
      <c r="D17" s="76">
        <f t="shared" si="0"/>
        <v>11</v>
      </c>
      <c r="E17" s="77">
        <f t="shared" si="1"/>
        <v>55</v>
      </c>
      <c r="F17" s="67"/>
      <c r="G17" s="67"/>
      <c r="H17" s="67"/>
      <c r="I17" s="67"/>
      <c r="J17" s="67"/>
      <c r="K17" s="67"/>
      <c r="L17" s="67"/>
      <c r="M17" s="67"/>
      <c r="N17" s="67"/>
      <c r="O17" s="67"/>
      <c r="P17" s="67"/>
      <c r="Q17" s="67"/>
      <c r="R17" s="67"/>
      <c r="S17" s="67"/>
      <c r="T17" s="67"/>
      <c r="U17" s="67"/>
    </row>
    <row r="18" spans="1:21" x14ac:dyDescent="0.15">
      <c r="A18" s="67"/>
      <c r="B18" s="76">
        <v>60</v>
      </c>
      <c r="C18" s="76">
        <f t="shared" si="2"/>
        <v>848</v>
      </c>
      <c r="D18" s="76">
        <f t="shared" si="0"/>
        <v>12</v>
      </c>
      <c r="E18" s="77">
        <f t="shared" si="1"/>
        <v>60</v>
      </c>
      <c r="F18" s="67"/>
      <c r="G18" s="67"/>
      <c r="H18" s="67"/>
      <c r="I18" s="67"/>
      <c r="J18" s="67"/>
      <c r="K18" s="67"/>
      <c r="L18" s="67"/>
      <c r="M18" s="67"/>
      <c r="N18" s="67"/>
      <c r="O18" s="67"/>
      <c r="P18" s="67"/>
      <c r="Q18" s="67"/>
      <c r="R18" s="67"/>
      <c r="S18" s="67"/>
      <c r="T18" s="67"/>
      <c r="U18" s="67"/>
    </row>
    <row r="19" spans="1:21" x14ac:dyDescent="0.15">
      <c r="A19" s="67"/>
      <c r="B19" s="76">
        <v>65</v>
      </c>
      <c r="C19" s="76">
        <f t="shared" si="2"/>
        <v>847</v>
      </c>
      <c r="D19" s="76">
        <f t="shared" si="0"/>
        <v>13</v>
      </c>
      <c r="E19" s="77">
        <f t="shared" si="1"/>
        <v>65</v>
      </c>
      <c r="F19" s="67"/>
      <c r="G19" s="67"/>
      <c r="H19" s="67"/>
      <c r="I19" s="67"/>
      <c r="J19" s="67"/>
      <c r="K19" s="67"/>
      <c r="L19" s="67"/>
      <c r="M19" s="67"/>
      <c r="N19" s="67"/>
      <c r="O19" s="67"/>
      <c r="P19" s="67"/>
      <c r="Q19" s="67"/>
      <c r="R19" s="67"/>
      <c r="S19" s="67"/>
      <c r="T19" s="67"/>
      <c r="U19" s="67"/>
    </row>
    <row r="20" spans="1:21" x14ac:dyDescent="0.15">
      <c r="A20" s="67"/>
      <c r="B20" s="76">
        <v>70</v>
      </c>
      <c r="C20" s="76">
        <f t="shared" si="2"/>
        <v>846</v>
      </c>
      <c r="D20" s="76">
        <f t="shared" si="0"/>
        <v>14</v>
      </c>
      <c r="E20" s="77">
        <f t="shared" si="1"/>
        <v>70</v>
      </c>
      <c r="F20" s="67"/>
      <c r="G20" s="67"/>
      <c r="H20" s="67"/>
      <c r="I20" s="67"/>
      <c r="J20" s="67"/>
      <c r="K20" s="67"/>
      <c r="L20" s="67"/>
      <c r="M20" s="67"/>
      <c r="N20" s="67"/>
      <c r="O20" s="67"/>
      <c r="P20" s="67"/>
      <c r="Q20" s="67"/>
      <c r="R20" s="67"/>
      <c r="S20" s="67"/>
      <c r="T20" s="67"/>
      <c r="U20" s="67"/>
    </row>
    <row r="21" spans="1:21" x14ac:dyDescent="0.15">
      <c r="A21" s="67"/>
      <c r="B21" s="76">
        <v>75</v>
      </c>
      <c r="C21" s="76">
        <f t="shared" si="2"/>
        <v>845</v>
      </c>
      <c r="D21" s="76">
        <f t="shared" si="0"/>
        <v>15</v>
      </c>
      <c r="E21" s="77">
        <f t="shared" si="1"/>
        <v>75</v>
      </c>
      <c r="F21" s="67"/>
      <c r="G21" s="67"/>
      <c r="H21" s="67"/>
      <c r="I21" s="67"/>
      <c r="J21" s="67"/>
      <c r="K21" s="67"/>
      <c r="L21" s="67"/>
      <c r="M21" s="67"/>
      <c r="N21" s="67"/>
      <c r="O21" s="67"/>
      <c r="P21" s="67"/>
      <c r="Q21" s="67"/>
      <c r="R21" s="67"/>
      <c r="S21" s="67"/>
      <c r="T21" s="67"/>
      <c r="U21" s="67"/>
    </row>
    <row r="22" spans="1:21" x14ac:dyDescent="0.15">
      <c r="A22" s="67"/>
      <c r="B22" s="76">
        <v>80</v>
      </c>
      <c r="C22" s="76">
        <f t="shared" si="2"/>
        <v>844</v>
      </c>
      <c r="D22" s="76">
        <f t="shared" si="0"/>
        <v>16</v>
      </c>
      <c r="E22" s="77">
        <f t="shared" si="1"/>
        <v>80</v>
      </c>
      <c r="F22" s="67"/>
      <c r="G22" s="67"/>
      <c r="H22" s="67"/>
      <c r="I22" s="67"/>
      <c r="J22" s="67"/>
      <c r="K22" s="67"/>
      <c r="L22" s="67"/>
      <c r="M22" s="67"/>
      <c r="N22" s="67"/>
      <c r="O22" s="67"/>
      <c r="P22" s="67"/>
      <c r="Q22" s="67"/>
      <c r="R22" s="67"/>
      <c r="S22" s="67"/>
      <c r="T22" s="67"/>
      <c r="U22" s="67"/>
    </row>
    <row r="23" spans="1:21" x14ac:dyDescent="0.15">
      <c r="A23" s="67"/>
      <c r="B23" s="76">
        <v>85</v>
      </c>
      <c r="C23" s="76">
        <f t="shared" si="2"/>
        <v>843</v>
      </c>
      <c r="D23" s="76">
        <f t="shared" si="0"/>
        <v>17</v>
      </c>
      <c r="E23" s="77">
        <f t="shared" si="1"/>
        <v>85</v>
      </c>
      <c r="F23" s="67"/>
      <c r="G23" s="67"/>
      <c r="H23" s="67"/>
      <c r="I23" s="67"/>
      <c r="J23" s="67"/>
      <c r="K23" s="67"/>
      <c r="L23" s="67"/>
      <c r="M23" s="67"/>
      <c r="N23" s="67"/>
      <c r="O23" s="67"/>
      <c r="P23" s="67"/>
      <c r="Q23" s="67"/>
      <c r="R23" s="67"/>
      <c r="S23" s="67"/>
      <c r="T23" s="67"/>
      <c r="U23" s="67"/>
    </row>
    <row r="24" spans="1:21" x14ac:dyDescent="0.15">
      <c r="A24" s="67"/>
      <c r="B24" s="76">
        <v>90</v>
      </c>
      <c r="C24" s="76">
        <f t="shared" si="2"/>
        <v>842</v>
      </c>
      <c r="D24" s="76">
        <f t="shared" si="0"/>
        <v>18</v>
      </c>
      <c r="E24" s="77">
        <f t="shared" si="1"/>
        <v>90</v>
      </c>
      <c r="F24" s="67"/>
      <c r="G24" s="67"/>
      <c r="H24" s="67"/>
      <c r="I24" s="67"/>
      <c r="J24" s="67"/>
      <c r="K24" s="67"/>
      <c r="L24" s="67"/>
      <c r="M24" s="67"/>
      <c r="N24" s="67"/>
      <c r="O24" s="67"/>
      <c r="P24" s="67"/>
      <c r="Q24" s="67"/>
      <c r="R24" s="67"/>
      <c r="S24" s="67"/>
      <c r="T24" s="67"/>
      <c r="U24" s="67"/>
    </row>
    <row r="25" spans="1:21" x14ac:dyDescent="0.15">
      <c r="A25" s="67"/>
      <c r="B25" s="76">
        <v>95</v>
      </c>
      <c r="C25" s="76">
        <f t="shared" si="2"/>
        <v>841</v>
      </c>
      <c r="D25" s="76">
        <f t="shared" si="0"/>
        <v>19</v>
      </c>
      <c r="E25" s="77">
        <f t="shared" si="1"/>
        <v>95</v>
      </c>
      <c r="F25" s="67"/>
      <c r="G25" s="67"/>
      <c r="H25" s="67"/>
      <c r="I25" s="67"/>
      <c r="J25" s="67"/>
      <c r="K25" s="67"/>
      <c r="L25" s="67"/>
      <c r="M25" s="67"/>
      <c r="N25" s="67"/>
      <c r="O25" s="67"/>
      <c r="P25" s="67"/>
      <c r="Q25" s="67"/>
      <c r="R25" s="67"/>
      <c r="S25" s="67"/>
      <c r="T25" s="67"/>
      <c r="U25" s="67"/>
    </row>
    <row r="26" spans="1:21" x14ac:dyDescent="0.15">
      <c r="A26" s="67"/>
      <c r="B26" s="76">
        <v>100</v>
      </c>
      <c r="C26" s="76">
        <f t="shared" si="2"/>
        <v>840</v>
      </c>
      <c r="D26" s="76">
        <f t="shared" si="0"/>
        <v>20</v>
      </c>
      <c r="E26" s="77">
        <f t="shared" si="1"/>
        <v>100</v>
      </c>
      <c r="F26" s="67"/>
      <c r="G26" s="67"/>
      <c r="H26" s="67"/>
      <c r="I26" s="67"/>
      <c r="J26" s="67"/>
      <c r="K26" s="67"/>
      <c r="L26" s="67"/>
      <c r="M26" s="67"/>
      <c r="N26" s="67"/>
      <c r="O26" s="67"/>
      <c r="P26" s="67"/>
      <c r="Q26" s="67"/>
      <c r="R26" s="67"/>
      <c r="S26" s="67"/>
      <c r="T26" s="67"/>
      <c r="U26" s="67"/>
    </row>
    <row r="27" spans="1:21" x14ac:dyDescent="0.15">
      <c r="A27" s="67"/>
      <c r="B27" s="76">
        <v>105</v>
      </c>
      <c r="C27" s="76">
        <f t="shared" si="2"/>
        <v>839</v>
      </c>
      <c r="D27" s="76">
        <f t="shared" si="0"/>
        <v>21</v>
      </c>
      <c r="E27" s="77">
        <f t="shared" si="1"/>
        <v>105</v>
      </c>
      <c r="F27" s="67"/>
      <c r="G27" s="67"/>
      <c r="H27" s="67"/>
      <c r="I27" s="67"/>
      <c r="J27" s="67"/>
      <c r="K27" s="67"/>
      <c r="L27" s="67"/>
      <c r="M27" s="67"/>
      <c r="N27" s="67"/>
      <c r="O27" s="67"/>
      <c r="P27" s="67"/>
      <c r="Q27" s="67"/>
      <c r="R27" s="67"/>
      <c r="S27" s="67"/>
      <c r="T27" s="67"/>
      <c r="U27" s="67"/>
    </row>
    <row r="28" spans="1:21" x14ac:dyDescent="0.15">
      <c r="A28" s="67"/>
      <c r="B28" s="76">
        <v>110</v>
      </c>
      <c r="C28" s="76">
        <f t="shared" si="2"/>
        <v>838</v>
      </c>
      <c r="D28" s="76">
        <f t="shared" si="0"/>
        <v>22</v>
      </c>
      <c r="E28" s="77">
        <f t="shared" si="1"/>
        <v>110</v>
      </c>
      <c r="F28" s="67"/>
      <c r="G28" s="67"/>
      <c r="H28" s="67"/>
      <c r="I28" s="67"/>
      <c r="J28" s="67"/>
      <c r="K28" s="70"/>
      <c r="L28" s="67"/>
      <c r="M28" s="67"/>
      <c r="N28" s="67"/>
      <c r="O28" s="67"/>
      <c r="P28" s="67"/>
      <c r="Q28" s="67"/>
      <c r="R28" s="67"/>
      <c r="S28" s="67"/>
      <c r="T28" s="67"/>
      <c r="U28" s="67"/>
    </row>
    <row r="29" spans="1:21" x14ac:dyDescent="0.15">
      <c r="A29" s="67"/>
      <c r="B29" s="76">
        <v>115</v>
      </c>
      <c r="C29" s="76">
        <f t="shared" si="2"/>
        <v>837</v>
      </c>
      <c r="D29" s="76">
        <f t="shared" si="0"/>
        <v>23</v>
      </c>
      <c r="E29" s="77">
        <f t="shared" si="1"/>
        <v>115</v>
      </c>
      <c r="F29" s="67"/>
      <c r="G29" s="67"/>
      <c r="H29" s="71"/>
      <c r="I29" s="67"/>
      <c r="J29" s="67"/>
      <c r="K29" s="67"/>
      <c r="L29" s="67"/>
      <c r="M29" s="67"/>
      <c r="N29" s="67"/>
      <c r="O29" s="67"/>
      <c r="P29" s="67"/>
      <c r="Q29" s="67"/>
      <c r="R29" s="67"/>
      <c r="S29" s="67"/>
      <c r="T29" s="67"/>
      <c r="U29" s="67"/>
    </row>
    <row r="30" spans="1:21" x14ac:dyDescent="0.15">
      <c r="A30" s="67"/>
      <c r="B30" s="76">
        <v>120</v>
      </c>
      <c r="C30" s="76">
        <f t="shared" si="2"/>
        <v>836</v>
      </c>
      <c r="D30" s="76">
        <f t="shared" si="0"/>
        <v>24</v>
      </c>
      <c r="E30" s="77">
        <f t="shared" si="1"/>
        <v>120</v>
      </c>
      <c r="F30" s="67"/>
      <c r="G30" s="67"/>
      <c r="H30" s="67"/>
      <c r="I30" s="67"/>
      <c r="J30" s="67"/>
      <c r="K30" s="67"/>
      <c r="L30" s="67"/>
      <c r="M30" s="67"/>
      <c r="N30" s="67"/>
      <c r="O30" s="67"/>
      <c r="P30" s="67"/>
      <c r="Q30" s="67"/>
      <c r="R30" s="67"/>
      <c r="S30" s="67"/>
      <c r="T30" s="67"/>
      <c r="U30" s="67"/>
    </row>
    <row r="31" spans="1:21" x14ac:dyDescent="0.15">
      <c r="A31" s="67"/>
      <c r="B31" s="76">
        <v>125</v>
      </c>
      <c r="C31" s="76">
        <f t="shared" si="2"/>
        <v>835</v>
      </c>
      <c r="D31" s="76">
        <f t="shared" si="0"/>
        <v>25</v>
      </c>
      <c r="E31" s="77">
        <f t="shared" si="1"/>
        <v>125</v>
      </c>
      <c r="F31" s="67"/>
      <c r="G31" s="67"/>
      <c r="H31" s="67"/>
      <c r="I31" s="67"/>
      <c r="J31" s="67"/>
      <c r="K31" s="67"/>
      <c r="L31" s="67"/>
      <c r="M31" s="67"/>
      <c r="N31" s="67"/>
      <c r="O31" s="67"/>
      <c r="P31" s="67"/>
      <c r="Q31" s="67"/>
      <c r="R31" s="67"/>
      <c r="S31" s="67"/>
      <c r="T31" s="67"/>
      <c r="U31" s="67"/>
    </row>
    <row r="32" spans="1:21" x14ac:dyDescent="0.15">
      <c r="A32" s="67"/>
      <c r="B32" s="76">
        <v>130</v>
      </c>
      <c r="C32" s="76">
        <f t="shared" si="2"/>
        <v>834</v>
      </c>
      <c r="D32" s="76">
        <f t="shared" si="0"/>
        <v>26</v>
      </c>
      <c r="E32" s="77">
        <f t="shared" si="1"/>
        <v>130</v>
      </c>
      <c r="F32" s="67"/>
      <c r="G32" s="67"/>
      <c r="H32" s="67"/>
      <c r="I32" s="67"/>
      <c r="J32" s="67"/>
      <c r="K32" s="67"/>
      <c r="L32" s="67"/>
      <c r="M32" s="67"/>
      <c r="N32" s="67"/>
      <c r="O32" s="67"/>
      <c r="P32" s="67"/>
      <c r="Q32" s="67"/>
      <c r="R32" s="67"/>
      <c r="S32" s="67"/>
      <c r="T32" s="67"/>
      <c r="U32" s="67"/>
    </row>
    <row r="33" spans="1:21" x14ac:dyDescent="0.15">
      <c r="A33" s="67"/>
      <c r="B33" s="76">
        <v>135</v>
      </c>
      <c r="C33" s="76">
        <f t="shared" si="2"/>
        <v>833</v>
      </c>
      <c r="D33" s="76">
        <f t="shared" si="0"/>
        <v>27</v>
      </c>
      <c r="E33" s="77">
        <f t="shared" si="1"/>
        <v>135</v>
      </c>
      <c r="F33" s="67"/>
      <c r="G33" s="67"/>
      <c r="H33" s="67"/>
      <c r="I33" s="67"/>
      <c r="J33" s="67"/>
      <c r="K33" s="67"/>
      <c r="L33" s="67"/>
      <c r="M33" s="67"/>
      <c r="N33" s="67"/>
      <c r="O33" s="67"/>
      <c r="P33" s="67"/>
      <c r="Q33" s="67"/>
      <c r="R33" s="67"/>
      <c r="S33" s="67"/>
      <c r="T33" s="67"/>
      <c r="U33" s="67"/>
    </row>
    <row r="34" spans="1:21" x14ac:dyDescent="0.15">
      <c r="A34" s="67"/>
      <c r="B34" s="76">
        <v>140</v>
      </c>
      <c r="C34" s="76">
        <f t="shared" si="2"/>
        <v>832</v>
      </c>
      <c r="D34" s="76">
        <f t="shared" si="0"/>
        <v>28</v>
      </c>
      <c r="E34" s="77">
        <f t="shared" si="1"/>
        <v>140</v>
      </c>
      <c r="F34" s="67"/>
      <c r="G34" s="67"/>
      <c r="H34" s="67"/>
      <c r="I34" s="67"/>
      <c r="J34" s="67"/>
      <c r="K34" s="67"/>
      <c r="L34" s="67"/>
      <c r="M34" s="67"/>
      <c r="N34" s="67"/>
      <c r="O34" s="67"/>
      <c r="P34" s="67"/>
      <c r="Q34" s="67"/>
      <c r="R34" s="67"/>
      <c r="S34" s="67"/>
      <c r="T34" s="67"/>
      <c r="U34" s="67"/>
    </row>
    <row r="35" spans="1:21" x14ac:dyDescent="0.15">
      <c r="A35" s="67"/>
      <c r="B35" s="76">
        <v>145</v>
      </c>
      <c r="C35" s="76">
        <f t="shared" si="2"/>
        <v>831</v>
      </c>
      <c r="D35" s="76">
        <f t="shared" si="0"/>
        <v>29</v>
      </c>
      <c r="E35" s="77">
        <f t="shared" si="1"/>
        <v>145</v>
      </c>
      <c r="F35" s="67"/>
      <c r="G35" s="67"/>
      <c r="H35" s="67"/>
      <c r="I35" s="67"/>
      <c r="J35" s="67"/>
      <c r="K35" s="67"/>
      <c r="L35" s="67"/>
      <c r="M35" s="67"/>
      <c r="N35" s="67"/>
      <c r="O35" s="67"/>
      <c r="P35" s="67"/>
      <c r="Q35" s="67"/>
      <c r="R35" s="67"/>
      <c r="S35" s="67"/>
      <c r="T35" s="67"/>
      <c r="U35" s="67"/>
    </row>
    <row r="36" spans="1:21" x14ac:dyDescent="0.15">
      <c r="A36" s="67"/>
      <c r="B36" s="76">
        <v>150</v>
      </c>
      <c r="C36" s="76">
        <f t="shared" si="2"/>
        <v>830</v>
      </c>
      <c r="D36" s="76">
        <f t="shared" si="0"/>
        <v>30</v>
      </c>
      <c r="E36" s="77">
        <f t="shared" si="1"/>
        <v>150</v>
      </c>
      <c r="F36" s="67"/>
      <c r="G36" s="67"/>
      <c r="H36" s="67"/>
      <c r="I36" s="67"/>
      <c r="J36" s="67"/>
      <c r="K36" s="67"/>
      <c r="L36" s="67"/>
      <c r="M36" s="67"/>
      <c r="N36" s="67"/>
      <c r="O36" s="67"/>
      <c r="P36" s="67"/>
      <c r="Q36" s="67"/>
      <c r="R36" s="67"/>
      <c r="S36" s="67"/>
      <c r="T36" s="67"/>
      <c r="U36" s="67"/>
    </row>
    <row r="37" spans="1:21" x14ac:dyDescent="0.15">
      <c r="A37" s="67"/>
      <c r="B37" s="76">
        <v>155</v>
      </c>
      <c r="C37" s="76">
        <f t="shared" si="2"/>
        <v>829</v>
      </c>
      <c r="D37" s="76">
        <f t="shared" si="0"/>
        <v>31</v>
      </c>
      <c r="E37" s="77">
        <f t="shared" si="1"/>
        <v>155</v>
      </c>
      <c r="F37" s="67"/>
      <c r="G37" s="67"/>
      <c r="H37" s="67"/>
      <c r="I37" s="67"/>
      <c r="J37" s="67"/>
      <c r="K37" s="67"/>
      <c r="L37" s="67"/>
      <c r="M37" s="67"/>
      <c r="N37" s="67"/>
      <c r="O37" s="67"/>
      <c r="P37" s="67"/>
      <c r="Q37" s="67"/>
      <c r="R37" s="67"/>
      <c r="S37" s="67"/>
      <c r="T37" s="67"/>
      <c r="U37" s="67"/>
    </row>
    <row r="38" spans="1:21" x14ac:dyDescent="0.15">
      <c r="A38" s="67"/>
      <c r="B38" s="76">
        <v>160</v>
      </c>
      <c r="C38" s="76">
        <f t="shared" si="2"/>
        <v>828</v>
      </c>
      <c r="D38" s="76">
        <f t="shared" si="0"/>
        <v>32</v>
      </c>
      <c r="E38" s="77">
        <f t="shared" si="1"/>
        <v>160</v>
      </c>
      <c r="F38" s="67"/>
      <c r="G38" s="67"/>
      <c r="H38" s="67"/>
      <c r="I38" s="67"/>
      <c r="J38" s="67"/>
      <c r="K38" s="67"/>
      <c r="L38" s="67"/>
      <c r="M38" s="67"/>
      <c r="N38" s="67"/>
      <c r="O38" s="67"/>
      <c r="P38" s="67"/>
      <c r="Q38" s="67"/>
      <c r="R38" s="67"/>
      <c r="S38" s="67"/>
      <c r="T38" s="67"/>
      <c r="U38" s="67"/>
    </row>
    <row r="39" spans="1:21" x14ac:dyDescent="0.15">
      <c r="A39" s="67"/>
      <c r="B39" s="76">
        <v>165</v>
      </c>
      <c r="C39" s="76">
        <f t="shared" si="2"/>
        <v>827</v>
      </c>
      <c r="D39" s="76">
        <f t="shared" si="0"/>
        <v>33</v>
      </c>
      <c r="E39" s="77">
        <f t="shared" si="1"/>
        <v>165</v>
      </c>
      <c r="F39" s="67"/>
      <c r="G39" s="67"/>
      <c r="H39" s="67"/>
      <c r="I39" s="67"/>
      <c r="J39" s="67"/>
      <c r="K39" s="67"/>
      <c r="L39" s="67"/>
      <c r="M39" s="67"/>
      <c r="N39" s="67"/>
      <c r="O39" s="67"/>
      <c r="P39" s="67"/>
      <c r="Q39" s="67"/>
      <c r="R39" s="67"/>
      <c r="S39" s="67"/>
      <c r="T39" s="67"/>
      <c r="U39" s="67"/>
    </row>
    <row r="40" spans="1:21" x14ac:dyDescent="0.15">
      <c r="A40" s="67"/>
      <c r="B40" s="76">
        <v>170</v>
      </c>
      <c r="C40" s="76">
        <f t="shared" si="2"/>
        <v>826</v>
      </c>
      <c r="D40" s="76">
        <f t="shared" si="0"/>
        <v>34</v>
      </c>
      <c r="E40" s="77">
        <f t="shared" si="1"/>
        <v>170</v>
      </c>
      <c r="F40" s="67"/>
      <c r="G40" s="67"/>
      <c r="H40" s="67"/>
      <c r="I40" s="67"/>
      <c r="J40" s="67"/>
      <c r="K40" s="67"/>
      <c r="L40" s="67"/>
      <c r="M40" s="67"/>
      <c r="N40" s="67"/>
      <c r="O40" s="67"/>
      <c r="P40" s="67"/>
      <c r="Q40" s="67"/>
      <c r="R40" s="67"/>
      <c r="S40" s="67"/>
      <c r="T40" s="67"/>
      <c r="U40" s="67"/>
    </row>
    <row r="41" spans="1:21" x14ac:dyDescent="0.15">
      <c r="A41" s="67"/>
      <c r="B41" s="76">
        <v>175</v>
      </c>
      <c r="C41" s="76">
        <f t="shared" si="2"/>
        <v>825</v>
      </c>
      <c r="D41" s="76">
        <f t="shared" si="0"/>
        <v>35</v>
      </c>
      <c r="E41" s="77">
        <f t="shared" si="1"/>
        <v>175</v>
      </c>
      <c r="F41" s="67"/>
      <c r="G41" s="67"/>
      <c r="H41" s="67"/>
      <c r="I41" s="67"/>
      <c r="J41" s="67"/>
      <c r="K41" s="67"/>
      <c r="L41" s="67"/>
      <c r="M41" s="67"/>
      <c r="N41" s="67"/>
      <c r="O41" s="67"/>
      <c r="P41" s="67"/>
      <c r="Q41" s="67"/>
      <c r="R41" s="67"/>
      <c r="S41" s="67"/>
      <c r="T41" s="67"/>
      <c r="U41" s="67"/>
    </row>
    <row r="42" spans="1:21" x14ac:dyDescent="0.15">
      <c r="A42" s="67"/>
      <c r="B42" s="76">
        <v>180</v>
      </c>
      <c r="C42" s="76">
        <f t="shared" si="2"/>
        <v>824</v>
      </c>
      <c r="D42" s="76">
        <f t="shared" si="0"/>
        <v>36</v>
      </c>
      <c r="E42" s="77">
        <f t="shared" si="1"/>
        <v>180</v>
      </c>
      <c r="F42" s="67"/>
      <c r="G42" s="67"/>
      <c r="H42" s="67"/>
      <c r="I42" s="67"/>
      <c r="J42" s="67"/>
      <c r="K42" s="67"/>
      <c r="L42" s="67"/>
      <c r="M42" s="67"/>
      <c r="N42" s="67"/>
      <c r="O42" s="67"/>
      <c r="P42" s="67"/>
      <c r="Q42" s="67"/>
      <c r="R42" s="67"/>
      <c r="S42" s="67"/>
      <c r="T42" s="67"/>
      <c r="U42" s="67"/>
    </row>
    <row r="43" spans="1:21" x14ac:dyDescent="0.15">
      <c r="A43" s="67"/>
      <c r="B43" s="76">
        <v>185</v>
      </c>
      <c r="C43" s="76">
        <f t="shared" ref="C43:C80" si="3">$B$4-B43*0.2</f>
        <v>823</v>
      </c>
      <c r="D43" s="76">
        <f t="shared" si="0"/>
        <v>37</v>
      </c>
      <c r="E43" s="77">
        <f t="shared" si="1"/>
        <v>185</v>
      </c>
      <c r="F43" s="67"/>
      <c r="G43" s="67"/>
      <c r="H43" s="67"/>
      <c r="I43" s="67"/>
      <c r="J43" s="67"/>
      <c r="K43" s="67"/>
      <c r="L43" s="67"/>
      <c r="M43" s="67"/>
      <c r="N43" s="67"/>
      <c r="O43" s="67"/>
      <c r="P43" s="67"/>
      <c r="Q43" s="67"/>
      <c r="R43" s="67"/>
      <c r="S43" s="67"/>
      <c r="T43" s="67"/>
      <c r="U43" s="67"/>
    </row>
    <row r="44" spans="1:21" ht="12.75" customHeight="1" x14ac:dyDescent="0.15">
      <c r="A44" s="67"/>
      <c r="B44" s="76">
        <v>190</v>
      </c>
      <c r="C44" s="76">
        <f t="shared" si="3"/>
        <v>822</v>
      </c>
      <c r="D44" s="76">
        <f t="shared" si="0"/>
        <v>38</v>
      </c>
      <c r="E44" s="77">
        <f t="shared" si="1"/>
        <v>190</v>
      </c>
      <c r="F44" s="67"/>
      <c r="S44" s="67"/>
      <c r="T44" s="67"/>
      <c r="U44" s="67"/>
    </row>
    <row r="45" spans="1:21" x14ac:dyDescent="0.15">
      <c r="A45" s="67"/>
      <c r="B45" s="76">
        <v>195</v>
      </c>
      <c r="C45" s="76">
        <f t="shared" si="3"/>
        <v>821</v>
      </c>
      <c r="D45" s="76">
        <f t="shared" si="0"/>
        <v>39</v>
      </c>
      <c r="E45" s="77">
        <f t="shared" si="1"/>
        <v>195</v>
      </c>
      <c r="F45" s="67"/>
      <c r="S45" s="67"/>
      <c r="T45" s="67"/>
      <c r="U45" s="67"/>
    </row>
    <row r="46" spans="1:21" ht="15.75" customHeight="1" x14ac:dyDescent="0.15">
      <c r="A46" s="67"/>
      <c r="B46" s="76">
        <v>200</v>
      </c>
      <c r="C46" s="76">
        <f t="shared" si="3"/>
        <v>820</v>
      </c>
      <c r="D46" s="76">
        <f t="shared" si="0"/>
        <v>40</v>
      </c>
      <c r="E46" s="77">
        <f t="shared" si="1"/>
        <v>200</v>
      </c>
      <c r="F46" s="67"/>
      <c r="S46" s="67"/>
      <c r="T46" s="67"/>
      <c r="U46" s="67"/>
    </row>
    <row r="47" spans="1:21" x14ac:dyDescent="0.15">
      <c r="A47" s="67"/>
      <c r="B47" s="76">
        <v>205</v>
      </c>
      <c r="C47" s="76">
        <f t="shared" si="3"/>
        <v>819</v>
      </c>
      <c r="D47" s="76">
        <f t="shared" si="0"/>
        <v>41</v>
      </c>
      <c r="E47" s="77">
        <f t="shared" si="1"/>
        <v>205</v>
      </c>
      <c r="F47" s="67"/>
      <c r="S47" s="67"/>
      <c r="T47" s="67"/>
      <c r="U47" s="67"/>
    </row>
    <row r="48" spans="1:21" x14ac:dyDescent="0.15">
      <c r="A48" s="67"/>
      <c r="B48" s="76">
        <v>210</v>
      </c>
      <c r="C48" s="76">
        <f t="shared" si="3"/>
        <v>818</v>
      </c>
      <c r="D48" s="76">
        <f t="shared" si="0"/>
        <v>42</v>
      </c>
      <c r="E48" s="77">
        <f t="shared" si="1"/>
        <v>210</v>
      </c>
      <c r="F48" s="67"/>
      <c r="S48" s="67"/>
      <c r="T48" s="67"/>
      <c r="U48" s="67"/>
    </row>
    <row r="49" spans="1:21" x14ac:dyDescent="0.15">
      <c r="A49" s="67"/>
      <c r="B49" s="76">
        <v>215</v>
      </c>
      <c r="C49" s="76">
        <f t="shared" si="3"/>
        <v>817</v>
      </c>
      <c r="D49" s="76">
        <f t="shared" si="0"/>
        <v>43</v>
      </c>
      <c r="E49" s="77">
        <f t="shared" si="1"/>
        <v>215</v>
      </c>
      <c r="F49" s="67"/>
      <c r="S49" s="67"/>
      <c r="T49" s="67"/>
      <c r="U49" s="67"/>
    </row>
    <row r="50" spans="1:21" x14ac:dyDescent="0.15">
      <c r="A50" s="67"/>
      <c r="B50" s="76">
        <v>220</v>
      </c>
      <c r="C50" s="76">
        <f t="shared" si="3"/>
        <v>816</v>
      </c>
      <c r="D50" s="76">
        <f t="shared" si="0"/>
        <v>44</v>
      </c>
      <c r="E50" s="77">
        <f t="shared" si="1"/>
        <v>220</v>
      </c>
      <c r="F50" s="67"/>
      <c r="S50" s="67"/>
      <c r="T50" s="67"/>
      <c r="U50" s="67"/>
    </row>
    <row r="51" spans="1:21" x14ac:dyDescent="0.15">
      <c r="A51" s="67"/>
      <c r="B51" s="76">
        <v>225</v>
      </c>
      <c r="C51" s="76">
        <f t="shared" si="3"/>
        <v>815</v>
      </c>
      <c r="D51" s="76">
        <f t="shared" si="0"/>
        <v>45</v>
      </c>
      <c r="E51" s="77">
        <f t="shared" si="1"/>
        <v>225</v>
      </c>
      <c r="F51" s="67"/>
      <c r="G51" s="67"/>
      <c r="H51" s="67"/>
      <c r="I51" s="67"/>
      <c r="J51" s="67"/>
      <c r="K51" s="67"/>
      <c r="L51" s="72"/>
      <c r="M51" s="67"/>
      <c r="N51" s="67"/>
      <c r="O51" s="67"/>
      <c r="P51" s="67"/>
      <c r="Q51" s="67"/>
      <c r="R51" s="67"/>
      <c r="S51" s="67"/>
      <c r="T51" s="67"/>
      <c r="U51" s="67"/>
    </row>
    <row r="52" spans="1:21" x14ac:dyDescent="0.15">
      <c r="A52" s="67"/>
      <c r="B52" s="76">
        <v>230</v>
      </c>
      <c r="C52" s="76">
        <f t="shared" si="3"/>
        <v>814</v>
      </c>
      <c r="D52" s="76">
        <f t="shared" si="0"/>
        <v>46</v>
      </c>
      <c r="E52" s="77">
        <f t="shared" si="1"/>
        <v>230</v>
      </c>
      <c r="F52" s="67"/>
      <c r="G52" s="67"/>
      <c r="H52" s="67"/>
      <c r="I52" s="67"/>
      <c r="J52" s="67"/>
      <c r="K52" s="67"/>
      <c r="L52" s="67"/>
      <c r="M52" s="67"/>
      <c r="N52" s="67"/>
      <c r="O52" s="67"/>
      <c r="P52" s="67"/>
      <c r="Q52" s="67"/>
      <c r="R52" s="67"/>
      <c r="S52" s="67"/>
      <c r="T52" s="67"/>
      <c r="U52" s="67"/>
    </row>
    <row r="53" spans="1:21" x14ac:dyDescent="0.15">
      <c r="A53" s="67"/>
      <c r="B53" s="76">
        <v>235</v>
      </c>
      <c r="C53" s="76">
        <f t="shared" si="3"/>
        <v>813</v>
      </c>
      <c r="D53" s="76">
        <f t="shared" si="0"/>
        <v>47</v>
      </c>
      <c r="E53" s="77">
        <f t="shared" si="1"/>
        <v>235</v>
      </c>
      <c r="F53" s="67"/>
      <c r="G53" s="67"/>
      <c r="H53" s="67"/>
      <c r="I53" s="67"/>
      <c r="J53" s="67"/>
      <c r="K53" s="67"/>
      <c r="L53" s="67"/>
      <c r="M53" s="67"/>
      <c r="N53" s="67"/>
      <c r="O53" s="67"/>
      <c r="P53" s="67"/>
      <c r="Q53" s="67"/>
      <c r="R53" s="67"/>
      <c r="S53" s="67"/>
      <c r="T53" s="67"/>
      <c r="U53" s="67"/>
    </row>
    <row r="54" spans="1:21" x14ac:dyDescent="0.15">
      <c r="A54" s="67"/>
      <c r="B54" s="76">
        <v>240</v>
      </c>
      <c r="C54" s="76">
        <f t="shared" si="3"/>
        <v>812</v>
      </c>
      <c r="D54" s="76">
        <f t="shared" si="0"/>
        <v>48</v>
      </c>
      <c r="E54" s="77">
        <f t="shared" si="1"/>
        <v>240</v>
      </c>
      <c r="F54" s="67"/>
      <c r="G54" s="67"/>
      <c r="H54" s="67"/>
      <c r="I54" s="67"/>
      <c r="J54" s="67"/>
      <c r="K54" s="67"/>
      <c r="L54" s="67"/>
      <c r="M54" s="67"/>
      <c r="N54" s="67"/>
      <c r="O54" s="67"/>
      <c r="P54" s="67"/>
      <c r="Q54" s="67"/>
      <c r="R54" s="67"/>
      <c r="S54" s="67"/>
      <c r="T54" s="67"/>
      <c r="U54" s="67"/>
    </row>
    <row r="55" spans="1:21" x14ac:dyDescent="0.15">
      <c r="A55" s="67"/>
      <c r="B55" s="76">
        <v>245</v>
      </c>
      <c r="C55" s="76">
        <f t="shared" si="3"/>
        <v>811</v>
      </c>
      <c r="D55" s="76">
        <f t="shared" si="0"/>
        <v>49</v>
      </c>
      <c r="E55" s="77">
        <f t="shared" si="1"/>
        <v>245</v>
      </c>
      <c r="F55" s="67"/>
      <c r="G55" s="67"/>
      <c r="H55" s="67"/>
      <c r="I55" s="67"/>
      <c r="J55" s="67"/>
      <c r="K55" s="67"/>
      <c r="L55" s="67"/>
      <c r="M55" s="67"/>
      <c r="N55" s="67"/>
      <c r="O55" s="67"/>
      <c r="P55" s="67"/>
      <c r="Q55" s="67"/>
      <c r="R55" s="67"/>
      <c r="S55" s="67"/>
      <c r="T55" s="67"/>
      <c r="U55" s="67"/>
    </row>
    <row r="56" spans="1:21" x14ac:dyDescent="0.15">
      <c r="A56" s="67"/>
      <c r="B56" s="76">
        <v>250</v>
      </c>
      <c r="C56" s="76">
        <f t="shared" si="3"/>
        <v>810</v>
      </c>
      <c r="D56" s="76">
        <f t="shared" si="0"/>
        <v>50</v>
      </c>
      <c r="E56" s="77">
        <f t="shared" si="1"/>
        <v>250</v>
      </c>
      <c r="F56" s="67"/>
      <c r="G56" s="67"/>
      <c r="H56" s="67"/>
      <c r="I56" s="67"/>
      <c r="J56" s="67"/>
      <c r="K56" s="67"/>
      <c r="L56" s="67"/>
      <c r="M56" s="67"/>
      <c r="N56" s="67"/>
      <c r="O56" s="67"/>
      <c r="P56" s="67"/>
      <c r="Q56" s="67"/>
      <c r="R56" s="67"/>
      <c r="S56" s="67"/>
      <c r="T56" s="67"/>
      <c r="U56" s="67"/>
    </row>
    <row r="57" spans="1:21" x14ac:dyDescent="0.15">
      <c r="A57" s="67"/>
      <c r="B57" s="76">
        <v>255</v>
      </c>
      <c r="C57" s="76">
        <f t="shared" si="3"/>
        <v>809</v>
      </c>
      <c r="D57" s="76">
        <f t="shared" si="0"/>
        <v>51</v>
      </c>
      <c r="E57" s="77">
        <f t="shared" si="1"/>
        <v>255</v>
      </c>
      <c r="F57" s="67"/>
      <c r="G57" s="67"/>
      <c r="H57" s="67"/>
      <c r="I57" s="67"/>
      <c r="J57" s="67"/>
      <c r="K57" s="67"/>
      <c r="L57" s="67"/>
      <c r="M57" s="67"/>
      <c r="N57" s="67"/>
      <c r="O57" s="67"/>
      <c r="P57" s="67"/>
      <c r="Q57" s="67"/>
      <c r="R57" s="67"/>
      <c r="S57" s="67"/>
      <c r="T57" s="67"/>
      <c r="U57" s="67"/>
    </row>
    <row r="58" spans="1:21" x14ac:dyDescent="0.15">
      <c r="A58" s="67"/>
      <c r="B58" s="76">
        <v>260</v>
      </c>
      <c r="C58" s="76">
        <f t="shared" si="3"/>
        <v>808</v>
      </c>
      <c r="D58" s="76">
        <f t="shared" si="0"/>
        <v>52</v>
      </c>
      <c r="E58" s="77">
        <f t="shared" si="1"/>
        <v>260</v>
      </c>
      <c r="F58" s="67"/>
      <c r="G58" s="67"/>
      <c r="H58" s="67"/>
      <c r="I58" s="67"/>
      <c r="J58" s="67"/>
      <c r="K58" s="67"/>
      <c r="L58" s="67"/>
      <c r="M58" s="67"/>
      <c r="N58" s="67"/>
      <c r="O58" s="67"/>
      <c r="P58" s="67"/>
      <c r="Q58" s="67"/>
      <c r="R58" s="67"/>
      <c r="S58" s="67"/>
      <c r="T58" s="67"/>
      <c r="U58" s="67"/>
    </row>
    <row r="59" spans="1:21" x14ac:dyDescent="0.15">
      <c r="A59" s="67"/>
      <c r="B59" s="76">
        <v>265</v>
      </c>
      <c r="C59" s="76">
        <f t="shared" si="3"/>
        <v>807</v>
      </c>
      <c r="D59" s="76">
        <f t="shared" si="0"/>
        <v>53</v>
      </c>
      <c r="E59" s="77">
        <f t="shared" si="1"/>
        <v>265</v>
      </c>
      <c r="F59" s="67"/>
      <c r="G59" s="67"/>
      <c r="H59" s="67"/>
      <c r="I59" s="67"/>
      <c r="J59" s="67"/>
      <c r="K59" s="67"/>
      <c r="L59" s="67"/>
      <c r="M59" s="67"/>
      <c r="N59" s="67"/>
      <c r="O59" s="67"/>
      <c r="P59" s="67"/>
      <c r="Q59" s="67"/>
      <c r="R59" s="67"/>
      <c r="S59" s="67"/>
      <c r="T59" s="67"/>
      <c r="U59" s="67"/>
    </row>
    <row r="60" spans="1:21" x14ac:dyDescent="0.15">
      <c r="A60" s="67"/>
      <c r="B60" s="76">
        <v>270</v>
      </c>
      <c r="C60" s="76">
        <f t="shared" si="3"/>
        <v>806</v>
      </c>
      <c r="D60" s="76">
        <f t="shared" si="0"/>
        <v>54</v>
      </c>
      <c r="E60" s="77">
        <f t="shared" si="1"/>
        <v>270</v>
      </c>
      <c r="F60" s="67"/>
      <c r="G60" s="67"/>
      <c r="H60" s="67"/>
      <c r="I60" s="67"/>
      <c r="J60" s="67"/>
      <c r="K60" s="67"/>
      <c r="L60" s="67"/>
      <c r="M60" s="67"/>
      <c r="N60" s="67"/>
      <c r="O60" s="67"/>
      <c r="P60" s="67"/>
      <c r="Q60" s="67"/>
      <c r="R60" s="67"/>
      <c r="S60" s="67"/>
      <c r="T60" s="67"/>
      <c r="U60" s="67"/>
    </row>
    <row r="61" spans="1:21" x14ac:dyDescent="0.15">
      <c r="A61" s="67"/>
      <c r="B61" s="76">
        <v>275</v>
      </c>
      <c r="C61" s="76">
        <f t="shared" si="3"/>
        <v>805</v>
      </c>
      <c r="D61" s="76">
        <f t="shared" si="0"/>
        <v>55</v>
      </c>
      <c r="E61" s="77">
        <f t="shared" si="1"/>
        <v>275</v>
      </c>
      <c r="F61" s="67"/>
      <c r="G61" s="67"/>
      <c r="H61" s="67"/>
      <c r="I61" s="67"/>
      <c r="J61" s="67"/>
      <c r="K61" s="67"/>
      <c r="L61" s="67"/>
      <c r="M61" s="67"/>
      <c r="N61" s="67"/>
      <c r="O61" s="67"/>
      <c r="P61" s="67"/>
      <c r="Q61" s="67"/>
      <c r="R61" s="67"/>
      <c r="S61" s="67"/>
      <c r="T61" s="67"/>
      <c r="U61" s="67"/>
    </row>
    <row r="62" spans="1:21" x14ac:dyDescent="0.15">
      <c r="A62" s="67"/>
      <c r="B62" s="76">
        <v>280</v>
      </c>
      <c r="C62" s="76">
        <f t="shared" si="3"/>
        <v>804</v>
      </c>
      <c r="D62" s="76">
        <f t="shared" si="0"/>
        <v>56</v>
      </c>
      <c r="E62" s="77">
        <f t="shared" si="1"/>
        <v>280</v>
      </c>
      <c r="F62" s="67"/>
      <c r="G62" s="67"/>
      <c r="H62" s="67"/>
      <c r="I62" s="67"/>
      <c r="J62" s="67"/>
      <c r="K62" s="67"/>
      <c r="L62" s="67"/>
      <c r="M62" s="67"/>
      <c r="N62" s="67"/>
      <c r="O62" s="67"/>
      <c r="P62" s="67"/>
      <c r="Q62" s="67"/>
      <c r="R62" s="67"/>
      <c r="S62" s="67"/>
      <c r="T62" s="67"/>
      <c r="U62" s="67"/>
    </row>
    <row r="63" spans="1:21" x14ac:dyDescent="0.15">
      <c r="A63" s="67"/>
      <c r="B63" s="76">
        <v>285</v>
      </c>
      <c r="C63" s="76">
        <f t="shared" si="3"/>
        <v>803</v>
      </c>
      <c r="D63" s="76">
        <f t="shared" si="0"/>
        <v>57</v>
      </c>
      <c r="E63" s="77">
        <f t="shared" si="1"/>
        <v>285</v>
      </c>
      <c r="F63" s="67"/>
      <c r="G63" s="67"/>
      <c r="H63" s="67"/>
      <c r="I63" s="67"/>
      <c r="J63" s="67"/>
      <c r="K63" s="67"/>
      <c r="L63" s="67"/>
      <c r="M63" s="67"/>
      <c r="N63" s="67"/>
      <c r="O63" s="67"/>
      <c r="P63" s="67"/>
      <c r="Q63" s="67"/>
      <c r="R63" s="67"/>
      <c r="S63" s="67"/>
      <c r="T63" s="67"/>
      <c r="U63" s="67"/>
    </row>
    <row r="64" spans="1:21" x14ac:dyDescent="0.15">
      <c r="A64" s="67"/>
      <c r="B64" s="76">
        <v>290</v>
      </c>
      <c r="C64" s="76">
        <f t="shared" si="3"/>
        <v>802</v>
      </c>
      <c r="D64" s="76">
        <f t="shared" si="0"/>
        <v>58</v>
      </c>
      <c r="E64" s="77">
        <f t="shared" si="1"/>
        <v>290</v>
      </c>
      <c r="F64" s="67"/>
      <c r="G64" s="67"/>
      <c r="H64" s="67"/>
      <c r="I64" s="67"/>
      <c r="J64" s="67"/>
      <c r="K64" s="67"/>
      <c r="L64" s="67"/>
      <c r="M64" s="67"/>
      <c r="N64" s="67"/>
      <c r="O64" s="67"/>
      <c r="P64" s="67"/>
      <c r="Q64" s="67"/>
      <c r="R64" s="67"/>
      <c r="S64" s="67"/>
      <c r="T64" s="67"/>
      <c r="U64" s="67"/>
    </row>
    <row r="65" spans="1:21" x14ac:dyDescent="0.15">
      <c r="A65" s="67"/>
      <c r="B65" s="76">
        <v>295</v>
      </c>
      <c r="C65" s="76">
        <f t="shared" si="3"/>
        <v>801</v>
      </c>
      <c r="D65" s="76">
        <f t="shared" si="0"/>
        <v>59</v>
      </c>
      <c r="E65" s="77">
        <f t="shared" si="1"/>
        <v>295</v>
      </c>
      <c r="F65" s="67"/>
      <c r="G65" s="67"/>
      <c r="H65" s="67"/>
      <c r="I65" s="67"/>
      <c r="J65" s="67"/>
      <c r="K65" s="67"/>
      <c r="L65" s="67"/>
      <c r="M65" s="67"/>
      <c r="N65" s="67"/>
      <c r="O65" s="67"/>
      <c r="P65" s="67"/>
      <c r="Q65" s="67"/>
      <c r="R65" s="67"/>
      <c r="S65" s="67"/>
      <c r="T65" s="67"/>
      <c r="U65" s="67"/>
    </row>
    <row r="66" spans="1:21" x14ac:dyDescent="0.15">
      <c r="A66" s="67"/>
      <c r="B66" s="76">
        <v>300</v>
      </c>
      <c r="C66" s="76">
        <f t="shared" si="3"/>
        <v>800</v>
      </c>
      <c r="D66" s="76">
        <f t="shared" si="0"/>
        <v>60</v>
      </c>
      <c r="E66" s="77">
        <f t="shared" si="1"/>
        <v>300</v>
      </c>
      <c r="F66" s="67"/>
      <c r="G66" s="67"/>
      <c r="H66" s="67"/>
      <c r="I66" s="67"/>
      <c r="J66" s="67"/>
      <c r="K66" s="67"/>
      <c r="L66" s="67"/>
      <c r="M66" s="67"/>
      <c r="N66" s="67"/>
      <c r="O66" s="67"/>
      <c r="P66" s="67"/>
      <c r="Q66" s="67"/>
      <c r="R66" s="67"/>
      <c r="S66" s="67"/>
      <c r="T66" s="67"/>
      <c r="U66" s="67"/>
    </row>
    <row r="67" spans="1:21" x14ac:dyDescent="0.15">
      <c r="A67" s="67"/>
      <c r="B67" s="76">
        <v>305</v>
      </c>
      <c r="C67" s="76">
        <f t="shared" si="3"/>
        <v>799</v>
      </c>
      <c r="D67" s="76">
        <f t="shared" si="0"/>
        <v>61</v>
      </c>
      <c r="E67" s="77">
        <f t="shared" si="1"/>
        <v>305</v>
      </c>
      <c r="F67" s="67"/>
      <c r="G67" s="67"/>
      <c r="H67" s="67"/>
      <c r="I67" s="67"/>
      <c r="J67" s="67"/>
      <c r="K67" s="67"/>
      <c r="L67" s="67"/>
      <c r="M67" s="67"/>
      <c r="N67" s="67"/>
      <c r="O67" s="67"/>
      <c r="P67" s="67"/>
      <c r="Q67" s="67"/>
      <c r="R67" s="67"/>
      <c r="S67" s="67"/>
      <c r="T67" s="67"/>
      <c r="U67" s="67"/>
    </row>
    <row r="68" spans="1:21" x14ac:dyDescent="0.15">
      <c r="A68" s="67"/>
      <c r="B68" s="76">
        <v>310</v>
      </c>
      <c r="C68" s="76">
        <f t="shared" si="3"/>
        <v>798</v>
      </c>
      <c r="D68" s="76">
        <f t="shared" si="0"/>
        <v>62</v>
      </c>
      <c r="E68" s="77">
        <f t="shared" si="1"/>
        <v>310</v>
      </c>
      <c r="F68" s="67"/>
      <c r="G68" s="67"/>
      <c r="H68" s="67"/>
      <c r="I68" s="67"/>
      <c r="J68" s="67"/>
      <c r="K68" s="67"/>
      <c r="L68" s="67"/>
      <c r="M68" s="67"/>
      <c r="N68" s="67"/>
      <c r="O68" s="67"/>
      <c r="P68" s="67"/>
      <c r="Q68" s="67"/>
      <c r="R68" s="67"/>
      <c r="S68" s="67"/>
      <c r="T68" s="67"/>
      <c r="U68" s="67"/>
    </row>
    <row r="69" spans="1:21" x14ac:dyDescent="0.15">
      <c r="A69" s="67"/>
      <c r="B69" s="76">
        <v>315</v>
      </c>
      <c r="C69" s="76">
        <f t="shared" si="3"/>
        <v>797</v>
      </c>
      <c r="D69" s="76">
        <f t="shared" si="0"/>
        <v>63</v>
      </c>
      <c r="E69" s="77">
        <f t="shared" si="1"/>
        <v>315</v>
      </c>
      <c r="F69" s="67"/>
      <c r="G69" s="67"/>
      <c r="H69" s="67"/>
      <c r="I69" s="67"/>
      <c r="J69" s="67"/>
      <c r="K69" s="67"/>
      <c r="L69" s="67"/>
      <c r="M69" s="67"/>
      <c r="N69" s="67"/>
      <c r="O69" s="67"/>
      <c r="P69" s="67"/>
      <c r="Q69" s="67"/>
      <c r="R69" s="67"/>
      <c r="S69" s="67"/>
      <c r="T69" s="67"/>
      <c r="U69" s="67"/>
    </row>
    <row r="70" spans="1:21" x14ac:dyDescent="0.15">
      <c r="A70" s="67"/>
      <c r="B70" s="76">
        <v>320</v>
      </c>
      <c r="C70" s="76">
        <f t="shared" si="3"/>
        <v>796</v>
      </c>
      <c r="D70" s="76">
        <f t="shared" si="0"/>
        <v>64</v>
      </c>
      <c r="E70" s="77">
        <f t="shared" si="1"/>
        <v>320</v>
      </c>
      <c r="F70" s="67"/>
      <c r="G70" s="67"/>
      <c r="H70" s="67"/>
      <c r="I70" s="67"/>
      <c r="J70" s="67"/>
      <c r="K70" s="67"/>
      <c r="L70" s="67"/>
      <c r="M70" s="67"/>
      <c r="N70" s="67"/>
      <c r="O70" s="67"/>
      <c r="P70" s="67"/>
      <c r="Q70" s="67"/>
      <c r="R70" s="67"/>
      <c r="S70" s="67"/>
      <c r="T70" s="67"/>
      <c r="U70" s="67"/>
    </row>
    <row r="71" spans="1:21" x14ac:dyDescent="0.15">
      <c r="A71" s="67"/>
      <c r="B71" s="76">
        <v>325</v>
      </c>
      <c r="C71" s="76">
        <f t="shared" si="3"/>
        <v>795</v>
      </c>
      <c r="D71" s="76">
        <f t="shared" ref="D71:D134" si="4">+$E$4-C71</f>
        <v>65</v>
      </c>
      <c r="E71" s="77">
        <f t="shared" ref="E71:E134" si="5">B71</f>
        <v>325</v>
      </c>
      <c r="F71" s="67"/>
      <c r="G71" s="67"/>
      <c r="H71" s="67"/>
      <c r="I71" s="67"/>
      <c r="J71" s="67"/>
      <c r="K71" s="67"/>
      <c r="L71" s="67"/>
      <c r="M71" s="67"/>
      <c r="N71" s="67"/>
      <c r="O71" s="67"/>
      <c r="P71" s="67"/>
      <c r="Q71" s="67"/>
      <c r="R71" s="67"/>
      <c r="S71" s="67"/>
      <c r="T71" s="67"/>
      <c r="U71" s="67"/>
    </row>
    <row r="72" spans="1:21" x14ac:dyDescent="0.15">
      <c r="A72" s="67"/>
      <c r="B72" s="76">
        <v>330</v>
      </c>
      <c r="C72" s="76">
        <f t="shared" si="3"/>
        <v>794</v>
      </c>
      <c r="D72" s="76">
        <f t="shared" si="4"/>
        <v>66</v>
      </c>
      <c r="E72" s="77">
        <f t="shared" si="5"/>
        <v>330</v>
      </c>
      <c r="F72" s="67"/>
      <c r="G72" s="67"/>
      <c r="H72" s="67"/>
      <c r="I72" s="67"/>
      <c r="J72" s="67"/>
      <c r="K72" s="67"/>
      <c r="L72" s="67"/>
      <c r="M72" s="67"/>
      <c r="N72" s="67"/>
      <c r="O72" s="67"/>
      <c r="P72" s="67"/>
      <c r="Q72" s="67"/>
      <c r="R72" s="67"/>
      <c r="S72" s="67"/>
      <c r="T72" s="67"/>
      <c r="U72" s="67"/>
    </row>
    <row r="73" spans="1:21" x14ac:dyDescent="0.15">
      <c r="A73" s="67"/>
      <c r="B73" s="76">
        <v>335</v>
      </c>
      <c r="C73" s="76">
        <f t="shared" si="3"/>
        <v>793</v>
      </c>
      <c r="D73" s="76">
        <f t="shared" si="4"/>
        <v>67</v>
      </c>
      <c r="E73" s="77">
        <f t="shared" si="5"/>
        <v>335</v>
      </c>
      <c r="F73" s="67"/>
      <c r="G73" s="67"/>
      <c r="H73" s="67"/>
      <c r="I73" s="67"/>
      <c r="J73" s="67"/>
      <c r="K73" s="67"/>
      <c r="L73" s="67"/>
      <c r="M73" s="67"/>
      <c r="N73" s="67"/>
      <c r="O73" s="67"/>
      <c r="P73" s="67"/>
      <c r="Q73" s="67"/>
      <c r="R73" s="67"/>
      <c r="S73" s="67"/>
      <c r="T73" s="67"/>
      <c r="U73" s="67"/>
    </row>
    <row r="74" spans="1:21" x14ac:dyDescent="0.15">
      <c r="A74" s="67"/>
      <c r="B74" s="76">
        <v>340</v>
      </c>
      <c r="C74" s="76">
        <f t="shared" si="3"/>
        <v>792</v>
      </c>
      <c r="D74" s="76">
        <f t="shared" si="4"/>
        <v>68</v>
      </c>
      <c r="E74" s="77">
        <f t="shared" si="5"/>
        <v>340</v>
      </c>
      <c r="F74" s="67"/>
      <c r="G74" s="67"/>
      <c r="H74" s="67"/>
      <c r="I74" s="67"/>
      <c r="J74" s="67"/>
      <c r="K74" s="67"/>
      <c r="L74" s="67"/>
      <c r="M74" s="67"/>
      <c r="N74" s="67"/>
      <c r="O74" s="67"/>
      <c r="P74" s="67"/>
      <c r="Q74" s="67"/>
      <c r="R74" s="67"/>
      <c r="S74" s="67"/>
      <c r="T74" s="67"/>
      <c r="U74" s="67"/>
    </row>
    <row r="75" spans="1:21" x14ac:dyDescent="0.15">
      <c r="A75" s="67"/>
      <c r="B75" s="76">
        <v>345</v>
      </c>
      <c r="C75" s="76">
        <f t="shared" si="3"/>
        <v>791</v>
      </c>
      <c r="D75" s="76">
        <f t="shared" si="4"/>
        <v>69</v>
      </c>
      <c r="E75" s="77">
        <f t="shared" si="5"/>
        <v>345</v>
      </c>
      <c r="F75" s="67"/>
      <c r="G75" s="67"/>
      <c r="H75" s="67"/>
      <c r="I75" s="67"/>
      <c r="J75" s="67"/>
      <c r="K75" s="67"/>
      <c r="L75" s="67"/>
      <c r="M75" s="67"/>
      <c r="N75" s="67"/>
      <c r="O75" s="67"/>
      <c r="P75" s="67"/>
      <c r="Q75" s="67"/>
      <c r="R75" s="67"/>
      <c r="S75" s="67"/>
      <c r="T75" s="67"/>
      <c r="U75" s="67"/>
    </row>
    <row r="76" spans="1:21" x14ac:dyDescent="0.15">
      <c r="A76" s="67"/>
      <c r="B76" s="76">
        <v>350</v>
      </c>
      <c r="C76" s="76">
        <f t="shared" si="3"/>
        <v>790</v>
      </c>
      <c r="D76" s="76">
        <f t="shared" si="4"/>
        <v>70</v>
      </c>
      <c r="E76" s="77">
        <f t="shared" si="5"/>
        <v>350</v>
      </c>
      <c r="F76" s="67"/>
      <c r="G76" s="67"/>
      <c r="H76" s="67"/>
      <c r="I76" s="67"/>
      <c r="J76" s="67"/>
      <c r="K76" s="67"/>
      <c r="L76" s="67"/>
      <c r="M76" s="67"/>
      <c r="N76" s="67"/>
      <c r="O76" s="67"/>
      <c r="P76" s="67"/>
      <c r="Q76" s="67"/>
      <c r="R76" s="67"/>
      <c r="S76" s="67"/>
      <c r="T76" s="67"/>
      <c r="U76" s="67"/>
    </row>
    <row r="77" spans="1:21" x14ac:dyDescent="0.15">
      <c r="A77" s="67"/>
      <c r="B77" s="76">
        <v>355</v>
      </c>
      <c r="C77" s="76">
        <f t="shared" si="3"/>
        <v>789</v>
      </c>
      <c r="D77" s="76">
        <f t="shared" si="4"/>
        <v>71</v>
      </c>
      <c r="E77" s="77">
        <f t="shared" si="5"/>
        <v>355</v>
      </c>
      <c r="F77" s="67"/>
      <c r="G77" s="67"/>
      <c r="H77" s="67"/>
      <c r="I77" s="67"/>
      <c r="J77" s="67"/>
      <c r="K77" s="67"/>
      <c r="L77" s="67"/>
      <c r="M77" s="67"/>
      <c r="N77" s="67"/>
      <c r="O77" s="67"/>
      <c r="P77" s="67"/>
      <c r="Q77" s="67"/>
      <c r="R77" s="67"/>
      <c r="S77" s="67"/>
      <c r="T77" s="67"/>
      <c r="U77" s="67"/>
    </row>
    <row r="78" spans="1:21" x14ac:dyDescent="0.15">
      <c r="A78" s="67"/>
      <c r="B78" s="76">
        <v>360</v>
      </c>
      <c r="C78" s="76">
        <f t="shared" si="3"/>
        <v>788</v>
      </c>
      <c r="D78" s="76">
        <f t="shared" si="4"/>
        <v>72</v>
      </c>
      <c r="E78" s="77">
        <f t="shared" si="5"/>
        <v>360</v>
      </c>
      <c r="F78" s="67"/>
      <c r="G78" s="67"/>
      <c r="H78" s="67"/>
      <c r="I78" s="67"/>
      <c r="J78" s="67"/>
      <c r="K78" s="67"/>
      <c r="L78" s="67"/>
      <c r="M78" s="67"/>
      <c r="N78" s="67"/>
      <c r="O78" s="67"/>
      <c r="P78" s="67"/>
      <c r="Q78" s="67"/>
      <c r="R78" s="67"/>
      <c r="S78" s="67"/>
      <c r="T78" s="67"/>
      <c r="U78" s="67"/>
    </row>
    <row r="79" spans="1:21" x14ac:dyDescent="0.15">
      <c r="A79" s="67"/>
      <c r="B79" s="76">
        <v>365</v>
      </c>
      <c r="C79" s="76">
        <f t="shared" si="3"/>
        <v>787</v>
      </c>
      <c r="D79" s="76">
        <f t="shared" si="4"/>
        <v>73</v>
      </c>
      <c r="E79" s="77">
        <f t="shared" si="5"/>
        <v>365</v>
      </c>
      <c r="F79" s="67"/>
      <c r="G79" s="67"/>
      <c r="H79" s="67"/>
      <c r="I79" s="67"/>
      <c r="J79" s="67"/>
      <c r="K79" s="67"/>
      <c r="L79" s="67"/>
      <c r="M79" s="67"/>
      <c r="N79" s="67"/>
      <c r="O79" s="67"/>
      <c r="P79" s="67"/>
      <c r="Q79" s="67"/>
      <c r="R79" s="67"/>
      <c r="S79" s="67"/>
      <c r="T79" s="67"/>
      <c r="U79" s="67"/>
    </row>
    <row r="80" spans="1:21" x14ac:dyDescent="0.15">
      <c r="A80" s="67"/>
      <c r="B80" s="76">
        <v>370</v>
      </c>
      <c r="C80" s="76">
        <f t="shared" si="3"/>
        <v>786</v>
      </c>
      <c r="D80" s="76">
        <f t="shared" si="4"/>
        <v>74</v>
      </c>
      <c r="E80" s="77">
        <f t="shared" si="5"/>
        <v>370</v>
      </c>
      <c r="F80" s="67"/>
      <c r="G80" s="67"/>
      <c r="H80" s="67"/>
      <c r="I80" s="67"/>
      <c r="J80" s="67"/>
      <c r="K80" s="67"/>
      <c r="L80" s="67"/>
      <c r="M80" s="67"/>
      <c r="N80" s="67"/>
      <c r="O80" s="67"/>
      <c r="P80" s="67"/>
      <c r="Q80" s="67"/>
      <c r="R80" s="67"/>
      <c r="S80" s="67"/>
      <c r="T80" s="67"/>
      <c r="U80" s="67"/>
    </row>
    <row r="81" spans="1:21" x14ac:dyDescent="0.15">
      <c r="A81" s="67"/>
      <c r="B81" s="76">
        <v>375</v>
      </c>
      <c r="C81" s="76">
        <f>$B$4-B81*0.2</f>
        <v>785</v>
      </c>
      <c r="D81" s="76">
        <f t="shared" si="4"/>
        <v>75</v>
      </c>
      <c r="E81" s="77">
        <f t="shared" si="5"/>
        <v>375</v>
      </c>
      <c r="F81" s="67"/>
      <c r="G81" s="67"/>
      <c r="H81" s="67"/>
      <c r="I81" s="67"/>
      <c r="J81" s="67"/>
      <c r="K81" s="67"/>
      <c r="L81" s="67"/>
      <c r="M81" s="67"/>
      <c r="N81" s="67"/>
      <c r="O81" s="67"/>
      <c r="P81" s="67"/>
      <c r="Q81" s="67"/>
      <c r="R81" s="67"/>
      <c r="S81" s="67"/>
      <c r="T81" s="67"/>
      <c r="U81" s="67"/>
    </row>
    <row r="82" spans="1:21" x14ac:dyDescent="0.15">
      <c r="A82" s="67"/>
      <c r="B82" s="76">
        <v>380</v>
      </c>
      <c r="C82" s="76">
        <f>$B$4-B82*0.2</f>
        <v>784</v>
      </c>
      <c r="D82" s="76">
        <f t="shared" si="4"/>
        <v>76</v>
      </c>
      <c r="E82" s="77">
        <f t="shared" si="5"/>
        <v>380</v>
      </c>
      <c r="F82" s="67"/>
      <c r="G82" s="67"/>
      <c r="H82" s="67"/>
      <c r="I82" s="67"/>
      <c r="J82" s="67"/>
      <c r="K82" s="67"/>
      <c r="L82" s="67"/>
      <c r="M82" s="67"/>
      <c r="N82" s="67"/>
      <c r="O82" s="67"/>
      <c r="P82" s="67"/>
      <c r="Q82" s="67"/>
      <c r="R82" s="67"/>
      <c r="S82" s="67"/>
      <c r="T82" s="67"/>
      <c r="U82" s="67"/>
    </row>
    <row r="83" spans="1:21" x14ac:dyDescent="0.15">
      <c r="A83" s="67"/>
      <c r="B83" s="76">
        <v>385</v>
      </c>
      <c r="C83" s="76">
        <f>$B$4-B83*0.2</f>
        <v>783</v>
      </c>
      <c r="D83" s="76">
        <f t="shared" si="4"/>
        <v>77</v>
      </c>
      <c r="E83" s="77">
        <f t="shared" si="5"/>
        <v>385</v>
      </c>
      <c r="F83" s="67"/>
      <c r="G83" s="67"/>
      <c r="H83" s="67"/>
      <c r="I83" s="67"/>
      <c r="J83" s="67"/>
      <c r="K83" s="67"/>
      <c r="L83" s="67"/>
      <c r="M83" s="67"/>
      <c r="N83" s="67"/>
      <c r="O83" s="67"/>
      <c r="P83" s="67"/>
      <c r="Q83" s="67"/>
      <c r="R83" s="67"/>
      <c r="S83" s="67"/>
      <c r="T83" s="67"/>
      <c r="U83" s="67"/>
    </row>
    <row r="84" spans="1:21" x14ac:dyDescent="0.15">
      <c r="A84" s="67"/>
      <c r="B84" s="76">
        <v>390</v>
      </c>
      <c r="C84" s="76">
        <f t="shared" ref="C84:C97" si="6">$B$4-B84*0.2</f>
        <v>782</v>
      </c>
      <c r="D84" s="76">
        <f t="shared" si="4"/>
        <v>78</v>
      </c>
      <c r="E84" s="77">
        <f t="shared" si="5"/>
        <v>390</v>
      </c>
      <c r="F84" s="67"/>
      <c r="G84" s="67"/>
      <c r="H84" s="67"/>
      <c r="I84" s="67"/>
      <c r="J84" s="67"/>
      <c r="K84" s="67"/>
      <c r="L84" s="67"/>
      <c r="M84" s="67"/>
      <c r="N84" s="67"/>
      <c r="O84" s="67"/>
      <c r="P84" s="67"/>
      <c r="Q84" s="67"/>
      <c r="R84" s="67"/>
      <c r="S84" s="67"/>
      <c r="T84" s="67"/>
      <c r="U84" s="67"/>
    </row>
    <row r="85" spans="1:21" x14ac:dyDescent="0.15">
      <c r="A85" s="67"/>
      <c r="B85" s="76">
        <v>395</v>
      </c>
      <c r="C85" s="76">
        <f t="shared" si="6"/>
        <v>781</v>
      </c>
      <c r="D85" s="76">
        <f t="shared" si="4"/>
        <v>79</v>
      </c>
      <c r="E85" s="77">
        <f t="shared" si="5"/>
        <v>395</v>
      </c>
      <c r="F85" s="67"/>
      <c r="G85" s="67"/>
      <c r="H85" s="67"/>
      <c r="I85" s="67"/>
      <c r="J85" s="67"/>
      <c r="K85" s="67"/>
      <c r="L85" s="67"/>
      <c r="M85" s="67"/>
      <c r="N85" s="67"/>
      <c r="O85" s="67"/>
      <c r="P85" s="67"/>
      <c r="Q85" s="67"/>
      <c r="R85" s="67"/>
      <c r="S85" s="67"/>
      <c r="T85" s="67"/>
      <c r="U85" s="67"/>
    </row>
    <row r="86" spans="1:21" x14ac:dyDescent="0.15">
      <c r="A86" s="67"/>
      <c r="B86" s="76">
        <v>400</v>
      </c>
      <c r="C86" s="76">
        <f t="shared" si="6"/>
        <v>780</v>
      </c>
      <c r="D86" s="76">
        <f t="shared" si="4"/>
        <v>80</v>
      </c>
      <c r="E86" s="77">
        <f t="shared" si="5"/>
        <v>400</v>
      </c>
      <c r="F86" s="67"/>
      <c r="G86" s="67"/>
      <c r="H86" s="67"/>
      <c r="I86" s="67"/>
      <c r="J86" s="67"/>
      <c r="K86" s="67"/>
      <c r="L86" s="67"/>
      <c r="M86" s="67"/>
      <c r="N86" s="67"/>
      <c r="O86" s="67"/>
      <c r="P86" s="67"/>
      <c r="Q86" s="67"/>
      <c r="R86" s="67"/>
      <c r="S86" s="67"/>
      <c r="T86" s="67"/>
      <c r="U86" s="67"/>
    </row>
    <row r="87" spans="1:21" x14ac:dyDescent="0.15">
      <c r="A87" s="67"/>
      <c r="B87" s="76">
        <v>405</v>
      </c>
      <c r="C87" s="76">
        <f t="shared" si="6"/>
        <v>779</v>
      </c>
      <c r="D87" s="76">
        <f t="shared" si="4"/>
        <v>81</v>
      </c>
      <c r="E87" s="77">
        <f t="shared" si="5"/>
        <v>405</v>
      </c>
      <c r="F87" s="67"/>
      <c r="G87" s="67"/>
      <c r="H87" s="67"/>
      <c r="I87" s="67"/>
      <c r="J87" s="67"/>
      <c r="K87" s="67"/>
      <c r="L87" s="67"/>
      <c r="M87" s="67"/>
      <c r="N87" s="67"/>
      <c r="O87" s="67"/>
      <c r="P87" s="67"/>
      <c r="Q87" s="67"/>
      <c r="R87" s="67"/>
      <c r="S87" s="67"/>
      <c r="T87" s="67"/>
      <c r="U87" s="67"/>
    </row>
    <row r="88" spans="1:21" x14ac:dyDescent="0.15">
      <c r="A88" s="67"/>
      <c r="B88" s="76">
        <v>410</v>
      </c>
      <c r="C88" s="76">
        <f t="shared" si="6"/>
        <v>778</v>
      </c>
      <c r="D88" s="76">
        <f t="shared" si="4"/>
        <v>82</v>
      </c>
      <c r="E88" s="77">
        <f t="shared" si="5"/>
        <v>410</v>
      </c>
      <c r="F88" s="67"/>
      <c r="G88" s="67"/>
      <c r="H88" s="67"/>
      <c r="I88" s="67"/>
      <c r="J88" s="67"/>
      <c r="K88" s="67"/>
      <c r="L88" s="67"/>
      <c r="M88" s="67"/>
      <c r="N88" s="67"/>
      <c r="O88" s="67"/>
      <c r="P88" s="67"/>
      <c r="Q88" s="67"/>
      <c r="R88" s="67"/>
      <c r="S88" s="67"/>
      <c r="T88" s="67"/>
      <c r="U88" s="67"/>
    </row>
    <row r="89" spans="1:21" x14ac:dyDescent="0.15">
      <c r="A89" s="67"/>
      <c r="B89" s="76">
        <v>415</v>
      </c>
      <c r="C89" s="76">
        <f t="shared" si="6"/>
        <v>777</v>
      </c>
      <c r="D89" s="76">
        <f t="shared" si="4"/>
        <v>83</v>
      </c>
      <c r="E89" s="77">
        <f t="shared" si="5"/>
        <v>415</v>
      </c>
      <c r="F89" s="67"/>
      <c r="G89" s="67"/>
      <c r="H89" s="67"/>
      <c r="I89" s="67"/>
      <c r="J89" s="67"/>
      <c r="K89" s="67"/>
      <c r="L89" s="67"/>
      <c r="M89" s="67"/>
      <c r="N89" s="67"/>
      <c r="O89" s="67"/>
      <c r="P89" s="67"/>
      <c r="Q89" s="67"/>
      <c r="R89" s="67"/>
      <c r="S89" s="67"/>
      <c r="T89" s="67"/>
      <c r="U89" s="67"/>
    </row>
    <row r="90" spans="1:21" x14ac:dyDescent="0.15">
      <c r="A90" s="67"/>
      <c r="B90" s="76">
        <v>420</v>
      </c>
      <c r="C90" s="76">
        <f t="shared" si="6"/>
        <v>776</v>
      </c>
      <c r="D90" s="76">
        <f t="shared" si="4"/>
        <v>84</v>
      </c>
      <c r="E90" s="77">
        <f t="shared" si="5"/>
        <v>420</v>
      </c>
      <c r="F90" s="67"/>
      <c r="G90" s="67"/>
      <c r="H90" s="67"/>
      <c r="I90" s="67"/>
      <c r="J90" s="67"/>
      <c r="K90" s="67"/>
      <c r="L90" s="67"/>
      <c r="M90" s="67"/>
      <c r="N90" s="67"/>
      <c r="O90" s="67"/>
      <c r="P90" s="67"/>
      <c r="Q90" s="67"/>
      <c r="R90" s="67"/>
      <c r="S90" s="67"/>
      <c r="T90" s="67"/>
      <c r="U90" s="67"/>
    </row>
    <row r="91" spans="1:21" x14ac:dyDescent="0.15">
      <c r="A91" s="67"/>
      <c r="B91" s="76">
        <v>425</v>
      </c>
      <c r="C91" s="76">
        <f t="shared" si="6"/>
        <v>775</v>
      </c>
      <c r="D91" s="76">
        <f t="shared" si="4"/>
        <v>85</v>
      </c>
      <c r="E91" s="77">
        <f t="shared" si="5"/>
        <v>425</v>
      </c>
      <c r="F91" s="67"/>
      <c r="G91" s="67"/>
      <c r="H91" s="67"/>
      <c r="I91" s="67"/>
      <c r="J91" s="67"/>
      <c r="K91" s="67"/>
      <c r="L91" s="67"/>
      <c r="M91" s="67"/>
      <c r="N91" s="67"/>
      <c r="O91" s="67"/>
      <c r="P91" s="67"/>
      <c r="Q91" s="67"/>
      <c r="R91" s="67"/>
      <c r="S91" s="67"/>
      <c r="T91" s="67"/>
      <c r="U91" s="67"/>
    </row>
    <row r="92" spans="1:21" x14ac:dyDescent="0.15">
      <c r="A92" s="67"/>
      <c r="B92" s="76">
        <v>430</v>
      </c>
      <c r="C92" s="76">
        <f t="shared" si="6"/>
        <v>774</v>
      </c>
      <c r="D92" s="76">
        <f t="shared" si="4"/>
        <v>86</v>
      </c>
      <c r="E92" s="77">
        <f t="shared" si="5"/>
        <v>430</v>
      </c>
      <c r="F92" s="67"/>
      <c r="G92" s="67"/>
      <c r="H92" s="67"/>
      <c r="I92" s="67"/>
      <c r="J92" s="67"/>
      <c r="K92" s="67"/>
      <c r="L92" s="67"/>
      <c r="M92" s="67"/>
      <c r="N92" s="67"/>
      <c r="O92" s="67"/>
      <c r="P92" s="67"/>
      <c r="Q92" s="67"/>
      <c r="R92" s="67"/>
      <c r="S92" s="67"/>
      <c r="T92" s="67"/>
      <c r="U92" s="67"/>
    </row>
    <row r="93" spans="1:21" x14ac:dyDescent="0.15">
      <c r="A93" s="67"/>
      <c r="B93" s="76">
        <v>435</v>
      </c>
      <c r="C93" s="76">
        <f t="shared" si="6"/>
        <v>773</v>
      </c>
      <c r="D93" s="76">
        <f t="shared" si="4"/>
        <v>87</v>
      </c>
      <c r="E93" s="77">
        <f t="shared" si="5"/>
        <v>435</v>
      </c>
      <c r="F93" s="67"/>
      <c r="G93" s="67"/>
      <c r="H93" s="67"/>
      <c r="I93" s="67"/>
      <c r="J93" s="67"/>
      <c r="K93" s="67"/>
      <c r="L93" s="67"/>
      <c r="M93" s="67"/>
      <c r="N93" s="67"/>
      <c r="O93" s="67"/>
      <c r="P93" s="67"/>
      <c r="Q93" s="67"/>
      <c r="R93" s="67"/>
      <c r="S93" s="67"/>
      <c r="T93" s="67"/>
      <c r="U93" s="67"/>
    </row>
    <row r="94" spans="1:21" x14ac:dyDescent="0.15">
      <c r="A94" s="67"/>
      <c r="B94" s="76">
        <v>440</v>
      </c>
      <c r="C94" s="76">
        <f t="shared" si="6"/>
        <v>772</v>
      </c>
      <c r="D94" s="76">
        <f t="shared" si="4"/>
        <v>88</v>
      </c>
      <c r="E94" s="77">
        <f t="shared" si="5"/>
        <v>440</v>
      </c>
      <c r="F94" s="67"/>
      <c r="G94" s="67"/>
      <c r="H94" s="67"/>
      <c r="I94" s="67"/>
      <c r="J94" s="67"/>
      <c r="K94" s="67"/>
      <c r="L94" s="67"/>
      <c r="M94" s="67"/>
      <c r="N94" s="67"/>
      <c r="O94" s="67"/>
      <c r="P94" s="67"/>
      <c r="Q94" s="67"/>
      <c r="R94" s="67"/>
      <c r="S94" s="67"/>
      <c r="T94" s="67"/>
      <c r="U94" s="67"/>
    </row>
    <row r="95" spans="1:21" x14ac:dyDescent="0.15">
      <c r="A95" s="67"/>
      <c r="B95" s="76">
        <v>445</v>
      </c>
      <c r="C95" s="76">
        <f t="shared" si="6"/>
        <v>771</v>
      </c>
      <c r="D95" s="76">
        <f t="shared" si="4"/>
        <v>89</v>
      </c>
      <c r="E95" s="77">
        <f t="shared" si="5"/>
        <v>445</v>
      </c>
      <c r="F95" s="67"/>
      <c r="G95" s="67"/>
      <c r="H95" s="67"/>
      <c r="I95" s="67">
        <f>1466.62*140/100</f>
        <v>2053.268</v>
      </c>
      <c r="J95" s="67"/>
      <c r="K95" s="67"/>
      <c r="L95" s="67"/>
      <c r="M95" s="67"/>
      <c r="N95" s="67"/>
      <c r="O95" s="67"/>
      <c r="P95" s="67"/>
      <c r="Q95" s="67"/>
      <c r="R95" s="67"/>
      <c r="S95" s="67"/>
      <c r="T95" s="67"/>
      <c r="U95" s="67"/>
    </row>
    <row r="96" spans="1:21" x14ac:dyDescent="0.15">
      <c r="A96" s="67"/>
      <c r="B96" s="76">
        <v>450</v>
      </c>
      <c r="C96" s="76">
        <f t="shared" si="6"/>
        <v>770</v>
      </c>
      <c r="D96" s="76">
        <f t="shared" si="4"/>
        <v>90</v>
      </c>
      <c r="E96" s="77">
        <f t="shared" si="5"/>
        <v>450</v>
      </c>
      <c r="F96" s="67"/>
      <c r="G96" s="67"/>
      <c r="H96" s="67"/>
      <c r="I96" s="67"/>
      <c r="J96" s="67"/>
      <c r="K96" s="67"/>
      <c r="L96" s="67"/>
      <c r="M96" s="67"/>
      <c r="N96" s="67"/>
      <c r="O96" s="67"/>
      <c r="P96" s="67"/>
      <c r="Q96" s="67"/>
      <c r="R96" s="67"/>
      <c r="S96" s="67"/>
      <c r="T96" s="67"/>
      <c r="U96" s="67"/>
    </row>
    <row r="97" spans="1:21" x14ac:dyDescent="0.15">
      <c r="A97" s="67"/>
      <c r="B97" s="76">
        <v>455</v>
      </c>
      <c r="C97" s="76">
        <f t="shared" si="6"/>
        <v>769</v>
      </c>
      <c r="D97" s="76">
        <f t="shared" si="4"/>
        <v>91</v>
      </c>
      <c r="E97" s="77">
        <f t="shared" si="5"/>
        <v>455</v>
      </c>
      <c r="F97" s="67"/>
      <c r="G97" s="67"/>
      <c r="H97" s="67"/>
      <c r="I97" s="67"/>
      <c r="J97" s="67"/>
      <c r="K97" s="67"/>
      <c r="L97" s="67"/>
      <c r="M97" s="67"/>
      <c r="N97" s="67"/>
      <c r="O97" s="67"/>
      <c r="P97" s="67"/>
      <c r="Q97" s="67"/>
      <c r="R97" s="67"/>
      <c r="S97" s="67"/>
      <c r="T97" s="67"/>
      <c r="U97" s="67"/>
    </row>
    <row r="98" spans="1:21" x14ac:dyDescent="0.15">
      <c r="A98" s="67"/>
      <c r="B98" s="76">
        <v>460</v>
      </c>
      <c r="C98" s="78">
        <f>$B$4-((456*0.2)+(B98-456)*0.6)</f>
        <v>766.4</v>
      </c>
      <c r="D98" s="76">
        <f t="shared" si="4"/>
        <v>93.600000000000023</v>
      </c>
      <c r="E98" s="77">
        <f t="shared" si="5"/>
        <v>460</v>
      </c>
      <c r="F98" s="67"/>
      <c r="G98" s="67"/>
      <c r="H98" s="67"/>
      <c r="I98" s="67"/>
      <c r="J98" s="67"/>
      <c r="K98" s="67"/>
      <c r="L98" s="67"/>
      <c r="M98" s="67"/>
      <c r="N98" s="67"/>
      <c r="O98" s="67"/>
      <c r="P98" s="67"/>
      <c r="Q98" s="67"/>
      <c r="R98" s="67"/>
      <c r="S98" s="67"/>
      <c r="T98" s="67"/>
      <c r="U98" s="67"/>
    </row>
    <row r="99" spans="1:21" x14ac:dyDescent="0.15">
      <c r="A99" s="67"/>
      <c r="B99" s="76">
        <v>465</v>
      </c>
      <c r="C99" s="78">
        <f>$B$4-((456*0.2)+(B99-456)*0.6)</f>
        <v>763.4</v>
      </c>
      <c r="D99" s="76">
        <f t="shared" si="4"/>
        <v>96.600000000000023</v>
      </c>
      <c r="E99" s="77">
        <f t="shared" si="5"/>
        <v>465</v>
      </c>
      <c r="F99" s="67"/>
      <c r="G99" s="67"/>
      <c r="H99" s="67"/>
      <c r="I99" s="67"/>
      <c r="J99" s="67"/>
      <c r="K99" s="67"/>
      <c r="L99" s="67"/>
      <c r="M99" s="67"/>
      <c r="N99" s="67"/>
      <c r="O99" s="67"/>
      <c r="P99" s="67"/>
      <c r="Q99" s="67"/>
      <c r="R99" s="67"/>
      <c r="S99" s="67"/>
      <c r="T99" s="67"/>
      <c r="U99" s="67"/>
    </row>
    <row r="100" spans="1:21" x14ac:dyDescent="0.15">
      <c r="A100" s="67"/>
      <c r="B100" s="76">
        <v>470</v>
      </c>
      <c r="C100" s="78">
        <f t="shared" ref="C100:C163" si="7">$B$4-((456*0.2)+(B100-456)*0.6)</f>
        <v>760.4</v>
      </c>
      <c r="D100" s="76">
        <f t="shared" si="4"/>
        <v>99.600000000000023</v>
      </c>
      <c r="E100" s="77">
        <f t="shared" si="5"/>
        <v>470</v>
      </c>
      <c r="F100" s="67"/>
      <c r="G100" s="67"/>
      <c r="H100" s="67"/>
      <c r="I100" s="67"/>
      <c r="J100" s="67"/>
      <c r="K100" s="67"/>
      <c r="L100" s="67"/>
      <c r="M100" s="67"/>
      <c r="N100" s="67"/>
      <c r="O100" s="67"/>
      <c r="P100" s="67"/>
      <c r="Q100" s="67"/>
      <c r="R100" s="67"/>
      <c r="S100" s="67"/>
      <c r="T100" s="67"/>
      <c r="U100" s="67"/>
    </row>
    <row r="101" spans="1:21" x14ac:dyDescent="0.15">
      <c r="A101" s="67"/>
      <c r="B101" s="76">
        <v>475</v>
      </c>
      <c r="C101" s="78">
        <f t="shared" si="7"/>
        <v>757.4</v>
      </c>
      <c r="D101" s="76">
        <f t="shared" si="4"/>
        <v>102.60000000000002</v>
      </c>
      <c r="E101" s="77">
        <f t="shared" si="5"/>
        <v>475</v>
      </c>
      <c r="F101" s="67"/>
      <c r="G101" s="67"/>
      <c r="H101" s="67"/>
      <c r="I101" s="67"/>
      <c r="J101" s="67"/>
      <c r="K101" s="67"/>
      <c r="L101" s="67"/>
      <c r="M101" s="67"/>
      <c r="N101" s="67"/>
      <c r="O101" s="67"/>
      <c r="P101" s="67"/>
      <c r="Q101" s="67"/>
      <c r="R101" s="67"/>
      <c r="S101" s="67"/>
      <c r="T101" s="67"/>
      <c r="U101" s="67"/>
    </row>
    <row r="102" spans="1:21" x14ac:dyDescent="0.15">
      <c r="A102" s="67"/>
      <c r="B102" s="76">
        <v>480</v>
      </c>
      <c r="C102" s="78">
        <f t="shared" si="7"/>
        <v>754.4</v>
      </c>
      <c r="D102" s="76">
        <f>+$E$4-C102</f>
        <v>105.60000000000002</v>
      </c>
      <c r="E102" s="77">
        <f t="shared" si="5"/>
        <v>480</v>
      </c>
      <c r="F102" s="67"/>
      <c r="G102" s="67"/>
      <c r="H102" s="67"/>
      <c r="I102" s="67"/>
      <c r="J102" s="67"/>
      <c r="K102" s="67"/>
      <c r="L102" s="67"/>
      <c r="M102" s="67"/>
      <c r="N102" s="67"/>
      <c r="O102" s="67"/>
      <c r="P102" s="67"/>
      <c r="Q102" s="67"/>
      <c r="R102" s="67"/>
      <c r="S102" s="67"/>
      <c r="T102" s="67"/>
      <c r="U102" s="67"/>
    </row>
    <row r="103" spans="1:21" x14ac:dyDescent="0.15">
      <c r="A103" s="67"/>
      <c r="B103" s="76">
        <v>485</v>
      </c>
      <c r="C103" s="78">
        <f t="shared" si="7"/>
        <v>751.4</v>
      </c>
      <c r="D103" s="76">
        <f t="shared" si="4"/>
        <v>108.60000000000002</v>
      </c>
      <c r="E103" s="77">
        <f t="shared" si="5"/>
        <v>485</v>
      </c>
      <c r="F103" s="67"/>
      <c r="G103" s="67"/>
      <c r="H103" s="67"/>
      <c r="I103" s="67"/>
      <c r="J103" s="67"/>
      <c r="K103" s="67"/>
      <c r="L103" s="67"/>
      <c r="M103" s="67"/>
      <c r="N103" s="67"/>
      <c r="O103" s="67"/>
      <c r="P103" s="67"/>
      <c r="Q103" s="67"/>
      <c r="R103" s="67"/>
      <c r="S103" s="67"/>
      <c r="T103" s="67"/>
      <c r="U103" s="67"/>
    </row>
    <row r="104" spans="1:21" x14ac:dyDescent="0.15">
      <c r="A104" s="67"/>
      <c r="B104" s="76">
        <v>490</v>
      </c>
      <c r="C104" s="78">
        <f t="shared" si="7"/>
        <v>748.4</v>
      </c>
      <c r="D104" s="76">
        <f t="shared" si="4"/>
        <v>111.60000000000002</v>
      </c>
      <c r="E104" s="77">
        <f t="shared" si="5"/>
        <v>490</v>
      </c>
      <c r="F104" s="67"/>
      <c r="G104" s="67"/>
      <c r="H104" s="67"/>
      <c r="I104" s="67"/>
      <c r="J104" s="67"/>
      <c r="K104" s="67"/>
      <c r="L104" s="67"/>
      <c r="M104" s="67"/>
      <c r="N104" s="67"/>
      <c r="O104" s="67"/>
      <c r="P104" s="67"/>
      <c r="Q104" s="67"/>
      <c r="R104" s="67"/>
      <c r="S104" s="67"/>
      <c r="T104" s="67"/>
      <c r="U104" s="67"/>
    </row>
    <row r="105" spans="1:21" x14ac:dyDescent="0.15">
      <c r="A105" s="67"/>
      <c r="B105" s="76">
        <v>495</v>
      </c>
      <c r="C105" s="78">
        <f t="shared" si="7"/>
        <v>745.4</v>
      </c>
      <c r="D105" s="76">
        <f t="shared" si="4"/>
        <v>114.60000000000002</v>
      </c>
      <c r="E105" s="77">
        <f t="shared" si="5"/>
        <v>495</v>
      </c>
      <c r="F105" s="67"/>
      <c r="G105" s="67"/>
      <c r="H105" s="67"/>
      <c r="I105" s="67"/>
      <c r="J105" s="67"/>
      <c r="K105" s="67"/>
      <c r="L105" s="67"/>
      <c r="M105" s="67"/>
      <c r="N105" s="67"/>
      <c r="O105" s="67"/>
      <c r="P105" s="67"/>
      <c r="Q105" s="67"/>
      <c r="R105" s="67"/>
      <c r="S105" s="67"/>
      <c r="T105" s="67"/>
      <c r="U105" s="67"/>
    </row>
    <row r="106" spans="1:21" x14ac:dyDescent="0.15">
      <c r="A106" s="67"/>
      <c r="B106" s="76">
        <v>500</v>
      </c>
      <c r="C106" s="78">
        <f t="shared" si="7"/>
        <v>742.4</v>
      </c>
      <c r="D106" s="76">
        <f t="shared" si="4"/>
        <v>117.60000000000002</v>
      </c>
      <c r="E106" s="77">
        <f t="shared" si="5"/>
        <v>500</v>
      </c>
      <c r="F106" s="67"/>
      <c r="G106" s="67"/>
      <c r="H106" s="67"/>
      <c r="I106" s="67"/>
      <c r="J106" s="67"/>
      <c r="K106" s="67"/>
      <c r="L106" s="67"/>
      <c r="M106" s="67"/>
      <c r="N106" s="67"/>
      <c r="O106" s="67"/>
      <c r="P106" s="67"/>
      <c r="Q106" s="67"/>
      <c r="R106" s="67"/>
      <c r="S106" s="67"/>
      <c r="T106" s="67"/>
      <c r="U106" s="67"/>
    </row>
    <row r="107" spans="1:21" x14ac:dyDescent="0.15">
      <c r="A107" s="67"/>
      <c r="B107" s="76">
        <v>505</v>
      </c>
      <c r="C107" s="78">
        <f t="shared" si="7"/>
        <v>739.4</v>
      </c>
      <c r="D107" s="76">
        <f t="shared" si="4"/>
        <v>120.60000000000002</v>
      </c>
      <c r="E107" s="77">
        <f t="shared" si="5"/>
        <v>505</v>
      </c>
      <c r="F107" s="67"/>
      <c r="G107" s="67"/>
      <c r="H107" s="67"/>
      <c r="I107" s="67"/>
      <c r="J107" s="67"/>
      <c r="K107" s="67"/>
      <c r="L107" s="67"/>
      <c r="M107" s="67"/>
      <c r="N107" s="67"/>
      <c r="O107" s="67"/>
      <c r="P107" s="67"/>
      <c r="Q107" s="67"/>
      <c r="R107" s="67"/>
      <c r="S107" s="67"/>
      <c r="T107" s="67"/>
      <c r="U107" s="67"/>
    </row>
    <row r="108" spans="1:21" x14ac:dyDescent="0.15">
      <c r="A108" s="67"/>
      <c r="B108" s="76">
        <v>510</v>
      </c>
      <c r="C108" s="78">
        <f t="shared" si="7"/>
        <v>736.4</v>
      </c>
      <c r="D108" s="76">
        <f t="shared" si="4"/>
        <v>123.60000000000002</v>
      </c>
      <c r="E108" s="77">
        <f t="shared" si="5"/>
        <v>510</v>
      </c>
      <c r="F108" s="67"/>
      <c r="G108" s="67"/>
      <c r="H108" s="67"/>
      <c r="I108" s="67"/>
      <c r="J108" s="67"/>
      <c r="K108" s="67"/>
      <c r="L108" s="67"/>
      <c r="M108" s="67"/>
      <c r="N108" s="67"/>
      <c r="O108" s="67"/>
      <c r="P108" s="67"/>
      <c r="Q108" s="67"/>
      <c r="R108" s="67"/>
      <c r="S108" s="67"/>
      <c r="T108" s="67"/>
      <c r="U108" s="67"/>
    </row>
    <row r="109" spans="1:21" x14ac:dyDescent="0.15">
      <c r="A109" s="67"/>
      <c r="B109" s="76">
        <v>515</v>
      </c>
      <c r="C109" s="78">
        <f t="shared" si="7"/>
        <v>733.4</v>
      </c>
      <c r="D109" s="76">
        <f t="shared" si="4"/>
        <v>126.60000000000002</v>
      </c>
      <c r="E109" s="77">
        <f t="shared" si="5"/>
        <v>515</v>
      </c>
      <c r="F109" s="67"/>
      <c r="G109" s="67"/>
      <c r="H109" s="67"/>
      <c r="I109" s="67"/>
      <c r="J109" s="67"/>
      <c r="K109" s="67"/>
      <c r="L109" s="67"/>
      <c r="M109" s="67"/>
      <c r="N109" s="67"/>
      <c r="O109" s="67"/>
      <c r="P109" s="67"/>
      <c r="Q109" s="67"/>
      <c r="R109" s="67"/>
      <c r="S109" s="67"/>
      <c r="T109" s="67"/>
      <c r="U109" s="67"/>
    </row>
    <row r="110" spans="1:21" x14ac:dyDescent="0.15">
      <c r="A110" s="67"/>
      <c r="B110" s="76">
        <v>520</v>
      </c>
      <c r="C110" s="78">
        <f t="shared" si="7"/>
        <v>730.4</v>
      </c>
      <c r="D110" s="76">
        <f t="shared" si="4"/>
        <v>129.60000000000002</v>
      </c>
      <c r="E110" s="77">
        <f t="shared" si="5"/>
        <v>520</v>
      </c>
      <c r="F110" s="67"/>
      <c r="G110" s="67"/>
      <c r="H110" s="67"/>
      <c r="I110" s="67"/>
      <c r="J110" s="67"/>
      <c r="K110" s="67"/>
      <c r="L110" s="67"/>
      <c r="M110" s="67"/>
      <c r="N110" s="67"/>
      <c r="O110" s="67"/>
      <c r="P110" s="67"/>
      <c r="Q110" s="67"/>
      <c r="R110" s="67"/>
      <c r="S110" s="67"/>
      <c r="T110" s="67"/>
      <c r="U110" s="67"/>
    </row>
    <row r="111" spans="1:21" x14ac:dyDescent="0.15">
      <c r="A111" s="67"/>
      <c r="B111" s="76">
        <v>525</v>
      </c>
      <c r="C111" s="78">
        <f t="shared" si="7"/>
        <v>727.4</v>
      </c>
      <c r="D111" s="76">
        <f t="shared" si="4"/>
        <v>132.60000000000002</v>
      </c>
      <c r="E111" s="77">
        <f t="shared" si="5"/>
        <v>525</v>
      </c>
      <c r="F111" s="67"/>
      <c r="G111" s="67"/>
      <c r="H111" s="67"/>
      <c r="I111" s="67"/>
      <c r="J111" s="67"/>
      <c r="K111" s="67"/>
      <c r="L111" s="67"/>
      <c r="M111" s="67"/>
      <c r="N111" s="67"/>
      <c r="O111" s="67"/>
      <c r="P111" s="67"/>
      <c r="Q111" s="67"/>
      <c r="R111" s="67"/>
      <c r="S111" s="67"/>
      <c r="T111" s="67"/>
      <c r="U111" s="67"/>
    </row>
    <row r="112" spans="1:21" x14ac:dyDescent="0.15">
      <c r="A112" s="67"/>
      <c r="B112" s="76">
        <v>530</v>
      </c>
      <c r="C112" s="78">
        <f t="shared" si="7"/>
        <v>724.4</v>
      </c>
      <c r="D112" s="76">
        <f t="shared" si="4"/>
        <v>135.60000000000002</v>
      </c>
      <c r="E112" s="77">
        <f t="shared" si="5"/>
        <v>530</v>
      </c>
      <c r="F112" s="67"/>
      <c r="G112" s="67"/>
      <c r="H112" s="67"/>
      <c r="I112" s="67"/>
      <c r="J112" s="67"/>
      <c r="K112" s="67"/>
      <c r="L112" s="67"/>
      <c r="M112" s="67"/>
      <c r="N112" s="67"/>
      <c r="O112" s="67"/>
      <c r="P112" s="67"/>
      <c r="Q112" s="67"/>
      <c r="R112" s="67"/>
      <c r="S112" s="67"/>
      <c r="T112" s="67"/>
      <c r="U112" s="67"/>
    </row>
    <row r="113" spans="1:21" x14ac:dyDescent="0.15">
      <c r="A113" s="67"/>
      <c r="B113" s="76">
        <v>535</v>
      </c>
      <c r="C113" s="78">
        <f t="shared" si="7"/>
        <v>721.4</v>
      </c>
      <c r="D113" s="76">
        <f t="shared" si="4"/>
        <v>138.60000000000002</v>
      </c>
      <c r="E113" s="77">
        <f t="shared" si="5"/>
        <v>535</v>
      </c>
      <c r="F113" s="67"/>
      <c r="G113" s="67"/>
      <c r="H113" s="67"/>
      <c r="I113" s="67"/>
      <c r="J113" s="67"/>
      <c r="K113" s="67"/>
      <c r="L113" s="67"/>
      <c r="M113" s="67"/>
      <c r="N113" s="67"/>
      <c r="O113" s="67"/>
      <c r="P113" s="67"/>
      <c r="Q113" s="67"/>
      <c r="R113" s="67"/>
      <c r="S113" s="67"/>
      <c r="T113" s="67"/>
      <c r="U113" s="67"/>
    </row>
    <row r="114" spans="1:21" x14ac:dyDescent="0.15">
      <c r="A114" s="67"/>
      <c r="B114" s="76">
        <v>540</v>
      </c>
      <c r="C114" s="78">
        <f t="shared" si="7"/>
        <v>718.4</v>
      </c>
      <c r="D114" s="76">
        <f t="shared" si="4"/>
        <v>141.60000000000002</v>
      </c>
      <c r="E114" s="77">
        <f t="shared" si="5"/>
        <v>540</v>
      </c>
      <c r="F114" s="67"/>
      <c r="G114" s="67"/>
      <c r="H114" s="67"/>
      <c r="I114" s="67"/>
      <c r="J114" s="67"/>
      <c r="K114" s="67"/>
      <c r="L114" s="67"/>
      <c r="M114" s="67"/>
      <c r="N114" s="67"/>
      <c r="O114" s="67"/>
      <c r="P114" s="67"/>
      <c r="Q114" s="67"/>
      <c r="R114" s="67"/>
      <c r="S114" s="67"/>
      <c r="T114" s="67"/>
      <c r="U114" s="67"/>
    </row>
    <row r="115" spans="1:21" x14ac:dyDescent="0.15">
      <c r="A115" s="67"/>
      <c r="B115" s="76">
        <v>545</v>
      </c>
      <c r="C115" s="78">
        <f t="shared" si="7"/>
        <v>715.4</v>
      </c>
      <c r="D115" s="76">
        <f t="shared" si="4"/>
        <v>144.60000000000002</v>
      </c>
      <c r="E115" s="77">
        <f t="shared" si="5"/>
        <v>545</v>
      </c>
      <c r="F115" s="67"/>
      <c r="G115" s="67"/>
      <c r="H115" s="67"/>
      <c r="I115" s="67"/>
      <c r="J115" s="67"/>
      <c r="K115" s="67"/>
      <c r="L115" s="67"/>
      <c r="M115" s="67"/>
      <c r="N115" s="67"/>
      <c r="O115" s="67"/>
      <c r="P115" s="67"/>
      <c r="Q115" s="67"/>
      <c r="R115" s="67"/>
      <c r="S115" s="67"/>
      <c r="T115" s="67"/>
      <c r="U115" s="67"/>
    </row>
    <row r="116" spans="1:21" x14ac:dyDescent="0.15">
      <c r="A116" s="67"/>
      <c r="B116" s="76">
        <v>550</v>
      </c>
      <c r="C116" s="78">
        <f t="shared" si="7"/>
        <v>712.4</v>
      </c>
      <c r="D116" s="76">
        <f t="shared" si="4"/>
        <v>147.60000000000002</v>
      </c>
      <c r="E116" s="77">
        <f t="shared" si="5"/>
        <v>550</v>
      </c>
      <c r="F116" s="67"/>
      <c r="G116" s="67"/>
      <c r="H116" s="67"/>
      <c r="I116" s="67"/>
      <c r="J116" s="67"/>
      <c r="K116" s="67"/>
      <c r="L116" s="67"/>
      <c r="M116" s="67"/>
      <c r="N116" s="67"/>
      <c r="O116" s="67"/>
      <c r="P116" s="67"/>
      <c r="Q116" s="67"/>
      <c r="R116" s="67"/>
      <c r="S116" s="67"/>
      <c r="T116" s="67"/>
      <c r="U116" s="67"/>
    </row>
    <row r="117" spans="1:21" x14ac:dyDescent="0.15">
      <c r="A117" s="67"/>
      <c r="B117" s="76">
        <v>555</v>
      </c>
      <c r="C117" s="78">
        <f t="shared" si="7"/>
        <v>709.4</v>
      </c>
      <c r="D117" s="76">
        <f t="shared" si="4"/>
        <v>150.60000000000002</v>
      </c>
      <c r="E117" s="77">
        <f t="shared" si="5"/>
        <v>555</v>
      </c>
      <c r="F117" s="67"/>
      <c r="G117" s="67"/>
      <c r="H117" s="67"/>
      <c r="I117" s="67"/>
      <c r="J117" s="67"/>
      <c r="K117" s="67"/>
      <c r="L117" s="67"/>
      <c r="M117" s="67"/>
      <c r="N117" s="67"/>
      <c r="O117" s="67"/>
      <c r="P117" s="67"/>
      <c r="Q117" s="67"/>
      <c r="R117" s="67"/>
      <c r="S117" s="67"/>
      <c r="T117" s="67"/>
      <c r="U117" s="67"/>
    </row>
    <row r="118" spans="1:21" x14ac:dyDescent="0.15">
      <c r="A118" s="67"/>
      <c r="B118" s="76">
        <v>560</v>
      </c>
      <c r="C118" s="78">
        <f t="shared" si="7"/>
        <v>706.4</v>
      </c>
      <c r="D118" s="76">
        <f t="shared" si="4"/>
        <v>153.60000000000002</v>
      </c>
      <c r="E118" s="77">
        <f t="shared" si="5"/>
        <v>560</v>
      </c>
      <c r="F118" s="67"/>
      <c r="G118" s="67"/>
      <c r="H118" s="67"/>
      <c r="I118" s="67"/>
      <c r="J118" s="67"/>
      <c r="K118" s="67"/>
      <c r="L118" s="67"/>
      <c r="M118" s="67"/>
      <c r="N118" s="67"/>
      <c r="O118" s="67"/>
      <c r="P118" s="67"/>
      <c r="Q118" s="67"/>
      <c r="R118" s="67"/>
      <c r="S118" s="67"/>
      <c r="T118" s="67"/>
      <c r="U118" s="67"/>
    </row>
    <row r="119" spans="1:21" x14ac:dyDescent="0.15">
      <c r="A119" s="67"/>
      <c r="B119" s="76">
        <v>565</v>
      </c>
      <c r="C119" s="78">
        <f t="shared" si="7"/>
        <v>703.4</v>
      </c>
      <c r="D119" s="76">
        <f t="shared" si="4"/>
        <v>156.60000000000002</v>
      </c>
      <c r="E119" s="77">
        <f t="shared" si="5"/>
        <v>565</v>
      </c>
      <c r="F119" s="67"/>
      <c r="G119" s="67"/>
      <c r="H119" s="67"/>
      <c r="I119" s="67"/>
      <c r="J119" s="67"/>
      <c r="K119" s="67"/>
      <c r="L119" s="67"/>
      <c r="M119" s="67"/>
      <c r="N119" s="67"/>
      <c r="O119" s="67"/>
      <c r="P119" s="67"/>
      <c r="Q119" s="67"/>
      <c r="R119" s="67"/>
      <c r="S119" s="67"/>
      <c r="T119" s="67"/>
      <c r="U119" s="67"/>
    </row>
    <row r="120" spans="1:21" x14ac:dyDescent="0.15">
      <c r="A120" s="67"/>
      <c r="B120" s="76">
        <v>570</v>
      </c>
      <c r="C120" s="78">
        <f t="shared" si="7"/>
        <v>700.4</v>
      </c>
      <c r="D120" s="76">
        <f t="shared" si="4"/>
        <v>159.60000000000002</v>
      </c>
      <c r="E120" s="77">
        <f t="shared" si="5"/>
        <v>570</v>
      </c>
      <c r="F120" s="67"/>
      <c r="G120" s="67"/>
      <c r="H120" s="67"/>
      <c r="I120" s="67"/>
      <c r="J120" s="67"/>
      <c r="K120" s="67"/>
      <c r="L120" s="67"/>
      <c r="M120" s="67"/>
      <c r="N120" s="67"/>
      <c r="O120" s="67"/>
      <c r="P120" s="67"/>
      <c r="Q120" s="67"/>
      <c r="R120" s="67"/>
      <c r="S120" s="67"/>
      <c r="T120" s="67"/>
      <c r="U120" s="67"/>
    </row>
    <row r="121" spans="1:21" x14ac:dyDescent="0.15">
      <c r="A121" s="67"/>
      <c r="B121" s="76">
        <v>575</v>
      </c>
      <c r="C121" s="78">
        <f t="shared" si="7"/>
        <v>697.4</v>
      </c>
      <c r="D121" s="76">
        <f t="shared" si="4"/>
        <v>162.60000000000002</v>
      </c>
      <c r="E121" s="77">
        <f t="shared" si="5"/>
        <v>575</v>
      </c>
      <c r="F121" s="67"/>
      <c r="G121" s="67"/>
      <c r="H121" s="67"/>
      <c r="I121" s="67"/>
      <c r="J121" s="67"/>
      <c r="K121" s="67"/>
      <c r="L121" s="67"/>
      <c r="M121" s="67"/>
      <c r="N121" s="67"/>
      <c r="O121" s="67"/>
      <c r="P121" s="67"/>
      <c r="Q121" s="67"/>
      <c r="R121" s="67"/>
      <c r="S121" s="67"/>
      <c r="T121" s="67"/>
      <c r="U121" s="67"/>
    </row>
    <row r="122" spans="1:21" x14ac:dyDescent="0.15">
      <c r="A122" s="67"/>
      <c r="B122" s="76">
        <v>580</v>
      </c>
      <c r="C122" s="78">
        <f t="shared" si="7"/>
        <v>694.4</v>
      </c>
      <c r="D122" s="76">
        <f t="shared" si="4"/>
        <v>165.60000000000002</v>
      </c>
      <c r="E122" s="77">
        <f t="shared" si="5"/>
        <v>580</v>
      </c>
      <c r="F122" s="67"/>
      <c r="G122" s="67"/>
      <c r="H122" s="67"/>
      <c r="I122" s="67"/>
      <c r="J122" s="67"/>
      <c r="K122" s="67"/>
      <c r="L122" s="67"/>
      <c r="M122" s="67"/>
      <c r="N122" s="67"/>
      <c r="O122" s="67"/>
      <c r="P122" s="67"/>
      <c r="Q122" s="67"/>
      <c r="R122" s="67"/>
      <c r="S122" s="67"/>
      <c r="T122" s="67"/>
      <c r="U122" s="67"/>
    </row>
    <row r="123" spans="1:21" x14ac:dyDescent="0.15">
      <c r="A123" s="67"/>
      <c r="B123" s="76">
        <v>585</v>
      </c>
      <c r="C123" s="78">
        <f t="shared" si="7"/>
        <v>691.4</v>
      </c>
      <c r="D123" s="76">
        <f t="shared" si="4"/>
        <v>168.60000000000002</v>
      </c>
      <c r="E123" s="77">
        <f t="shared" si="5"/>
        <v>585</v>
      </c>
      <c r="F123" s="67"/>
      <c r="G123" s="67"/>
      <c r="H123" s="67"/>
      <c r="I123" s="67"/>
      <c r="J123" s="67"/>
      <c r="K123" s="67"/>
      <c r="L123" s="67"/>
      <c r="M123" s="67"/>
      <c r="N123" s="67"/>
      <c r="O123" s="67"/>
      <c r="P123" s="67"/>
      <c r="Q123" s="67"/>
      <c r="R123" s="67"/>
      <c r="S123" s="67"/>
      <c r="T123" s="67"/>
      <c r="U123" s="67"/>
    </row>
    <row r="124" spans="1:21" x14ac:dyDescent="0.15">
      <c r="A124" s="67"/>
      <c r="B124" s="76">
        <v>590</v>
      </c>
      <c r="C124" s="78">
        <f t="shared" si="7"/>
        <v>688.4</v>
      </c>
      <c r="D124" s="76">
        <f t="shared" si="4"/>
        <v>171.60000000000002</v>
      </c>
      <c r="E124" s="77">
        <f t="shared" si="5"/>
        <v>590</v>
      </c>
      <c r="F124" s="67"/>
      <c r="G124" s="67"/>
      <c r="H124" s="67"/>
      <c r="I124" s="67"/>
      <c r="J124" s="67"/>
      <c r="K124" s="67"/>
      <c r="L124" s="67"/>
      <c r="M124" s="67"/>
      <c r="N124" s="67"/>
      <c r="O124" s="67"/>
      <c r="P124" s="67"/>
      <c r="Q124" s="67"/>
      <c r="R124" s="67"/>
      <c r="S124" s="67"/>
      <c r="T124" s="67"/>
      <c r="U124" s="67"/>
    </row>
    <row r="125" spans="1:21" x14ac:dyDescent="0.15">
      <c r="A125" s="67"/>
      <c r="B125" s="76">
        <v>595</v>
      </c>
      <c r="C125" s="78">
        <f t="shared" si="7"/>
        <v>685.4</v>
      </c>
      <c r="D125" s="76">
        <f t="shared" si="4"/>
        <v>174.60000000000002</v>
      </c>
      <c r="E125" s="77">
        <f t="shared" si="5"/>
        <v>595</v>
      </c>
      <c r="F125" s="67"/>
      <c r="G125" s="67"/>
      <c r="H125" s="67"/>
      <c r="I125" s="67"/>
      <c r="J125" s="67"/>
      <c r="K125" s="67"/>
      <c r="L125" s="67"/>
      <c r="M125" s="67"/>
      <c r="N125" s="67"/>
      <c r="O125" s="67"/>
      <c r="P125" s="67"/>
      <c r="Q125" s="67"/>
      <c r="R125" s="67"/>
      <c r="S125" s="67"/>
      <c r="T125" s="67"/>
      <c r="U125" s="67"/>
    </row>
    <row r="126" spans="1:21" x14ac:dyDescent="0.15">
      <c r="A126" s="67"/>
      <c r="B126" s="76">
        <v>600</v>
      </c>
      <c r="C126" s="78">
        <f t="shared" si="7"/>
        <v>682.4</v>
      </c>
      <c r="D126" s="76">
        <f t="shared" si="4"/>
        <v>177.60000000000002</v>
      </c>
      <c r="E126" s="77">
        <f t="shared" si="5"/>
        <v>600</v>
      </c>
      <c r="F126" s="67"/>
      <c r="G126" s="67"/>
      <c r="H126" s="67"/>
      <c r="I126" s="67"/>
      <c r="J126" s="67"/>
      <c r="K126" s="67"/>
      <c r="L126" s="67"/>
      <c r="M126" s="67"/>
      <c r="N126" s="67"/>
      <c r="O126" s="67"/>
      <c r="P126" s="67"/>
      <c r="Q126" s="67"/>
      <c r="R126" s="67"/>
      <c r="S126" s="67"/>
      <c r="T126" s="67"/>
      <c r="U126" s="67"/>
    </row>
    <row r="127" spans="1:21" x14ac:dyDescent="0.15">
      <c r="A127" s="67"/>
      <c r="B127" s="76">
        <v>605</v>
      </c>
      <c r="C127" s="78">
        <f t="shared" si="7"/>
        <v>679.4</v>
      </c>
      <c r="D127" s="76">
        <f t="shared" si="4"/>
        <v>180.60000000000002</v>
      </c>
      <c r="E127" s="77">
        <f t="shared" si="5"/>
        <v>605</v>
      </c>
      <c r="F127" s="67"/>
      <c r="G127" s="67"/>
      <c r="H127" s="67"/>
      <c r="I127" s="67"/>
      <c r="J127" s="67"/>
      <c r="K127" s="67"/>
      <c r="L127" s="67"/>
      <c r="M127" s="67"/>
      <c r="N127" s="67"/>
      <c r="O127" s="67"/>
      <c r="P127" s="67"/>
      <c r="Q127" s="67"/>
      <c r="R127" s="67"/>
      <c r="S127" s="67"/>
      <c r="T127" s="67"/>
      <c r="U127" s="67"/>
    </row>
    <row r="128" spans="1:21" x14ac:dyDescent="0.15">
      <c r="A128" s="67"/>
      <c r="B128" s="76">
        <v>610</v>
      </c>
      <c r="C128" s="78">
        <f t="shared" si="7"/>
        <v>676.4</v>
      </c>
      <c r="D128" s="76">
        <f t="shared" si="4"/>
        <v>183.60000000000002</v>
      </c>
      <c r="E128" s="77">
        <f t="shared" si="5"/>
        <v>610</v>
      </c>
      <c r="F128" s="67"/>
      <c r="G128" s="67"/>
      <c r="H128" s="67"/>
      <c r="I128" s="67"/>
      <c r="J128" s="67"/>
      <c r="K128" s="67"/>
      <c r="L128" s="67"/>
      <c r="M128" s="67"/>
      <c r="N128" s="67"/>
      <c r="O128" s="67"/>
      <c r="P128" s="67"/>
      <c r="Q128" s="67"/>
      <c r="R128" s="67"/>
      <c r="S128" s="67"/>
      <c r="T128" s="67"/>
      <c r="U128" s="67"/>
    </row>
    <row r="129" spans="1:21" x14ac:dyDescent="0.15">
      <c r="A129" s="67"/>
      <c r="B129" s="76">
        <v>615</v>
      </c>
      <c r="C129" s="78">
        <f t="shared" si="7"/>
        <v>673.4</v>
      </c>
      <c r="D129" s="76">
        <f t="shared" si="4"/>
        <v>186.60000000000002</v>
      </c>
      <c r="E129" s="77">
        <f t="shared" si="5"/>
        <v>615</v>
      </c>
      <c r="F129" s="67"/>
      <c r="G129" s="67"/>
      <c r="H129" s="67"/>
      <c r="I129" s="67"/>
      <c r="J129" s="67"/>
      <c r="K129" s="67"/>
      <c r="L129" s="67"/>
      <c r="M129" s="67"/>
      <c r="N129" s="67"/>
      <c r="O129" s="67"/>
      <c r="P129" s="67"/>
      <c r="Q129" s="67"/>
      <c r="R129" s="67"/>
      <c r="S129" s="67"/>
      <c r="T129" s="67"/>
      <c r="U129" s="67"/>
    </row>
    <row r="130" spans="1:21" x14ac:dyDescent="0.15">
      <c r="A130" s="67"/>
      <c r="B130" s="76">
        <v>620</v>
      </c>
      <c r="C130" s="78">
        <f t="shared" si="7"/>
        <v>670.4</v>
      </c>
      <c r="D130" s="76">
        <f t="shared" si="4"/>
        <v>189.60000000000002</v>
      </c>
      <c r="E130" s="77">
        <f t="shared" si="5"/>
        <v>620</v>
      </c>
      <c r="F130" s="67"/>
      <c r="G130" s="67"/>
      <c r="H130" s="67"/>
      <c r="I130" s="67"/>
      <c r="J130" s="67"/>
      <c r="K130" s="67"/>
      <c r="L130" s="67"/>
      <c r="M130" s="67"/>
      <c r="N130" s="67"/>
      <c r="O130" s="67"/>
      <c r="P130" s="67"/>
      <c r="Q130" s="67"/>
      <c r="R130" s="67"/>
      <c r="S130" s="67"/>
      <c r="T130" s="67"/>
      <c r="U130" s="67"/>
    </row>
    <row r="131" spans="1:21" x14ac:dyDescent="0.15">
      <c r="A131" s="67"/>
      <c r="B131" s="76">
        <v>625</v>
      </c>
      <c r="C131" s="78">
        <f t="shared" si="7"/>
        <v>667.4</v>
      </c>
      <c r="D131" s="76">
        <f t="shared" si="4"/>
        <v>192.60000000000002</v>
      </c>
      <c r="E131" s="77">
        <f t="shared" si="5"/>
        <v>625</v>
      </c>
      <c r="F131" s="67"/>
      <c r="G131" s="67"/>
      <c r="H131" s="67"/>
      <c r="I131" s="67"/>
      <c r="J131" s="67"/>
      <c r="K131" s="67"/>
      <c r="L131" s="67"/>
      <c r="M131" s="67"/>
      <c r="N131" s="67"/>
      <c r="O131" s="67"/>
      <c r="P131" s="67"/>
      <c r="Q131" s="67"/>
      <c r="R131" s="67"/>
      <c r="S131" s="67"/>
      <c r="T131" s="67"/>
      <c r="U131" s="67"/>
    </row>
    <row r="132" spans="1:21" x14ac:dyDescent="0.15">
      <c r="A132" s="67"/>
      <c r="B132" s="76">
        <v>630</v>
      </c>
      <c r="C132" s="78">
        <f t="shared" si="7"/>
        <v>664.4</v>
      </c>
      <c r="D132" s="76">
        <f t="shared" si="4"/>
        <v>195.60000000000002</v>
      </c>
      <c r="E132" s="77">
        <f t="shared" si="5"/>
        <v>630</v>
      </c>
      <c r="F132" s="67"/>
      <c r="G132" s="67"/>
      <c r="H132" s="67"/>
      <c r="I132" s="67"/>
      <c r="J132" s="67"/>
      <c r="K132" s="67"/>
      <c r="L132" s="67"/>
      <c r="M132" s="67"/>
      <c r="N132" s="67"/>
      <c r="O132" s="67"/>
      <c r="P132" s="67"/>
      <c r="Q132" s="67"/>
      <c r="R132" s="67"/>
      <c r="S132" s="67"/>
      <c r="T132" s="67"/>
      <c r="U132" s="67"/>
    </row>
    <row r="133" spans="1:21" x14ac:dyDescent="0.15">
      <c r="A133" s="67"/>
      <c r="B133" s="76">
        <v>635</v>
      </c>
      <c r="C133" s="78">
        <f t="shared" si="7"/>
        <v>661.4</v>
      </c>
      <c r="D133" s="76">
        <f t="shared" si="4"/>
        <v>198.60000000000002</v>
      </c>
      <c r="E133" s="77">
        <f t="shared" si="5"/>
        <v>635</v>
      </c>
      <c r="F133" s="67"/>
      <c r="G133" s="67"/>
      <c r="H133" s="67"/>
      <c r="I133" s="67"/>
      <c r="J133" s="67"/>
      <c r="K133" s="67"/>
      <c r="L133" s="67"/>
      <c r="M133" s="67"/>
      <c r="N133" s="67"/>
      <c r="O133" s="67"/>
      <c r="P133" s="67"/>
      <c r="Q133" s="67"/>
      <c r="R133" s="67"/>
      <c r="S133" s="67"/>
      <c r="T133" s="67"/>
      <c r="U133" s="67"/>
    </row>
    <row r="134" spans="1:21" x14ac:dyDescent="0.15">
      <c r="A134" s="67"/>
      <c r="B134" s="76">
        <v>640</v>
      </c>
      <c r="C134" s="78">
        <f t="shared" si="7"/>
        <v>658.4</v>
      </c>
      <c r="D134" s="76">
        <f t="shared" si="4"/>
        <v>201.60000000000002</v>
      </c>
      <c r="E134" s="77">
        <f t="shared" si="5"/>
        <v>640</v>
      </c>
      <c r="F134" s="67"/>
      <c r="G134" s="67"/>
      <c r="H134" s="67"/>
      <c r="I134" s="67"/>
      <c r="J134" s="67"/>
      <c r="K134" s="67"/>
      <c r="L134" s="67"/>
      <c r="M134" s="67"/>
      <c r="N134" s="67"/>
      <c r="O134" s="67"/>
      <c r="P134" s="67"/>
      <c r="Q134" s="67"/>
      <c r="R134" s="67"/>
      <c r="S134" s="67"/>
      <c r="T134" s="67"/>
      <c r="U134" s="67"/>
    </row>
    <row r="135" spans="1:21" x14ac:dyDescent="0.15">
      <c r="A135" s="67"/>
      <c r="B135" s="76">
        <v>645</v>
      </c>
      <c r="C135" s="78">
        <f t="shared" si="7"/>
        <v>655.4</v>
      </c>
      <c r="D135" s="76">
        <f t="shared" ref="D135:D198" si="8">+$E$4-C135</f>
        <v>204.60000000000002</v>
      </c>
      <c r="E135" s="77">
        <f t="shared" ref="E135:E198" si="9">B135</f>
        <v>645</v>
      </c>
      <c r="F135" s="67"/>
      <c r="G135" s="67"/>
      <c r="H135" s="67"/>
      <c r="I135" s="67"/>
      <c r="J135" s="67"/>
      <c r="K135" s="67"/>
      <c r="L135" s="67"/>
      <c r="M135" s="67"/>
      <c r="N135" s="67"/>
      <c r="O135" s="67"/>
      <c r="P135" s="67"/>
      <c r="Q135" s="67"/>
      <c r="R135" s="67"/>
      <c r="S135" s="67"/>
      <c r="T135" s="67"/>
      <c r="U135" s="67"/>
    </row>
    <row r="136" spans="1:21" x14ac:dyDescent="0.15">
      <c r="A136" s="67"/>
      <c r="B136" s="76">
        <v>650</v>
      </c>
      <c r="C136" s="78">
        <f t="shared" si="7"/>
        <v>652.4</v>
      </c>
      <c r="D136" s="76">
        <f t="shared" si="8"/>
        <v>207.60000000000002</v>
      </c>
      <c r="E136" s="77">
        <f t="shared" si="9"/>
        <v>650</v>
      </c>
      <c r="F136" s="67"/>
      <c r="G136" s="67"/>
      <c r="H136" s="67"/>
      <c r="I136" s="67"/>
      <c r="J136" s="67"/>
      <c r="K136" s="67"/>
      <c r="L136" s="67"/>
      <c r="M136" s="67"/>
      <c r="N136" s="67"/>
      <c r="O136" s="67"/>
      <c r="P136" s="67"/>
      <c r="Q136" s="67"/>
      <c r="R136" s="67"/>
      <c r="S136" s="67"/>
      <c r="T136" s="67"/>
      <c r="U136" s="67"/>
    </row>
    <row r="137" spans="1:21" x14ac:dyDescent="0.15">
      <c r="A137" s="67"/>
      <c r="B137" s="76">
        <v>655</v>
      </c>
      <c r="C137" s="78">
        <f t="shared" si="7"/>
        <v>649.4</v>
      </c>
      <c r="D137" s="76">
        <f t="shared" si="8"/>
        <v>210.60000000000002</v>
      </c>
      <c r="E137" s="77">
        <f t="shared" si="9"/>
        <v>655</v>
      </c>
      <c r="F137" s="67"/>
      <c r="G137" s="67"/>
      <c r="H137" s="67"/>
      <c r="I137" s="67"/>
      <c r="J137" s="67"/>
      <c r="K137" s="67"/>
      <c r="L137" s="67"/>
      <c r="M137" s="67"/>
      <c r="N137" s="67"/>
      <c r="O137" s="67"/>
      <c r="P137" s="67"/>
      <c r="Q137" s="67"/>
      <c r="R137" s="67"/>
      <c r="S137" s="67"/>
      <c r="T137" s="67"/>
      <c r="U137" s="67"/>
    </row>
    <row r="138" spans="1:21" x14ac:dyDescent="0.15">
      <c r="A138" s="67"/>
      <c r="B138" s="76">
        <v>660</v>
      </c>
      <c r="C138" s="78">
        <f t="shared" si="7"/>
        <v>646.4</v>
      </c>
      <c r="D138" s="76">
        <f t="shared" si="8"/>
        <v>213.60000000000002</v>
      </c>
      <c r="E138" s="77">
        <f t="shared" si="9"/>
        <v>660</v>
      </c>
      <c r="F138" s="67"/>
      <c r="G138" s="67"/>
      <c r="H138" s="67"/>
      <c r="I138" s="67"/>
      <c r="J138" s="67"/>
      <c r="K138" s="67"/>
      <c r="L138" s="67"/>
      <c r="M138" s="67"/>
      <c r="N138" s="67"/>
      <c r="O138" s="67"/>
      <c r="P138" s="67"/>
      <c r="Q138" s="67"/>
      <c r="R138" s="67"/>
      <c r="S138" s="67"/>
      <c r="T138" s="67"/>
      <c r="U138" s="67"/>
    </row>
    <row r="139" spans="1:21" x14ac:dyDescent="0.15">
      <c r="A139" s="67"/>
      <c r="B139" s="76">
        <v>665</v>
      </c>
      <c r="C139" s="78">
        <f t="shared" si="7"/>
        <v>643.4</v>
      </c>
      <c r="D139" s="76">
        <f t="shared" si="8"/>
        <v>216.60000000000002</v>
      </c>
      <c r="E139" s="77">
        <f t="shared" si="9"/>
        <v>665</v>
      </c>
      <c r="F139" s="67"/>
      <c r="G139" s="67"/>
      <c r="H139" s="67"/>
      <c r="I139" s="67"/>
      <c r="J139" s="67"/>
      <c r="K139" s="67"/>
      <c r="L139" s="67"/>
      <c r="M139" s="67"/>
      <c r="N139" s="67"/>
      <c r="O139" s="67"/>
      <c r="P139" s="67"/>
      <c r="Q139" s="67"/>
      <c r="R139" s="67"/>
      <c r="S139" s="67"/>
      <c r="T139" s="67"/>
      <c r="U139" s="67"/>
    </row>
    <row r="140" spans="1:21" x14ac:dyDescent="0.15">
      <c r="A140" s="67"/>
      <c r="B140" s="76">
        <v>670</v>
      </c>
      <c r="C140" s="78">
        <f t="shared" si="7"/>
        <v>640.4</v>
      </c>
      <c r="D140" s="76">
        <f t="shared" si="8"/>
        <v>219.60000000000002</v>
      </c>
      <c r="E140" s="77">
        <f t="shared" si="9"/>
        <v>670</v>
      </c>
      <c r="F140" s="67"/>
      <c r="G140" s="67"/>
      <c r="H140" s="67"/>
      <c r="I140" s="67"/>
      <c r="J140" s="67"/>
      <c r="K140" s="67"/>
      <c r="L140" s="67"/>
      <c r="M140" s="67"/>
      <c r="N140" s="67"/>
      <c r="O140" s="67"/>
      <c r="P140" s="67"/>
      <c r="Q140" s="67"/>
      <c r="R140" s="67"/>
      <c r="S140" s="67"/>
      <c r="T140" s="67"/>
      <c r="U140" s="67"/>
    </row>
    <row r="141" spans="1:21" x14ac:dyDescent="0.15">
      <c r="A141" s="67"/>
      <c r="B141" s="76">
        <v>675</v>
      </c>
      <c r="C141" s="78">
        <f t="shared" si="7"/>
        <v>637.4</v>
      </c>
      <c r="D141" s="76">
        <f t="shared" si="8"/>
        <v>222.60000000000002</v>
      </c>
      <c r="E141" s="77">
        <f t="shared" si="9"/>
        <v>675</v>
      </c>
      <c r="F141" s="67"/>
      <c r="G141" s="67"/>
      <c r="H141" s="67"/>
      <c r="I141" s="67"/>
      <c r="J141" s="67"/>
      <c r="K141" s="67"/>
      <c r="L141" s="67"/>
      <c r="M141" s="67"/>
      <c r="N141" s="67"/>
      <c r="O141" s="67"/>
      <c r="P141" s="67"/>
      <c r="Q141" s="67"/>
      <c r="R141" s="67"/>
      <c r="S141" s="67"/>
      <c r="T141" s="67"/>
      <c r="U141" s="67"/>
    </row>
    <row r="142" spans="1:21" x14ac:dyDescent="0.15">
      <c r="A142" s="67"/>
      <c r="B142" s="76">
        <v>680</v>
      </c>
      <c r="C142" s="78">
        <f t="shared" si="7"/>
        <v>634.4</v>
      </c>
      <c r="D142" s="76">
        <f t="shared" si="8"/>
        <v>225.60000000000002</v>
      </c>
      <c r="E142" s="77">
        <f t="shared" si="9"/>
        <v>680</v>
      </c>
      <c r="F142" s="67"/>
      <c r="G142" s="67"/>
      <c r="H142" s="67"/>
      <c r="I142" s="67"/>
      <c r="J142" s="67"/>
      <c r="K142" s="67"/>
      <c r="L142" s="67"/>
      <c r="M142" s="67"/>
      <c r="N142" s="67"/>
      <c r="O142" s="67"/>
      <c r="P142" s="67"/>
      <c r="Q142" s="67"/>
      <c r="R142" s="67"/>
      <c r="S142" s="67"/>
      <c r="T142" s="67"/>
      <c r="U142" s="67"/>
    </row>
    <row r="143" spans="1:21" x14ac:dyDescent="0.15">
      <c r="A143" s="67"/>
      <c r="B143" s="76">
        <v>685</v>
      </c>
      <c r="C143" s="78">
        <f t="shared" si="7"/>
        <v>631.4</v>
      </c>
      <c r="D143" s="76">
        <f t="shared" si="8"/>
        <v>228.60000000000002</v>
      </c>
      <c r="E143" s="77">
        <f t="shared" si="9"/>
        <v>685</v>
      </c>
      <c r="F143" s="67"/>
      <c r="G143" s="67"/>
      <c r="H143" s="67"/>
      <c r="I143" s="67"/>
      <c r="J143" s="67"/>
      <c r="K143" s="67"/>
      <c r="L143" s="67"/>
      <c r="M143" s="67"/>
      <c r="N143" s="67"/>
      <c r="O143" s="67"/>
      <c r="P143" s="67"/>
      <c r="Q143" s="67"/>
      <c r="R143" s="67"/>
      <c r="S143" s="67"/>
      <c r="T143" s="67"/>
      <c r="U143" s="67"/>
    </row>
    <row r="144" spans="1:21" x14ac:dyDescent="0.15">
      <c r="A144" s="67"/>
      <c r="B144" s="76">
        <v>690</v>
      </c>
      <c r="C144" s="78">
        <f t="shared" si="7"/>
        <v>628.4</v>
      </c>
      <c r="D144" s="76">
        <f t="shared" si="8"/>
        <v>231.60000000000002</v>
      </c>
      <c r="E144" s="77">
        <f t="shared" si="9"/>
        <v>690</v>
      </c>
      <c r="F144" s="67"/>
      <c r="G144" s="67"/>
      <c r="H144" s="67"/>
      <c r="I144" s="67"/>
      <c r="J144" s="67"/>
      <c r="K144" s="67"/>
      <c r="L144" s="67"/>
      <c r="M144" s="67"/>
      <c r="N144" s="67"/>
      <c r="O144" s="67"/>
      <c r="P144" s="67"/>
      <c r="Q144" s="67"/>
      <c r="R144" s="67"/>
      <c r="S144" s="67"/>
      <c r="T144" s="67"/>
      <c r="U144" s="67"/>
    </row>
    <row r="145" spans="1:21" x14ac:dyDescent="0.15">
      <c r="A145" s="67"/>
      <c r="B145" s="76">
        <v>695</v>
      </c>
      <c r="C145" s="78">
        <f t="shared" si="7"/>
        <v>625.4</v>
      </c>
      <c r="D145" s="76">
        <f t="shared" si="8"/>
        <v>234.60000000000002</v>
      </c>
      <c r="E145" s="77">
        <f t="shared" si="9"/>
        <v>695</v>
      </c>
      <c r="F145" s="67"/>
      <c r="G145" s="67"/>
      <c r="H145" s="67"/>
      <c r="I145" s="67"/>
      <c r="J145" s="67"/>
      <c r="K145" s="67"/>
      <c r="L145" s="67"/>
      <c r="M145" s="67"/>
      <c r="N145" s="67"/>
      <c r="O145" s="67"/>
      <c r="P145" s="67"/>
      <c r="Q145" s="67"/>
      <c r="R145" s="67"/>
      <c r="S145" s="67"/>
      <c r="T145" s="67"/>
      <c r="U145" s="67"/>
    </row>
    <row r="146" spans="1:21" x14ac:dyDescent="0.15">
      <c r="A146" s="67"/>
      <c r="B146" s="76">
        <v>700</v>
      </c>
      <c r="C146" s="78">
        <f t="shared" si="7"/>
        <v>622.4</v>
      </c>
      <c r="D146" s="76">
        <f t="shared" si="8"/>
        <v>237.60000000000002</v>
      </c>
      <c r="E146" s="77">
        <f t="shared" si="9"/>
        <v>700</v>
      </c>
      <c r="F146" s="67"/>
      <c r="G146" s="67"/>
      <c r="H146" s="67"/>
      <c r="I146" s="67"/>
      <c r="J146" s="67"/>
      <c r="K146" s="67"/>
      <c r="L146" s="67"/>
      <c r="M146" s="67"/>
      <c r="N146" s="67"/>
      <c r="O146" s="67"/>
      <c r="P146" s="67"/>
      <c r="Q146" s="67"/>
      <c r="R146" s="67"/>
      <c r="S146" s="67"/>
      <c r="T146" s="67"/>
      <c r="U146" s="67"/>
    </row>
    <row r="147" spans="1:21" x14ac:dyDescent="0.15">
      <c r="A147" s="67"/>
      <c r="B147" s="76">
        <v>705</v>
      </c>
      <c r="C147" s="78">
        <f t="shared" si="7"/>
        <v>619.4</v>
      </c>
      <c r="D147" s="76">
        <f t="shared" si="8"/>
        <v>240.60000000000002</v>
      </c>
      <c r="E147" s="77">
        <f t="shared" si="9"/>
        <v>705</v>
      </c>
      <c r="F147" s="67"/>
      <c r="G147" s="67"/>
      <c r="H147" s="67"/>
      <c r="I147" s="67"/>
      <c r="J147" s="67"/>
      <c r="K147" s="67"/>
      <c r="L147" s="67"/>
      <c r="M147" s="67"/>
      <c r="N147" s="67"/>
      <c r="O147" s="67"/>
      <c r="P147" s="67"/>
      <c r="Q147" s="67"/>
      <c r="R147" s="67"/>
      <c r="S147" s="67"/>
      <c r="T147" s="67"/>
      <c r="U147" s="67"/>
    </row>
    <row r="148" spans="1:21" x14ac:dyDescent="0.15">
      <c r="A148" s="67"/>
      <c r="B148" s="76">
        <v>710</v>
      </c>
      <c r="C148" s="78">
        <f t="shared" si="7"/>
        <v>616.4</v>
      </c>
      <c r="D148" s="76">
        <f t="shared" si="8"/>
        <v>243.60000000000002</v>
      </c>
      <c r="E148" s="77">
        <f t="shared" si="9"/>
        <v>710</v>
      </c>
      <c r="F148" s="67"/>
      <c r="G148" s="67"/>
      <c r="H148" s="67"/>
      <c r="I148" s="67"/>
      <c r="J148" s="67"/>
      <c r="K148" s="67"/>
      <c r="L148" s="67"/>
      <c r="M148" s="67"/>
      <c r="N148" s="67"/>
      <c r="O148" s="67"/>
      <c r="P148" s="67"/>
      <c r="Q148" s="67"/>
      <c r="R148" s="67"/>
      <c r="S148" s="67"/>
      <c r="T148" s="67"/>
      <c r="U148" s="67"/>
    </row>
    <row r="149" spans="1:21" x14ac:dyDescent="0.15">
      <c r="A149" s="67"/>
      <c r="B149" s="76">
        <v>715</v>
      </c>
      <c r="C149" s="78">
        <f t="shared" si="7"/>
        <v>613.4</v>
      </c>
      <c r="D149" s="76">
        <f t="shared" si="8"/>
        <v>246.60000000000002</v>
      </c>
      <c r="E149" s="77">
        <f t="shared" si="9"/>
        <v>715</v>
      </c>
      <c r="F149" s="67"/>
      <c r="G149" s="67"/>
      <c r="H149" s="67"/>
      <c r="I149" s="67"/>
      <c r="J149" s="67"/>
      <c r="K149" s="67"/>
      <c r="L149" s="67"/>
      <c r="M149" s="67"/>
      <c r="N149" s="67"/>
      <c r="O149" s="67"/>
      <c r="P149" s="67"/>
      <c r="Q149" s="67"/>
      <c r="R149" s="67"/>
      <c r="S149" s="67"/>
      <c r="T149" s="67"/>
      <c r="U149" s="67"/>
    </row>
    <row r="150" spans="1:21" x14ac:dyDescent="0.15">
      <c r="A150" s="67"/>
      <c r="B150" s="76">
        <v>720</v>
      </c>
      <c r="C150" s="78">
        <f t="shared" si="7"/>
        <v>610.4</v>
      </c>
      <c r="D150" s="76">
        <f t="shared" si="8"/>
        <v>249.60000000000002</v>
      </c>
      <c r="E150" s="77">
        <f t="shared" si="9"/>
        <v>720</v>
      </c>
      <c r="F150" s="67"/>
      <c r="G150" s="67"/>
      <c r="H150" s="67"/>
      <c r="I150" s="67"/>
      <c r="J150" s="67"/>
      <c r="K150" s="67"/>
      <c r="L150" s="67"/>
      <c r="M150" s="67"/>
      <c r="N150" s="67"/>
      <c r="O150" s="67"/>
      <c r="P150" s="67"/>
      <c r="Q150" s="67"/>
      <c r="R150" s="67"/>
      <c r="S150" s="67"/>
      <c r="T150" s="67"/>
      <c r="U150" s="67"/>
    </row>
    <row r="151" spans="1:21" x14ac:dyDescent="0.15">
      <c r="A151" s="67"/>
      <c r="B151" s="76">
        <v>725</v>
      </c>
      <c r="C151" s="78">
        <f t="shared" si="7"/>
        <v>607.4</v>
      </c>
      <c r="D151" s="76">
        <f t="shared" si="8"/>
        <v>252.60000000000002</v>
      </c>
      <c r="E151" s="77">
        <f t="shared" si="9"/>
        <v>725</v>
      </c>
      <c r="F151" s="67"/>
      <c r="G151" s="67"/>
      <c r="H151" s="67"/>
      <c r="I151" s="67"/>
      <c r="J151" s="67"/>
      <c r="K151" s="67"/>
      <c r="L151" s="67"/>
      <c r="M151" s="67"/>
      <c r="N151" s="67"/>
      <c r="O151" s="67"/>
      <c r="P151" s="67"/>
      <c r="Q151" s="67"/>
      <c r="R151" s="67"/>
      <c r="S151" s="67"/>
      <c r="T151" s="67"/>
      <c r="U151" s="67"/>
    </row>
    <row r="152" spans="1:21" x14ac:dyDescent="0.15">
      <c r="A152" s="67"/>
      <c r="B152" s="76">
        <v>730</v>
      </c>
      <c r="C152" s="78">
        <f t="shared" si="7"/>
        <v>604.4</v>
      </c>
      <c r="D152" s="76">
        <f t="shared" si="8"/>
        <v>255.60000000000002</v>
      </c>
      <c r="E152" s="77">
        <f t="shared" si="9"/>
        <v>730</v>
      </c>
      <c r="F152" s="67"/>
      <c r="G152" s="67"/>
      <c r="H152" s="67"/>
      <c r="I152" s="67"/>
      <c r="J152" s="67"/>
      <c r="K152" s="67"/>
      <c r="L152" s="67"/>
      <c r="M152" s="67"/>
      <c r="N152" s="67"/>
      <c r="O152" s="67"/>
      <c r="P152" s="67"/>
      <c r="Q152" s="67"/>
      <c r="R152" s="67"/>
      <c r="S152" s="67"/>
      <c r="T152" s="67"/>
      <c r="U152" s="67"/>
    </row>
    <row r="153" spans="1:21" x14ac:dyDescent="0.15">
      <c r="A153" s="67"/>
      <c r="B153" s="76">
        <v>735</v>
      </c>
      <c r="C153" s="78">
        <f t="shared" si="7"/>
        <v>601.4</v>
      </c>
      <c r="D153" s="76">
        <f t="shared" si="8"/>
        <v>258.60000000000002</v>
      </c>
      <c r="E153" s="77">
        <f t="shared" si="9"/>
        <v>735</v>
      </c>
      <c r="F153" s="67"/>
      <c r="G153" s="67"/>
      <c r="H153" s="67"/>
      <c r="I153" s="67"/>
      <c r="J153" s="67"/>
      <c r="K153" s="67"/>
      <c r="L153" s="67"/>
      <c r="M153" s="67"/>
      <c r="N153" s="67"/>
      <c r="O153" s="67"/>
      <c r="P153" s="67"/>
      <c r="Q153" s="67"/>
      <c r="R153" s="67"/>
      <c r="S153" s="67"/>
      <c r="T153" s="67"/>
      <c r="U153" s="67"/>
    </row>
    <row r="154" spans="1:21" x14ac:dyDescent="0.15">
      <c r="A154" s="67"/>
      <c r="B154" s="76">
        <v>740</v>
      </c>
      <c r="C154" s="78">
        <f t="shared" si="7"/>
        <v>598.4</v>
      </c>
      <c r="D154" s="76">
        <f t="shared" si="8"/>
        <v>261.60000000000002</v>
      </c>
      <c r="E154" s="77">
        <f t="shared" si="9"/>
        <v>740</v>
      </c>
      <c r="F154" s="67"/>
      <c r="G154" s="67"/>
      <c r="H154" s="67"/>
      <c r="I154" s="67"/>
      <c r="J154" s="67"/>
      <c r="K154" s="67"/>
      <c r="L154" s="67"/>
      <c r="M154" s="67"/>
      <c r="N154" s="67"/>
      <c r="O154" s="67"/>
      <c r="P154" s="67"/>
      <c r="Q154" s="67"/>
      <c r="R154" s="67"/>
      <c r="S154" s="67"/>
      <c r="T154" s="67"/>
      <c r="U154" s="67"/>
    </row>
    <row r="155" spans="1:21" x14ac:dyDescent="0.15">
      <c r="A155" s="67"/>
      <c r="B155" s="76">
        <v>745</v>
      </c>
      <c r="C155" s="78">
        <f t="shared" si="7"/>
        <v>595.4</v>
      </c>
      <c r="D155" s="76">
        <f t="shared" si="8"/>
        <v>264.60000000000002</v>
      </c>
      <c r="E155" s="77">
        <f t="shared" si="9"/>
        <v>745</v>
      </c>
      <c r="F155" s="67"/>
      <c r="G155" s="67"/>
      <c r="H155" s="67"/>
      <c r="I155" s="67"/>
      <c r="J155" s="67"/>
      <c r="K155" s="67"/>
      <c r="L155" s="67"/>
      <c r="M155" s="67"/>
      <c r="N155" s="67"/>
      <c r="O155" s="67"/>
      <c r="P155" s="67"/>
      <c r="Q155" s="67"/>
      <c r="R155" s="67"/>
      <c r="S155" s="67"/>
      <c r="T155" s="67"/>
      <c r="U155" s="67"/>
    </row>
    <row r="156" spans="1:21" x14ac:dyDescent="0.15">
      <c r="A156" s="67"/>
      <c r="B156" s="76">
        <v>750</v>
      </c>
      <c r="C156" s="78">
        <f t="shared" si="7"/>
        <v>592.4</v>
      </c>
      <c r="D156" s="76">
        <f t="shared" si="8"/>
        <v>267.60000000000002</v>
      </c>
      <c r="E156" s="77">
        <f t="shared" si="9"/>
        <v>750</v>
      </c>
      <c r="F156" s="67"/>
      <c r="G156" s="67"/>
      <c r="H156" s="67"/>
      <c r="I156" s="67"/>
      <c r="J156" s="67"/>
      <c r="K156" s="67"/>
      <c r="L156" s="67"/>
      <c r="M156" s="67"/>
      <c r="N156" s="67"/>
      <c r="O156" s="67"/>
      <c r="P156" s="67"/>
      <c r="Q156" s="67"/>
      <c r="R156" s="67"/>
      <c r="S156" s="67"/>
      <c r="T156" s="67"/>
      <c r="U156" s="67"/>
    </row>
    <row r="157" spans="1:21" x14ac:dyDescent="0.15">
      <c r="A157" s="67"/>
      <c r="B157" s="76">
        <v>755</v>
      </c>
      <c r="C157" s="78">
        <f t="shared" si="7"/>
        <v>589.4</v>
      </c>
      <c r="D157" s="76">
        <f t="shared" si="8"/>
        <v>270.60000000000002</v>
      </c>
      <c r="E157" s="77">
        <f t="shared" si="9"/>
        <v>755</v>
      </c>
      <c r="F157" s="67"/>
      <c r="G157" s="67"/>
      <c r="H157" s="67"/>
      <c r="I157" s="67"/>
      <c r="J157" s="67"/>
      <c r="K157" s="67"/>
      <c r="L157" s="67"/>
      <c r="M157" s="67"/>
      <c r="N157" s="67"/>
      <c r="O157" s="67"/>
      <c r="P157" s="67"/>
      <c r="Q157" s="67"/>
      <c r="R157" s="67"/>
      <c r="S157" s="67"/>
      <c r="T157" s="67"/>
      <c r="U157" s="67"/>
    </row>
    <row r="158" spans="1:21" x14ac:dyDescent="0.15">
      <c r="A158" s="67"/>
      <c r="B158" s="76">
        <v>760</v>
      </c>
      <c r="C158" s="78">
        <f t="shared" si="7"/>
        <v>586.4</v>
      </c>
      <c r="D158" s="76">
        <f t="shared" si="8"/>
        <v>273.60000000000002</v>
      </c>
      <c r="E158" s="77">
        <f t="shared" si="9"/>
        <v>760</v>
      </c>
      <c r="F158" s="67"/>
      <c r="G158" s="67"/>
      <c r="H158" s="67"/>
      <c r="I158" s="67"/>
      <c r="J158" s="67"/>
      <c r="K158" s="67"/>
      <c r="L158" s="67"/>
      <c r="M158" s="67"/>
      <c r="N158" s="67"/>
      <c r="O158" s="67"/>
      <c r="P158" s="67"/>
      <c r="Q158" s="67"/>
      <c r="R158" s="67"/>
      <c r="S158" s="67"/>
      <c r="T158" s="67"/>
      <c r="U158" s="67"/>
    </row>
    <row r="159" spans="1:21" x14ac:dyDescent="0.15">
      <c r="A159" s="67"/>
      <c r="B159" s="76">
        <v>765</v>
      </c>
      <c r="C159" s="78">
        <f t="shared" si="7"/>
        <v>583.4</v>
      </c>
      <c r="D159" s="76">
        <f t="shared" si="8"/>
        <v>276.60000000000002</v>
      </c>
      <c r="E159" s="77">
        <f t="shared" si="9"/>
        <v>765</v>
      </c>
      <c r="F159" s="67"/>
      <c r="G159" s="67"/>
      <c r="H159" s="67"/>
      <c r="I159" s="67"/>
      <c r="J159" s="67"/>
      <c r="K159" s="67"/>
      <c r="L159" s="67"/>
      <c r="M159" s="67"/>
      <c r="N159" s="67"/>
      <c r="O159" s="67"/>
      <c r="P159" s="67"/>
      <c r="Q159" s="67"/>
      <c r="R159" s="67"/>
      <c r="S159" s="67"/>
      <c r="T159" s="67"/>
      <c r="U159" s="67"/>
    </row>
    <row r="160" spans="1:21" x14ac:dyDescent="0.15">
      <c r="A160" s="67"/>
      <c r="B160" s="76">
        <v>770</v>
      </c>
      <c r="C160" s="78">
        <f t="shared" si="7"/>
        <v>580.4</v>
      </c>
      <c r="D160" s="76">
        <f t="shared" si="8"/>
        <v>279.60000000000002</v>
      </c>
      <c r="E160" s="77">
        <f t="shared" si="9"/>
        <v>770</v>
      </c>
      <c r="F160" s="67"/>
      <c r="G160" s="67"/>
      <c r="H160" s="67"/>
      <c r="I160" s="67"/>
      <c r="J160" s="67"/>
      <c r="K160" s="67"/>
      <c r="L160" s="67"/>
      <c r="M160" s="67"/>
      <c r="N160" s="67"/>
      <c r="O160" s="67"/>
      <c r="P160" s="67"/>
      <c r="Q160" s="67"/>
      <c r="R160" s="67"/>
      <c r="S160" s="67"/>
      <c r="T160" s="67"/>
      <c r="U160" s="67"/>
    </row>
    <row r="161" spans="1:21" x14ac:dyDescent="0.15">
      <c r="A161" s="67"/>
      <c r="B161" s="76">
        <v>775</v>
      </c>
      <c r="C161" s="78">
        <f t="shared" si="7"/>
        <v>577.4</v>
      </c>
      <c r="D161" s="76">
        <f t="shared" si="8"/>
        <v>282.60000000000002</v>
      </c>
      <c r="E161" s="77">
        <f t="shared" si="9"/>
        <v>775</v>
      </c>
      <c r="F161" s="67"/>
      <c r="G161" s="67"/>
      <c r="H161" s="67"/>
      <c r="I161" s="67"/>
      <c r="J161" s="67"/>
      <c r="K161" s="67"/>
      <c r="L161" s="67"/>
      <c r="M161" s="67"/>
      <c r="N161" s="67"/>
      <c r="O161" s="67"/>
      <c r="P161" s="67"/>
      <c r="Q161" s="67"/>
      <c r="R161" s="67"/>
      <c r="S161" s="67"/>
      <c r="T161" s="67"/>
      <c r="U161" s="67"/>
    </row>
    <row r="162" spans="1:21" x14ac:dyDescent="0.15">
      <c r="A162" s="67"/>
      <c r="B162" s="76">
        <v>780</v>
      </c>
      <c r="C162" s="78">
        <f t="shared" si="7"/>
        <v>574.4</v>
      </c>
      <c r="D162" s="76">
        <f t="shared" si="8"/>
        <v>285.60000000000002</v>
      </c>
      <c r="E162" s="77">
        <f t="shared" si="9"/>
        <v>780</v>
      </c>
      <c r="F162" s="67"/>
      <c r="G162" s="67"/>
      <c r="H162" s="67"/>
      <c r="I162" s="67"/>
      <c r="J162" s="67"/>
      <c r="K162" s="67"/>
      <c r="L162" s="67"/>
      <c r="M162" s="67"/>
      <c r="N162" s="67"/>
      <c r="O162" s="67"/>
      <c r="P162" s="67"/>
      <c r="Q162" s="67"/>
      <c r="R162" s="67"/>
      <c r="S162" s="67"/>
      <c r="T162" s="67"/>
      <c r="U162" s="67"/>
    </row>
    <row r="163" spans="1:21" x14ac:dyDescent="0.15">
      <c r="A163" s="67"/>
      <c r="B163" s="76">
        <v>785</v>
      </c>
      <c r="C163" s="78">
        <f t="shared" si="7"/>
        <v>571.4</v>
      </c>
      <c r="D163" s="76">
        <f t="shared" si="8"/>
        <v>288.60000000000002</v>
      </c>
      <c r="E163" s="77">
        <f t="shared" si="9"/>
        <v>785</v>
      </c>
      <c r="F163" s="67"/>
      <c r="G163" s="67"/>
      <c r="H163" s="67"/>
      <c r="I163" s="67"/>
      <c r="J163" s="67"/>
      <c r="K163" s="67"/>
      <c r="L163" s="67"/>
      <c r="M163" s="67"/>
      <c r="N163" s="67"/>
      <c r="O163" s="67"/>
      <c r="P163" s="67"/>
      <c r="Q163" s="67"/>
      <c r="R163" s="67"/>
      <c r="S163" s="67"/>
      <c r="T163" s="67"/>
      <c r="U163" s="67"/>
    </row>
    <row r="164" spans="1:21" x14ac:dyDescent="0.15">
      <c r="A164" s="67"/>
      <c r="B164" s="76">
        <v>790</v>
      </c>
      <c r="C164" s="78">
        <f t="shared" ref="C164:C227" si="10">$B$4-((456*0.2)+(B164-456)*0.6)</f>
        <v>568.4</v>
      </c>
      <c r="D164" s="76">
        <f t="shared" si="8"/>
        <v>291.60000000000002</v>
      </c>
      <c r="E164" s="77">
        <f t="shared" si="9"/>
        <v>790</v>
      </c>
      <c r="F164" s="67"/>
      <c r="G164" s="67"/>
      <c r="H164" s="67"/>
      <c r="I164" s="67"/>
      <c r="J164" s="67"/>
      <c r="K164" s="67"/>
      <c r="L164" s="67"/>
      <c r="M164" s="67"/>
      <c r="N164" s="67"/>
      <c r="O164" s="67"/>
      <c r="P164" s="67"/>
      <c r="Q164" s="67"/>
      <c r="R164" s="67"/>
      <c r="S164" s="67"/>
      <c r="T164" s="67"/>
      <c r="U164" s="67"/>
    </row>
    <row r="165" spans="1:21" x14ac:dyDescent="0.15">
      <c r="A165" s="67"/>
      <c r="B165" s="76">
        <v>795</v>
      </c>
      <c r="C165" s="78">
        <f t="shared" si="10"/>
        <v>565.4</v>
      </c>
      <c r="D165" s="76">
        <f t="shared" si="8"/>
        <v>294.60000000000002</v>
      </c>
      <c r="E165" s="77">
        <f t="shared" si="9"/>
        <v>795</v>
      </c>
      <c r="F165" s="67"/>
      <c r="G165" s="67"/>
      <c r="H165" s="67"/>
      <c r="I165" s="67"/>
      <c r="J165" s="67"/>
      <c r="K165" s="67"/>
      <c r="L165" s="67"/>
      <c r="M165" s="67"/>
      <c r="N165" s="67"/>
      <c r="O165" s="67"/>
      <c r="P165" s="67"/>
      <c r="Q165" s="67"/>
      <c r="R165" s="67"/>
      <c r="S165" s="67"/>
      <c r="T165" s="67"/>
      <c r="U165" s="67"/>
    </row>
    <row r="166" spans="1:21" x14ac:dyDescent="0.15">
      <c r="A166" s="67"/>
      <c r="B166" s="76">
        <v>800</v>
      </c>
      <c r="C166" s="78">
        <f t="shared" si="10"/>
        <v>562.4</v>
      </c>
      <c r="D166" s="76">
        <f t="shared" si="8"/>
        <v>297.60000000000002</v>
      </c>
      <c r="E166" s="77">
        <f t="shared" si="9"/>
        <v>800</v>
      </c>
      <c r="F166" s="67"/>
      <c r="G166" s="67"/>
      <c r="H166" s="67"/>
      <c r="I166" s="67"/>
      <c r="J166" s="67"/>
      <c r="K166" s="67"/>
      <c r="L166" s="67"/>
      <c r="M166" s="67"/>
      <c r="N166" s="67"/>
      <c r="O166" s="67"/>
      <c r="P166" s="67"/>
      <c r="Q166" s="67"/>
      <c r="R166" s="67"/>
      <c r="S166" s="67"/>
      <c r="T166" s="67"/>
      <c r="U166" s="67"/>
    </row>
    <row r="167" spans="1:21" x14ac:dyDescent="0.15">
      <c r="A167" s="67"/>
      <c r="B167" s="76">
        <v>805</v>
      </c>
      <c r="C167" s="78">
        <f t="shared" si="10"/>
        <v>559.4</v>
      </c>
      <c r="D167" s="76">
        <f t="shared" si="8"/>
        <v>300.60000000000002</v>
      </c>
      <c r="E167" s="77">
        <f t="shared" si="9"/>
        <v>805</v>
      </c>
      <c r="F167" s="67"/>
      <c r="G167" s="67"/>
      <c r="H167" s="67"/>
      <c r="I167" s="67"/>
      <c r="J167" s="67"/>
      <c r="K167" s="67"/>
      <c r="L167" s="67"/>
      <c r="M167" s="67"/>
      <c r="N167" s="67"/>
      <c r="O167" s="67"/>
      <c r="P167" s="67"/>
      <c r="Q167" s="67"/>
      <c r="R167" s="67"/>
      <c r="S167" s="67"/>
      <c r="T167" s="67"/>
      <c r="U167" s="67"/>
    </row>
    <row r="168" spans="1:21" x14ac:dyDescent="0.15">
      <c r="A168" s="67"/>
      <c r="B168" s="76">
        <v>810</v>
      </c>
      <c r="C168" s="78">
        <f t="shared" si="10"/>
        <v>556.4</v>
      </c>
      <c r="D168" s="76">
        <f t="shared" si="8"/>
        <v>303.60000000000002</v>
      </c>
      <c r="E168" s="77">
        <f t="shared" si="9"/>
        <v>810</v>
      </c>
      <c r="F168" s="67"/>
      <c r="G168" s="67"/>
      <c r="H168" s="67"/>
      <c r="I168" s="67"/>
      <c r="J168" s="67"/>
      <c r="K168" s="67"/>
      <c r="L168" s="67"/>
      <c r="M168" s="67"/>
      <c r="N168" s="67"/>
      <c r="O168" s="67"/>
      <c r="P168" s="67"/>
      <c r="Q168" s="67"/>
      <c r="R168" s="67"/>
      <c r="S168" s="67"/>
      <c r="T168" s="67"/>
      <c r="U168" s="67"/>
    </row>
    <row r="169" spans="1:21" x14ac:dyDescent="0.15">
      <c r="A169" s="67"/>
      <c r="B169" s="76">
        <v>815</v>
      </c>
      <c r="C169" s="78">
        <f t="shared" si="10"/>
        <v>553.4</v>
      </c>
      <c r="D169" s="76">
        <f t="shared" si="8"/>
        <v>306.60000000000002</v>
      </c>
      <c r="E169" s="77">
        <f t="shared" si="9"/>
        <v>815</v>
      </c>
      <c r="F169" s="67"/>
      <c r="G169" s="67"/>
      <c r="H169" s="67"/>
      <c r="I169" s="67"/>
      <c r="J169" s="67"/>
      <c r="K169" s="67"/>
      <c r="L169" s="67"/>
      <c r="M169" s="67"/>
      <c r="N169" s="67"/>
      <c r="O169" s="67"/>
      <c r="P169" s="67"/>
      <c r="Q169" s="67"/>
      <c r="R169" s="67"/>
      <c r="S169" s="67"/>
      <c r="T169" s="67"/>
      <c r="U169" s="67"/>
    </row>
    <row r="170" spans="1:21" x14ac:dyDescent="0.15">
      <c r="A170" s="67"/>
      <c r="B170" s="76">
        <v>820</v>
      </c>
      <c r="C170" s="78">
        <f t="shared" si="10"/>
        <v>550.4</v>
      </c>
      <c r="D170" s="76">
        <f t="shared" si="8"/>
        <v>309.60000000000002</v>
      </c>
      <c r="E170" s="77">
        <f t="shared" si="9"/>
        <v>820</v>
      </c>
      <c r="F170" s="67"/>
      <c r="G170" s="67"/>
      <c r="H170" s="67"/>
      <c r="I170" s="67"/>
      <c r="J170" s="67"/>
      <c r="K170" s="67"/>
      <c r="L170" s="67"/>
      <c r="M170" s="67"/>
      <c r="N170" s="67"/>
      <c r="O170" s="67"/>
      <c r="P170" s="67"/>
      <c r="Q170" s="67"/>
      <c r="R170" s="67"/>
      <c r="S170" s="67"/>
      <c r="T170" s="67"/>
      <c r="U170" s="67"/>
    </row>
    <row r="171" spans="1:21" x14ac:dyDescent="0.15">
      <c r="A171" s="67"/>
      <c r="B171" s="76">
        <v>825</v>
      </c>
      <c r="C171" s="78">
        <f t="shared" si="10"/>
        <v>547.4</v>
      </c>
      <c r="D171" s="76">
        <f t="shared" si="8"/>
        <v>312.60000000000002</v>
      </c>
      <c r="E171" s="77">
        <f t="shared" si="9"/>
        <v>825</v>
      </c>
      <c r="F171" s="67"/>
      <c r="G171" s="67"/>
      <c r="H171" s="67"/>
      <c r="I171" s="67"/>
      <c r="J171" s="67"/>
      <c r="K171" s="67"/>
      <c r="L171" s="67"/>
      <c r="M171" s="67"/>
      <c r="N171" s="67"/>
      <c r="O171" s="67"/>
      <c r="P171" s="67"/>
      <c r="Q171" s="67"/>
      <c r="R171" s="67"/>
      <c r="S171" s="67"/>
      <c r="T171" s="67"/>
      <c r="U171" s="67"/>
    </row>
    <row r="172" spans="1:21" x14ac:dyDescent="0.15">
      <c r="A172" s="67"/>
      <c r="B172" s="76">
        <v>830</v>
      </c>
      <c r="C172" s="78">
        <f t="shared" si="10"/>
        <v>544.4</v>
      </c>
      <c r="D172" s="76">
        <f t="shared" si="8"/>
        <v>315.60000000000002</v>
      </c>
      <c r="E172" s="77">
        <f t="shared" si="9"/>
        <v>830</v>
      </c>
      <c r="F172" s="67"/>
      <c r="G172" s="67"/>
      <c r="H172" s="67"/>
      <c r="I172" s="67"/>
      <c r="J172" s="67"/>
      <c r="K172" s="67"/>
      <c r="L172" s="67"/>
      <c r="M172" s="67"/>
      <c r="N172" s="67"/>
      <c r="O172" s="67"/>
      <c r="P172" s="67"/>
      <c r="Q172" s="67"/>
      <c r="R172" s="67"/>
      <c r="S172" s="67"/>
      <c r="T172" s="67"/>
      <c r="U172" s="67"/>
    </row>
    <row r="173" spans="1:21" x14ac:dyDescent="0.15">
      <c r="A173" s="67"/>
      <c r="B173" s="76">
        <v>835</v>
      </c>
      <c r="C173" s="78">
        <f t="shared" si="10"/>
        <v>541.4</v>
      </c>
      <c r="D173" s="76">
        <f t="shared" si="8"/>
        <v>318.60000000000002</v>
      </c>
      <c r="E173" s="77">
        <f t="shared" si="9"/>
        <v>835</v>
      </c>
      <c r="F173" s="67"/>
      <c r="G173" s="67"/>
      <c r="H173" s="67"/>
      <c r="I173" s="67"/>
      <c r="J173" s="67"/>
      <c r="K173" s="67"/>
      <c r="L173" s="67"/>
      <c r="M173" s="67"/>
      <c r="N173" s="67"/>
      <c r="O173" s="67"/>
      <c r="P173" s="67"/>
      <c r="Q173" s="67"/>
      <c r="R173" s="67"/>
      <c r="S173" s="67"/>
      <c r="T173" s="67"/>
      <c r="U173" s="67"/>
    </row>
    <row r="174" spans="1:21" x14ac:dyDescent="0.15">
      <c r="A174" s="67"/>
      <c r="B174" s="76">
        <v>840</v>
      </c>
      <c r="C174" s="78">
        <f t="shared" si="10"/>
        <v>538.40000000000009</v>
      </c>
      <c r="D174" s="76">
        <f t="shared" si="8"/>
        <v>321.59999999999991</v>
      </c>
      <c r="E174" s="77">
        <f t="shared" si="9"/>
        <v>840</v>
      </c>
      <c r="F174" s="67"/>
      <c r="G174" s="67"/>
      <c r="H174" s="67"/>
      <c r="I174" s="67"/>
      <c r="J174" s="67"/>
      <c r="K174" s="67"/>
      <c r="L174" s="67"/>
      <c r="M174" s="67"/>
      <c r="N174" s="67"/>
      <c r="O174" s="67"/>
      <c r="P174" s="67"/>
      <c r="Q174" s="67"/>
      <c r="R174" s="67"/>
      <c r="S174" s="67"/>
      <c r="T174" s="67"/>
      <c r="U174" s="67"/>
    </row>
    <row r="175" spans="1:21" x14ac:dyDescent="0.15">
      <c r="A175" s="67"/>
      <c r="B175" s="76">
        <v>845</v>
      </c>
      <c r="C175" s="78">
        <f t="shared" si="10"/>
        <v>535.40000000000009</v>
      </c>
      <c r="D175" s="76">
        <f t="shared" si="8"/>
        <v>324.59999999999991</v>
      </c>
      <c r="E175" s="77">
        <f t="shared" si="9"/>
        <v>845</v>
      </c>
      <c r="F175" s="67"/>
      <c r="G175" s="67"/>
      <c r="H175" s="67"/>
      <c r="I175" s="67"/>
      <c r="J175" s="67"/>
      <c r="K175" s="67"/>
      <c r="L175" s="67"/>
      <c r="M175" s="67"/>
      <c r="N175" s="67"/>
      <c r="O175" s="67"/>
      <c r="P175" s="67"/>
      <c r="Q175" s="67"/>
      <c r="R175" s="67"/>
      <c r="S175" s="67"/>
      <c r="T175" s="67"/>
      <c r="U175" s="67"/>
    </row>
    <row r="176" spans="1:21" x14ac:dyDescent="0.15">
      <c r="A176" s="67"/>
      <c r="B176" s="76">
        <v>850</v>
      </c>
      <c r="C176" s="78">
        <f t="shared" si="10"/>
        <v>532.40000000000009</v>
      </c>
      <c r="D176" s="76">
        <f t="shared" si="8"/>
        <v>327.59999999999991</v>
      </c>
      <c r="E176" s="77">
        <f t="shared" si="9"/>
        <v>850</v>
      </c>
      <c r="F176" s="67"/>
      <c r="G176" s="67"/>
      <c r="H176" s="67"/>
      <c r="I176" s="67"/>
      <c r="J176" s="67"/>
      <c r="K176" s="67"/>
      <c r="L176" s="67"/>
      <c r="M176" s="67"/>
      <c r="N176" s="67"/>
      <c r="O176" s="67"/>
      <c r="P176" s="67"/>
      <c r="Q176" s="67"/>
      <c r="R176" s="67"/>
      <c r="S176" s="67"/>
      <c r="T176" s="67"/>
      <c r="U176" s="67"/>
    </row>
    <row r="177" spans="1:21" x14ac:dyDescent="0.15">
      <c r="A177" s="67"/>
      <c r="B177" s="76">
        <v>855</v>
      </c>
      <c r="C177" s="78">
        <f t="shared" si="10"/>
        <v>529.40000000000009</v>
      </c>
      <c r="D177" s="76">
        <f t="shared" si="8"/>
        <v>330.59999999999991</v>
      </c>
      <c r="E177" s="77">
        <f t="shared" si="9"/>
        <v>855</v>
      </c>
      <c r="F177" s="67"/>
      <c r="G177" s="67"/>
      <c r="H177" s="67"/>
      <c r="I177" s="67"/>
      <c r="J177" s="67"/>
      <c r="K177" s="67"/>
      <c r="L177" s="67"/>
      <c r="M177" s="67"/>
      <c r="N177" s="67"/>
      <c r="O177" s="67"/>
      <c r="P177" s="67"/>
      <c r="Q177" s="67"/>
      <c r="R177" s="67"/>
      <c r="S177" s="67"/>
      <c r="T177" s="67"/>
      <c r="U177" s="67"/>
    </row>
    <row r="178" spans="1:21" x14ac:dyDescent="0.15">
      <c r="A178" s="67"/>
      <c r="B178" s="76">
        <v>860</v>
      </c>
      <c r="C178" s="78">
        <f t="shared" si="10"/>
        <v>526.40000000000009</v>
      </c>
      <c r="D178" s="76">
        <f t="shared" si="8"/>
        <v>333.59999999999991</v>
      </c>
      <c r="E178" s="77">
        <f t="shared" si="9"/>
        <v>860</v>
      </c>
      <c r="F178" s="67"/>
      <c r="G178" s="67"/>
      <c r="H178" s="67"/>
      <c r="I178" s="67"/>
      <c r="J178" s="67"/>
      <c r="K178" s="67"/>
      <c r="L178" s="67"/>
      <c r="M178" s="67"/>
      <c r="N178" s="67"/>
      <c r="O178" s="67"/>
      <c r="P178" s="67"/>
      <c r="Q178" s="67"/>
      <c r="R178" s="67"/>
      <c r="S178" s="67"/>
      <c r="T178" s="67"/>
      <c r="U178" s="67"/>
    </row>
    <row r="179" spans="1:21" x14ac:dyDescent="0.15">
      <c r="A179" s="67"/>
      <c r="B179" s="76">
        <v>865</v>
      </c>
      <c r="C179" s="78">
        <f t="shared" si="10"/>
        <v>523.40000000000009</v>
      </c>
      <c r="D179" s="76">
        <f t="shared" si="8"/>
        <v>336.59999999999991</v>
      </c>
      <c r="E179" s="77">
        <f t="shared" si="9"/>
        <v>865</v>
      </c>
      <c r="F179" s="67"/>
      <c r="G179" s="67"/>
      <c r="H179" s="67"/>
      <c r="I179" s="67"/>
      <c r="J179" s="67"/>
      <c r="K179" s="67"/>
      <c r="L179" s="67"/>
      <c r="M179" s="67"/>
      <c r="N179" s="67"/>
      <c r="O179" s="67"/>
      <c r="P179" s="67"/>
      <c r="Q179" s="67"/>
      <c r="R179" s="67"/>
      <c r="S179" s="67"/>
      <c r="T179" s="67"/>
      <c r="U179" s="67"/>
    </row>
    <row r="180" spans="1:21" x14ac:dyDescent="0.15">
      <c r="A180" s="67"/>
      <c r="B180" s="76">
        <v>870</v>
      </c>
      <c r="C180" s="78">
        <f t="shared" si="10"/>
        <v>520.40000000000009</v>
      </c>
      <c r="D180" s="76">
        <f t="shared" si="8"/>
        <v>339.59999999999991</v>
      </c>
      <c r="E180" s="77">
        <f t="shared" si="9"/>
        <v>870</v>
      </c>
      <c r="F180" s="67"/>
      <c r="G180" s="67"/>
      <c r="H180" s="67"/>
      <c r="I180" s="67"/>
      <c r="J180" s="67"/>
      <c r="K180" s="67"/>
      <c r="L180" s="67"/>
      <c r="M180" s="67"/>
      <c r="N180" s="67"/>
      <c r="O180" s="67"/>
      <c r="P180" s="67"/>
      <c r="Q180" s="67"/>
      <c r="R180" s="67"/>
      <c r="S180" s="67"/>
      <c r="T180" s="67"/>
      <c r="U180" s="67"/>
    </row>
    <row r="181" spans="1:21" x14ac:dyDescent="0.15">
      <c r="A181" s="67"/>
      <c r="B181" s="76">
        <v>875</v>
      </c>
      <c r="C181" s="78">
        <f t="shared" si="10"/>
        <v>517.40000000000009</v>
      </c>
      <c r="D181" s="76">
        <f t="shared" si="8"/>
        <v>342.59999999999991</v>
      </c>
      <c r="E181" s="77">
        <f t="shared" si="9"/>
        <v>875</v>
      </c>
      <c r="F181" s="67"/>
      <c r="G181" s="67"/>
      <c r="H181" s="67"/>
      <c r="I181" s="67"/>
      <c r="J181" s="67"/>
      <c r="K181" s="67"/>
      <c r="L181" s="67"/>
      <c r="M181" s="67"/>
      <c r="N181" s="67"/>
      <c r="O181" s="67"/>
      <c r="P181" s="67"/>
      <c r="Q181" s="67"/>
      <c r="R181" s="67"/>
      <c r="S181" s="67"/>
      <c r="T181" s="67"/>
      <c r="U181" s="67"/>
    </row>
    <row r="182" spans="1:21" x14ac:dyDescent="0.15">
      <c r="A182" s="67"/>
      <c r="B182" s="76">
        <v>880</v>
      </c>
      <c r="C182" s="78">
        <f t="shared" si="10"/>
        <v>514.40000000000009</v>
      </c>
      <c r="D182" s="76">
        <f t="shared" si="8"/>
        <v>345.59999999999991</v>
      </c>
      <c r="E182" s="77">
        <f t="shared" si="9"/>
        <v>880</v>
      </c>
      <c r="F182" s="67"/>
      <c r="G182" s="67"/>
      <c r="H182" s="67"/>
      <c r="I182" s="67"/>
      <c r="J182" s="67"/>
      <c r="K182" s="67"/>
      <c r="L182" s="67"/>
      <c r="M182" s="67"/>
      <c r="N182" s="67"/>
      <c r="O182" s="67"/>
      <c r="P182" s="67"/>
      <c r="Q182" s="67"/>
      <c r="R182" s="67"/>
      <c r="S182" s="67"/>
      <c r="T182" s="67"/>
      <c r="U182" s="67"/>
    </row>
    <row r="183" spans="1:21" x14ac:dyDescent="0.15">
      <c r="A183" s="67"/>
      <c r="B183" s="76">
        <v>885</v>
      </c>
      <c r="C183" s="78">
        <f t="shared" si="10"/>
        <v>511.40000000000003</v>
      </c>
      <c r="D183" s="76">
        <f t="shared" si="8"/>
        <v>348.59999999999997</v>
      </c>
      <c r="E183" s="77">
        <f t="shared" si="9"/>
        <v>885</v>
      </c>
      <c r="F183" s="67"/>
      <c r="G183" s="67"/>
      <c r="H183" s="67"/>
      <c r="I183" s="67"/>
      <c r="J183" s="67"/>
      <c r="K183" s="67"/>
      <c r="L183" s="67"/>
      <c r="M183" s="67"/>
      <c r="N183" s="67"/>
      <c r="O183" s="67"/>
      <c r="P183" s="67"/>
      <c r="Q183" s="67"/>
      <c r="R183" s="67"/>
      <c r="S183" s="67"/>
      <c r="T183" s="67"/>
      <c r="U183" s="67"/>
    </row>
    <row r="184" spans="1:21" x14ac:dyDescent="0.15">
      <c r="A184" s="67"/>
      <c r="B184" s="76">
        <v>890</v>
      </c>
      <c r="C184" s="78">
        <f t="shared" si="10"/>
        <v>508.40000000000003</v>
      </c>
      <c r="D184" s="76">
        <f t="shared" si="8"/>
        <v>351.59999999999997</v>
      </c>
      <c r="E184" s="77">
        <f t="shared" si="9"/>
        <v>890</v>
      </c>
      <c r="F184" s="67"/>
      <c r="G184" s="67"/>
      <c r="H184" s="67"/>
      <c r="I184" s="67"/>
      <c r="J184" s="67"/>
      <c r="K184" s="67"/>
      <c r="L184" s="67"/>
      <c r="M184" s="67"/>
      <c r="N184" s="67"/>
      <c r="O184" s="67"/>
      <c r="P184" s="67"/>
      <c r="Q184" s="67"/>
      <c r="R184" s="67"/>
      <c r="S184" s="67"/>
      <c r="T184" s="67"/>
      <c r="U184" s="67"/>
    </row>
    <row r="185" spans="1:21" x14ac:dyDescent="0.15">
      <c r="A185" s="67"/>
      <c r="B185" s="76">
        <v>895</v>
      </c>
      <c r="C185" s="78">
        <f t="shared" si="10"/>
        <v>505.40000000000003</v>
      </c>
      <c r="D185" s="76">
        <f t="shared" si="8"/>
        <v>354.59999999999997</v>
      </c>
      <c r="E185" s="77">
        <f t="shared" si="9"/>
        <v>895</v>
      </c>
      <c r="F185" s="67"/>
      <c r="G185" s="67"/>
      <c r="H185" s="67"/>
      <c r="I185" s="67"/>
      <c r="J185" s="67"/>
      <c r="K185" s="67"/>
      <c r="L185" s="67"/>
      <c r="M185" s="67"/>
      <c r="N185" s="67"/>
      <c r="O185" s="67"/>
      <c r="P185" s="67"/>
      <c r="Q185" s="67"/>
      <c r="R185" s="67"/>
      <c r="S185" s="67"/>
      <c r="T185" s="67"/>
      <c r="U185" s="67"/>
    </row>
    <row r="186" spans="1:21" x14ac:dyDescent="0.15">
      <c r="A186" s="67"/>
      <c r="B186" s="76">
        <v>900</v>
      </c>
      <c r="C186" s="78">
        <f t="shared" si="10"/>
        <v>502.40000000000003</v>
      </c>
      <c r="D186" s="76">
        <f t="shared" si="8"/>
        <v>357.59999999999997</v>
      </c>
      <c r="E186" s="77">
        <f t="shared" si="9"/>
        <v>900</v>
      </c>
      <c r="F186" s="67"/>
      <c r="G186" s="67"/>
      <c r="H186" s="67"/>
      <c r="I186" s="67"/>
      <c r="J186" s="67"/>
      <c r="K186" s="67"/>
      <c r="L186" s="67"/>
      <c r="M186" s="67"/>
      <c r="N186" s="67"/>
      <c r="O186" s="67"/>
      <c r="P186" s="67"/>
      <c r="Q186" s="67"/>
      <c r="R186" s="67"/>
      <c r="S186" s="67"/>
      <c r="T186" s="67"/>
      <c r="U186" s="67"/>
    </row>
    <row r="187" spans="1:21" x14ac:dyDescent="0.15">
      <c r="A187" s="67"/>
      <c r="B187" s="76">
        <v>905</v>
      </c>
      <c r="C187" s="78">
        <f t="shared" si="10"/>
        <v>499.40000000000003</v>
      </c>
      <c r="D187" s="76">
        <f t="shared" si="8"/>
        <v>360.59999999999997</v>
      </c>
      <c r="E187" s="77">
        <f t="shared" si="9"/>
        <v>905</v>
      </c>
      <c r="F187" s="67"/>
      <c r="G187" s="67"/>
      <c r="H187" s="67"/>
      <c r="I187" s="67"/>
      <c r="J187" s="67"/>
      <c r="K187" s="67"/>
      <c r="L187" s="67"/>
      <c r="M187" s="67"/>
      <c r="N187" s="67"/>
      <c r="O187" s="67"/>
      <c r="P187" s="67"/>
      <c r="Q187" s="67"/>
      <c r="R187" s="67"/>
      <c r="S187" s="67"/>
      <c r="T187" s="67"/>
      <c r="U187" s="67"/>
    </row>
    <row r="188" spans="1:21" x14ac:dyDescent="0.15">
      <c r="A188" s="67"/>
      <c r="B188" s="76">
        <v>910</v>
      </c>
      <c r="C188" s="78">
        <f t="shared" si="10"/>
        <v>496.40000000000003</v>
      </c>
      <c r="D188" s="76">
        <f t="shared" si="8"/>
        <v>363.59999999999997</v>
      </c>
      <c r="E188" s="77">
        <f t="shared" si="9"/>
        <v>910</v>
      </c>
      <c r="F188" s="67"/>
      <c r="G188" s="67"/>
      <c r="H188" s="67"/>
      <c r="I188" s="67"/>
      <c r="J188" s="67"/>
      <c r="K188" s="67"/>
      <c r="L188" s="67"/>
      <c r="M188" s="67"/>
      <c r="N188" s="67"/>
      <c r="O188" s="67"/>
      <c r="P188" s="67"/>
      <c r="Q188" s="67"/>
      <c r="R188" s="67"/>
      <c r="S188" s="67"/>
      <c r="T188" s="67"/>
      <c r="U188" s="67"/>
    </row>
    <row r="189" spans="1:21" x14ac:dyDescent="0.15">
      <c r="A189" s="67"/>
      <c r="B189" s="76">
        <v>915</v>
      </c>
      <c r="C189" s="78">
        <f t="shared" si="10"/>
        <v>493.40000000000003</v>
      </c>
      <c r="D189" s="76">
        <f t="shared" si="8"/>
        <v>366.59999999999997</v>
      </c>
      <c r="E189" s="77">
        <f t="shared" si="9"/>
        <v>915</v>
      </c>
      <c r="F189" s="67"/>
      <c r="G189" s="67"/>
      <c r="H189" s="67"/>
      <c r="I189" s="67"/>
      <c r="J189" s="67"/>
      <c r="K189" s="67"/>
      <c r="L189" s="67"/>
      <c r="M189" s="67"/>
      <c r="N189" s="67"/>
      <c r="O189" s="67"/>
      <c r="P189" s="67"/>
      <c r="Q189" s="67"/>
      <c r="R189" s="67"/>
      <c r="S189" s="67"/>
      <c r="T189" s="67"/>
      <c r="U189" s="67"/>
    </row>
    <row r="190" spans="1:21" x14ac:dyDescent="0.15">
      <c r="A190" s="67"/>
      <c r="B190" s="76">
        <v>920</v>
      </c>
      <c r="C190" s="78">
        <f t="shared" si="10"/>
        <v>490.40000000000003</v>
      </c>
      <c r="D190" s="76">
        <f t="shared" si="8"/>
        <v>369.59999999999997</v>
      </c>
      <c r="E190" s="77">
        <f t="shared" si="9"/>
        <v>920</v>
      </c>
      <c r="F190" s="67"/>
      <c r="G190" s="67"/>
      <c r="H190" s="67"/>
      <c r="I190" s="67"/>
      <c r="J190" s="67"/>
      <c r="K190" s="67"/>
      <c r="L190" s="67"/>
      <c r="M190" s="67"/>
      <c r="N190" s="67"/>
      <c r="O190" s="67"/>
      <c r="P190" s="67"/>
      <c r="Q190" s="67"/>
      <c r="R190" s="67"/>
      <c r="S190" s="67"/>
      <c r="T190" s="67"/>
      <c r="U190" s="67"/>
    </row>
    <row r="191" spans="1:21" x14ac:dyDescent="0.15">
      <c r="A191" s="67"/>
      <c r="B191" s="76">
        <v>925</v>
      </c>
      <c r="C191" s="78">
        <f t="shared" si="10"/>
        <v>487.40000000000003</v>
      </c>
      <c r="D191" s="76">
        <f t="shared" si="8"/>
        <v>372.59999999999997</v>
      </c>
      <c r="E191" s="77">
        <f t="shared" si="9"/>
        <v>925</v>
      </c>
      <c r="F191" s="67"/>
      <c r="G191" s="67"/>
      <c r="H191" s="67"/>
      <c r="I191" s="67"/>
      <c r="J191" s="67"/>
      <c r="K191" s="67"/>
      <c r="L191" s="67"/>
      <c r="M191" s="67"/>
      <c r="N191" s="67"/>
      <c r="O191" s="67"/>
      <c r="P191" s="67"/>
      <c r="Q191" s="67"/>
      <c r="R191" s="67"/>
      <c r="S191" s="67"/>
      <c r="T191" s="67"/>
      <c r="U191" s="67"/>
    </row>
    <row r="192" spans="1:21" x14ac:dyDescent="0.15">
      <c r="A192" s="67"/>
      <c r="B192" s="76">
        <v>930</v>
      </c>
      <c r="C192" s="78">
        <f t="shared" si="10"/>
        <v>484.40000000000003</v>
      </c>
      <c r="D192" s="76">
        <f t="shared" si="8"/>
        <v>375.59999999999997</v>
      </c>
      <c r="E192" s="77">
        <f t="shared" si="9"/>
        <v>930</v>
      </c>
      <c r="F192" s="67"/>
      <c r="G192" s="67"/>
      <c r="H192" s="67"/>
      <c r="I192" s="67"/>
      <c r="J192" s="67"/>
      <c r="K192" s="67"/>
      <c r="L192" s="67"/>
      <c r="M192" s="67"/>
      <c r="N192" s="67"/>
      <c r="O192" s="67"/>
      <c r="P192" s="67"/>
      <c r="Q192" s="67"/>
      <c r="R192" s="67"/>
      <c r="S192" s="67"/>
      <c r="T192" s="67"/>
      <c r="U192" s="67"/>
    </row>
    <row r="193" spans="1:21" x14ac:dyDescent="0.15">
      <c r="A193" s="67"/>
      <c r="B193" s="76">
        <v>935</v>
      </c>
      <c r="C193" s="78">
        <f t="shared" si="10"/>
        <v>481.40000000000003</v>
      </c>
      <c r="D193" s="76">
        <f t="shared" si="8"/>
        <v>378.59999999999997</v>
      </c>
      <c r="E193" s="77">
        <f t="shared" si="9"/>
        <v>935</v>
      </c>
      <c r="F193" s="67"/>
      <c r="G193" s="67"/>
      <c r="H193" s="67"/>
      <c r="I193" s="67"/>
      <c r="J193" s="67"/>
      <c r="K193" s="67"/>
      <c r="L193" s="67"/>
      <c r="M193" s="67"/>
      <c r="N193" s="67"/>
      <c r="O193" s="67"/>
      <c r="P193" s="67"/>
      <c r="Q193" s="67"/>
      <c r="R193" s="67"/>
      <c r="S193" s="67"/>
      <c r="T193" s="67"/>
      <c r="U193" s="67"/>
    </row>
    <row r="194" spans="1:21" x14ac:dyDescent="0.15">
      <c r="A194" s="67"/>
      <c r="B194" s="76">
        <v>940</v>
      </c>
      <c r="C194" s="78">
        <f t="shared" si="10"/>
        <v>478.40000000000003</v>
      </c>
      <c r="D194" s="76">
        <f t="shared" si="8"/>
        <v>381.59999999999997</v>
      </c>
      <c r="E194" s="77">
        <f t="shared" si="9"/>
        <v>940</v>
      </c>
      <c r="F194" s="67"/>
      <c r="G194" s="67"/>
      <c r="H194" s="67"/>
      <c r="I194" s="67"/>
      <c r="J194" s="67"/>
      <c r="K194" s="67"/>
      <c r="L194" s="67"/>
      <c r="M194" s="67"/>
      <c r="N194" s="67"/>
      <c r="O194" s="67"/>
      <c r="P194" s="67"/>
      <c r="Q194" s="67"/>
      <c r="R194" s="67"/>
      <c r="S194" s="67"/>
      <c r="T194" s="67"/>
      <c r="U194" s="67"/>
    </row>
    <row r="195" spans="1:21" x14ac:dyDescent="0.15">
      <c r="A195" s="67"/>
      <c r="B195" s="76">
        <v>945</v>
      </c>
      <c r="C195" s="78">
        <f t="shared" si="10"/>
        <v>475.40000000000003</v>
      </c>
      <c r="D195" s="76">
        <f t="shared" si="8"/>
        <v>384.59999999999997</v>
      </c>
      <c r="E195" s="77">
        <f t="shared" si="9"/>
        <v>945</v>
      </c>
      <c r="F195" s="67"/>
      <c r="G195" s="67"/>
      <c r="H195" s="67"/>
      <c r="I195" s="67"/>
      <c r="J195" s="67"/>
      <c r="K195" s="67"/>
      <c r="L195" s="67"/>
      <c r="M195" s="67"/>
      <c r="N195" s="67"/>
      <c r="O195" s="67"/>
      <c r="P195" s="67"/>
      <c r="Q195" s="67"/>
      <c r="R195" s="67"/>
      <c r="S195" s="67"/>
      <c r="T195" s="67"/>
      <c r="U195" s="67"/>
    </row>
    <row r="196" spans="1:21" x14ac:dyDescent="0.15">
      <c r="A196" s="67"/>
      <c r="B196" s="76">
        <v>950</v>
      </c>
      <c r="C196" s="78">
        <f t="shared" si="10"/>
        <v>472.40000000000003</v>
      </c>
      <c r="D196" s="76">
        <f t="shared" si="8"/>
        <v>387.59999999999997</v>
      </c>
      <c r="E196" s="77">
        <f t="shared" si="9"/>
        <v>950</v>
      </c>
      <c r="F196" s="67"/>
      <c r="G196" s="67"/>
      <c r="H196" s="67"/>
      <c r="I196" s="67"/>
      <c r="J196" s="67"/>
      <c r="K196" s="67"/>
      <c r="L196" s="67"/>
      <c r="M196" s="67"/>
      <c r="N196" s="67"/>
      <c r="O196" s="67"/>
      <c r="P196" s="67"/>
      <c r="Q196" s="67"/>
      <c r="R196" s="67"/>
      <c r="S196" s="67"/>
      <c r="T196" s="67"/>
      <c r="U196" s="67"/>
    </row>
    <row r="197" spans="1:21" x14ac:dyDescent="0.15">
      <c r="A197" s="67"/>
      <c r="B197" s="76">
        <v>955</v>
      </c>
      <c r="C197" s="78">
        <f t="shared" si="10"/>
        <v>469.40000000000003</v>
      </c>
      <c r="D197" s="76">
        <f t="shared" si="8"/>
        <v>390.59999999999997</v>
      </c>
      <c r="E197" s="77">
        <f t="shared" si="9"/>
        <v>955</v>
      </c>
      <c r="F197" s="67"/>
      <c r="G197" s="67"/>
      <c r="H197" s="67"/>
      <c r="I197" s="67"/>
      <c r="J197" s="67"/>
      <c r="K197" s="67"/>
      <c r="L197" s="67"/>
      <c r="M197" s="67"/>
      <c r="N197" s="67"/>
      <c r="O197" s="67"/>
      <c r="P197" s="67"/>
      <c r="Q197" s="67"/>
      <c r="R197" s="67"/>
      <c r="S197" s="67"/>
      <c r="T197" s="67"/>
      <c r="U197" s="67"/>
    </row>
    <row r="198" spans="1:21" x14ac:dyDescent="0.15">
      <c r="A198" s="67"/>
      <c r="B198" s="76">
        <v>960</v>
      </c>
      <c r="C198" s="78">
        <f t="shared" si="10"/>
        <v>466.40000000000003</v>
      </c>
      <c r="D198" s="76">
        <f t="shared" si="8"/>
        <v>393.59999999999997</v>
      </c>
      <c r="E198" s="77">
        <f t="shared" si="9"/>
        <v>960</v>
      </c>
      <c r="F198" s="67"/>
      <c r="G198" s="67"/>
      <c r="H198" s="67"/>
      <c r="I198" s="67"/>
      <c r="J198" s="67"/>
      <c r="K198" s="67"/>
      <c r="L198" s="67"/>
      <c r="M198" s="67"/>
      <c r="N198" s="67"/>
      <c r="O198" s="67"/>
      <c r="P198" s="67"/>
      <c r="Q198" s="67"/>
      <c r="R198" s="67"/>
      <c r="S198" s="67"/>
      <c r="T198" s="67"/>
      <c r="U198" s="67"/>
    </row>
    <row r="199" spans="1:21" x14ac:dyDescent="0.15">
      <c r="A199" s="67"/>
      <c r="B199" s="76">
        <v>965</v>
      </c>
      <c r="C199" s="78">
        <f t="shared" si="10"/>
        <v>463.40000000000003</v>
      </c>
      <c r="D199" s="76">
        <f t="shared" ref="D199:D262" si="11">+$E$4-C199</f>
        <v>396.59999999999997</v>
      </c>
      <c r="E199" s="77">
        <f t="shared" ref="E199:E262" si="12">B199</f>
        <v>965</v>
      </c>
      <c r="F199" s="67"/>
      <c r="G199" s="67"/>
      <c r="H199" s="67"/>
      <c r="I199" s="67"/>
      <c r="J199" s="67"/>
      <c r="K199" s="67"/>
      <c r="L199" s="67"/>
      <c r="M199" s="67"/>
      <c r="N199" s="67"/>
      <c r="O199" s="67"/>
      <c r="P199" s="67"/>
      <c r="Q199" s="67"/>
      <c r="R199" s="67"/>
      <c r="S199" s="67"/>
      <c r="T199" s="67"/>
      <c r="U199" s="67"/>
    </row>
    <row r="200" spans="1:21" x14ac:dyDescent="0.15">
      <c r="A200" s="67"/>
      <c r="B200" s="76">
        <v>970</v>
      </c>
      <c r="C200" s="78">
        <f t="shared" si="10"/>
        <v>460.40000000000003</v>
      </c>
      <c r="D200" s="76">
        <f t="shared" si="11"/>
        <v>399.59999999999997</v>
      </c>
      <c r="E200" s="77">
        <f t="shared" si="12"/>
        <v>970</v>
      </c>
      <c r="F200" s="67"/>
      <c r="G200" s="67"/>
      <c r="H200" s="67"/>
      <c r="I200" s="67"/>
      <c r="J200" s="67"/>
      <c r="K200" s="67"/>
      <c r="L200" s="67"/>
      <c r="M200" s="67"/>
      <c r="N200" s="67"/>
      <c r="O200" s="67"/>
      <c r="P200" s="67"/>
      <c r="Q200" s="67"/>
      <c r="R200" s="67"/>
      <c r="S200" s="67"/>
      <c r="T200" s="67"/>
      <c r="U200" s="67"/>
    </row>
    <row r="201" spans="1:21" x14ac:dyDescent="0.15">
      <c r="A201" s="67"/>
      <c r="B201" s="76">
        <v>975</v>
      </c>
      <c r="C201" s="78">
        <f t="shared" si="10"/>
        <v>457.40000000000003</v>
      </c>
      <c r="D201" s="76">
        <f t="shared" si="11"/>
        <v>402.59999999999997</v>
      </c>
      <c r="E201" s="77">
        <f t="shared" si="12"/>
        <v>975</v>
      </c>
      <c r="F201" s="67"/>
      <c r="G201" s="67"/>
      <c r="H201" s="67"/>
      <c r="I201" s="67"/>
      <c r="J201" s="67"/>
      <c r="K201" s="67"/>
      <c r="L201" s="67"/>
      <c r="M201" s="67"/>
      <c r="N201" s="67"/>
      <c r="O201" s="67"/>
      <c r="P201" s="67"/>
      <c r="Q201" s="67"/>
      <c r="R201" s="67"/>
      <c r="S201" s="67"/>
      <c r="T201" s="67"/>
      <c r="U201" s="67"/>
    </row>
    <row r="202" spans="1:21" x14ac:dyDescent="0.15">
      <c r="A202" s="67"/>
      <c r="B202" s="76">
        <v>980</v>
      </c>
      <c r="C202" s="78">
        <f t="shared" si="10"/>
        <v>454.40000000000003</v>
      </c>
      <c r="D202" s="76">
        <f t="shared" si="11"/>
        <v>405.59999999999997</v>
      </c>
      <c r="E202" s="77">
        <f t="shared" si="12"/>
        <v>980</v>
      </c>
      <c r="F202" s="67"/>
      <c r="G202" s="67"/>
      <c r="H202" s="67"/>
      <c r="I202" s="67"/>
      <c r="J202" s="67"/>
      <c r="K202" s="67"/>
      <c r="L202" s="67"/>
      <c r="M202" s="67"/>
      <c r="N202" s="67"/>
      <c r="O202" s="67"/>
      <c r="P202" s="67"/>
      <c r="Q202" s="67"/>
      <c r="R202" s="67"/>
      <c r="S202" s="67"/>
      <c r="T202" s="67"/>
      <c r="U202" s="67"/>
    </row>
    <row r="203" spans="1:21" x14ac:dyDescent="0.15">
      <c r="A203" s="67"/>
      <c r="B203" s="76">
        <v>985</v>
      </c>
      <c r="C203" s="78">
        <f t="shared" si="10"/>
        <v>451.40000000000003</v>
      </c>
      <c r="D203" s="76">
        <f t="shared" si="11"/>
        <v>408.59999999999997</v>
      </c>
      <c r="E203" s="77">
        <f t="shared" si="12"/>
        <v>985</v>
      </c>
      <c r="F203" s="67"/>
      <c r="G203" s="67"/>
      <c r="H203" s="67"/>
      <c r="I203" s="67"/>
      <c r="J203" s="67"/>
      <c r="K203" s="67"/>
      <c r="L203" s="67"/>
      <c r="M203" s="67"/>
      <c r="N203" s="67"/>
      <c r="O203" s="67"/>
      <c r="P203" s="67"/>
      <c r="Q203" s="67"/>
      <c r="R203" s="67"/>
      <c r="S203" s="67"/>
      <c r="T203" s="67"/>
      <c r="U203" s="67"/>
    </row>
    <row r="204" spans="1:21" x14ac:dyDescent="0.15">
      <c r="A204" s="67"/>
      <c r="B204" s="76">
        <v>990</v>
      </c>
      <c r="C204" s="78">
        <f t="shared" si="10"/>
        <v>448.40000000000003</v>
      </c>
      <c r="D204" s="76">
        <f t="shared" si="11"/>
        <v>411.59999999999997</v>
      </c>
      <c r="E204" s="77">
        <f t="shared" si="12"/>
        <v>990</v>
      </c>
      <c r="F204" s="67"/>
      <c r="G204" s="67"/>
      <c r="H204" s="67"/>
      <c r="I204" s="67"/>
      <c r="J204" s="67"/>
      <c r="K204" s="67"/>
      <c r="L204" s="67"/>
      <c r="M204" s="67"/>
      <c r="N204" s="67"/>
      <c r="O204" s="67"/>
      <c r="P204" s="67"/>
      <c r="Q204" s="67"/>
      <c r="R204" s="67"/>
      <c r="S204" s="67"/>
      <c r="T204" s="67"/>
      <c r="U204" s="67"/>
    </row>
    <row r="205" spans="1:21" x14ac:dyDescent="0.15">
      <c r="A205" s="67"/>
      <c r="B205" s="76">
        <v>995</v>
      </c>
      <c r="C205" s="78">
        <f t="shared" si="10"/>
        <v>445.40000000000003</v>
      </c>
      <c r="D205" s="76">
        <f t="shared" si="11"/>
        <v>414.59999999999997</v>
      </c>
      <c r="E205" s="77">
        <f t="shared" si="12"/>
        <v>995</v>
      </c>
      <c r="F205" s="67"/>
      <c r="G205" s="67"/>
      <c r="H205" s="67"/>
      <c r="I205" s="67"/>
      <c r="J205" s="67"/>
      <c r="K205" s="67"/>
      <c r="L205" s="67"/>
      <c r="M205" s="67"/>
      <c r="N205" s="67"/>
      <c r="O205" s="67"/>
      <c r="P205" s="67"/>
      <c r="Q205" s="67"/>
      <c r="R205" s="67"/>
      <c r="S205" s="67"/>
      <c r="T205" s="67"/>
      <c r="U205" s="67"/>
    </row>
    <row r="206" spans="1:21" x14ac:dyDescent="0.15">
      <c r="A206" s="67"/>
      <c r="B206" s="76">
        <v>1000</v>
      </c>
      <c r="C206" s="78">
        <f t="shared" si="10"/>
        <v>442.40000000000003</v>
      </c>
      <c r="D206" s="76">
        <f t="shared" si="11"/>
        <v>417.59999999999997</v>
      </c>
      <c r="E206" s="77">
        <f t="shared" si="12"/>
        <v>1000</v>
      </c>
      <c r="F206" s="67"/>
      <c r="G206" s="67"/>
      <c r="H206" s="67"/>
      <c r="I206" s="67"/>
      <c r="J206" s="67"/>
      <c r="K206" s="67"/>
      <c r="L206" s="67"/>
      <c r="M206" s="67"/>
      <c r="N206" s="67"/>
      <c r="O206" s="67"/>
      <c r="P206" s="67"/>
      <c r="Q206" s="67"/>
      <c r="R206" s="67"/>
      <c r="S206" s="67"/>
      <c r="T206" s="67"/>
      <c r="U206" s="67"/>
    </row>
    <row r="207" spans="1:21" x14ac:dyDescent="0.15">
      <c r="A207" s="67"/>
      <c r="B207" s="76">
        <v>1005</v>
      </c>
      <c r="C207" s="78">
        <f t="shared" si="10"/>
        <v>439.40000000000003</v>
      </c>
      <c r="D207" s="76">
        <f t="shared" si="11"/>
        <v>420.59999999999997</v>
      </c>
      <c r="E207" s="77">
        <f t="shared" si="12"/>
        <v>1005</v>
      </c>
      <c r="F207" s="67"/>
      <c r="G207" s="67"/>
      <c r="H207" s="67"/>
      <c r="I207" s="67"/>
      <c r="J207" s="67"/>
      <c r="K207" s="67"/>
      <c r="L207" s="67"/>
      <c r="M207" s="67"/>
      <c r="N207" s="67"/>
      <c r="O207" s="67"/>
      <c r="P207" s="67"/>
      <c r="Q207" s="67"/>
      <c r="R207" s="67"/>
      <c r="S207" s="67"/>
      <c r="T207" s="67"/>
      <c r="U207" s="67"/>
    </row>
    <row r="208" spans="1:21" x14ac:dyDescent="0.15">
      <c r="A208" s="67"/>
      <c r="B208" s="76">
        <v>1010</v>
      </c>
      <c r="C208" s="78">
        <f t="shared" si="10"/>
        <v>436.40000000000003</v>
      </c>
      <c r="D208" s="76">
        <f t="shared" si="11"/>
        <v>423.59999999999997</v>
      </c>
      <c r="E208" s="77">
        <f t="shared" si="12"/>
        <v>1010</v>
      </c>
      <c r="F208" s="67"/>
      <c r="G208" s="67"/>
      <c r="H208" s="67"/>
      <c r="I208" s="67"/>
      <c r="J208" s="67"/>
      <c r="K208" s="67"/>
      <c r="L208" s="67"/>
      <c r="M208" s="67"/>
      <c r="N208" s="67"/>
      <c r="O208" s="67"/>
      <c r="P208" s="67"/>
      <c r="Q208" s="67"/>
      <c r="R208" s="67"/>
      <c r="S208" s="67"/>
      <c r="T208" s="67"/>
      <c r="U208" s="67"/>
    </row>
    <row r="209" spans="1:21" x14ac:dyDescent="0.15">
      <c r="A209" s="67"/>
      <c r="B209" s="76">
        <v>1015</v>
      </c>
      <c r="C209" s="78">
        <f t="shared" si="10"/>
        <v>433.40000000000003</v>
      </c>
      <c r="D209" s="76">
        <f t="shared" si="11"/>
        <v>426.59999999999997</v>
      </c>
      <c r="E209" s="77">
        <f t="shared" si="12"/>
        <v>1015</v>
      </c>
      <c r="F209" s="67"/>
      <c r="G209" s="67"/>
      <c r="H209" s="67"/>
      <c r="I209" s="67"/>
      <c r="J209" s="67"/>
      <c r="K209" s="67"/>
      <c r="L209" s="67"/>
      <c r="M209" s="67"/>
      <c r="N209" s="67"/>
      <c r="O209" s="67"/>
      <c r="P209" s="67"/>
      <c r="Q209" s="67"/>
      <c r="R209" s="67"/>
      <c r="S209" s="67"/>
      <c r="T209" s="67"/>
      <c r="U209" s="67"/>
    </row>
    <row r="210" spans="1:21" x14ac:dyDescent="0.15">
      <c r="A210" s="67"/>
      <c r="B210" s="76">
        <v>1020</v>
      </c>
      <c r="C210" s="78">
        <f t="shared" si="10"/>
        <v>430.40000000000003</v>
      </c>
      <c r="D210" s="76">
        <f t="shared" si="11"/>
        <v>429.59999999999997</v>
      </c>
      <c r="E210" s="77">
        <f t="shared" si="12"/>
        <v>1020</v>
      </c>
      <c r="F210" s="67"/>
      <c r="G210" s="67"/>
      <c r="H210" s="67"/>
      <c r="I210" s="67"/>
      <c r="J210" s="67"/>
      <c r="K210" s="67"/>
      <c r="L210" s="67"/>
      <c r="M210" s="67"/>
      <c r="N210" s="67"/>
      <c r="O210" s="67"/>
      <c r="P210" s="67"/>
      <c r="Q210" s="67"/>
      <c r="R210" s="67"/>
      <c r="S210" s="67"/>
      <c r="T210" s="67"/>
      <c r="U210" s="67"/>
    </row>
    <row r="211" spans="1:21" x14ac:dyDescent="0.15">
      <c r="A211" s="67"/>
      <c r="B211" s="76">
        <v>1025</v>
      </c>
      <c r="C211" s="78">
        <f t="shared" si="10"/>
        <v>427.40000000000003</v>
      </c>
      <c r="D211" s="76">
        <f t="shared" si="11"/>
        <v>432.59999999999997</v>
      </c>
      <c r="E211" s="77">
        <f t="shared" si="12"/>
        <v>1025</v>
      </c>
      <c r="F211" s="67"/>
      <c r="G211" s="67"/>
      <c r="H211" s="67"/>
      <c r="I211" s="67"/>
      <c r="J211" s="67"/>
      <c r="K211" s="67"/>
      <c r="L211" s="67"/>
      <c r="M211" s="67"/>
      <c r="N211" s="67"/>
      <c r="O211" s="67"/>
      <c r="P211" s="67"/>
      <c r="Q211" s="67"/>
      <c r="R211" s="67"/>
      <c r="S211" s="67"/>
      <c r="T211" s="67"/>
      <c r="U211" s="67"/>
    </row>
    <row r="212" spans="1:21" x14ac:dyDescent="0.15">
      <c r="A212" s="67"/>
      <c r="B212" s="76">
        <v>1030</v>
      </c>
      <c r="C212" s="78">
        <f t="shared" si="10"/>
        <v>424.40000000000003</v>
      </c>
      <c r="D212" s="76">
        <f t="shared" si="11"/>
        <v>435.59999999999997</v>
      </c>
      <c r="E212" s="77">
        <f t="shared" si="12"/>
        <v>1030</v>
      </c>
      <c r="F212" s="67"/>
      <c r="G212" s="67"/>
      <c r="H212" s="67"/>
      <c r="I212" s="67"/>
      <c r="J212" s="67"/>
      <c r="K212" s="67"/>
      <c r="L212" s="67"/>
      <c r="M212" s="67"/>
      <c r="N212" s="67"/>
      <c r="O212" s="67"/>
      <c r="P212" s="67"/>
      <c r="Q212" s="67"/>
      <c r="R212" s="67"/>
      <c r="S212" s="67"/>
      <c r="T212" s="67"/>
      <c r="U212" s="67"/>
    </row>
    <row r="213" spans="1:21" x14ac:dyDescent="0.15">
      <c r="A213" s="67"/>
      <c r="B213" s="76">
        <v>1035</v>
      </c>
      <c r="C213" s="78">
        <f t="shared" si="10"/>
        <v>421.40000000000003</v>
      </c>
      <c r="D213" s="76">
        <f t="shared" si="11"/>
        <v>438.59999999999997</v>
      </c>
      <c r="E213" s="77">
        <f t="shared" si="12"/>
        <v>1035</v>
      </c>
      <c r="F213" s="67"/>
      <c r="G213" s="67"/>
      <c r="H213" s="67"/>
      <c r="I213" s="67"/>
      <c r="J213" s="67"/>
      <c r="K213" s="67"/>
      <c r="L213" s="67"/>
      <c r="M213" s="67"/>
      <c r="N213" s="67"/>
      <c r="O213" s="67"/>
      <c r="P213" s="67"/>
      <c r="Q213" s="67"/>
      <c r="R213" s="67"/>
      <c r="S213" s="67"/>
      <c r="T213" s="67"/>
      <c r="U213" s="67"/>
    </row>
    <row r="214" spans="1:21" x14ac:dyDescent="0.15">
      <c r="A214" s="67"/>
      <c r="B214" s="76">
        <v>1040</v>
      </c>
      <c r="C214" s="78">
        <f t="shared" si="10"/>
        <v>418.40000000000003</v>
      </c>
      <c r="D214" s="76">
        <f t="shared" si="11"/>
        <v>441.59999999999997</v>
      </c>
      <c r="E214" s="77">
        <f t="shared" si="12"/>
        <v>1040</v>
      </c>
      <c r="F214" s="67"/>
      <c r="G214" s="67"/>
      <c r="H214" s="67"/>
      <c r="I214" s="67"/>
      <c r="J214" s="67"/>
      <c r="K214" s="67"/>
      <c r="L214" s="67"/>
      <c r="M214" s="67"/>
      <c r="N214" s="67"/>
      <c r="O214" s="67"/>
      <c r="P214" s="67"/>
      <c r="Q214" s="67"/>
      <c r="R214" s="67"/>
      <c r="S214" s="67"/>
      <c r="T214" s="67"/>
      <c r="U214" s="67"/>
    </row>
    <row r="215" spans="1:21" x14ac:dyDescent="0.15">
      <c r="A215" s="67"/>
      <c r="B215" s="76">
        <v>1045</v>
      </c>
      <c r="C215" s="78">
        <f t="shared" si="10"/>
        <v>415.40000000000003</v>
      </c>
      <c r="D215" s="76">
        <f t="shared" si="11"/>
        <v>444.59999999999997</v>
      </c>
      <c r="E215" s="77">
        <f t="shared" si="12"/>
        <v>1045</v>
      </c>
      <c r="F215" s="67"/>
      <c r="G215" s="67"/>
      <c r="H215" s="67"/>
      <c r="I215" s="67"/>
      <c r="J215" s="67"/>
      <c r="K215" s="67"/>
      <c r="L215" s="67"/>
      <c r="M215" s="67"/>
      <c r="N215" s="67"/>
      <c r="O215" s="67"/>
      <c r="P215" s="67"/>
      <c r="Q215" s="67"/>
      <c r="R215" s="67"/>
      <c r="S215" s="67"/>
      <c r="T215" s="67"/>
      <c r="U215" s="67"/>
    </row>
    <row r="216" spans="1:21" x14ac:dyDescent="0.15">
      <c r="A216" s="67"/>
      <c r="B216" s="76">
        <v>1050</v>
      </c>
      <c r="C216" s="78">
        <f t="shared" si="10"/>
        <v>412.40000000000003</v>
      </c>
      <c r="D216" s="76">
        <f t="shared" si="11"/>
        <v>447.59999999999997</v>
      </c>
      <c r="E216" s="77">
        <f t="shared" si="12"/>
        <v>1050</v>
      </c>
      <c r="F216" s="67"/>
      <c r="G216" s="67"/>
      <c r="H216" s="67"/>
      <c r="I216" s="67"/>
      <c r="J216" s="67"/>
      <c r="K216" s="67"/>
      <c r="L216" s="67"/>
      <c r="M216" s="67"/>
      <c r="N216" s="67"/>
      <c r="O216" s="67"/>
      <c r="P216" s="67"/>
      <c r="Q216" s="67"/>
      <c r="R216" s="67"/>
      <c r="S216" s="67"/>
      <c r="T216" s="67"/>
      <c r="U216" s="67"/>
    </row>
    <row r="217" spans="1:21" x14ac:dyDescent="0.15">
      <c r="A217" s="67"/>
      <c r="B217" s="76">
        <v>1055</v>
      </c>
      <c r="C217" s="78">
        <f t="shared" si="10"/>
        <v>409.40000000000003</v>
      </c>
      <c r="D217" s="76">
        <f t="shared" si="11"/>
        <v>450.59999999999997</v>
      </c>
      <c r="E217" s="77">
        <f t="shared" si="12"/>
        <v>1055</v>
      </c>
      <c r="F217" s="67"/>
      <c r="G217" s="67"/>
      <c r="H217" s="67"/>
      <c r="I217" s="67"/>
      <c r="J217" s="67"/>
      <c r="K217" s="67"/>
      <c r="L217" s="67"/>
      <c r="M217" s="67"/>
      <c r="N217" s="67"/>
      <c r="O217" s="67"/>
      <c r="P217" s="67"/>
      <c r="Q217" s="67"/>
      <c r="R217" s="67"/>
      <c r="S217" s="67"/>
      <c r="T217" s="67"/>
      <c r="U217" s="67"/>
    </row>
    <row r="218" spans="1:21" x14ac:dyDescent="0.15">
      <c r="A218" s="67"/>
      <c r="B218" s="76">
        <v>1060</v>
      </c>
      <c r="C218" s="78">
        <f t="shared" si="10"/>
        <v>406.40000000000003</v>
      </c>
      <c r="D218" s="76">
        <f t="shared" si="11"/>
        <v>453.59999999999997</v>
      </c>
      <c r="E218" s="77">
        <f t="shared" si="12"/>
        <v>1060</v>
      </c>
      <c r="F218" s="67"/>
      <c r="G218" s="67"/>
      <c r="H218" s="67"/>
      <c r="I218" s="67"/>
      <c r="J218" s="67"/>
      <c r="K218" s="67"/>
      <c r="L218" s="67"/>
      <c r="M218" s="67"/>
      <c r="N218" s="67"/>
      <c r="O218" s="67"/>
      <c r="P218" s="67"/>
      <c r="Q218" s="67"/>
      <c r="R218" s="67"/>
      <c r="S218" s="67"/>
      <c r="T218" s="67"/>
      <c r="U218" s="67"/>
    </row>
    <row r="219" spans="1:21" x14ac:dyDescent="0.15">
      <c r="A219" s="67"/>
      <c r="B219" s="76">
        <v>1065</v>
      </c>
      <c r="C219" s="78">
        <f t="shared" si="10"/>
        <v>403.40000000000003</v>
      </c>
      <c r="D219" s="76">
        <f t="shared" si="11"/>
        <v>456.59999999999997</v>
      </c>
      <c r="E219" s="77">
        <f t="shared" si="12"/>
        <v>1065</v>
      </c>
      <c r="F219" s="67"/>
      <c r="G219" s="67"/>
      <c r="H219" s="67"/>
      <c r="I219" s="67"/>
      <c r="J219" s="67"/>
      <c r="K219" s="67"/>
      <c r="L219" s="67"/>
      <c r="M219" s="67"/>
      <c r="N219" s="67"/>
      <c r="O219" s="67"/>
      <c r="P219" s="67"/>
      <c r="Q219" s="67"/>
      <c r="R219" s="67"/>
      <c r="S219" s="67"/>
      <c r="T219" s="67"/>
      <c r="U219" s="67"/>
    </row>
    <row r="220" spans="1:21" x14ac:dyDescent="0.15">
      <c r="A220" s="67"/>
      <c r="B220" s="76">
        <v>1070</v>
      </c>
      <c r="C220" s="78">
        <f t="shared" si="10"/>
        <v>400.40000000000003</v>
      </c>
      <c r="D220" s="76">
        <f t="shared" si="11"/>
        <v>459.59999999999997</v>
      </c>
      <c r="E220" s="77">
        <f t="shared" si="12"/>
        <v>1070</v>
      </c>
      <c r="F220" s="67"/>
      <c r="G220" s="67"/>
      <c r="H220" s="67"/>
      <c r="I220" s="67"/>
      <c r="J220" s="67"/>
      <c r="K220" s="67"/>
      <c r="L220" s="67"/>
      <c r="M220" s="67"/>
      <c r="N220" s="67"/>
      <c r="O220" s="67"/>
      <c r="P220" s="67"/>
      <c r="Q220" s="67"/>
      <c r="R220" s="67"/>
      <c r="S220" s="67"/>
      <c r="T220" s="67"/>
      <c r="U220" s="67"/>
    </row>
    <row r="221" spans="1:21" x14ac:dyDescent="0.15">
      <c r="A221" s="67"/>
      <c r="B221" s="76">
        <v>1075</v>
      </c>
      <c r="C221" s="78">
        <f t="shared" si="10"/>
        <v>397.40000000000003</v>
      </c>
      <c r="D221" s="76">
        <f t="shared" si="11"/>
        <v>462.59999999999997</v>
      </c>
      <c r="E221" s="77">
        <f t="shared" si="12"/>
        <v>1075</v>
      </c>
      <c r="F221" s="67"/>
      <c r="G221" s="67"/>
      <c r="H221" s="67"/>
      <c r="I221" s="67"/>
      <c r="J221" s="67"/>
      <c r="K221" s="67"/>
      <c r="L221" s="67"/>
      <c r="M221" s="67"/>
      <c r="N221" s="67"/>
      <c r="O221" s="67"/>
      <c r="P221" s="67"/>
      <c r="Q221" s="67"/>
      <c r="R221" s="67"/>
      <c r="S221" s="67"/>
      <c r="T221" s="67"/>
      <c r="U221" s="67"/>
    </row>
    <row r="222" spans="1:21" x14ac:dyDescent="0.15">
      <c r="A222" s="67"/>
      <c r="B222" s="76">
        <v>1080</v>
      </c>
      <c r="C222" s="78">
        <f t="shared" si="10"/>
        <v>394.40000000000003</v>
      </c>
      <c r="D222" s="76">
        <f t="shared" si="11"/>
        <v>465.59999999999997</v>
      </c>
      <c r="E222" s="77">
        <f t="shared" si="12"/>
        <v>1080</v>
      </c>
      <c r="F222" s="67"/>
      <c r="G222" s="67"/>
      <c r="H222" s="67"/>
      <c r="I222" s="67"/>
      <c r="J222" s="67"/>
      <c r="K222" s="67"/>
      <c r="L222" s="67"/>
      <c r="M222" s="67"/>
      <c r="N222" s="67"/>
      <c r="O222" s="67"/>
      <c r="P222" s="67"/>
      <c r="Q222" s="67"/>
      <c r="R222" s="67"/>
      <c r="S222" s="67"/>
      <c r="T222" s="67"/>
      <c r="U222" s="67"/>
    </row>
    <row r="223" spans="1:21" x14ac:dyDescent="0.15">
      <c r="A223" s="67"/>
      <c r="B223" s="76">
        <v>1085</v>
      </c>
      <c r="C223" s="78">
        <f t="shared" si="10"/>
        <v>391.40000000000003</v>
      </c>
      <c r="D223" s="76">
        <f t="shared" si="11"/>
        <v>468.59999999999997</v>
      </c>
      <c r="E223" s="77">
        <f t="shared" si="12"/>
        <v>1085</v>
      </c>
      <c r="F223" s="67"/>
      <c r="G223" s="67"/>
      <c r="H223" s="67"/>
      <c r="I223" s="67"/>
      <c r="J223" s="67"/>
      <c r="K223" s="67"/>
      <c r="L223" s="67"/>
      <c r="M223" s="67"/>
      <c r="N223" s="67"/>
      <c r="O223" s="67"/>
      <c r="P223" s="67"/>
      <c r="Q223" s="67"/>
      <c r="R223" s="67"/>
      <c r="S223" s="67"/>
      <c r="T223" s="67"/>
      <c r="U223" s="67"/>
    </row>
    <row r="224" spans="1:21" x14ac:dyDescent="0.15">
      <c r="A224" s="67"/>
      <c r="B224" s="76">
        <v>1090</v>
      </c>
      <c r="C224" s="78">
        <f t="shared" si="10"/>
        <v>388.40000000000003</v>
      </c>
      <c r="D224" s="76">
        <f t="shared" si="11"/>
        <v>471.59999999999997</v>
      </c>
      <c r="E224" s="77">
        <f t="shared" si="12"/>
        <v>1090</v>
      </c>
      <c r="F224" s="67"/>
      <c r="G224" s="67"/>
      <c r="H224" s="67"/>
      <c r="I224" s="67"/>
      <c r="J224" s="67"/>
      <c r="K224" s="67"/>
      <c r="L224" s="67"/>
      <c r="M224" s="67"/>
      <c r="N224" s="67"/>
      <c r="O224" s="67"/>
      <c r="P224" s="67"/>
      <c r="Q224" s="67"/>
      <c r="R224" s="67"/>
      <c r="S224" s="67"/>
      <c r="T224" s="67"/>
      <c r="U224" s="67"/>
    </row>
    <row r="225" spans="1:21" x14ac:dyDescent="0.15">
      <c r="A225" s="67"/>
      <c r="B225" s="76">
        <v>1095</v>
      </c>
      <c r="C225" s="78">
        <f t="shared" si="10"/>
        <v>385.40000000000003</v>
      </c>
      <c r="D225" s="76">
        <f t="shared" si="11"/>
        <v>474.59999999999997</v>
      </c>
      <c r="E225" s="77">
        <f t="shared" si="12"/>
        <v>1095</v>
      </c>
      <c r="F225" s="67"/>
      <c r="G225" s="67"/>
      <c r="H225" s="67"/>
      <c r="I225" s="67"/>
      <c r="J225" s="67"/>
      <c r="K225" s="67"/>
      <c r="L225" s="67"/>
      <c r="M225" s="67"/>
      <c r="N225" s="67"/>
      <c r="O225" s="67"/>
      <c r="P225" s="67"/>
      <c r="Q225" s="67"/>
      <c r="R225" s="67"/>
      <c r="S225" s="67"/>
      <c r="T225" s="67"/>
      <c r="U225" s="67"/>
    </row>
    <row r="226" spans="1:21" x14ac:dyDescent="0.15">
      <c r="A226" s="67"/>
      <c r="B226" s="76">
        <v>1100</v>
      </c>
      <c r="C226" s="78">
        <f t="shared" si="10"/>
        <v>382.40000000000003</v>
      </c>
      <c r="D226" s="76">
        <f t="shared" si="11"/>
        <v>477.59999999999997</v>
      </c>
      <c r="E226" s="77">
        <f t="shared" si="12"/>
        <v>1100</v>
      </c>
      <c r="F226" s="67"/>
      <c r="G226" s="67"/>
      <c r="H226" s="67"/>
      <c r="I226" s="67"/>
      <c r="J226" s="67"/>
      <c r="K226" s="67"/>
      <c r="L226" s="67"/>
      <c r="M226" s="67"/>
      <c r="N226" s="67"/>
      <c r="O226" s="67"/>
      <c r="P226" s="67"/>
      <c r="Q226" s="67"/>
      <c r="R226" s="67"/>
      <c r="S226" s="67"/>
      <c r="T226" s="67"/>
      <c r="U226" s="67"/>
    </row>
    <row r="227" spans="1:21" x14ac:dyDescent="0.15">
      <c r="A227" s="67"/>
      <c r="B227" s="76">
        <v>1105</v>
      </c>
      <c r="C227" s="78">
        <f t="shared" si="10"/>
        <v>379.40000000000003</v>
      </c>
      <c r="D227" s="76">
        <f t="shared" si="11"/>
        <v>480.59999999999997</v>
      </c>
      <c r="E227" s="77">
        <f t="shared" si="12"/>
        <v>1105</v>
      </c>
      <c r="F227" s="67"/>
      <c r="G227" s="67"/>
      <c r="H227" s="67"/>
      <c r="I227" s="67"/>
      <c r="J227" s="67"/>
      <c r="K227" s="67"/>
      <c r="L227" s="67"/>
      <c r="M227" s="67"/>
      <c r="N227" s="67"/>
      <c r="O227" s="67"/>
      <c r="P227" s="67"/>
      <c r="Q227" s="67"/>
      <c r="R227" s="67"/>
      <c r="S227" s="67"/>
      <c r="T227" s="67"/>
      <c r="U227" s="67"/>
    </row>
    <row r="228" spans="1:21" x14ac:dyDescent="0.15">
      <c r="A228" s="67"/>
      <c r="B228" s="76">
        <v>1110</v>
      </c>
      <c r="C228" s="78">
        <f t="shared" ref="C228:C291" si="13">$B$4-((456*0.2)+(B228-456)*0.6)</f>
        <v>376.40000000000003</v>
      </c>
      <c r="D228" s="76">
        <f t="shared" si="11"/>
        <v>483.59999999999997</v>
      </c>
      <c r="E228" s="77">
        <f t="shared" si="12"/>
        <v>1110</v>
      </c>
      <c r="F228" s="67"/>
      <c r="G228" s="67"/>
      <c r="H228" s="67"/>
      <c r="I228" s="67"/>
      <c r="J228" s="67"/>
      <c r="K228" s="67"/>
      <c r="L228" s="67"/>
      <c r="M228" s="67"/>
      <c r="N228" s="67"/>
      <c r="O228" s="67"/>
      <c r="P228" s="67"/>
      <c r="Q228" s="67"/>
      <c r="R228" s="67"/>
      <c r="S228" s="67"/>
      <c r="T228" s="67"/>
      <c r="U228" s="67"/>
    </row>
    <row r="229" spans="1:21" x14ac:dyDescent="0.15">
      <c r="A229" s="67"/>
      <c r="B229" s="76">
        <v>1115</v>
      </c>
      <c r="C229" s="78">
        <f t="shared" si="13"/>
        <v>373.40000000000003</v>
      </c>
      <c r="D229" s="76">
        <f t="shared" si="11"/>
        <v>486.59999999999997</v>
      </c>
      <c r="E229" s="77">
        <f t="shared" si="12"/>
        <v>1115</v>
      </c>
      <c r="F229" s="67"/>
      <c r="G229" s="67"/>
      <c r="H229" s="67"/>
      <c r="I229" s="67"/>
      <c r="J229" s="67"/>
      <c r="K229" s="67"/>
      <c r="L229" s="67"/>
      <c r="M229" s="67"/>
      <c r="N229" s="67"/>
      <c r="O229" s="67"/>
      <c r="P229" s="67"/>
      <c r="Q229" s="67"/>
      <c r="R229" s="67"/>
      <c r="S229" s="67"/>
      <c r="T229" s="67"/>
      <c r="U229" s="67"/>
    </row>
    <row r="230" spans="1:21" x14ac:dyDescent="0.15">
      <c r="A230" s="67"/>
      <c r="B230" s="76">
        <v>1120</v>
      </c>
      <c r="C230" s="78">
        <f t="shared" si="13"/>
        <v>370.40000000000003</v>
      </c>
      <c r="D230" s="76">
        <f t="shared" si="11"/>
        <v>489.59999999999997</v>
      </c>
      <c r="E230" s="77">
        <f t="shared" si="12"/>
        <v>1120</v>
      </c>
      <c r="F230" s="67"/>
      <c r="G230" s="67"/>
      <c r="H230" s="67"/>
      <c r="I230" s="67"/>
      <c r="J230" s="67"/>
      <c r="K230" s="67"/>
      <c r="L230" s="67"/>
      <c r="M230" s="67"/>
      <c r="N230" s="67"/>
      <c r="O230" s="67"/>
      <c r="P230" s="67"/>
      <c r="Q230" s="67"/>
      <c r="R230" s="67"/>
      <c r="S230" s="67"/>
      <c r="T230" s="67"/>
      <c r="U230" s="67"/>
    </row>
    <row r="231" spans="1:21" x14ac:dyDescent="0.15">
      <c r="A231" s="67"/>
      <c r="B231" s="76">
        <v>1125</v>
      </c>
      <c r="C231" s="78">
        <f t="shared" si="13"/>
        <v>367.40000000000003</v>
      </c>
      <c r="D231" s="76">
        <f t="shared" si="11"/>
        <v>492.59999999999997</v>
      </c>
      <c r="E231" s="77">
        <f t="shared" si="12"/>
        <v>1125</v>
      </c>
      <c r="F231" s="67"/>
      <c r="G231" s="67"/>
      <c r="H231" s="67"/>
      <c r="I231" s="67"/>
      <c r="J231" s="67"/>
      <c r="K231" s="67"/>
      <c r="L231" s="67"/>
      <c r="M231" s="67"/>
      <c r="N231" s="67"/>
      <c r="O231" s="67"/>
      <c r="P231" s="67"/>
      <c r="Q231" s="67"/>
      <c r="R231" s="67"/>
      <c r="S231" s="67"/>
      <c r="T231" s="67"/>
      <c r="U231" s="67"/>
    </row>
    <row r="232" spans="1:21" x14ac:dyDescent="0.15">
      <c r="A232" s="67"/>
      <c r="B232" s="76">
        <v>1130</v>
      </c>
      <c r="C232" s="78">
        <f t="shared" si="13"/>
        <v>364.40000000000003</v>
      </c>
      <c r="D232" s="76">
        <f t="shared" si="11"/>
        <v>495.59999999999997</v>
      </c>
      <c r="E232" s="77">
        <f t="shared" si="12"/>
        <v>1130</v>
      </c>
      <c r="F232" s="67"/>
      <c r="G232" s="67"/>
      <c r="H232" s="67"/>
      <c r="I232" s="67"/>
      <c r="J232" s="67"/>
      <c r="K232" s="67"/>
      <c r="L232" s="67"/>
      <c r="M232" s="67"/>
      <c r="N232" s="67"/>
      <c r="O232" s="67"/>
      <c r="P232" s="67"/>
      <c r="Q232" s="67"/>
      <c r="R232" s="67"/>
      <c r="S232" s="67"/>
      <c r="T232" s="67"/>
      <c r="U232" s="67"/>
    </row>
    <row r="233" spans="1:21" x14ac:dyDescent="0.15">
      <c r="A233" s="67"/>
      <c r="B233" s="76">
        <v>1135</v>
      </c>
      <c r="C233" s="78">
        <f t="shared" si="13"/>
        <v>361.40000000000003</v>
      </c>
      <c r="D233" s="76">
        <f t="shared" si="11"/>
        <v>498.59999999999997</v>
      </c>
      <c r="E233" s="77">
        <f t="shared" si="12"/>
        <v>1135</v>
      </c>
      <c r="F233" s="67"/>
      <c r="G233" s="67"/>
      <c r="H233" s="67"/>
      <c r="I233" s="67"/>
      <c r="J233" s="67"/>
      <c r="K233" s="67"/>
      <c r="L233" s="67"/>
      <c r="M233" s="67"/>
      <c r="N233" s="67"/>
      <c r="O233" s="67"/>
      <c r="P233" s="67"/>
      <c r="Q233" s="67"/>
      <c r="R233" s="67"/>
      <c r="S233" s="67"/>
      <c r="T233" s="67"/>
      <c r="U233" s="67"/>
    </row>
    <row r="234" spans="1:21" x14ac:dyDescent="0.15">
      <c r="A234" s="67"/>
      <c r="B234" s="76">
        <v>1140</v>
      </c>
      <c r="C234" s="78">
        <f t="shared" si="13"/>
        <v>358.40000000000003</v>
      </c>
      <c r="D234" s="76">
        <f t="shared" si="11"/>
        <v>501.59999999999997</v>
      </c>
      <c r="E234" s="77">
        <f t="shared" si="12"/>
        <v>1140</v>
      </c>
      <c r="F234" s="67"/>
      <c r="G234" s="67"/>
      <c r="H234" s="67"/>
      <c r="I234" s="67"/>
      <c r="J234" s="67"/>
      <c r="K234" s="67"/>
      <c r="L234" s="67"/>
      <c r="M234" s="67"/>
      <c r="N234" s="67"/>
      <c r="O234" s="67"/>
      <c r="P234" s="67"/>
      <c r="Q234" s="67"/>
      <c r="R234" s="67"/>
      <c r="S234" s="67"/>
      <c r="T234" s="67"/>
      <c r="U234" s="67"/>
    </row>
    <row r="235" spans="1:21" x14ac:dyDescent="0.15">
      <c r="A235" s="67"/>
      <c r="B235" s="76">
        <v>1145</v>
      </c>
      <c r="C235" s="78">
        <f t="shared" si="13"/>
        <v>355.40000000000003</v>
      </c>
      <c r="D235" s="76">
        <f t="shared" si="11"/>
        <v>504.59999999999997</v>
      </c>
      <c r="E235" s="77">
        <f t="shared" si="12"/>
        <v>1145</v>
      </c>
      <c r="F235" s="67"/>
      <c r="G235" s="67"/>
      <c r="H235" s="67"/>
      <c r="I235" s="67"/>
      <c r="J235" s="67"/>
      <c r="K235" s="67"/>
      <c r="L235" s="67"/>
      <c r="M235" s="67"/>
      <c r="N235" s="67"/>
      <c r="O235" s="67"/>
      <c r="P235" s="67"/>
      <c r="Q235" s="67"/>
      <c r="R235" s="67"/>
      <c r="S235" s="67"/>
      <c r="T235" s="67"/>
      <c r="U235" s="67"/>
    </row>
    <row r="236" spans="1:21" x14ac:dyDescent="0.15">
      <c r="A236" s="67"/>
      <c r="B236" s="76">
        <v>1150</v>
      </c>
      <c r="C236" s="78">
        <f t="shared" si="13"/>
        <v>352.40000000000003</v>
      </c>
      <c r="D236" s="76">
        <f t="shared" si="11"/>
        <v>507.59999999999997</v>
      </c>
      <c r="E236" s="77">
        <f t="shared" si="12"/>
        <v>1150</v>
      </c>
      <c r="F236" s="67"/>
      <c r="G236" s="67"/>
      <c r="H236" s="67"/>
      <c r="I236" s="67"/>
      <c r="J236" s="67"/>
      <c r="K236" s="67"/>
      <c r="L236" s="67"/>
      <c r="M236" s="67"/>
      <c r="N236" s="67"/>
      <c r="O236" s="67"/>
      <c r="P236" s="67"/>
      <c r="Q236" s="67"/>
      <c r="R236" s="67"/>
      <c r="S236" s="67"/>
      <c r="T236" s="67"/>
      <c r="U236" s="67"/>
    </row>
    <row r="237" spans="1:21" x14ac:dyDescent="0.15">
      <c r="A237" s="67"/>
      <c r="B237" s="76">
        <v>1155</v>
      </c>
      <c r="C237" s="78">
        <f t="shared" si="13"/>
        <v>349.40000000000003</v>
      </c>
      <c r="D237" s="76">
        <f t="shared" si="11"/>
        <v>510.59999999999997</v>
      </c>
      <c r="E237" s="77">
        <f t="shared" si="12"/>
        <v>1155</v>
      </c>
      <c r="F237" s="67"/>
      <c r="G237" s="67"/>
      <c r="H237" s="67"/>
      <c r="I237" s="67"/>
      <c r="J237" s="67"/>
      <c r="K237" s="67"/>
      <c r="L237" s="67"/>
      <c r="M237" s="67"/>
      <c r="N237" s="67"/>
      <c r="O237" s="67"/>
      <c r="P237" s="67"/>
      <c r="Q237" s="67"/>
      <c r="R237" s="67"/>
      <c r="S237" s="67"/>
      <c r="T237" s="67"/>
      <c r="U237" s="67"/>
    </row>
    <row r="238" spans="1:21" x14ac:dyDescent="0.15">
      <c r="A238" s="67"/>
      <c r="B238" s="76">
        <v>1160</v>
      </c>
      <c r="C238" s="78">
        <f t="shared" si="13"/>
        <v>346.4</v>
      </c>
      <c r="D238" s="76">
        <f t="shared" si="11"/>
        <v>513.6</v>
      </c>
      <c r="E238" s="77">
        <f t="shared" si="12"/>
        <v>1160</v>
      </c>
      <c r="F238" s="67"/>
      <c r="G238" s="67"/>
      <c r="H238" s="67"/>
      <c r="I238" s="67"/>
      <c r="J238" s="67"/>
      <c r="K238" s="67"/>
      <c r="L238" s="67"/>
      <c r="M238" s="67"/>
      <c r="N238" s="67"/>
      <c r="O238" s="67"/>
      <c r="P238" s="67"/>
      <c r="Q238" s="67"/>
      <c r="R238" s="67"/>
      <c r="S238" s="67"/>
      <c r="T238" s="67"/>
      <c r="U238" s="67"/>
    </row>
    <row r="239" spans="1:21" x14ac:dyDescent="0.15">
      <c r="A239" s="67"/>
      <c r="B239" s="76">
        <v>1165</v>
      </c>
      <c r="C239" s="78">
        <f t="shared" si="13"/>
        <v>343.4</v>
      </c>
      <c r="D239" s="76">
        <f t="shared" si="11"/>
        <v>516.6</v>
      </c>
      <c r="E239" s="77">
        <f t="shared" si="12"/>
        <v>1165</v>
      </c>
      <c r="F239" s="67"/>
      <c r="G239" s="67"/>
      <c r="H239" s="67"/>
      <c r="I239" s="67"/>
      <c r="J239" s="67"/>
      <c r="K239" s="67"/>
      <c r="L239" s="67"/>
      <c r="M239" s="67"/>
      <c r="N239" s="67"/>
      <c r="O239" s="67"/>
      <c r="P239" s="67"/>
      <c r="Q239" s="67"/>
      <c r="R239" s="67"/>
      <c r="S239" s="67"/>
      <c r="T239" s="67"/>
      <c r="U239" s="67"/>
    </row>
    <row r="240" spans="1:21" x14ac:dyDescent="0.15">
      <c r="A240" s="67"/>
      <c r="B240" s="76">
        <v>1170</v>
      </c>
      <c r="C240" s="78">
        <f t="shared" si="13"/>
        <v>340.4</v>
      </c>
      <c r="D240" s="76">
        <f t="shared" si="11"/>
        <v>519.6</v>
      </c>
      <c r="E240" s="77">
        <f t="shared" si="12"/>
        <v>1170</v>
      </c>
      <c r="F240" s="67"/>
      <c r="G240" s="67"/>
      <c r="H240" s="67"/>
      <c r="I240" s="67"/>
      <c r="J240" s="67"/>
      <c r="K240" s="67"/>
      <c r="L240" s="67"/>
      <c r="M240" s="67"/>
      <c r="N240" s="67"/>
      <c r="O240" s="67"/>
      <c r="P240" s="67"/>
      <c r="Q240" s="67"/>
      <c r="R240" s="67"/>
      <c r="S240" s="67"/>
      <c r="T240" s="67"/>
      <c r="U240" s="67"/>
    </row>
    <row r="241" spans="1:21" x14ac:dyDescent="0.15">
      <c r="A241" s="67"/>
      <c r="B241" s="76">
        <v>1175</v>
      </c>
      <c r="C241" s="78">
        <f t="shared" si="13"/>
        <v>337.4</v>
      </c>
      <c r="D241" s="76">
        <f t="shared" si="11"/>
        <v>522.6</v>
      </c>
      <c r="E241" s="77">
        <f t="shared" si="12"/>
        <v>1175</v>
      </c>
      <c r="F241" s="67"/>
      <c r="G241" s="67"/>
      <c r="H241" s="67"/>
      <c r="I241" s="67"/>
      <c r="J241" s="67"/>
      <c r="K241" s="67"/>
      <c r="L241" s="67"/>
      <c r="M241" s="67"/>
      <c r="N241" s="67"/>
      <c r="O241" s="67"/>
      <c r="P241" s="67"/>
      <c r="Q241" s="67"/>
      <c r="R241" s="67"/>
      <c r="S241" s="67"/>
      <c r="T241" s="67"/>
      <c r="U241" s="67"/>
    </row>
    <row r="242" spans="1:21" x14ac:dyDescent="0.15">
      <c r="A242" s="67"/>
      <c r="B242" s="76">
        <v>1180</v>
      </c>
      <c r="C242" s="78">
        <f t="shared" si="13"/>
        <v>334.4</v>
      </c>
      <c r="D242" s="76">
        <f t="shared" si="11"/>
        <v>525.6</v>
      </c>
      <c r="E242" s="77">
        <f t="shared" si="12"/>
        <v>1180</v>
      </c>
      <c r="F242" s="67"/>
      <c r="G242" s="67"/>
      <c r="H242" s="67"/>
      <c r="I242" s="67"/>
      <c r="J242" s="67"/>
      <c r="K242" s="67"/>
      <c r="L242" s="67"/>
      <c r="M242" s="67"/>
      <c r="N242" s="67"/>
      <c r="O242" s="67"/>
      <c r="P242" s="67"/>
      <c r="Q242" s="67"/>
      <c r="R242" s="67"/>
      <c r="S242" s="67"/>
      <c r="T242" s="67"/>
      <c r="U242" s="67"/>
    </row>
    <row r="243" spans="1:21" x14ac:dyDescent="0.15">
      <c r="A243" s="67"/>
      <c r="B243" s="76">
        <v>1185</v>
      </c>
      <c r="C243" s="78">
        <f t="shared" si="13"/>
        <v>331.4</v>
      </c>
      <c r="D243" s="76">
        <f t="shared" si="11"/>
        <v>528.6</v>
      </c>
      <c r="E243" s="77">
        <f t="shared" si="12"/>
        <v>1185</v>
      </c>
      <c r="F243" s="67"/>
      <c r="G243" s="67"/>
      <c r="H243" s="67"/>
      <c r="I243" s="67"/>
      <c r="J243" s="67"/>
      <c r="K243" s="67"/>
      <c r="L243" s="67"/>
      <c r="M243" s="67"/>
      <c r="N243" s="67"/>
      <c r="O243" s="67"/>
      <c r="P243" s="67"/>
      <c r="Q243" s="67"/>
      <c r="R243" s="67"/>
      <c r="S243" s="67"/>
      <c r="T243" s="67"/>
      <c r="U243" s="67"/>
    </row>
    <row r="244" spans="1:21" x14ac:dyDescent="0.15">
      <c r="A244" s="67"/>
      <c r="B244" s="76">
        <v>1190</v>
      </c>
      <c r="C244" s="78">
        <f t="shared" si="13"/>
        <v>328.4</v>
      </c>
      <c r="D244" s="76">
        <f t="shared" si="11"/>
        <v>531.6</v>
      </c>
      <c r="E244" s="77">
        <f t="shared" si="12"/>
        <v>1190</v>
      </c>
      <c r="F244" s="67"/>
      <c r="G244" s="67"/>
      <c r="H244" s="67"/>
      <c r="I244" s="67"/>
      <c r="J244" s="67"/>
      <c r="K244" s="67"/>
      <c r="L244" s="67"/>
      <c r="M244" s="67"/>
      <c r="N244" s="67"/>
      <c r="O244" s="67"/>
      <c r="P244" s="67"/>
      <c r="Q244" s="67"/>
      <c r="R244" s="67"/>
      <c r="S244" s="67"/>
      <c r="T244" s="67"/>
      <c r="U244" s="67"/>
    </row>
    <row r="245" spans="1:21" x14ac:dyDescent="0.15">
      <c r="A245" s="67"/>
      <c r="B245" s="76">
        <v>1195</v>
      </c>
      <c r="C245" s="78">
        <f t="shared" si="13"/>
        <v>325.39999999999998</v>
      </c>
      <c r="D245" s="76">
        <f t="shared" si="11"/>
        <v>534.6</v>
      </c>
      <c r="E245" s="77">
        <f t="shared" si="12"/>
        <v>1195</v>
      </c>
      <c r="F245" s="67"/>
      <c r="G245" s="67"/>
      <c r="H245" s="67"/>
      <c r="I245" s="67"/>
      <c r="J245" s="67"/>
      <c r="K245" s="67"/>
      <c r="L245" s="67"/>
      <c r="M245" s="67"/>
      <c r="N245" s="67"/>
      <c r="O245" s="67"/>
      <c r="P245" s="67"/>
      <c r="Q245" s="67"/>
      <c r="R245" s="67"/>
      <c r="S245" s="67"/>
      <c r="T245" s="67"/>
      <c r="U245" s="67"/>
    </row>
    <row r="246" spans="1:21" x14ac:dyDescent="0.15">
      <c r="A246" s="67"/>
      <c r="B246" s="76">
        <v>1200</v>
      </c>
      <c r="C246" s="78">
        <f t="shared" si="13"/>
        <v>322.39999999999998</v>
      </c>
      <c r="D246" s="76">
        <f t="shared" si="11"/>
        <v>537.6</v>
      </c>
      <c r="E246" s="77">
        <f t="shared" si="12"/>
        <v>1200</v>
      </c>
      <c r="F246" s="67"/>
      <c r="G246" s="67"/>
      <c r="H246" s="67"/>
      <c r="I246" s="67"/>
      <c r="J246" s="67"/>
      <c r="K246" s="67"/>
      <c r="L246" s="67"/>
      <c r="M246" s="67"/>
      <c r="N246" s="67"/>
      <c r="O246" s="67"/>
      <c r="P246" s="67"/>
      <c r="Q246" s="67"/>
      <c r="R246" s="67"/>
      <c r="S246" s="67"/>
      <c r="T246" s="67"/>
      <c r="U246" s="67"/>
    </row>
    <row r="247" spans="1:21" x14ac:dyDescent="0.15">
      <c r="A247" s="67"/>
      <c r="B247" s="76">
        <v>1205</v>
      </c>
      <c r="C247" s="78">
        <f t="shared" si="13"/>
        <v>319.39999999999998</v>
      </c>
      <c r="D247" s="76">
        <f t="shared" si="11"/>
        <v>540.6</v>
      </c>
      <c r="E247" s="77">
        <f t="shared" si="12"/>
        <v>1205</v>
      </c>
      <c r="F247" s="67"/>
      <c r="G247" s="67"/>
      <c r="H247" s="67"/>
      <c r="I247" s="67"/>
      <c r="J247" s="67"/>
      <c r="K247" s="67"/>
      <c r="L247" s="67"/>
      <c r="M247" s="67"/>
      <c r="N247" s="67"/>
      <c r="O247" s="67"/>
      <c r="P247" s="67"/>
      <c r="Q247" s="67"/>
      <c r="R247" s="67"/>
      <c r="S247" s="67"/>
      <c r="T247" s="67"/>
      <c r="U247" s="67"/>
    </row>
    <row r="248" spans="1:21" x14ac:dyDescent="0.15">
      <c r="A248" s="67"/>
      <c r="B248" s="76">
        <v>1210</v>
      </c>
      <c r="C248" s="78">
        <f t="shared" si="13"/>
        <v>316.39999999999998</v>
      </c>
      <c r="D248" s="76">
        <f t="shared" si="11"/>
        <v>543.6</v>
      </c>
      <c r="E248" s="77">
        <f t="shared" si="12"/>
        <v>1210</v>
      </c>
      <c r="F248" s="67"/>
      <c r="G248" s="67"/>
      <c r="H248" s="67"/>
      <c r="I248" s="67"/>
      <c r="J248" s="67"/>
      <c r="K248" s="67"/>
      <c r="L248" s="67"/>
      <c r="M248" s="67"/>
      <c r="N248" s="67"/>
      <c r="O248" s="67"/>
      <c r="P248" s="67"/>
      <c r="Q248" s="67"/>
      <c r="R248" s="67"/>
      <c r="S248" s="67"/>
      <c r="T248" s="67"/>
      <c r="U248" s="67"/>
    </row>
    <row r="249" spans="1:21" x14ac:dyDescent="0.15">
      <c r="A249" s="67"/>
      <c r="B249" s="76">
        <v>1215</v>
      </c>
      <c r="C249" s="78">
        <f t="shared" si="13"/>
        <v>313.39999999999998</v>
      </c>
      <c r="D249" s="76">
        <f t="shared" si="11"/>
        <v>546.6</v>
      </c>
      <c r="E249" s="77">
        <f t="shared" si="12"/>
        <v>1215</v>
      </c>
      <c r="F249" s="67"/>
      <c r="G249" s="67"/>
      <c r="H249" s="67"/>
      <c r="I249" s="67"/>
      <c r="J249" s="67"/>
      <c r="K249" s="67"/>
      <c r="L249" s="67"/>
      <c r="M249" s="67"/>
      <c r="N249" s="67"/>
      <c r="O249" s="67"/>
      <c r="P249" s="67"/>
      <c r="Q249" s="67"/>
      <c r="R249" s="67"/>
      <c r="S249" s="67"/>
      <c r="T249" s="67"/>
      <c r="U249" s="67"/>
    </row>
    <row r="250" spans="1:21" x14ac:dyDescent="0.15">
      <c r="A250" s="67"/>
      <c r="B250" s="76">
        <v>1220</v>
      </c>
      <c r="C250" s="78">
        <f t="shared" si="13"/>
        <v>310.39999999999998</v>
      </c>
      <c r="D250" s="76">
        <f t="shared" si="11"/>
        <v>549.6</v>
      </c>
      <c r="E250" s="77">
        <f t="shared" si="12"/>
        <v>1220</v>
      </c>
      <c r="F250" s="67"/>
      <c r="G250" s="67"/>
      <c r="H250" s="67"/>
      <c r="I250" s="67"/>
      <c r="J250" s="67"/>
      <c r="K250" s="67"/>
      <c r="L250" s="67"/>
      <c r="M250" s="67"/>
      <c r="N250" s="67"/>
      <c r="O250" s="67"/>
      <c r="P250" s="67"/>
      <c r="Q250" s="67"/>
      <c r="R250" s="67"/>
      <c r="S250" s="67"/>
      <c r="T250" s="67"/>
      <c r="U250" s="67"/>
    </row>
    <row r="251" spans="1:21" x14ac:dyDescent="0.15">
      <c r="A251" s="67"/>
      <c r="B251" s="76">
        <v>1225</v>
      </c>
      <c r="C251" s="78">
        <f t="shared" si="13"/>
        <v>307.39999999999998</v>
      </c>
      <c r="D251" s="76">
        <f t="shared" si="11"/>
        <v>552.6</v>
      </c>
      <c r="E251" s="77">
        <f t="shared" si="12"/>
        <v>1225</v>
      </c>
      <c r="F251" s="67"/>
      <c r="G251" s="67"/>
      <c r="H251" s="67"/>
      <c r="I251" s="67"/>
      <c r="J251" s="67"/>
      <c r="K251" s="67"/>
      <c r="L251" s="67"/>
      <c r="M251" s="67"/>
      <c r="N251" s="67"/>
      <c r="O251" s="67"/>
      <c r="P251" s="67"/>
      <c r="Q251" s="67"/>
      <c r="R251" s="67"/>
      <c r="S251" s="67"/>
      <c r="T251" s="67"/>
      <c r="U251" s="67"/>
    </row>
    <row r="252" spans="1:21" x14ac:dyDescent="0.15">
      <c r="A252" s="67"/>
      <c r="B252" s="76">
        <v>1230</v>
      </c>
      <c r="C252" s="78">
        <f t="shared" si="13"/>
        <v>304.39999999999998</v>
      </c>
      <c r="D252" s="76">
        <f t="shared" si="11"/>
        <v>555.6</v>
      </c>
      <c r="E252" s="77">
        <f t="shared" si="12"/>
        <v>1230</v>
      </c>
      <c r="F252" s="67"/>
      <c r="G252" s="67"/>
      <c r="H252" s="67"/>
      <c r="I252" s="67"/>
      <c r="J252" s="67"/>
      <c r="K252" s="67"/>
      <c r="L252" s="67"/>
      <c r="M252" s="67"/>
      <c r="N252" s="67"/>
      <c r="O252" s="67"/>
      <c r="P252" s="67"/>
      <c r="Q252" s="67"/>
      <c r="R252" s="67"/>
      <c r="S252" s="67"/>
      <c r="T252" s="67"/>
      <c r="U252" s="67"/>
    </row>
    <row r="253" spans="1:21" x14ac:dyDescent="0.15">
      <c r="A253" s="67"/>
      <c r="B253" s="76">
        <v>1235</v>
      </c>
      <c r="C253" s="78">
        <f t="shared" si="13"/>
        <v>301.39999999999998</v>
      </c>
      <c r="D253" s="76">
        <f t="shared" si="11"/>
        <v>558.6</v>
      </c>
      <c r="E253" s="77">
        <f t="shared" si="12"/>
        <v>1235</v>
      </c>
      <c r="F253" s="67"/>
      <c r="G253" s="67"/>
      <c r="H253" s="67"/>
      <c r="I253" s="67"/>
      <c r="J253" s="67"/>
      <c r="K253" s="67"/>
      <c r="L253" s="67"/>
      <c r="M253" s="67"/>
      <c r="N253" s="67"/>
      <c r="O253" s="67"/>
      <c r="P253" s="67"/>
      <c r="Q253" s="67"/>
      <c r="R253" s="67"/>
      <c r="S253" s="67"/>
      <c r="T253" s="67"/>
      <c r="U253" s="67"/>
    </row>
    <row r="254" spans="1:21" x14ac:dyDescent="0.15">
      <c r="A254" s="67"/>
      <c r="B254" s="76">
        <v>1240</v>
      </c>
      <c r="C254" s="78">
        <f t="shared" si="13"/>
        <v>298.39999999999998</v>
      </c>
      <c r="D254" s="76">
        <f t="shared" si="11"/>
        <v>561.6</v>
      </c>
      <c r="E254" s="77">
        <f t="shared" si="12"/>
        <v>1240</v>
      </c>
      <c r="F254" s="67"/>
      <c r="G254" s="67"/>
      <c r="H254" s="67"/>
      <c r="I254" s="67"/>
      <c r="J254" s="67"/>
      <c r="K254" s="67"/>
      <c r="L254" s="67"/>
      <c r="M254" s="67"/>
      <c r="N254" s="67"/>
      <c r="O254" s="67"/>
      <c r="P254" s="67"/>
      <c r="Q254" s="67"/>
      <c r="R254" s="67"/>
      <c r="S254" s="67"/>
      <c r="T254" s="67"/>
      <c r="U254" s="67"/>
    </row>
    <row r="255" spans="1:21" x14ac:dyDescent="0.15">
      <c r="A255" s="67"/>
      <c r="B255" s="76">
        <v>1245</v>
      </c>
      <c r="C255" s="78">
        <f t="shared" si="13"/>
        <v>295.39999999999998</v>
      </c>
      <c r="D255" s="76">
        <f t="shared" si="11"/>
        <v>564.6</v>
      </c>
      <c r="E255" s="77">
        <f t="shared" si="12"/>
        <v>1245</v>
      </c>
      <c r="F255" s="67"/>
      <c r="G255" s="67"/>
      <c r="H255" s="67"/>
      <c r="I255" s="67"/>
      <c r="J255" s="67"/>
      <c r="K255" s="67"/>
      <c r="L255" s="67"/>
      <c r="M255" s="67"/>
      <c r="N255" s="67"/>
      <c r="O255" s="67"/>
      <c r="P255" s="67"/>
      <c r="Q255" s="67"/>
      <c r="R255" s="67"/>
      <c r="S255" s="67"/>
      <c r="T255" s="67"/>
      <c r="U255" s="67"/>
    </row>
    <row r="256" spans="1:21" x14ac:dyDescent="0.15">
      <c r="A256" s="67"/>
      <c r="B256" s="76">
        <v>1250</v>
      </c>
      <c r="C256" s="78">
        <f t="shared" si="13"/>
        <v>292.39999999999998</v>
      </c>
      <c r="D256" s="76">
        <f t="shared" si="11"/>
        <v>567.6</v>
      </c>
      <c r="E256" s="77">
        <f t="shared" si="12"/>
        <v>1250</v>
      </c>
      <c r="F256" s="67"/>
      <c r="G256" s="67"/>
      <c r="H256" s="67"/>
      <c r="I256" s="67"/>
      <c r="J256" s="67"/>
      <c r="K256" s="67"/>
      <c r="L256" s="67"/>
      <c r="M256" s="67"/>
      <c r="N256" s="67"/>
      <c r="O256" s="67"/>
      <c r="P256" s="67"/>
      <c r="Q256" s="67"/>
      <c r="R256" s="67"/>
      <c r="S256" s="67"/>
      <c r="T256" s="67"/>
      <c r="U256" s="67"/>
    </row>
    <row r="257" spans="1:21" x14ac:dyDescent="0.15">
      <c r="A257" s="67"/>
      <c r="B257" s="76">
        <v>1255</v>
      </c>
      <c r="C257" s="78">
        <f t="shared" si="13"/>
        <v>289.39999999999998</v>
      </c>
      <c r="D257" s="76">
        <f t="shared" si="11"/>
        <v>570.6</v>
      </c>
      <c r="E257" s="77">
        <f t="shared" si="12"/>
        <v>1255</v>
      </c>
      <c r="F257" s="67"/>
      <c r="G257" s="67"/>
      <c r="H257" s="67"/>
      <c r="I257" s="67"/>
      <c r="J257" s="67"/>
      <c r="K257" s="67"/>
      <c r="L257" s="67"/>
      <c r="M257" s="67"/>
      <c r="N257" s="67"/>
      <c r="O257" s="67"/>
      <c r="P257" s="67"/>
      <c r="Q257" s="67"/>
      <c r="R257" s="67"/>
      <c r="S257" s="67"/>
      <c r="T257" s="67"/>
      <c r="U257" s="67"/>
    </row>
    <row r="258" spans="1:21" x14ac:dyDescent="0.15">
      <c r="A258" s="67"/>
      <c r="B258" s="76">
        <v>1260</v>
      </c>
      <c r="C258" s="78">
        <f t="shared" si="13"/>
        <v>286.39999999999998</v>
      </c>
      <c r="D258" s="76">
        <f t="shared" si="11"/>
        <v>573.6</v>
      </c>
      <c r="E258" s="77">
        <f t="shared" si="12"/>
        <v>1260</v>
      </c>
      <c r="F258" s="67"/>
      <c r="G258" s="67"/>
      <c r="H258" s="67"/>
      <c r="I258" s="67"/>
      <c r="J258" s="67"/>
      <c r="K258" s="67"/>
      <c r="L258" s="67"/>
      <c r="M258" s="67"/>
      <c r="N258" s="67"/>
      <c r="O258" s="67"/>
      <c r="P258" s="67"/>
      <c r="Q258" s="67"/>
      <c r="R258" s="67"/>
      <c r="S258" s="67"/>
      <c r="T258" s="67"/>
      <c r="U258" s="67"/>
    </row>
    <row r="259" spans="1:21" x14ac:dyDescent="0.15">
      <c r="A259" s="67"/>
      <c r="B259" s="76">
        <v>1265</v>
      </c>
      <c r="C259" s="78">
        <f t="shared" si="13"/>
        <v>283.39999999999998</v>
      </c>
      <c r="D259" s="76">
        <f t="shared" si="11"/>
        <v>576.6</v>
      </c>
      <c r="E259" s="77">
        <f t="shared" si="12"/>
        <v>1265</v>
      </c>
      <c r="F259" s="67"/>
      <c r="G259" s="67"/>
      <c r="H259" s="67"/>
      <c r="I259" s="67"/>
      <c r="J259" s="67"/>
      <c r="K259" s="67"/>
      <c r="L259" s="67"/>
      <c r="M259" s="67"/>
      <c r="N259" s="67"/>
      <c r="O259" s="67"/>
      <c r="P259" s="67"/>
      <c r="Q259" s="67"/>
      <c r="R259" s="67"/>
      <c r="S259" s="67"/>
      <c r="T259" s="67"/>
      <c r="U259" s="67"/>
    </row>
    <row r="260" spans="1:21" x14ac:dyDescent="0.15">
      <c r="A260" s="67"/>
      <c r="B260" s="76">
        <v>1270</v>
      </c>
      <c r="C260" s="78">
        <f t="shared" si="13"/>
        <v>280.39999999999998</v>
      </c>
      <c r="D260" s="76">
        <f t="shared" si="11"/>
        <v>579.6</v>
      </c>
      <c r="E260" s="77">
        <f t="shared" si="12"/>
        <v>1270</v>
      </c>
      <c r="F260" s="67"/>
      <c r="G260" s="67"/>
      <c r="H260" s="67"/>
      <c r="I260" s="67"/>
      <c r="J260" s="67"/>
      <c r="K260" s="67"/>
      <c r="L260" s="67"/>
      <c r="M260" s="67"/>
      <c r="N260" s="67"/>
      <c r="O260" s="67"/>
      <c r="P260" s="67"/>
      <c r="Q260" s="67"/>
      <c r="R260" s="67"/>
      <c r="S260" s="67"/>
      <c r="T260" s="67"/>
      <c r="U260" s="67"/>
    </row>
    <row r="261" spans="1:21" x14ac:dyDescent="0.15">
      <c r="A261" s="67"/>
      <c r="B261" s="76">
        <v>1275</v>
      </c>
      <c r="C261" s="78">
        <f t="shared" si="13"/>
        <v>277.39999999999998</v>
      </c>
      <c r="D261" s="76">
        <f t="shared" si="11"/>
        <v>582.6</v>
      </c>
      <c r="E261" s="77">
        <f t="shared" si="12"/>
        <v>1275</v>
      </c>
      <c r="F261" s="67"/>
      <c r="G261" s="67"/>
      <c r="H261" s="67"/>
      <c r="I261" s="67"/>
      <c r="J261" s="67"/>
      <c r="K261" s="67"/>
      <c r="L261" s="67"/>
      <c r="M261" s="67"/>
      <c r="N261" s="67"/>
      <c r="O261" s="67"/>
      <c r="P261" s="67"/>
      <c r="Q261" s="67"/>
      <c r="R261" s="67"/>
      <c r="S261" s="67"/>
      <c r="T261" s="67"/>
      <c r="U261" s="67"/>
    </row>
    <row r="262" spans="1:21" x14ac:dyDescent="0.15">
      <c r="A262" s="67"/>
      <c r="B262" s="76">
        <v>1280</v>
      </c>
      <c r="C262" s="78">
        <f t="shared" si="13"/>
        <v>274.39999999999998</v>
      </c>
      <c r="D262" s="76">
        <f t="shared" si="11"/>
        <v>585.6</v>
      </c>
      <c r="E262" s="77">
        <f t="shared" si="12"/>
        <v>1280</v>
      </c>
      <c r="F262" s="67"/>
      <c r="G262" s="67"/>
      <c r="H262" s="67"/>
      <c r="I262" s="67"/>
      <c r="J262" s="67"/>
      <c r="K262" s="67"/>
      <c r="L262" s="67"/>
      <c r="M262" s="67"/>
      <c r="N262" s="67"/>
      <c r="O262" s="67"/>
      <c r="P262" s="67"/>
      <c r="Q262" s="67"/>
      <c r="R262" s="67"/>
      <c r="S262" s="67"/>
      <c r="T262" s="67"/>
      <c r="U262" s="67"/>
    </row>
    <row r="263" spans="1:21" x14ac:dyDescent="0.15">
      <c r="A263" s="67"/>
      <c r="B263" s="76">
        <v>1285</v>
      </c>
      <c r="C263" s="78">
        <f t="shared" si="13"/>
        <v>271.39999999999998</v>
      </c>
      <c r="D263" s="76">
        <f t="shared" ref="D263:D326" si="14">+$E$4-C263</f>
        <v>588.6</v>
      </c>
      <c r="E263" s="77">
        <f t="shared" ref="E263:E326" si="15">B263</f>
        <v>1285</v>
      </c>
      <c r="F263" s="67"/>
      <c r="G263" s="67"/>
      <c r="H263" s="67"/>
      <c r="I263" s="67"/>
      <c r="J263" s="67"/>
      <c r="K263" s="67"/>
      <c r="L263" s="67"/>
      <c r="M263" s="67"/>
      <c r="N263" s="67"/>
      <c r="O263" s="67"/>
      <c r="P263" s="67"/>
      <c r="Q263" s="67"/>
      <c r="R263" s="67"/>
      <c r="S263" s="67"/>
      <c r="T263" s="67"/>
      <c r="U263" s="67"/>
    </row>
    <row r="264" spans="1:21" x14ac:dyDescent="0.15">
      <c r="A264" s="67"/>
      <c r="B264" s="76">
        <v>1290</v>
      </c>
      <c r="C264" s="78">
        <f t="shared" si="13"/>
        <v>268.39999999999998</v>
      </c>
      <c r="D264" s="76">
        <f t="shared" si="14"/>
        <v>591.6</v>
      </c>
      <c r="E264" s="77">
        <f t="shared" si="15"/>
        <v>1290</v>
      </c>
      <c r="F264" s="67"/>
      <c r="G264" s="67"/>
      <c r="H264" s="67"/>
      <c r="I264" s="67"/>
      <c r="J264" s="67"/>
      <c r="K264" s="67"/>
      <c r="L264" s="67"/>
      <c r="M264" s="67"/>
      <c r="N264" s="67"/>
      <c r="O264" s="67"/>
      <c r="P264" s="67"/>
      <c r="Q264" s="67"/>
      <c r="R264" s="67"/>
      <c r="S264" s="67"/>
      <c r="T264" s="67"/>
      <c r="U264" s="67"/>
    </row>
    <row r="265" spans="1:21" x14ac:dyDescent="0.15">
      <c r="A265" s="67"/>
      <c r="B265" s="76">
        <v>1295</v>
      </c>
      <c r="C265" s="78">
        <f t="shared" si="13"/>
        <v>265.39999999999998</v>
      </c>
      <c r="D265" s="76">
        <f t="shared" si="14"/>
        <v>594.6</v>
      </c>
      <c r="E265" s="77">
        <f t="shared" si="15"/>
        <v>1295</v>
      </c>
      <c r="F265" s="67"/>
      <c r="G265" s="67"/>
      <c r="H265" s="67"/>
      <c r="I265" s="67"/>
      <c r="J265" s="67"/>
      <c r="K265" s="67"/>
      <c r="L265" s="67"/>
      <c r="M265" s="67"/>
      <c r="N265" s="67"/>
      <c r="O265" s="67"/>
      <c r="P265" s="67"/>
      <c r="Q265" s="67"/>
      <c r="R265" s="67"/>
      <c r="S265" s="67"/>
      <c r="T265" s="67"/>
      <c r="U265" s="67"/>
    </row>
    <row r="266" spans="1:21" x14ac:dyDescent="0.15">
      <c r="A266" s="67"/>
      <c r="B266" s="76">
        <v>1300</v>
      </c>
      <c r="C266" s="78">
        <f t="shared" si="13"/>
        <v>262.39999999999998</v>
      </c>
      <c r="D266" s="76">
        <f t="shared" si="14"/>
        <v>597.6</v>
      </c>
      <c r="E266" s="77">
        <f t="shared" si="15"/>
        <v>1300</v>
      </c>
      <c r="F266" s="67"/>
      <c r="G266" s="67"/>
      <c r="H266" s="67"/>
      <c r="I266" s="67"/>
      <c r="J266" s="67"/>
      <c r="K266" s="67"/>
      <c r="L266" s="67"/>
      <c r="M266" s="67"/>
      <c r="N266" s="67"/>
      <c r="O266" s="67"/>
      <c r="P266" s="67"/>
      <c r="Q266" s="67"/>
      <c r="R266" s="67"/>
      <c r="S266" s="67"/>
      <c r="T266" s="67"/>
      <c r="U266" s="67"/>
    </row>
    <row r="267" spans="1:21" x14ac:dyDescent="0.15">
      <c r="A267" s="67"/>
      <c r="B267" s="76">
        <v>1305</v>
      </c>
      <c r="C267" s="78">
        <f t="shared" si="13"/>
        <v>259.39999999999998</v>
      </c>
      <c r="D267" s="76">
        <f t="shared" si="14"/>
        <v>600.6</v>
      </c>
      <c r="E267" s="77">
        <f t="shared" si="15"/>
        <v>1305</v>
      </c>
      <c r="F267" s="67"/>
      <c r="G267" s="67"/>
      <c r="H267" s="67"/>
      <c r="I267" s="67"/>
      <c r="J267" s="67"/>
      <c r="K267" s="67"/>
      <c r="L267" s="67"/>
      <c r="M267" s="67"/>
      <c r="N267" s="67"/>
      <c r="O267" s="67"/>
      <c r="P267" s="67"/>
      <c r="Q267" s="67"/>
      <c r="R267" s="67"/>
      <c r="S267" s="67"/>
      <c r="T267" s="67"/>
      <c r="U267" s="67"/>
    </row>
    <row r="268" spans="1:21" x14ac:dyDescent="0.15">
      <c r="A268" s="67"/>
      <c r="B268" s="76">
        <v>1310</v>
      </c>
      <c r="C268" s="78">
        <f t="shared" si="13"/>
        <v>256.39999999999998</v>
      </c>
      <c r="D268" s="76">
        <f t="shared" si="14"/>
        <v>603.6</v>
      </c>
      <c r="E268" s="77">
        <f t="shared" si="15"/>
        <v>1310</v>
      </c>
      <c r="F268" s="67"/>
      <c r="G268" s="67"/>
      <c r="H268" s="67"/>
      <c r="I268" s="67"/>
      <c r="J268" s="67"/>
      <c r="K268" s="67"/>
      <c r="L268" s="67"/>
      <c r="M268" s="67"/>
      <c r="N268" s="67"/>
      <c r="O268" s="67"/>
      <c r="P268" s="67"/>
      <c r="Q268" s="67"/>
      <c r="R268" s="67"/>
      <c r="S268" s="67"/>
      <c r="T268" s="67"/>
      <c r="U268" s="67"/>
    </row>
    <row r="269" spans="1:21" x14ac:dyDescent="0.15">
      <c r="A269" s="67"/>
      <c r="B269" s="76">
        <v>1315</v>
      </c>
      <c r="C269" s="78">
        <f t="shared" si="13"/>
        <v>253.39999999999998</v>
      </c>
      <c r="D269" s="76">
        <f t="shared" si="14"/>
        <v>606.6</v>
      </c>
      <c r="E269" s="77">
        <f t="shared" si="15"/>
        <v>1315</v>
      </c>
      <c r="F269" s="67"/>
      <c r="G269" s="67"/>
      <c r="H269" s="67"/>
      <c r="I269" s="67"/>
      <c r="J269" s="67"/>
      <c r="K269" s="67"/>
      <c r="L269" s="67"/>
      <c r="M269" s="67"/>
      <c r="N269" s="67"/>
      <c r="O269" s="67"/>
      <c r="P269" s="67"/>
      <c r="Q269" s="67"/>
      <c r="R269" s="67"/>
      <c r="S269" s="67"/>
      <c r="T269" s="67"/>
      <c r="U269" s="67"/>
    </row>
    <row r="270" spans="1:21" x14ac:dyDescent="0.15">
      <c r="A270" s="67"/>
      <c r="B270" s="76">
        <v>1320</v>
      </c>
      <c r="C270" s="78">
        <f t="shared" si="13"/>
        <v>250.39999999999998</v>
      </c>
      <c r="D270" s="76">
        <f t="shared" si="14"/>
        <v>609.6</v>
      </c>
      <c r="E270" s="77">
        <f t="shared" si="15"/>
        <v>1320</v>
      </c>
      <c r="F270" s="67"/>
      <c r="G270" s="67"/>
      <c r="H270" s="67"/>
      <c r="I270" s="67"/>
      <c r="J270" s="67"/>
      <c r="K270" s="67"/>
      <c r="L270" s="67"/>
      <c r="M270" s="67"/>
      <c r="N270" s="67"/>
      <c r="O270" s="67"/>
      <c r="P270" s="67"/>
      <c r="Q270" s="67"/>
      <c r="R270" s="67"/>
      <c r="S270" s="67"/>
      <c r="T270" s="67"/>
      <c r="U270" s="67"/>
    </row>
    <row r="271" spans="1:21" x14ac:dyDescent="0.15">
      <c r="A271" s="67"/>
      <c r="B271" s="76">
        <v>1325</v>
      </c>
      <c r="C271" s="78">
        <f t="shared" si="13"/>
        <v>247.39999999999998</v>
      </c>
      <c r="D271" s="76">
        <f t="shared" si="14"/>
        <v>612.6</v>
      </c>
      <c r="E271" s="77">
        <f t="shared" si="15"/>
        <v>1325</v>
      </c>
      <c r="F271" s="67"/>
      <c r="G271" s="67"/>
      <c r="H271" s="67"/>
      <c r="I271" s="67"/>
      <c r="J271" s="67"/>
      <c r="K271" s="67"/>
      <c r="L271" s="67"/>
      <c r="M271" s="67"/>
      <c r="N271" s="67"/>
      <c r="O271" s="67"/>
      <c r="P271" s="67"/>
      <c r="Q271" s="67"/>
      <c r="R271" s="67"/>
      <c r="S271" s="67"/>
      <c r="T271" s="67"/>
      <c r="U271" s="67"/>
    </row>
    <row r="272" spans="1:21" x14ac:dyDescent="0.15">
      <c r="A272" s="67"/>
      <c r="B272" s="76">
        <v>1330</v>
      </c>
      <c r="C272" s="78">
        <f t="shared" si="13"/>
        <v>244.39999999999998</v>
      </c>
      <c r="D272" s="76">
        <f t="shared" si="14"/>
        <v>615.6</v>
      </c>
      <c r="E272" s="77">
        <f t="shared" si="15"/>
        <v>1330</v>
      </c>
      <c r="F272" s="67"/>
      <c r="G272" s="67"/>
      <c r="H272" s="67"/>
      <c r="I272" s="67"/>
      <c r="J272" s="67"/>
      <c r="K272" s="67"/>
      <c r="L272" s="67"/>
      <c r="M272" s="67"/>
      <c r="N272" s="67"/>
      <c r="O272" s="67"/>
      <c r="P272" s="67"/>
      <c r="Q272" s="67"/>
      <c r="R272" s="67"/>
      <c r="S272" s="67"/>
      <c r="T272" s="67"/>
      <c r="U272" s="67"/>
    </row>
    <row r="273" spans="1:21" x14ac:dyDescent="0.15">
      <c r="A273" s="67"/>
      <c r="B273" s="76">
        <v>1335</v>
      </c>
      <c r="C273" s="78">
        <f t="shared" si="13"/>
        <v>241.39999999999998</v>
      </c>
      <c r="D273" s="76">
        <f t="shared" si="14"/>
        <v>618.6</v>
      </c>
      <c r="E273" s="77">
        <f t="shared" si="15"/>
        <v>1335</v>
      </c>
      <c r="F273" s="67"/>
      <c r="G273" s="67"/>
      <c r="H273" s="67"/>
      <c r="I273" s="67"/>
      <c r="J273" s="67"/>
      <c r="K273" s="67"/>
      <c r="L273" s="67"/>
      <c r="M273" s="67"/>
      <c r="N273" s="67"/>
      <c r="O273" s="67"/>
      <c r="P273" s="67"/>
      <c r="Q273" s="67"/>
      <c r="R273" s="67"/>
      <c r="S273" s="67"/>
      <c r="T273" s="67"/>
      <c r="U273" s="67"/>
    </row>
    <row r="274" spans="1:21" x14ac:dyDescent="0.15">
      <c r="A274" s="67"/>
      <c r="B274" s="76">
        <v>1340</v>
      </c>
      <c r="C274" s="78">
        <f t="shared" si="13"/>
        <v>238.39999999999998</v>
      </c>
      <c r="D274" s="76">
        <f t="shared" si="14"/>
        <v>621.6</v>
      </c>
      <c r="E274" s="77">
        <f t="shared" si="15"/>
        <v>1340</v>
      </c>
      <c r="F274" s="67"/>
      <c r="G274" s="67"/>
      <c r="H274" s="67"/>
      <c r="I274" s="67"/>
      <c r="J274" s="67"/>
      <c r="K274" s="67"/>
      <c r="L274" s="67"/>
      <c r="M274" s="67"/>
      <c r="N274" s="67"/>
      <c r="O274" s="67"/>
      <c r="P274" s="67"/>
      <c r="Q274" s="67"/>
      <c r="R274" s="67"/>
      <c r="S274" s="67"/>
      <c r="T274" s="67"/>
      <c r="U274" s="67"/>
    </row>
    <row r="275" spans="1:21" x14ac:dyDescent="0.15">
      <c r="A275" s="67"/>
      <c r="B275" s="76">
        <v>1345</v>
      </c>
      <c r="C275" s="78">
        <f t="shared" si="13"/>
        <v>235.39999999999998</v>
      </c>
      <c r="D275" s="76">
        <f t="shared" si="14"/>
        <v>624.6</v>
      </c>
      <c r="E275" s="77">
        <f t="shared" si="15"/>
        <v>1345</v>
      </c>
      <c r="F275" s="67"/>
      <c r="G275" s="67"/>
      <c r="H275" s="67"/>
      <c r="I275" s="67"/>
      <c r="J275" s="67"/>
      <c r="K275" s="67"/>
      <c r="L275" s="67"/>
      <c r="M275" s="67"/>
      <c r="N275" s="67"/>
      <c r="O275" s="67"/>
      <c r="P275" s="67"/>
      <c r="Q275" s="67"/>
      <c r="R275" s="67"/>
      <c r="S275" s="67"/>
      <c r="T275" s="67"/>
      <c r="U275" s="67"/>
    </row>
    <row r="276" spans="1:21" x14ac:dyDescent="0.15">
      <c r="A276" s="67"/>
      <c r="B276" s="76">
        <v>1350</v>
      </c>
      <c r="C276" s="78">
        <f t="shared" si="13"/>
        <v>232.39999999999998</v>
      </c>
      <c r="D276" s="76">
        <f t="shared" si="14"/>
        <v>627.6</v>
      </c>
      <c r="E276" s="77">
        <f t="shared" si="15"/>
        <v>1350</v>
      </c>
      <c r="F276" s="67"/>
      <c r="G276" s="67"/>
      <c r="H276" s="67"/>
      <c r="I276" s="67"/>
      <c r="J276" s="67"/>
      <c r="K276" s="67"/>
      <c r="L276" s="67"/>
      <c r="M276" s="67"/>
      <c r="N276" s="67"/>
      <c r="O276" s="67"/>
      <c r="P276" s="67"/>
      <c r="Q276" s="67"/>
      <c r="R276" s="67"/>
      <c r="S276" s="67"/>
      <c r="T276" s="67"/>
      <c r="U276" s="67"/>
    </row>
    <row r="277" spans="1:21" x14ac:dyDescent="0.15">
      <c r="A277" s="67"/>
      <c r="B277" s="76">
        <v>1355</v>
      </c>
      <c r="C277" s="78">
        <f t="shared" si="13"/>
        <v>229.39999999999998</v>
      </c>
      <c r="D277" s="76">
        <f t="shared" si="14"/>
        <v>630.6</v>
      </c>
      <c r="E277" s="77">
        <f t="shared" si="15"/>
        <v>1355</v>
      </c>
      <c r="F277" s="67"/>
      <c r="G277" s="67"/>
      <c r="H277" s="67"/>
      <c r="I277" s="67"/>
      <c r="J277" s="67"/>
      <c r="K277" s="67"/>
      <c r="L277" s="67"/>
      <c r="M277" s="67"/>
      <c r="N277" s="67"/>
      <c r="O277" s="67"/>
      <c r="P277" s="67"/>
      <c r="Q277" s="67"/>
      <c r="R277" s="67"/>
      <c r="S277" s="67"/>
      <c r="T277" s="67"/>
      <c r="U277" s="67"/>
    </row>
    <row r="278" spans="1:21" x14ac:dyDescent="0.15">
      <c r="A278" s="67"/>
      <c r="B278" s="76">
        <v>1360</v>
      </c>
      <c r="C278" s="78">
        <f t="shared" si="13"/>
        <v>226.39999999999998</v>
      </c>
      <c r="D278" s="76">
        <f t="shared" si="14"/>
        <v>633.6</v>
      </c>
      <c r="E278" s="77">
        <f t="shared" si="15"/>
        <v>1360</v>
      </c>
      <c r="F278" s="67"/>
      <c r="G278" s="67"/>
      <c r="H278" s="67"/>
      <c r="I278" s="67"/>
      <c r="J278" s="67"/>
      <c r="K278" s="67"/>
      <c r="L278" s="67"/>
      <c r="M278" s="67"/>
      <c r="N278" s="67"/>
      <c r="O278" s="67"/>
      <c r="P278" s="67"/>
      <c r="Q278" s="67"/>
      <c r="R278" s="67"/>
      <c r="S278" s="67"/>
      <c r="T278" s="67"/>
      <c r="U278" s="67"/>
    </row>
    <row r="279" spans="1:21" x14ac:dyDescent="0.15">
      <c r="A279" s="67"/>
      <c r="B279" s="76">
        <v>1365</v>
      </c>
      <c r="C279" s="78">
        <f t="shared" si="13"/>
        <v>223.39999999999998</v>
      </c>
      <c r="D279" s="76">
        <f t="shared" si="14"/>
        <v>636.6</v>
      </c>
      <c r="E279" s="77">
        <f t="shared" si="15"/>
        <v>1365</v>
      </c>
      <c r="F279" s="67"/>
      <c r="G279" s="67"/>
      <c r="H279" s="67"/>
      <c r="I279" s="67"/>
      <c r="J279" s="67"/>
      <c r="K279" s="67"/>
      <c r="L279" s="67"/>
      <c r="M279" s="67"/>
      <c r="N279" s="67"/>
      <c r="O279" s="67"/>
      <c r="P279" s="67"/>
      <c r="Q279" s="67"/>
      <c r="R279" s="67"/>
      <c r="S279" s="67"/>
      <c r="T279" s="67"/>
      <c r="U279" s="67"/>
    </row>
    <row r="280" spans="1:21" x14ac:dyDescent="0.15">
      <c r="A280" s="67"/>
      <c r="B280" s="76">
        <v>1370</v>
      </c>
      <c r="C280" s="78">
        <f t="shared" si="13"/>
        <v>220.39999999999998</v>
      </c>
      <c r="D280" s="76">
        <f t="shared" si="14"/>
        <v>639.6</v>
      </c>
      <c r="E280" s="77">
        <f t="shared" si="15"/>
        <v>1370</v>
      </c>
      <c r="F280" s="67"/>
      <c r="G280" s="67"/>
      <c r="H280" s="67"/>
      <c r="I280" s="67"/>
      <c r="J280" s="67"/>
      <c r="K280" s="67"/>
      <c r="L280" s="67"/>
      <c r="M280" s="67"/>
      <c r="N280" s="67"/>
      <c r="O280" s="67"/>
      <c r="P280" s="67"/>
      <c r="Q280" s="67"/>
      <c r="R280" s="67"/>
      <c r="S280" s="67"/>
      <c r="T280" s="67"/>
      <c r="U280" s="67"/>
    </row>
    <row r="281" spans="1:21" x14ac:dyDescent="0.15">
      <c r="A281" s="67"/>
      <c r="B281" s="76">
        <v>1375</v>
      </c>
      <c r="C281" s="78">
        <f t="shared" si="13"/>
        <v>217.39999999999998</v>
      </c>
      <c r="D281" s="76">
        <f t="shared" si="14"/>
        <v>642.6</v>
      </c>
      <c r="E281" s="77">
        <f t="shared" si="15"/>
        <v>1375</v>
      </c>
      <c r="F281" s="67"/>
      <c r="G281" s="67"/>
      <c r="H281" s="67"/>
      <c r="I281" s="67"/>
      <c r="J281" s="67"/>
      <c r="K281" s="67"/>
      <c r="L281" s="67"/>
      <c r="M281" s="67"/>
      <c r="N281" s="67"/>
      <c r="O281" s="67"/>
      <c r="P281" s="67"/>
      <c r="Q281" s="67"/>
      <c r="R281" s="67"/>
      <c r="S281" s="67"/>
      <c r="T281" s="67"/>
      <c r="U281" s="67"/>
    </row>
    <row r="282" spans="1:21" x14ac:dyDescent="0.15">
      <c r="A282" s="67"/>
      <c r="B282" s="76">
        <v>1380</v>
      </c>
      <c r="C282" s="78">
        <f t="shared" si="13"/>
        <v>214.39999999999998</v>
      </c>
      <c r="D282" s="76">
        <f t="shared" si="14"/>
        <v>645.6</v>
      </c>
      <c r="E282" s="77">
        <f t="shared" si="15"/>
        <v>1380</v>
      </c>
      <c r="F282" s="67"/>
      <c r="G282" s="67"/>
      <c r="H282" s="67"/>
      <c r="I282" s="67"/>
      <c r="J282" s="67"/>
      <c r="K282" s="67"/>
      <c r="L282" s="67"/>
      <c r="M282" s="67"/>
      <c r="N282" s="67"/>
      <c r="O282" s="67"/>
      <c r="P282" s="67"/>
      <c r="Q282" s="67"/>
      <c r="R282" s="67"/>
      <c r="S282" s="67"/>
      <c r="T282" s="67"/>
      <c r="U282" s="67"/>
    </row>
    <row r="283" spans="1:21" x14ac:dyDescent="0.15">
      <c r="A283" s="67"/>
      <c r="B283" s="76">
        <v>1385</v>
      </c>
      <c r="C283" s="78">
        <f t="shared" si="13"/>
        <v>211.39999999999998</v>
      </c>
      <c r="D283" s="76">
        <f t="shared" si="14"/>
        <v>648.6</v>
      </c>
      <c r="E283" s="77">
        <f t="shared" si="15"/>
        <v>1385</v>
      </c>
      <c r="F283" s="67"/>
      <c r="G283" s="67"/>
      <c r="H283" s="67"/>
      <c r="I283" s="67"/>
      <c r="J283" s="67"/>
      <c r="K283" s="67"/>
      <c r="L283" s="67"/>
      <c r="M283" s="67"/>
      <c r="N283" s="67"/>
      <c r="O283" s="67"/>
      <c r="P283" s="67"/>
      <c r="Q283" s="67"/>
      <c r="R283" s="67"/>
      <c r="S283" s="67"/>
      <c r="T283" s="67"/>
      <c r="U283" s="67"/>
    </row>
    <row r="284" spans="1:21" x14ac:dyDescent="0.15">
      <c r="A284" s="67"/>
      <c r="B284" s="76">
        <v>1390</v>
      </c>
      <c r="C284" s="78">
        <f t="shared" si="13"/>
        <v>208.39999999999998</v>
      </c>
      <c r="D284" s="76">
        <f t="shared" si="14"/>
        <v>651.6</v>
      </c>
      <c r="E284" s="77">
        <f t="shared" si="15"/>
        <v>1390</v>
      </c>
      <c r="F284" s="67"/>
      <c r="G284" s="67"/>
      <c r="H284" s="67"/>
      <c r="I284" s="67"/>
      <c r="J284" s="67"/>
      <c r="K284" s="67"/>
      <c r="L284" s="67"/>
      <c r="M284" s="67"/>
      <c r="N284" s="67"/>
      <c r="O284" s="67"/>
      <c r="P284" s="67"/>
      <c r="Q284" s="67"/>
      <c r="R284" s="67"/>
      <c r="S284" s="67"/>
      <c r="T284" s="67"/>
      <c r="U284" s="67"/>
    </row>
    <row r="285" spans="1:21" x14ac:dyDescent="0.15">
      <c r="A285" s="67"/>
      <c r="B285" s="76">
        <v>1395</v>
      </c>
      <c r="C285" s="78">
        <f t="shared" si="13"/>
        <v>205.39999999999998</v>
      </c>
      <c r="D285" s="76">
        <f t="shared" si="14"/>
        <v>654.6</v>
      </c>
      <c r="E285" s="77">
        <f t="shared" si="15"/>
        <v>1395</v>
      </c>
      <c r="F285" s="67"/>
      <c r="G285" s="67"/>
      <c r="H285" s="67"/>
      <c r="I285" s="67"/>
      <c r="J285" s="67"/>
      <c r="K285" s="67"/>
      <c r="L285" s="67"/>
      <c r="M285" s="67"/>
      <c r="N285" s="67"/>
      <c r="O285" s="67"/>
      <c r="P285" s="67"/>
      <c r="Q285" s="67"/>
      <c r="R285" s="67"/>
      <c r="S285" s="67"/>
      <c r="T285" s="67"/>
      <c r="U285" s="67"/>
    </row>
    <row r="286" spans="1:21" x14ac:dyDescent="0.15">
      <c r="A286" s="67"/>
      <c r="B286" s="76">
        <v>1400</v>
      </c>
      <c r="C286" s="78">
        <f t="shared" si="13"/>
        <v>202.39999999999998</v>
      </c>
      <c r="D286" s="76">
        <f t="shared" si="14"/>
        <v>657.6</v>
      </c>
      <c r="E286" s="77">
        <f t="shared" si="15"/>
        <v>1400</v>
      </c>
      <c r="F286" s="67"/>
      <c r="G286" s="67"/>
      <c r="H286" s="67"/>
      <c r="I286" s="67"/>
      <c r="J286" s="67"/>
      <c r="K286" s="67"/>
      <c r="L286" s="67"/>
      <c r="M286" s="67"/>
      <c r="N286" s="67"/>
      <c r="O286" s="67"/>
      <c r="P286" s="67"/>
      <c r="Q286" s="67"/>
      <c r="R286" s="67"/>
      <c r="S286" s="67"/>
      <c r="T286" s="67"/>
      <c r="U286" s="67"/>
    </row>
    <row r="287" spans="1:21" x14ac:dyDescent="0.15">
      <c r="A287" s="67"/>
      <c r="B287" s="76">
        <v>1405</v>
      </c>
      <c r="C287" s="78">
        <f t="shared" si="13"/>
        <v>199.39999999999998</v>
      </c>
      <c r="D287" s="76">
        <f t="shared" si="14"/>
        <v>660.6</v>
      </c>
      <c r="E287" s="77">
        <f t="shared" si="15"/>
        <v>1405</v>
      </c>
      <c r="F287" s="67"/>
      <c r="G287" s="67"/>
      <c r="H287" s="67"/>
      <c r="I287" s="67"/>
      <c r="J287" s="67"/>
      <c r="K287" s="67"/>
      <c r="L287" s="67"/>
      <c r="M287" s="67"/>
      <c r="N287" s="67"/>
      <c r="O287" s="67"/>
      <c r="P287" s="67"/>
      <c r="Q287" s="67"/>
      <c r="R287" s="67"/>
      <c r="S287" s="67"/>
      <c r="T287" s="67"/>
      <c r="U287" s="67"/>
    </row>
    <row r="288" spans="1:21" x14ac:dyDescent="0.15">
      <c r="A288" s="67"/>
      <c r="B288" s="76">
        <v>1410</v>
      </c>
      <c r="C288" s="78">
        <f t="shared" si="13"/>
        <v>196.39999999999998</v>
      </c>
      <c r="D288" s="76">
        <f t="shared" si="14"/>
        <v>663.6</v>
      </c>
      <c r="E288" s="77">
        <f t="shared" si="15"/>
        <v>1410</v>
      </c>
      <c r="F288" s="67"/>
      <c r="G288" s="67"/>
      <c r="H288" s="67"/>
      <c r="I288" s="67"/>
      <c r="J288" s="67"/>
      <c r="K288" s="67"/>
      <c r="L288" s="67"/>
      <c r="M288" s="67"/>
      <c r="N288" s="67"/>
      <c r="O288" s="67"/>
      <c r="P288" s="67"/>
      <c r="Q288" s="67"/>
      <c r="R288" s="67"/>
      <c r="S288" s="67"/>
      <c r="T288" s="67"/>
      <c r="U288" s="67"/>
    </row>
    <row r="289" spans="1:21" x14ac:dyDescent="0.15">
      <c r="A289" s="67"/>
      <c r="B289" s="76">
        <v>1415</v>
      </c>
      <c r="C289" s="78">
        <f t="shared" si="13"/>
        <v>193.39999999999998</v>
      </c>
      <c r="D289" s="76">
        <f t="shared" si="14"/>
        <v>666.6</v>
      </c>
      <c r="E289" s="77">
        <f t="shared" si="15"/>
        <v>1415</v>
      </c>
      <c r="F289" s="67"/>
      <c r="G289" s="67"/>
      <c r="H289" s="67"/>
      <c r="I289" s="67"/>
      <c r="J289" s="67"/>
      <c r="K289" s="67"/>
      <c r="L289" s="67"/>
      <c r="M289" s="67"/>
      <c r="N289" s="67"/>
      <c r="O289" s="67"/>
      <c r="P289" s="67"/>
      <c r="Q289" s="67"/>
      <c r="R289" s="67"/>
      <c r="S289" s="67"/>
      <c r="T289" s="67"/>
      <c r="U289" s="67"/>
    </row>
    <row r="290" spans="1:21" x14ac:dyDescent="0.15">
      <c r="A290" s="67"/>
      <c r="B290" s="76">
        <v>1420</v>
      </c>
      <c r="C290" s="78">
        <f t="shared" si="13"/>
        <v>190.39999999999998</v>
      </c>
      <c r="D290" s="76">
        <f t="shared" si="14"/>
        <v>669.6</v>
      </c>
      <c r="E290" s="77">
        <f t="shared" si="15"/>
        <v>1420</v>
      </c>
      <c r="F290" s="67"/>
      <c r="G290" s="67"/>
      <c r="H290" s="67"/>
      <c r="I290" s="67"/>
      <c r="J290" s="67"/>
      <c r="K290" s="67"/>
      <c r="L290" s="67"/>
      <c r="M290" s="67"/>
      <c r="N290" s="67"/>
      <c r="O290" s="67"/>
      <c r="P290" s="67"/>
      <c r="Q290" s="67"/>
      <c r="R290" s="67"/>
      <c r="S290" s="67"/>
      <c r="T290" s="67"/>
      <c r="U290" s="67"/>
    </row>
    <row r="291" spans="1:21" x14ac:dyDescent="0.15">
      <c r="A291" s="67"/>
      <c r="B291" s="76">
        <v>1425</v>
      </c>
      <c r="C291" s="78">
        <f t="shared" si="13"/>
        <v>187.39999999999998</v>
      </c>
      <c r="D291" s="76">
        <f t="shared" si="14"/>
        <v>672.6</v>
      </c>
      <c r="E291" s="77">
        <f t="shared" si="15"/>
        <v>1425</v>
      </c>
      <c r="F291" s="67"/>
      <c r="G291" s="67"/>
      <c r="H291" s="67"/>
      <c r="I291" s="67"/>
      <c r="J291" s="67"/>
      <c r="K291" s="67"/>
      <c r="L291" s="67"/>
      <c r="M291" s="67"/>
      <c r="N291" s="67"/>
      <c r="O291" s="67"/>
      <c r="P291" s="67"/>
      <c r="Q291" s="67"/>
      <c r="R291" s="67"/>
      <c r="S291" s="67"/>
      <c r="T291" s="67"/>
      <c r="U291" s="67"/>
    </row>
    <row r="292" spans="1:21" x14ac:dyDescent="0.15">
      <c r="A292" s="67"/>
      <c r="B292" s="76">
        <v>1430</v>
      </c>
      <c r="C292" s="78">
        <f t="shared" ref="C292:C353" si="16">$B$4-((456*0.2)+(B292-456)*0.6)</f>
        <v>184.39999999999998</v>
      </c>
      <c r="D292" s="76">
        <f t="shared" si="14"/>
        <v>675.6</v>
      </c>
      <c r="E292" s="77">
        <f t="shared" si="15"/>
        <v>1430</v>
      </c>
      <c r="F292" s="67"/>
      <c r="G292" s="67"/>
      <c r="H292" s="67"/>
      <c r="I292" s="67"/>
      <c r="J292" s="67"/>
      <c r="K292" s="67"/>
      <c r="L292" s="67"/>
      <c r="M292" s="67"/>
      <c r="N292" s="67"/>
      <c r="O292" s="67"/>
      <c r="P292" s="67"/>
      <c r="Q292" s="67"/>
      <c r="R292" s="67"/>
      <c r="S292" s="67"/>
      <c r="T292" s="67"/>
      <c r="U292" s="67"/>
    </row>
    <row r="293" spans="1:21" x14ac:dyDescent="0.15">
      <c r="A293" s="67"/>
      <c r="B293" s="76">
        <v>1435</v>
      </c>
      <c r="C293" s="78">
        <f t="shared" si="16"/>
        <v>181.39999999999998</v>
      </c>
      <c r="D293" s="76">
        <f t="shared" si="14"/>
        <v>678.6</v>
      </c>
      <c r="E293" s="77">
        <f t="shared" si="15"/>
        <v>1435</v>
      </c>
      <c r="F293" s="67"/>
      <c r="G293" s="67"/>
      <c r="H293" s="67"/>
      <c r="I293" s="67"/>
      <c r="J293" s="67"/>
      <c r="K293" s="67"/>
      <c r="L293" s="67"/>
      <c r="M293" s="67"/>
      <c r="N293" s="67"/>
      <c r="O293" s="67"/>
      <c r="P293" s="67"/>
      <c r="Q293" s="67"/>
      <c r="R293" s="67"/>
      <c r="S293" s="67"/>
      <c r="T293" s="67"/>
      <c r="U293" s="67"/>
    </row>
    <row r="294" spans="1:21" x14ac:dyDescent="0.15">
      <c r="A294" s="67"/>
      <c r="B294" s="76">
        <v>1440</v>
      </c>
      <c r="C294" s="78">
        <f t="shared" si="16"/>
        <v>178.39999999999998</v>
      </c>
      <c r="D294" s="76">
        <f t="shared" si="14"/>
        <v>681.6</v>
      </c>
      <c r="E294" s="77">
        <f t="shared" si="15"/>
        <v>1440</v>
      </c>
      <c r="F294" s="67"/>
      <c r="G294" s="67"/>
      <c r="H294" s="67"/>
      <c r="I294" s="67"/>
      <c r="J294" s="67"/>
      <c r="K294" s="67"/>
      <c r="L294" s="67"/>
      <c r="M294" s="67"/>
      <c r="N294" s="67"/>
      <c r="O294" s="67"/>
      <c r="P294" s="67"/>
      <c r="Q294" s="67"/>
      <c r="R294" s="67"/>
      <c r="S294" s="67"/>
      <c r="T294" s="67"/>
      <c r="U294" s="67"/>
    </row>
    <row r="295" spans="1:21" x14ac:dyDescent="0.15">
      <c r="A295" s="67"/>
      <c r="B295" s="76">
        <v>1445</v>
      </c>
      <c r="C295" s="78">
        <f t="shared" si="16"/>
        <v>175.39999999999998</v>
      </c>
      <c r="D295" s="76">
        <f t="shared" si="14"/>
        <v>684.6</v>
      </c>
      <c r="E295" s="77">
        <f t="shared" si="15"/>
        <v>1445</v>
      </c>
      <c r="F295" s="67"/>
      <c r="G295" s="67"/>
      <c r="H295" s="67"/>
      <c r="I295" s="67"/>
      <c r="J295" s="67"/>
      <c r="K295" s="67"/>
      <c r="L295" s="67"/>
      <c r="M295" s="67"/>
      <c r="N295" s="67"/>
      <c r="O295" s="67"/>
      <c r="P295" s="67"/>
      <c r="Q295" s="67"/>
      <c r="R295" s="67"/>
      <c r="S295" s="67"/>
      <c r="T295" s="67"/>
      <c r="U295" s="67"/>
    </row>
    <row r="296" spans="1:21" x14ac:dyDescent="0.15">
      <c r="A296" s="67"/>
      <c r="B296" s="76">
        <v>1450</v>
      </c>
      <c r="C296" s="78">
        <f t="shared" si="16"/>
        <v>172.39999999999998</v>
      </c>
      <c r="D296" s="76">
        <f t="shared" si="14"/>
        <v>687.6</v>
      </c>
      <c r="E296" s="77">
        <f t="shared" si="15"/>
        <v>1450</v>
      </c>
      <c r="F296" s="67"/>
      <c r="G296" s="67"/>
      <c r="H296" s="67"/>
      <c r="I296" s="67"/>
      <c r="J296" s="67"/>
      <c r="K296" s="67"/>
      <c r="L296" s="67"/>
      <c r="M296" s="67"/>
      <c r="N296" s="67"/>
      <c r="O296" s="67"/>
      <c r="P296" s="67"/>
      <c r="Q296" s="67"/>
      <c r="R296" s="67"/>
      <c r="S296" s="67"/>
      <c r="T296" s="67"/>
      <c r="U296" s="67"/>
    </row>
    <row r="297" spans="1:21" x14ac:dyDescent="0.15">
      <c r="A297" s="67"/>
      <c r="B297" s="76">
        <v>1455</v>
      </c>
      <c r="C297" s="78">
        <f t="shared" si="16"/>
        <v>169.39999999999998</v>
      </c>
      <c r="D297" s="76">
        <f t="shared" si="14"/>
        <v>690.6</v>
      </c>
      <c r="E297" s="77">
        <f t="shared" si="15"/>
        <v>1455</v>
      </c>
      <c r="F297" s="67"/>
      <c r="G297" s="67"/>
      <c r="H297" s="67"/>
      <c r="I297" s="67"/>
      <c r="J297" s="67"/>
      <c r="K297" s="67"/>
      <c r="L297" s="67"/>
      <c r="M297" s="67"/>
      <c r="N297" s="67"/>
      <c r="O297" s="67"/>
      <c r="P297" s="67"/>
      <c r="Q297" s="67"/>
      <c r="R297" s="67"/>
      <c r="S297" s="67"/>
      <c r="T297" s="67"/>
      <c r="U297" s="67"/>
    </row>
    <row r="298" spans="1:21" x14ac:dyDescent="0.15">
      <c r="A298" s="67"/>
      <c r="B298" s="76">
        <v>1460</v>
      </c>
      <c r="C298" s="78">
        <f t="shared" si="16"/>
        <v>166.39999999999998</v>
      </c>
      <c r="D298" s="76">
        <f t="shared" si="14"/>
        <v>693.6</v>
      </c>
      <c r="E298" s="77">
        <f t="shared" si="15"/>
        <v>1460</v>
      </c>
      <c r="F298" s="67"/>
      <c r="G298" s="67"/>
      <c r="H298" s="67"/>
      <c r="I298" s="67"/>
      <c r="J298" s="67"/>
      <c r="K298" s="67"/>
      <c r="L298" s="67"/>
      <c r="M298" s="67"/>
      <c r="N298" s="67"/>
      <c r="O298" s="67"/>
      <c r="P298" s="67"/>
      <c r="Q298" s="67"/>
      <c r="R298" s="67"/>
      <c r="S298" s="67"/>
      <c r="T298" s="67"/>
      <c r="U298" s="67"/>
    </row>
    <row r="299" spans="1:21" x14ac:dyDescent="0.15">
      <c r="A299" s="67"/>
      <c r="B299" s="76">
        <v>1465</v>
      </c>
      <c r="C299" s="78">
        <f t="shared" si="16"/>
        <v>163.39999999999998</v>
      </c>
      <c r="D299" s="76">
        <f t="shared" si="14"/>
        <v>696.6</v>
      </c>
      <c r="E299" s="77">
        <f t="shared" si="15"/>
        <v>1465</v>
      </c>
      <c r="F299" s="67"/>
      <c r="G299" s="67"/>
      <c r="H299" s="67"/>
      <c r="I299" s="67"/>
      <c r="J299" s="67"/>
      <c r="K299" s="67"/>
      <c r="L299" s="67"/>
      <c r="M299" s="67"/>
      <c r="N299" s="67"/>
      <c r="O299" s="67"/>
      <c r="P299" s="67"/>
      <c r="Q299" s="67"/>
      <c r="R299" s="67"/>
      <c r="S299" s="67"/>
      <c r="T299" s="67"/>
      <c r="U299" s="67"/>
    </row>
    <row r="300" spans="1:21" x14ac:dyDescent="0.15">
      <c r="A300" s="67"/>
      <c r="B300" s="76">
        <v>1470</v>
      </c>
      <c r="C300" s="78">
        <f t="shared" si="16"/>
        <v>160.39999999999998</v>
      </c>
      <c r="D300" s="76">
        <f t="shared" si="14"/>
        <v>699.6</v>
      </c>
      <c r="E300" s="77">
        <f t="shared" si="15"/>
        <v>1470</v>
      </c>
      <c r="F300" s="67"/>
      <c r="G300" s="67"/>
      <c r="H300" s="67"/>
      <c r="I300" s="67"/>
      <c r="J300" s="67"/>
      <c r="K300" s="67"/>
      <c r="L300" s="67"/>
      <c r="M300" s="67"/>
      <c r="N300" s="67"/>
      <c r="O300" s="67"/>
      <c r="P300" s="67"/>
      <c r="Q300" s="67"/>
      <c r="R300" s="67"/>
      <c r="S300" s="67"/>
      <c r="T300" s="67"/>
      <c r="U300" s="67"/>
    </row>
    <row r="301" spans="1:21" x14ac:dyDescent="0.15">
      <c r="A301" s="67"/>
      <c r="B301" s="76">
        <v>1475</v>
      </c>
      <c r="C301" s="78">
        <f t="shared" si="16"/>
        <v>157.39999999999998</v>
      </c>
      <c r="D301" s="76">
        <f t="shared" si="14"/>
        <v>702.6</v>
      </c>
      <c r="E301" s="77">
        <f t="shared" si="15"/>
        <v>1475</v>
      </c>
      <c r="F301" s="67"/>
      <c r="G301" s="67"/>
      <c r="H301" s="67"/>
      <c r="I301" s="67"/>
      <c r="J301" s="67"/>
      <c r="K301" s="67"/>
      <c r="L301" s="67"/>
      <c r="M301" s="67"/>
      <c r="N301" s="67"/>
      <c r="O301" s="67"/>
      <c r="P301" s="67"/>
      <c r="Q301" s="67"/>
      <c r="R301" s="67"/>
      <c r="S301" s="67"/>
      <c r="T301" s="67"/>
      <c r="U301" s="67"/>
    </row>
    <row r="302" spans="1:21" x14ac:dyDescent="0.15">
      <c r="A302" s="67"/>
      <c r="B302" s="76">
        <v>1480</v>
      </c>
      <c r="C302" s="78">
        <f t="shared" si="16"/>
        <v>154.39999999999998</v>
      </c>
      <c r="D302" s="76">
        <f t="shared" si="14"/>
        <v>705.6</v>
      </c>
      <c r="E302" s="77">
        <f t="shared" si="15"/>
        <v>1480</v>
      </c>
      <c r="F302" s="67"/>
      <c r="G302" s="67"/>
      <c r="H302" s="67"/>
      <c r="I302" s="67"/>
      <c r="J302" s="67"/>
      <c r="K302" s="67"/>
      <c r="L302" s="67"/>
      <c r="M302" s="67"/>
      <c r="N302" s="67"/>
      <c r="O302" s="67"/>
      <c r="P302" s="67"/>
      <c r="Q302" s="67"/>
      <c r="R302" s="67"/>
      <c r="S302" s="67"/>
      <c r="T302" s="67"/>
      <c r="U302" s="67"/>
    </row>
    <row r="303" spans="1:21" x14ac:dyDescent="0.15">
      <c r="A303" s="67"/>
      <c r="B303" s="76">
        <v>1485</v>
      </c>
      <c r="C303" s="78">
        <f t="shared" si="16"/>
        <v>151.39999999999998</v>
      </c>
      <c r="D303" s="76">
        <f t="shared" si="14"/>
        <v>708.6</v>
      </c>
      <c r="E303" s="77">
        <f t="shared" si="15"/>
        <v>1485</v>
      </c>
      <c r="F303" s="67"/>
      <c r="G303" s="67"/>
      <c r="H303" s="67"/>
      <c r="I303" s="67"/>
      <c r="J303" s="67"/>
      <c r="K303" s="67"/>
      <c r="L303" s="67"/>
      <c r="M303" s="67"/>
      <c r="N303" s="67"/>
      <c r="O303" s="67"/>
      <c r="P303" s="67"/>
      <c r="Q303" s="67"/>
      <c r="R303" s="67"/>
      <c r="S303" s="67"/>
      <c r="T303" s="67"/>
      <c r="U303" s="67"/>
    </row>
    <row r="304" spans="1:21" x14ac:dyDescent="0.15">
      <c r="A304" s="67"/>
      <c r="B304" s="76">
        <v>1490</v>
      </c>
      <c r="C304" s="78">
        <f t="shared" si="16"/>
        <v>148.39999999999998</v>
      </c>
      <c r="D304" s="76">
        <f t="shared" si="14"/>
        <v>711.6</v>
      </c>
      <c r="E304" s="77">
        <f t="shared" si="15"/>
        <v>1490</v>
      </c>
      <c r="F304" s="67"/>
      <c r="G304" s="67"/>
      <c r="H304" s="67"/>
      <c r="I304" s="67"/>
      <c r="J304" s="67"/>
      <c r="K304" s="67"/>
      <c r="L304" s="67"/>
      <c r="M304" s="67"/>
      <c r="N304" s="67"/>
      <c r="O304" s="67"/>
      <c r="P304" s="67"/>
      <c r="Q304" s="67"/>
      <c r="R304" s="67"/>
      <c r="S304" s="67"/>
      <c r="T304" s="67"/>
      <c r="U304" s="67"/>
    </row>
    <row r="305" spans="1:21" x14ac:dyDescent="0.15">
      <c r="A305" s="67"/>
      <c r="B305" s="76">
        <v>1495</v>
      </c>
      <c r="C305" s="78">
        <f t="shared" si="16"/>
        <v>145.39999999999998</v>
      </c>
      <c r="D305" s="76">
        <f t="shared" si="14"/>
        <v>714.6</v>
      </c>
      <c r="E305" s="77">
        <f t="shared" si="15"/>
        <v>1495</v>
      </c>
      <c r="F305" s="67"/>
      <c r="G305" s="67"/>
      <c r="H305" s="67"/>
      <c r="I305" s="67"/>
      <c r="J305" s="67"/>
      <c r="K305" s="67"/>
      <c r="L305" s="67"/>
      <c r="M305" s="67"/>
      <c r="N305" s="67"/>
      <c r="O305" s="67"/>
      <c r="P305" s="67"/>
      <c r="Q305" s="67"/>
      <c r="R305" s="67"/>
      <c r="S305" s="67"/>
      <c r="T305" s="67"/>
      <c r="U305" s="67"/>
    </row>
    <row r="306" spans="1:21" x14ac:dyDescent="0.15">
      <c r="A306" s="67"/>
      <c r="B306" s="76">
        <v>1500</v>
      </c>
      <c r="C306" s="78">
        <f t="shared" si="16"/>
        <v>142.39999999999998</v>
      </c>
      <c r="D306" s="76">
        <f t="shared" si="14"/>
        <v>717.6</v>
      </c>
      <c r="E306" s="77">
        <f t="shared" si="15"/>
        <v>1500</v>
      </c>
      <c r="F306" s="67"/>
      <c r="G306" s="67"/>
      <c r="H306" s="67"/>
      <c r="I306" s="67"/>
      <c r="J306" s="67"/>
      <c r="K306" s="67"/>
      <c r="L306" s="67"/>
      <c r="M306" s="67"/>
      <c r="N306" s="67"/>
      <c r="O306" s="67"/>
      <c r="P306" s="67"/>
      <c r="Q306" s="67"/>
      <c r="R306" s="67"/>
      <c r="S306" s="67"/>
      <c r="T306" s="67"/>
      <c r="U306" s="67"/>
    </row>
    <row r="307" spans="1:21" x14ac:dyDescent="0.15">
      <c r="A307" s="67"/>
      <c r="B307" s="76">
        <v>1505</v>
      </c>
      <c r="C307" s="78">
        <f t="shared" si="16"/>
        <v>139.39999999999998</v>
      </c>
      <c r="D307" s="76">
        <f t="shared" si="14"/>
        <v>720.6</v>
      </c>
      <c r="E307" s="77">
        <f t="shared" si="15"/>
        <v>1505</v>
      </c>
      <c r="F307" s="67"/>
      <c r="G307" s="67"/>
      <c r="H307" s="67"/>
      <c r="I307" s="67"/>
      <c r="J307" s="67"/>
      <c r="K307" s="67"/>
      <c r="L307" s="67"/>
      <c r="M307" s="67"/>
      <c r="N307" s="67"/>
      <c r="O307" s="67"/>
      <c r="P307" s="67"/>
      <c r="Q307" s="67"/>
      <c r="R307" s="67"/>
      <c r="S307" s="67"/>
      <c r="T307" s="67"/>
      <c r="U307" s="67"/>
    </row>
    <row r="308" spans="1:21" x14ac:dyDescent="0.15">
      <c r="A308" s="67"/>
      <c r="B308" s="76">
        <v>1510</v>
      </c>
      <c r="C308" s="78">
        <f t="shared" si="16"/>
        <v>136.39999999999998</v>
      </c>
      <c r="D308" s="76">
        <f t="shared" si="14"/>
        <v>723.6</v>
      </c>
      <c r="E308" s="77">
        <f t="shared" si="15"/>
        <v>1510</v>
      </c>
      <c r="F308" s="67"/>
      <c r="G308" s="67"/>
      <c r="H308" s="67"/>
      <c r="I308" s="67"/>
      <c r="J308" s="67"/>
      <c r="K308" s="67"/>
      <c r="L308" s="67"/>
      <c r="M308" s="67"/>
      <c r="N308" s="67"/>
      <c r="O308" s="67"/>
      <c r="P308" s="67"/>
      <c r="Q308" s="67"/>
      <c r="R308" s="67"/>
      <c r="S308" s="67"/>
      <c r="T308" s="67"/>
      <c r="U308" s="67"/>
    </row>
    <row r="309" spans="1:21" x14ac:dyDescent="0.15">
      <c r="A309" s="67"/>
      <c r="B309" s="76">
        <v>1515</v>
      </c>
      <c r="C309" s="78">
        <f t="shared" si="16"/>
        <v>133.39999999999998</v>
      </c>
      <c r="D309" s="76">
        <f t="shared" si="14"/>
        <v>726.6</v>
      </c>
      <c r="E309" s="77">
        <f t="shared" si="15"/>
        <v>1515</v>
      </c>
      <c r="F309" s="67"/>
      <c r="G309" s="67"/>
      <c r="H309" s="67"/>
      <c r="I309" s="67"/>
      <c r="J309" s="67"/>
      <c r="K309" s="67"/>
      <c r="L309" s="67"/>
      <c r="M309" s="67"/>
      <c r="N309" s="67"/>
      <c r="O309" s="67"/>
      <c r="P309" s="67"/>
      <c r="Q309" s="67"/>
      <c r="R309" s="67"/>
      <c r="S309" s="67"/>
      <c r="T309" s="67"/>
      <c r="U309" s="67"/>
    </row>
    <row r="310" spans="1:21" x14ac:dyDescent="0.15">
      <c r="A310" s="67"/>
      <c r="B310" s="76">
        <v>1520</v>
      </c>
      <c r="C310" s="78">
        <f t="shared" si="16"/>
        <v>130.39999999999998</v>
      </c>
      <c r="D310" s="76">
        <f t="shared" si="14"/>
        <v>729.6</v>
      </c>
      <c r="E310" s="77">
        <f t="shared" si="15"/>
        <v>1520</v>
      </c>
      <c r="F310" s="67"/>
      <c r="G310" s="67"/>
      <c r="H310" s="67"/>
      <c r="I310" s="67"/>
      <c r="J310" s="67"/>
      <c r="K310" s="67"/>
      <c r="L310" s="67"/>
      <c r="M310" s="67"/>
      <c r="N310" s="67"/>
      <c r="O310" s="67"/>
      <c r="P310" s="67"/>
      <c r="Q310" s="67"/>
      <c r="R310" s="67"/>
      <c r="S310" s="67"/>
      <c r="T310" s="67"/>
      <c r="U310" s="67"/>
    </row>
    <row r="311" spans="1:21" x14ac:dyDescent="0.15">
      <c r="A311" s="67"/>
      <c r="B311" s="76">
        <v>1525</v>
      </c>
      <c r="C311" s="78">
        <f t="shared" si="16"/>
        <v>127.39999999999998</v>
      </c>
      <c r="D311" s="76">
        <f t="shared" si="14"/>
        <v>732.6</v>
      </c>
      <c r="E311" s="77">
        <f t="shared" si="15"/>
        <v>1525</v>
      </c>
      <c r="F311" s="67"/>
      <c r="G311" s="67"/>
      <c r="H311" s="67"/>
      <c r="I311" s="67"/>
      <c r="J311" s="67"/>
      <c r="K311" s="67"/>
      <c r="L311" s="67"/>
      <c r="M311" s="67"/>
      <c r="N311" s="67"/>
      <c r="O311" s="67"/>
      <c r="P311" s="67"/>
      <c r="Q311" s="67"/>
      <c r="R311" s="67"/>
      <c r="S311" s="67"/>
      <c r="T311" s="67"/>
      <c r="U311" s="67"/>
    </row>
    <row r="312" spans="1:21" x14ac:dyDescent="0.15">
      <c r="A312" s="67"/>
      <c r="B312" s="76">
        <v>1530</v>
      </c>
      <c r="C312" s="78">
        <f t="shared" si="16"/>
        <v>124.39999999999998</v>
      </c>
      <c r="D312" s="76">
        <f t="shared" si="14"/>
        <v>735.6</v>
      </c>
      <c r="E312" s="77">
        <f t="shared" si="15"/>
        <v>1530</v>
      </c>
      <c r="F312" s="67"/>
      <c r="G312" s="67"/>
      <c r="H312" s="67"/>
      <c r="I312" s="67"/>
      <c r="J312" s="67"/>
      <c r="K312" s="67"/>
      <c r="L312" s="67"/>
      <c r="M312" s="67"/>
      <c r="N312" s="67"/>
      <c r="O312" s="67"/>
      <c r="P312" s="67"/>
      <c r="Q312" s="67"/>
      <c r="R312" s="67"/>
      <c r="S312" s="67"/>
      <c r="T312" s="67"/>
      <c r="U312" s="67"/>
    </row>
    <row r="313" spans="1:21" x14ac:dyDescent="0.15">
      <c r="A313" s="67"/>
      <c r="B313" s="76">
        <v>1535</v>
      </c>
      <c r="C313" s="78">
        <f t="shared" si="16"/>
        <v>121.39999999999998</v>
      </c>
      <c r="D313" s="76">
        <f t="shared" si="14"/>
        <v>738.6</v>
      </c>
      <c r="E313" s="77">
        <f t="shared" si="15"/>
        <v>1535</v>
      </c>
      <c r="F313" s="67"/>
      <c r="G313" s="67"/>
      <c r="H313" s="67"/>
      <c r="I313" s="67"/>
      <c r="J313" s="67"/>
      <c r="K313" s="67"/>
      <c r="L313" s="67"/>
      <c r="M313" s="67"/>
      <c r="N313" s="67"/>
      <c r="O313" s="67"/>
      <c r="P313" s="67"/>
      <c r="Q313" s="67"/>
      <c r="R313" s="67"/>
      <c r="S313" s="67"/>
      <c r="T313" s="67"/>
      <c r="U313" s="67"/>
    </row>
    <row r="314" spans="1:21" x14ac:dyDescent="0.15">
      <c r="A314" s="67"/>
      <c r="B314" s="76">
        <v>1540</v>
      </c>
      <c r="C314" s="78">
        <f t="shared" si="16"/>
        <v>118.39999999999998</v>
      </c>
      <c r="D314" s="76">
        <f t="shared" si="14"/>
        <v>741.6</v>
      </c>
      <c r="E314" s="77">
        <f t="shared" si="15"/>
        <v>1540</v>
      </c>
      <c r="F314" s="67"/>
      <c r="G314" s="67"/>
      <c r="H314" s="67"/>
      <c r="I314" s="67"/>
      <c r="J314" s="67"/>
      <c r="K314" s="67"/>
      <c r="L314" s="67"/>
      <c r="M314" s="67"/>
      <c r="N314" s="67"/>
      <c r="O314" s="67"/>
      <c r="P314" s="67"/>
      <c r="Q314" s="67"/>
      <c r="R314" s="67"/>
      <c r="S314" s="67"/>
      <c r="T314" s="67"/>
      <c r="U314" s="67"/>
    </row>
    <row r="315" spans="1:21" x14ac:dyDescent="0.15">
      <c r="A315" s="67"/>
      <c r="B315" s="76">
        <v>1545</v>
      </c>
      <c r="C315" s="78">
        <f t="shared" si="16"/>
        <v>115.39999999999998</v>
      </c>
      <c r="D315" s="76">
        <f t="shared" si="14"/>
        <v>744.6</v>
      </c>
      <c r="E315" s="77">
        <f t="shared" si="15"/>
        <v>1545</v>
      </c>
      <c r="F315" s="67"/>
      <c r="G315" s="67"/>
      <c r="H315" s="67"/>
      <c r="I315" s="67"/>
      <c r="J315" s="67"/>
      <c r="K315" s="67"/>
      <c r="L315" s="67"/>
      <c r="M315" s="67"/>
      <c r="N315" s="67"/>
      <c r="O315" s="67"/>
      <c r="P315" s="67"/>
      <c r="Q315" s="67"/>
      <c r="R315" s="67"/>
      <c r="S315" s="67"/>
      <c r="T315" s="67"/>
      <c r="U315" s="67"/>
    </row>
    <row r="316" spans="1:21" x14ac:dyDescent="0.15">
      <c r="A316" s="67"/>
      <c r="B316" s="76">
        <v>1550</v>
      </c>
      <c r="C316" s="78">
        <f t="shared" si="16"/>
        <v>112.39999999999998</v>
      </c>
      <c r="D316" s="76">
        <f t="shared" si="14"/>
        <v>747.6</v>
      </c>
      <c r="E316" s="77">
        <f t="shared" si="15"/>
        <v>1550</v>
      </c>
      <c r="F316" s="67"/>
      <c r="G316" s="67"/>
      <c r="H316" s="67"/>
      <c r="I316" s="67"/>
      <c r="J316" s="67"/>
      <c r="K316" s="67"/>
      <c r="L316" s="67"/>
      <c r="M316" s="67"/>
      <c r="N316" s="67"/>
      <c r="O316" s="67"/>
      <c r="P316" s="67"/>
      <c r="Q316" s="67"/>
      <c r="R316" s="67"/>
      <c r="S316" s="67"/>
      <c r="T316" s="67"/>
      <c r="U316" s="67"/>
    </row>
    <row r="317" spans="1:21" x14ac:dyDescent="0.15">
      <c r="A317" s="67"/>
      <c r="B317" s="76">
        <v>1555</v>
      </c>
      <c r="C317" s="78">
        <f t="shared" si="16"/>
        <v>109.39999999999998</v>
      </c>
      <c r="D317" s="76">
        <f t="shared" si="14"/>
        <v>750.6</v>
      </c>
      <c r="E317" s="77">
        <f t="shared" si="15"/>
        <v>1555</v>
      </c>
      <c r="F317" s="67"/>
      <c r="G317" s="67"/>
      <c r="H317" s="67"/>
      <c r="I317" s="67"/>
      <c r="J317" s="67"/>
      <c r="K317" s="67"/>
      <c r="L317" s="67"/>
      <c r="M317" s="67"/>
      <c r="N317" s="67"/>
      <c r="O317" s="67"/>
      <c r="P317" s="67"/>
      <c r="Q317" s="67"/>
      <c r="R317" s="67"/>
      <c r="S317" s="67"/>
      <c r="T317" s="67"/>
      <c r="U317" s="67"/>
    </row>
    <row r="318" spans="1:21" x14ac:dyDescent="0.15">
      <c r="A318" s="67"/>
      <c r="B318" s="76">
        <v>1560</v>
      </c>
      <c r="C318" s="78">
        <f t="shared" si="16"/>
        <v>106.39999999999998</v>
      </c>
      <c r="D318" s="76">
        <f t="shared" si="14"/>
        <v>753.6</v>
      </c>
      <c r="E318" s="77">
        <f t="shared" si="15"/>
        <v>1560</v>
      </c>
      <c r="F318" s="67"/>
      <c r="G318" s="67"/>
      <c r="H318" s="67"/>
      <c r="I318" s="67"/>
      <c r="J318" s="67"/>
      <c r="K318" s="67"/>
      <c r="L318" s="67"/>
      <c r="M318" s="67"/>
      <c r="N318" s="67"/>
      <c r="O318" s="67"/>
      <c r="P318" s="67"/>
      <c r="Q318" s="67"/>
      <c r="R318" s="67"/>
      <c r="S318" s="67"/>
      <c r="T318" s="67"/>
      <c r="U318" s="67"/>
    </row>
    <row r="319" spans="1:21" x14ac:dyDescent="0.15">
      <c r="A319" s="67"/>
      <c r="B319" s="76">
        <v>1565</v>
      </c>
      <c r="C319" s="78">
        <f t="shared" si="16"/>
        <v>103.39999999999998</v>
      </c>
      <c r="D319" s="76">
        <f t="shared" si="14"/>
        <v>756.6</v>
      </c>
      <c r="E319" s="77">
        <f t="shared" si="15"/>
        <v>1565</v>
      </c>
      <c r="F319" s="67"/>
      <c r="G319" s="67"/>
      <c r="H319" s="67"/>
      <c r="I319" s="67"/>
      <c r="J319" s="67"/>
      <c r="K319" s="67"/>
      <c r="L319" s="67"/>
      <c r="M319" s="67"/>
      <c r="N319" s="67"/>
      <c r="O319" s="67"/>
      <c r="P319" s="67"/>
      <c r="Q319" s="67"/>
      <c r="R319" s="67"/>
      <c r="S319" s="67"/>
      <c r="T319" s="67"/>
      <c r="U319" s="67"/>
    </row>
    <row r="320" spans="1:21" x14ac:dyDescent="0.15">
      <c r="A320" s="67"/>
      <c r="B320" s="76">
        <v>1570</v>
      </c>
      <c r="C320" s="78">
        <f t="shared" si="16"/>
        <v>100.39999999999998</v>
      </c>
      <c r="D320" s="76">
        <f t="shared" si="14"/>
        <v>759.6</v>
      </c>
      <c r="E320" s="77">
        <f t="shared" si="15"/>
        <v>1570</v>
      </c>
      <c r="F320" s="67"/>
      <c r="G320" s="67"/>
      <c r="H320" s="67"/>
      <c r="I320" s="67"/>
      <c r="J320" s="67"/>
      <c r="K320" s="67"/>
      <c r="L320" s="67"/>
      <c r="M320" s="67"/>
      <c r="N320" s="67"/>
      <c r="O320" s="67"/>
      <c r="P320" s="67"/>
      <c r="Q320" s="67"/>
      <c r="R320" s="67"/>
      <c r="S320" s="67"/>
      <c r="T320" s="67"/>
      <c r="U320" s="67"/>
    </row>
    <row r="321" spans="1:21" x14ac:dyDescent="0.15">
      <c r="A321" s="67"/>
      <c r="B321" s="76">
        <v>1575</v>
      </c>
      <c r="C321" s="78">
        <f t="shared" si="16"/>
        <v>97.399999999999977</v>
      </c>
      <c r="D321" s="76">
        <f t="shared" si="14"/>
        <v>762.6</v>
      </c>
      <c r="E321" s="77">
        <f t="shared" si="15"/>
        <v>1575</v>
      </c>
      <c r="F321" s="67"/>
      <c r="G321" s="67"/>
      <c r="H321" s="67"/>
      <c r="I321" s="67"/>
      <c r="J321" s="67"/>
      <c r="K321" s="67"/>
      <c r="L321" s="67"/>
      <c r="M321" s="67"/>
      <c r="N321" s="67"/>
      <c r="O321" s="67"/>
      <c r="P321" s="67"/>
      <c r="Q321" s="67"/>
      <c r="R321" s="67"/>
      <c r="S321" s="67"/>
      <c r="T321" s="67"/>
      <c r="U321" s="67"/>
    </row>
    <row r="322" spans="1:21" x14ac:dyDescent="0.15">
      <c r="A322" s="67"/>
      <c r="B322" s="76">
        <v>1580</v>
      </c>
      <c r="C322" s="78">
        <f t="shared" si="16"/>
        <v>94.399999999999977</v>
      </c>
      <c r="D322" s="76">
        <f t="shared" si="14"/>
        <v>765.6</v>
      </c>
      <c r="E322" s="77">
        <f t="shared" si="15"/>
        <v>1580</v>
      </c>
      <c r="F322" s="67"/>
      <c r="G322" s="67"/>
      <c r="H322" s="67"/>
      <c r="I322" s="67"/>
      <c r="J322" s="67"/>
      <c r="K322" s="67"/>
      <c r="L322" s="67"/>
      <c r="M322" s="67"/>
      <c r="N322" s="67"/>
      <c r="O322" s="67"/>
      <c r="P322" s="67"/>
      <c r="Q322" s="67"/>
      <c r="R322" s="67"/>
      <c r="S322" s="67"/>
      <c r="T322" s="67"/>
      <c r="U322" s="67"/>
    </row>
    <row r="323" spans="1:21" x14ac:dyDescent="0.15">
      <c r="A323" s="67"/>
      <c r="B323" s="76">
        <v>1585</v>
      </c>
      <c r="C323" s="78">
        <f t="shared" si="16"/>
        <v>91.399999999999977</v>
      </c>
      <c r="D323" s="76">
        <f t="shared" si="14"/>
        <v>768.6</v>
      </c>
      <c r="E323" s="77">
        <f t="shared" si="15"/>
        <v>1585</v>
      </c>
      <c r="F323" s="67"/>
      <c r="G323" s="67"/>
      <c r="H323" s="67"/>
      <c r="I323" s="67"/>
      <c r="J323" s="67"/>
      <c r="K323" s="67"/>
      <c r="L323" s="67"/>
      <c r="M323" s="67"/>
      <c r="N323" s="67"/>
      <c r="O323" s="67"/>
      <c r="P323" s="67"/>
      <c r="Q323" s="67"/>
      <c r="R323" s="67"/>
      <c r="S323" s="67"/>
      <c r="T323" s="67"/>
      <c r="U323" s="67"/>
    </row>
    <row r="324" spans="1:21" x14ac:dyDescent="0.15">
      <c r="A324" s="67"/>
      <c r="B324" s="76">
        <v>1590</v>
      </c>
      <c r="C324" s="78">
        <f t="shared" si="16"/>
        <v>88.399999999999977</v>
      </c>
      <c r="D324" s="76">
        <f t="shared" si="14"/>
        <v>771.6</v>
      </c>
      <c r="E324" s="77">
        <f t="shared" si="15"/>
        <v>1590</v>
      </c>
      <c r="F324" s="67"/>
      <c r="G324" s="67"/>
      <c r="H324" s="67"/>
      <c r="I324" s="67"/>
      <c r="J324" s="67"/>
      <c r="K324" s="67"/>
      <c r="L324" s="67"/>
      <c r="M324" s="67"/>
      <c r="N324" s="67"/>
      <c r="O324" s="67"/>
      <c r="P324" s="67"/>
      <c r="Q324" s="67"/>
      <c r="R324" s="67"/>
      <c r="S324" s="67"/>
      <c r="T324" s="67"/>
      <c r="U324" s="67"/>
    </row>
    <row r="325" spans="1:21" x14ac:dyDescent="0.15">
      <c r="A325" s="67"/>
      <c r="B325" s="76">
        <v>1595</v>
      </c>
      <c r="C325" s="78">
        <f t="shared" si="16"/>
        <v>85.399999999999977</v>
      </c>
      <c r="D325" s="76">
        <f t="shared" si="14"/>
        <v>774.6</v>
      </c>
      <c r="E325" s="77">
        <f t="shared" si="15"/>
        <v>1595</v>
      </c>
      <c r="F325" s="67"/>
      <c r="G325" s="67"/>
      <c r="H325" s="67"/>
      <c r="I325" s="67"/>
      <c r="J325" s="67"/>
      <c r="K325" s="67"/>
      <c r="L325" s="67"/>
      <c r="M325" s="67"/>
      <c r="N325" s="67"/>
      <c r="O325" s="67"/>
      <c r="P325" s="67"/>
      <c r="Q325" s="67"/>
      <c r="R325" s="67"/>
      <c r="S325" s="67"/>
      <c r="T325" s="67"/>
      <c r="U325" s="67"/>
    </row>
    <row r="326" spans="1:21" x14ac:dyDescent="0.15">
      <c r="A326" s="67"/>
      <c r="B326" s="76">
        <v>1600</v>
      </c>
      <c r="C326" s="78">
        <f t="shared" si="16"/>
        <v>82.399999999999977</v>
      </c>
      <c r="D326" s="76">
        <f t="shared" si="14"/>
        <v>777.6</v>
      </c>
      <c r="E326" s="77">
        <f t="shared" si="15"/>
        <v>1600</v>
      </c>
      <c r="F326" s="67"/>
      <c r="G326" s="67"/>
      <c r="H326" s="67"/>
      <c r="I326" s="67"/>
      <c r="J326" s="67"/>
      <c r="K326" s="67"/>
      <c r="L326" s="67"/>
      <c r="M326" s="67"/>
      <c r="N326" s="67"/>
      <c r="O326" s="67"/>
      <c r="P326" s="67"/>
      <c r="Q326" s="67"/>
      <c r="R326" s="67"/>
      <c r="S326" s="67"/>
      <c r="T326" s="67"/>
      <c r="U326" s="67"/>
    </row>
    <row r="327" spans="1:21" x14ac:dyDescent="0.15">
      <c r="A327" s="67"/>
      <c r="B327" s="76">
        <v>1605</v>
      </c>
      <c r="C327" s="78">
        <f t="shared" si="16"/>
        <v>79.399999999999977</v>
      </c>
      <c r="D327" s="76">
        <f t="shared" ref="D327:D353" si="17">+$E$4-C327</f>
        <v>780.6</v>
      </c>
      <c r="E327" s="77">
        <f t="shared" ref="E327:E353" si="18">B327</f>
        <v>1605</v>
      </c>
      <c r="F327" s="67"/>
      <c r="G327" s="67"/>
      <c r="H327" s="67"/>
      <c r="I327" s="67"/>
      <c r="J327" s="67"/>
      <c r="K327" s="67"/>
      <c r="L327" s="67"/>
      <c r="M327" s="67"/>
      <c r="N327" s="67"/>
      <c r="O327" s="67"/>
      <c r="P327" s="67"/>
      <c r="Q327" s="67"/>
      <c r="R327" s="67"/>
      <c r="S327" s="67"/>
      <c r="T327" s="67"/>
      <c r="U327" s="67"/>
    </row>
    <row r="328" spans="1:21" x14ac:dyDescent="0.15">
      <c r="A328" s="67"/>
      <c r="B328" s="76">
        <v>1610</v>
      </c>
      <c r="C328" s="78">
        <f t="shared" si="16"/>
        <v>76.399999999999977</v>
      </c>
      <c r="D328" s="76">
        <f t="shared" si="17"/>
        <v>783.6</v>
      </c>
      <c r="E328" s="77">
        <f t="shared" si="18"/>
        <v>1610</v>
      </c>
      <c r="F328" s="67"/>
      <c r="G328" s="67"/>
      <c r="H328" s="67"/>
      <c r="I328" s="67"/>
      <c r="J328" s="67"/>
      <c r="K328" s="67"/>
      <c r="L328" s="67"/>
      <c r="M328" s="67"/>
      <c r="N328" s="67"/>
      <c r="O328" s="67"/>
      <c r="P328" s="67"/>
      <c r="Q328" s="67"/>
      <c r="R328" s="67"/>
      <c r="S328" s="67"/>
      <c r="T328" s="67"/>
      <c r="U328" s="67"/>
    </row>
    <row r="329" spans="1:21" x14ac:dyDescent="0.15">
      <c r="A329" s="67"/>
      <c r="B329" s="76">
        <v>1615</v>
      </c>
      <c r="C329" s="78">
        <f t="shared" si="16"/>
        <v>73.399999999999977</v>
      </c>
      <c r="D329" s="76">
        <f t="shared" si="17"/>
        <v>786.6</v>
      </c>
      <c r="E329" s="77">
        <f t="shared" si="18"/>
        <v>1615</v>
      </c>
      <c r="F329" s="67"/>
      <c r="G329" s="67"/>
      <c r="H329" s="67"/>
      <c r="I329" s="67"/>
      <c r="J329" s="67"/>
      <c r="K329" s="67"/>
      <c r="L329" s="67"/>
      <c r="M329" s="67"/>
      <c r="N329" s="67"/>
      <c r="O329" s="67"/>
      <c r="P329" s="67"/>
      <c r="Q329" s="67"/>
      <c r="R329" s="67"/>
      <c r="S329" s="67"/>
      <c r="T329" s="67"/>
      <c r="U329" s="67"/>
    </row>
    <row r="330" spans="1:21" x14ac:dyDescent="0.15">
      <c r="A330" s="67"/>
      <c r="B330" s="76">
        <v>1620</v>
      </c>
      <c r="C330" s="78">
        <f t="shared" si="16"/>
        <v>70.399999999999977</v>
      </c>
      <c r="D330" s="76">
        <f t="shared" si="17"/>
        <v>789.6</v>
      </c>
      <c r="E330" s="77">
        <f t="shared" si="18"/>
        <v>1620</v>
      </c>
      <c r="F330" s="67"/>
      <c r="G330" s="67"/>
      <c r="H330" s="67"/>
      <c r="I330" s="67"/>
      <c r="J330" s="67"/>
      <c r="K330" s="67"/>
      <c r="L330" s="67"/>
      <c r="M330" s="67"/>
      <c r="N330" s="67"/>
      <c r="O330" s="67"/>
      <c r="P330" s="67"/>
      <c r="Q330" s="67"/>
      <c r="R330" s="67"/>
      <c r="S330" s="67"/>
      <c r="T330" s="67"/>
      <c r="U330" s="67"/>
    </row>
    <row r="331" spans="1:21" x14ac:dyDescent="0.15">
      <c r="A331" s="67"/>
      <c r="B331" s="76">
        <v>1625</v>
      </c>
      <c r="C331" s="78">
        <f t="shared" si="16"/>
        <v>67.399999999999977</v>
      </c>
      <c r="D331" s="76">
        <f t="shared" si="17"/>
        <v>792.6</v>
      </c>
      <c r="E331" s="77">
        <f t="shared" si="18"/>
        <v>1625</v>
      </c>
      <c r="F331" s="67"/>
      <c r="G331" s="67"/>
      <c r="H331" s="67"/>
      <c r="I331" s="67"/>
      <c r="J331" s="67"/>
      <c r="K331" s="67"/>
      <c r="L331" s="67"/>
      <c r="M331" s="67"/>
      <c r="N331" s="67"/>
      <c r="O331" s="67"/>
      <c r="P331" s="67"/>
      <c r="Q331" s="67"/>
      <c r="R331" s="67"/>
      <c r="S331" s="67"/>
      <c r="T331" s="67"/>
      <c r="U331" s="67"/>
    </row>
    <row r="332" spans="1:21" x14ac:dyDescent="0.15">
      <c r="A332" s="67"/>
      <c r="B332" s="76">
        <v>1630</v>
      </c>
      <c r="C332" s="78">
        <f t="shared" si="16"/>
        <v>64.399999999999977</v>
      </c>
      <c r="D332" s="76">
        <f t="shared" si="17"/>
        <v>795.6</v>
      </c>
      <c r="E332" s="77">
        <f t="shared" si="18"/>
        <v>1630</v>
      </c>
      <c r="F332" s="67"/>
      <c r="G332" s="67"/>
      <c r="H332" s="67"/>
      <c r="I332" s="67"/>
      <c r="J332" s="67"/>
      <c r="K332" s="67"/>
      <c r="L332" s="67"/>
      <c r="M332" s="67"/>
      <c r="N332" s="67"/>
      <c r="O332" s="67"/>
      <c r="P332" s="67"/>
      <c r="Q332" s="67"/>
      <c r="R332" s="67"/>
      <c r="S332" s="67"/>
      <c r="T332" s="67"/>
      <c r="U332" s="67"/>
    </row>
    <row r="333" spans="1:21" x14ac:dyDescent="0.15">
      <c r="A333" s="67"/>
      <c r="B333" s="76">
        <v>1635</v>
      </c>
      <c r="C333" s="78">
        <f t="shared" si="16"/>
        <v>61.399999999999977</v>
      </c>
      <c r="D333" s="76">
        <f t="shared" si="17"/>
        <v>798.6</v>
      </c>
      <c r="E333" s="77">
        <f t="shared" si="18"/>
        <v>1635</v>
      </c>
      <c r="F333" s="67"/>
      <c r="G333" s="67"/>
      <c r="H333" s="67"/>
      <c r="I333" s="67"/>
      <c r="J333" s="67"/>
      <c r="K333" s="67"/>
      <c r="L333" s="67"/>
      <c r="M333" s="67"/>
      <c r="N333" s="67"/>
      <c r="O333" s="67"/>
      <c r="P333" s="67"/>
      <c r="Q333" s="67"/>
      <c r="R333" s="67"/>
      <c r="S333" s="67"/>
      <c r="T333" s="67"/>
      <c r="U333" s="67"/>
    </row>
    <row r="334" spans="1:21" x14ac:dyDescent="0.15">
      <c r="A334" s="67"/>
      <c r="B334" s="76">
        <v>1640</v>
      </c>
      <c r="C334" s="78">
        <f t="shared" si="16"/>
        <v>58.399999999999977</v>
      </c>
      <c r="D334" s="76">
        <f t="shared" si="17"/>
        <v>801.6</v>
      </c>
      <c r="E334" s="77">
        <f t="shared" si="18"/>
        <v>1640</v>
      </c>
      <c r="F334" s="67"/>
      <c r="G334" s="67"/>
      <c r="H334" s="67"/>
      <c r="I334" s="67"/>
      <c r="J334" s="67"/>
      <c r="K334" s="67"/>
      <c r="L334" s="67"/>
      <c r="M334" s="67"/>
      <c r="N334" s="67"/>
      <c r="O334" s="67"/>
      <c r="P334" s="67"/>
      <c r="Q334" s="67"/>
      <c r="R334" s="67"/>
      <c r="S334" s="67"/>
      <c r="T334" s="67"/>
      <c r="U334" s="67"/>
    </row>
    <row r="335" spans="1:21" x14ac:dyDescent="0.15">
      <c r="A335" s="67"/>
      <c r="B335" s="76">
        <v>1645</v>
      </c>
      <c r="C335" s="78">
        <f t="shared" si="16"/>
        <v>55.399999999999977</v>
      </c>
      <c r="D335" s="76">
        <f t="shared" si="17"/>
        <v>804.6</v>
      </c>
      <c r="E335" s="77">
        <f t="shared" si="18"/>
        <v>1645</v>
      </c>
      <c r="F335" s="67"/>
      <c r="G335" s="67"/>
      <c r="H335" s="67"/>
      <c r="I335" s="67"/>
      <c r="J335" s="67"/>
      <c r="K335" s="67"/>
      <c r="L335" s="67"/>
      <c r="M335" s="67"/>
      <c r="N335" s="67"/>
      <c r="O335" s="67"/>
      <c r="P335" s="67"/>
      <c r="Q335" s="67"/>
      <c r="R335" s="67"/>
      <c r="S335" s="67"/>
      <c r="T335" s="67"/>
      <c r="U335" s="67"/>
    </row>
    <row r="336" spans="1:21" x14ac:dyDescent="0.15">
      <c r="A336" s="67"/>
      <c r="B336" s="76">
        <v>1650</v>
      </c>
      <c r="C336" s="78">
        <f t="shared" si="16"/>
        <v>52.399999999999977</v>
      </c>
      <c r="D336" s="76">
        <f t="shared" si="17"/>
        <v>807.6</v>
      </c>
      <c r="E336" s="77">
        <f t="shared" si="18"/>
        <v>1650</v>
      </c>
      <c r="F336" s="67"/>
      <c r="G336" s="67"/>
      <c r="H336" s="67"/>
      <c r="I336" s="67"/>
      <c r="J336" s="67"/>
      <c r="K336" s="67"/>
      <c r="L336" s="67"/>
      <c r="M336" s="67"/>
      <c r="N336" s="67"/>
      <c r="O336" s="67"/>
      <c r="P336" s="67"/>
      <c r="Q336" s="67"/>
      <c r="R336" s="67"/>
      <c r="S336" s="67"/>
      <c r="T336" s="67"/>
      <c r="U336" s="67"/>
    </row>
    <row r="337" spans="1:21" x14ac:dyDescent="0.15">
      <c r="A337" s="67"/>
      <c r="B337" s="76">
        <v>1655</v>
      </c>
      <c r="C337" s="78">
        <f t="shared" si="16"/>
        <v>49.399999999999977</v>
      </c>
      <c r="D337" s="76">
        <f t="shared" si="17"/>
        <v>810.6</v>
      </c>
      <c r="E337" s="77">
        <f t="shared" si="18"/>
        <v>1655</v>
      </c>
      <c r="F337" s="67"/>
      <c r="G337" s="67"/>
      <c r="H337" s="67"/>
      <c r="I337" s="67"/>
      <c r="J337" s="67"/>
      <c r="K337" s="67"/>
      <c r="L337" s="67"/>
      <c r="M337" s="67"/>
      <c r="N337" s="67"/>
      <c r="O337" s="67"/>
      <c r="P337" s="67"/>
      <c r="Q337" s="67"/>
      <c r="R337" s="67"/>
      <c r="S337" s="67"/>
      <c r="T337" s="67"/>
      <c r="U337" s="67"/>
    </row>
    <row r="338" spans="1:21" x14ac:dyDescent="0.15">
      <c r="A338" s="67"/>
      <c r="B338" s="76">
        <v>1660</v>
      </c>
      <c r="C338" s="78">
        <f t="shared" si="16"/>
        <v>46.399999999999977</v>
      </c>
      <c r="D338" s="76">
        <f t="shared" si="17"/>
        <v>813.6</v>
      </c>
      <c r="E338" s="77">
        <f t="shared" si="18"/>
        <v>1660</v>
      </c>
      <c r="F338" s="67"/>
      <c r="G338" s="67"/>
      <c r="H338" s="67"/>
      <c r="I338" s="67"/>
      <c r="J338" s="67"/>
      <c r="K338" s="67"/>
      <c r="L338" s="67"/>
      <c r="M338" s="67"/>
      <c r="N338" s="67"/>
      <c r="O338" s="67"/>
      <c r="P338" s="67"/>
      <c r="Q338" s="67"/>
      <c r="R338" s="67"/>
      <c r="S338" s="67"/>
      <c r="T338" s="67"/>
      <c r="U338" s="67"/>
    </row>
    <row r="339" spans="1:21" x14ac:dyDescent="0.15">
      <c r="A339" s="67"/>
      <c r="B339" s="76">
        <v>1665</v>
      </c>
      <c r="C339" s="78">
        <f t="shared" si="16"/>
        <v>43.399999999999977</v>
      </c>
      <c r="D339" s="76">
        <f t="shared" si="17"/>
        <v>816.6</v>
      </c>
      <c r="E339" s="77">
        <f t="shared" si="18"/>
        <v>1665</v>
      </c>
      <c r="F339" s="67"/>
      <c r="G339" s="67"/>
      <c r="H339" s="67"/>
      <c r="I339" s="67"/>
      <c r="J339" s="67"/>
      <c r="K339" s="67"/>
      <c r="L339" s="67"/>
      <c r="M339" s="67"/>
      <c r="N339" s="67"/>
      <c r="O339" s="67"/>
      <c r="P339" s="67"/>
      <c r="Q339" s="67"/>
      <c r="R339" s="67"/>
      <c r="S339" s="67"/>
      <c r="T339" s="67"/>
      <c r="U339" s="67"/>
    </row>
    <row r="340" spans="1:21" x14ac:dyDescent="0.15">
      <c r="A340" s="67"/>
      <c r="B340" s="76">
        <v>1670</v>
      </c>
      <c r="C340" s="78">
        <f t="shared" si="16"/>
        <v>40.399999999999977</v>
      </c>
      <c r="D340" s="76">
        <f t="shared" si="17"/>
        <v>819.6</v>
      </c>
      <c r="E340" s="77">
        <f t="shared" si="18"/>
        <v>1670</v>
      </c>
      <c r="F340" s="67"/>
      <c r="G340" s="67"/>
      <c r="H340" s="67"/>
      <c r="I340" s="67"/>
      <c r="J340" s="67"/>
      <c r="K340" s="67"/>
      <c r="L340" s="67"/>
      <c r="M340" s="67"/>
      <c r="N340" s="67"/>
      <c r="O340" s="67"/>
      <c r="P340" s="67"/>
      <c r="Q340" s="67"/>
      <c r="R340" s="67"/>
      <c r="S340" s="67"/>
      <c r="T340" s="67"/>
      <c r="U340" s="67"/>
    </row>
    <row r="341" spans="1:21" x14ac:dyDescent="0.15">
      <c r="A341" s="67"/>
      <c r="B341" s="76">
        <v>1675</v>
      </c>
      <c r="C341" s="78">
        <f t="shared" si="16"/>
        <v>37.399999999999977</v>
      </c>
      <c r="D341" s="76">
        <f t="shared" si="17"/>
        <v>822.6</v>
      </c>
      <c r="E341" s="77">
        <f t="shared" si="18"/>
        <v>1675</v>
      </c>
      <c r="F341" s="67"/>
      <c r="G341" s="67"/>
      <c r="H341" s="67"/>
      <c r="I341" s="67"/>
      <c r="J341" s="67"/>
      <c r="K341" s="67"/>
      <c r="L341" s="67"/>
      <c r="M341" s="67"/>
      <c r="N341" s="67"/>
      <c r="O341" s="67"/>
      <c r="P341" s="67"/>
      <c r="Q341" s="67"/>
      <c r="R341" s="67"/>
      <c r="S341" s="67"/>
      <c r="T341" s="67"/>
      <c r="U341" s="67"/>
    </row>
    <row r="342" spans="1:21" x14ac:dyDescent="0.15">
      <c r="A342" s="67"/>
      <c r="B342" s="76">
        <v>1680</v>
      </c>
      <c r="C342" s="78">
        <f t="shared" si="16"/>
        <v>34.399999999999977</v>
      </c>
      <c r="D342" s="76">
        <f t="shared" si="17"/>
        <v>825.6</v>
      </c>
      <c r="E342" s="77">
        <f t="shared" si="18"/>
        <v>1680</v>
      </c>
      <c r="F342" s="67"/>
      <c r="G342" s="67"/>
      <c r="H342" s="67"/>
      <c r="I342" s="67"/>
      <c r="J342" s="67"/>
      <c r="K342" s="67"/>
      <c r="L342" s="67"/>
      <c r="M342" s="67"/>
      <c r="N342" s="67"/>
      <c r="O342" s="67"/>
      <c r="P342" s="67"/>
      <c r="Q342" s="67"/>
      <c r="R342" s="67"/>
      <c r="S342" s="67"/>
      <c r="T342" s="67"/>
      <c r="U342" s="67"/>
    </row>
    <row r="343" spans="1:21" x14ac:dyDescent="0.15">
      <c r="A343" s="67"/>
      <c r="B343" s="76">
        <v>1685</v>
      </c>
      <c r="C343" s="78">
        <f t="shared" si="16"/>
        <v>31.399999999999977</v>
      </c>
      <c r="D343" s="76">
        <f t="shared" si="17"/>
        <v>828.6</v>
      </c>
      <c r="E343" s="77">
        <f t="shared" si="18"/>
        <v>1685</v>
      </c>
      <c r="F343" s="67"/>
      <c r="G343" s="67"/>
      <c r="H343" s="67"/>
      <c r="I343" s="67"/>
      <c r="J343" s="67"/>
      <c r="K343" s="67"/>
      <c r="L343" s="67"/>
      <c r="M343" s="67"/>
      <c r="N343" s="67"/>
      <c r="O343" s="67"/>
      <c r="P343" s="67"/>
      <c r="Q343" s="67"/>
      <c r="R343" s="67"/>
      <c r="S343" s="67"/>
      <c r="T343" s="67"/>
      <c r="U343" s="67"/>
    </row>
    <row r="344" spans="1:21" x14ac:dyDescent="0.15">
      <c r="A344" s="67"/>
      <c r="B344" s="76">
        <v>1690</v>
      </c>
      <c r="C344" s="78">
        <f t="shared" si="16"/>
        <v>28.399999999999977</v>
      </c>
      <c r="D344" s="76">
        <f t="shared" si="17"/>
        <v>831.6</v>
      </c>
      <c r="E344" s="77">
        <f t="shared" si="18"/>
        <v>1690</v>
      </c>
      <c r="F344" s="67"/>
      <c r="G344" s="67"/>
      <c r="H344" s="67"/>
      <c r="I344" s="67"/>
      <c r="J344" s="67"/>
      <c r="K344" s="67"/>
      <c r="L344" s="67"/>
      <c r="M344" s="67"/>
      <c r="N344" s="67"/>
      <c r="O344" s="67"/>
      <c r="P344" s="67"/>
      <c r="Q344" s="67"/>
      <c r="R344" s="67"/>
      <c r="S344" s="67"/>
      <c r="T344" s="67"/>
      <c r="U344" s="67"/>
    </row>
    <row r="345" spans="1:21" x14ac:dyDescent="0.15">
      <c r="A345" s="67"/>
      <c r="B345" s="76">
        <v>1695</v>
      </c>
      <c r="C345" s="78">
        <f t="shared" si="16"/>
        <v>25.399999999999977</v>
      </c>
      <c r="D345" s="76">
        <f t="shared" si="17"/>
        <v>834.6</v>
      </c>
      <c r="E345" s="77">
        <f t="shared" si="18"/>
        <v>1695</v>
      </c>
      <c r="F345" s="67"/>
      <c r="G345" s="67"/>
      <c r="H345" s="67"/>
      <c r="I345" s="67"/>
      <c r="J345" s="67"/>
      <c r="K345" s="67"/>
      <c r="L345" s="67"/>
      <c r="M345" s="67"/>
      <c r="N345" s="67"/>
      <c r="O345" s="67"/>
      <c r="P345" s="67"/>
      <c r="Q345" s="67"/>
      <c r="R345" s="67"/>
      <c r="S345" s="67"/>
      <c r="T345" s="67"/>
      <c r="U345" s="67"/>
    </row>
    <row r="346" spans="1:21" x14ac:dyDescent="0.15">
      <c r="A346" s="67"/>
      <c r="B346" s="76">
        <v>1700</v>
      </c>
      <c r="C346" s="78">
        <f t="shared" si="16"/>
        <v>22.399999999999977</v>
      </c>
      <c r="D346" s="76">
        <f t="shared" si="17"/>
        <v>837.6</v>
      </c>
      <c r="E346" s="77">
        <f t="shared" si="18"/>
        <v>1700</v>
      </c>
      <c r="F346" s="67"/>
      <c r="G346" s="67"/>
      <c r="H346" s="67"/>
      <c r="I346" s="67"/>
      <c r="J346" s="67"/>
      <c r="K346" s="67"/>
      <c r="L346" s="67"/>
      <c r="M346" s="67"/>
      <c r="N346" s="67"/>
      <c r="O346" s="67"/>
      <c r="P346" s="67"/>
      <c r="Q346" s="67"/>
      <c r="R346" s="67"/>
      <c r="S346" s="67"/>
      <c r="T346" s="67"/>
      <c r="U346" s="67"/>
    </row>
    <row r="347" spans="1:21" x14ac:dyDescent="0.15">
      <c r="A347" s="67"/>
      <c r="B347" s="76">
        <v>1705</v>
      </c>
      <c r="C347" s="78">
        <f t="shared" si="16"/>
        <v>19.399999999999977</v>
      </c>
      <c r="D347" s="76">
        <f t="shared" si="17"/>
        <v>840.6</v>
      </c>
      <c r="E347" s="77">
        <f t="shared" si="18"/>
        <v>1705</v>
      </c>
      <c r="F347" s="67"/>
      <c r="G347" s="67"/>
      <c r="H347" s="67"/>
      <c r="I347" s="67"/>
      <c r="J347" s="67"/>
      <c r="K347" s="67"/>
      <c r="L347" s="67"/>
      <c r="M347" s="67"/>
      <c r="N347" s="67"/>
      <c r="O347" s="67"/>
      <c r="P347" s="67"/>
      <c r="Q347" s="67"/>
      <c r="R347" s="67"/>
      <c r="S347" s="67"/>
      <c r="T347" s="67"/>
      <c r="U347" s="67"/>
    </row>
    <row r="348" spans="1:21" x14ac:dyDescent="0.15">
      <c r="A348" s="67"/>
      <c r="B348" s="76">
        <v>1710</v>
      </c>
      <c r="C348" s="78">
        <f t="shared" si="16"/>
        <v>16.399999999999977</v>
      </c>
      <c r="D348" s="76">
        <f t="shared" si="17"/>
        <v>843.6</v>
      </c>
      <c r="E348" s="77">
        <f t="shared" si="18"/>
        <v>1710</v>
      </c>
      <c r="F348" s="67"/>
      <c r="G348" s="67"/>
      <c r="H348" s="67"/>
      <c r="I348" s="67"/>
      <c r="J348" s="67"/>
      <c r="K348" s="67"/>
      <c r="L348" s="67"/>
      <c r="M348" s="67"/>
      <c r="N348" s="67"/>
      <c r="O348" s="67"/>
      <c r="P348" s="67"/>
      <c r="Q348" s="67"/>
      <c r="R348" s="67"/>
      <c r="S348" s="67"/>
      <c r="T348" s="67"/>
      <c r="U348" s="67"/>
    </row>
    <row r="349" spans="1:21" x14ac:dyDescent="0.15">
      <c r="A349" s="67"/>
      <c r="B349" s="76">
        <v>1715</v>
      </c>
      <c r="C349" s="78">
        <f t="shared" si="16"/>
        <v>13.399999999999977</v>
      </c>
      <c r="D349" s="76">
        <f t="shared" si="17"/>
        <v>846.6</v>
      </c>
      <c r="E349" s="77">
        <f t="shared" si="18"/>
        <v>1715</v>
      </c>
      <c r="F349" s="67"/>
      <c r="G349" s="67"/>
      <c r="H349" s="67"/>
      <c r="I349" s="67"/>
      <c r="J349" s="67"/>
      <c r="K349" s="67"/>
      <c r="L349" s="67"/>
      <c r="M349" s="67"/>
      <c r="N349" s="67"/>
      <c r="O349" s="67"/>
      <c r="P349" s="67"/>
      <c r="Q349" s="67"/>
      <c r="R349" s="67"/>
      <c r="S349" s="67"/>
      <c r="T349" s="67"/>
      <c r="U349" s="67"/>
    </row>
    <row r="350" spans="1:21" x14ac:dyDescent="0.15">
      <c r="A350" s="67"/>
      <c r="B350" s="76">
        <v>1720</v>
      </c>
      <c r="C350" s="78">
        <f t="shared" si="16"/>
        <v>10.399999999999977</v>
      </c>
      <c r="D350" s="76">
        <f t="shared" si="17"/>
        <v>849.6</v>
      </c>
      <c r="E350" s="77">
        <f t="shared" si="18"/>
        <v>1720</v>
      </c>
      <c r="F350" s="67"/>
      <c r="G350" s="67"/>
      <c r="H350" s="67"/>
      <c r="I350" s="67"/>
      <c r="J350" s="67"/>
      <c r="K350" s="67"/>
      <c r="L350" s="67"/>
      <c r="M350" s="67"/>
      <c r="N350" s="67"/>
      <c r="O350" s="67"/>
      <c r="P350" s="67"/>
      <c r="Q350" s="67"/>
      <c r="R350" s="67"/>
      <c r="S350" s="67"/>
      <c r="T350" s="67"/>
      <c r="U350" s="67"/>
    </row>
    <row r="351" spans="1:21" x14ac:dyDescent="0.15">
      <c r="A351" s="67"/>
      <c r="B351" s="76">
        <v>1725</v>
      </c>
      <c r="C351" s="78">
        <f t="shared" si="16"/>
        <v>7.3999999999999773</v>
      </c>
      <c r="D351" s="76">
        <f t="shared" si="17"/>
        <v>852.6</v>
      </c>
      <c r="E351" s="77">
        <f t="shared" si="18"/>
        <v>1725</v>
      </c>
      <c r="F351" s="67"/>
      <c r="G351" s="67"/>
      <c r="H351" s="67"/>
      <c r="I351" s="67"/>
      <c r="J351" s="67"/>
      <c r="K351" s="67"/>
      <c r="L351" s="67"/>
      <c r="M351" s="67"/>
      <c r="N351" s="67"/>
      <c r="O351" s="67"/>
      <c r="P351" s="67"/>
      <c r="Q351" s="67"/>
      <c r="R351" s="67"/>
      <c r="S351" s="67"/>
      <c r="T351" s="67"/>
      <c r="U351" s="67"/>
    </row>
    <row r="352" spans="1:21" x14ac:dyDescent="0.15">
      <c r="A352" s="67"/>
      <c r="B352" s="76">
        <v>1730</v>
      </c>
      <c r="C352" s="78">
        <f t="shared" si="16"/>
        <v>4.3999999999999773</v>
      </c>
      <c r="D352" s="76">
        <f t="shared" si="17"/>
        <v>855.6</v>
      </c>
      <c r="E352" s="77">
        <f t="shared" si="18"/>
        <v>1730</v>
      </c>
      <c r="F352" s="67"/>
      <c r="G352" s="67"/>
      <c r="H352" s="67"/>
      <c r="I352" s="67"/>
      <c r="J352" s="67"/>
      <c r="K352" s="67"/>
      <c r="L352" s="67"/>
      <c r="M352" s="67"/>
      <c r="N352" s="67"/>
      <c r="O352" s="67"/>
      <c r="P352" s="67"/>
      <c r="Q352" s="67"/>
      <c r="R352" s="67"/>
      <c r="S352" s="67"/>
      <c r="T352" s="67"/>
      <c r="U352" s="67"/>
    </row>
    <row r="353" spans="1:21" x14ac:dyDescent="0.15">
      <c r="A353" s="67"/>
      <c r="B353" s="76">
        <v>1738</v>
      </c>
      <c r="C353" s="78">
        <f t="shared" si="16"/>
        <v>-0.39999999999997726</v>
      </c>
      <c r="D353" s="78">
        <f t="shared" si="17"/>
        <v>860.4</v>
      </c>
      <c r="E353" s="77">
        <f t="shared" si="18"/>
        <v>1738</v>
      </c>
      <c r="F353" s="67"/>
      <c r="G353" s="67"/>
      <c r="H353" s="67"/>
      <c r="I353" s="67"/>
      <c r="J353" s="67"/>
      <c r="K353" s="67"/>
      <c r="L353" s="67"/>
      <c r="M353" s="67"/>
      <c r="N353" s="67"/>
      <c r="O353" s="67"/>
      <c r="P353" s="67"/>
      <c r="Q353" s="67"/>
      <c r="R353" s="67"/>
      <c r="S353" s="67"/>
      <c r="T353" s="67"/>
      <c r="U353" s="67"/>
    </row>
    <row r="354" spans="1:21" x14ac:dyDescent="0.15">
      <c r="A354" s="67"/>
      <c r="B354" s="67"/>
      <c r="C354" s="71"/>
      <c r="D354" s="67"/>
      <c r="E354" s="69"/>
      <c r="F354" s="67"/>
      <c r="G354" s="67"/>
      <c r="H354" s="67"/>
      <c r="I354" s="67"/>
      <c r="J354" s="67"/>
      <c r="K354" s="67"/>
      <c r="L354" s="67"/>
      <c r="M354" s="67"/>
      <c r="N354" s="67"/>
      <c r="O354" s="67"/>
      <c r="P354" s="67"/>
      <c r="Q354" s="67"/>
      <c r="R354" s="67"/>
      <c r="S354" s="67"/>
      <c r="T354" s="67"/>
      <c r="U354" s="67"/>
    </row>
    <row r="355" spans="1:21" x14ac:dyDescent="0.15">
      <c r="A355" s="67"/>
      <c r="B355" s="67"/>
      <c r="C355" s="67"/>
      <c r="D355" s="67"/>
      <c r="E355" s="69"/>
      <c r="F355" s="67"/>
      <c r="G355" s="67"/>
      <c r="H355" s="67"/>
      <c r="I355" s="67"/>
      <c r="J355" s="67"/>
      <c r="K355" s="67"/>
      <c r="L355" s="67"/>
      <c r="M355" s="67"/>
      <c r="N355" s="67"/>
      <c r="O355" s="67"/>
      <c r="P355" s="67"/>
      <c r="Q355" s="67"/>
      <c r="R355" s="67"/>
      <c r="S355" s="67"/>
      <c r="T355" s="67"/>
      <c r="U355" s="67"/>
    </row>
    <row r="356" spans="1:21" x14ac:dyDescent="0.15">
      <c r="A356" s="67"/>
      <c r="B356" s="67"/>
      <c r="C356" s="67"/>
      <c r="D356" s="67"/>
      <c r="E356" s="69"/>
      <c r="F356" s="67"/>
      <c r="G356" s="67"/>
      <c r="H356" s="67"/>
      <c r="I356" s="67"/>
      <c r="J356" s="67"/>
      <c r="K356" s="67"/>
      <c r="L356" s="67"/>
      <c r="M356" s="67"/>
      <c r="N356" s="67"/>
      <c r="O356" s="67"/>
      <c r="P356" s="67"/>
      <c r="Q356" s="67"/>
      <c r="R356" s="67"/>
      <c r="S356" s="67"/>
      <c r="T356" s="67"/>
      <c r="U356" s="67"/>
    </row>
    <row r="357" spans="1:21" x14ac:dyDescent="0.15">
      <c r="A357" s="67"/>
      <c r="B357" s="67"/>
      <c r="C357" s="67"/>
      <c r="D357" s="67"/>
      <c r="E357" s="69"/>
      <c r="F357" s="67"/>
      <c r="G357" s="67"/>
      <c r="H357" s="67"/>
      <c r="I357" s="67"/>
      <c r="J357" s="67"/>
      <c r="K357" s="67"/>
      <c r="L357" s="67"/>
      <c r="M357" s="67"/>
      <c r="N357" s="67"/>
      <c r="O357" s="67"/>
      <c r="P357" s="67"/>
      <c r="Q357" s="67"/>
      <c r="R357" s="67"/>
      <c r="S357" s="67"/>
      <c r="T357" s="67"/>
      <c r="U357" s="67"/>
    </row>
    <row r="358" spans="1:21" x14ac:dyDescent="0.15">
      <c r="A358" s="67"/>
      <c r="B358" s="67"/>
      <c r="C358" s="67"/>
      <c r="D358" s="67"/>
      <c r="E358" s="69"/>
      <c r="F358" s="67"/>
      <c r="G358" s="67"/>
      <c r="H358" s="67"/>
      <c r="I358" s="67"/>
      <c r="J358" s="67"/>
      <c r="K358" s="67"/>
      <c r="L358" s="67"/>
      <c r="M358" s="67"/>
      <c r="N358" s="67"/>
      <c r="O358" s="67"/>
      <c r="P358" s="67"/>
      <c r="Q358" s="67"/>
      <c r="R358" s="67"/>
      <c r="S358" s="67"/>
      <c r="T358" s="67"/>
      <c r="U358" s="67"/>
    </row>
    <row r="359" spans="1:21" x14ac:dyDescent="0.15">
      <c r="A359" s="67"/>
      <c r="B359" s="67"/>
      <c r="C359" s="67"/>
      <c r="D359" s="67"/>
      <c r="E359" s="69"/>
      <c r="F359" s="67"/>
      <c r="G359" s="67"/>
      <c r="H359" s="67"/>
      <c r="I359" s="67"/>
      <c r="J359" s="67"/>
      <c r="K359" s="67"/>
      <c r="L359" s="67"/>
      <c r="M359" s="67"/>
      <c r="N359" s="67"/>
      <c r="O359" s="67"/>
      <c r="P359" s="67"/>
      <c r="Q359" s="67"/>
      <c r="R359" s="67"/>
      <c r="S359" s="67"/>
      <c r="T359" s="67"/>
      <c r="U359" s="67"/>
    </row>
    <row r="360" spans="1:21" x14ac:dyDescent="0.15">
      <c r="A360" s="67"/>
      <c r="B360" s="67"/>
      <c r="C360" s="67"/>
      <c r="D360" s="67"/>
      <c r="E360" s="69"/>
      <c r="F360" s="67"/>
      <c r="G360" s="67"/>
      <c r="H360" s="67"/>
      <c r="I360" s="67"/>
      <c r="J360" s="67"/>
      <c r="K360" s="67"/>
      <c r="L360" s="67"/>
      <c r="M360" s="67"/>
      <c r="N360" s="67"/>
      <c r="O360" s="67"/>
      <c r="P360" s="67"/>
      <c r="Q360" s="67"/>
      <c r="R360" s="67"/>
      <c r="S360" s="67"/>
      <c r="T360" s="67"/>
      <c r="U360" s="67"/>
    </row>
    <row r="361" spans="1:21" x14ac:dyDescent="0.15">
      <c r="A361" s="67"/>
      <c r="B361" s="67"/>
      <c r="C361" s="67"/>
      <c r="D361" s="67"/>
      <c r="E361" s="69"/>
      <c r="F361" s="67"/>
      <c r="G361" s="67"/>
      <c r="H361" s="67"/>
      <c r="I361" s="67"/>
      <c r="J361" s="67"/>
      <c r="K361" s="67"/>
      <c r="L361" s="67"/>
      <c r="M361" s="67"/>
      <c r="N361" s="67"/>
      <c r="O361" s="67"/>
      <c r="P361" s="67"/>
      <c r="Q361" s="67"/>
      <c r="R361" s="67"/>
      <c r="S361" s="67"/>
      <c r="T361" s="67"/>
      <c r="U361" s="67"/>
    </row>
    <row r="362" spans="1:21" x14ac:dyDescent="0.15">
      <c r="A362" s="67"/>
      <c r="B362" s="67"/>
      <c r="C362" s="67"/>
      <c r="D362" s="67"/>
      <c r="E362" s="69"/>
      <c r="F362" s="67"/>
      <c r="G362" s="67"/>
      <c r="H362" s="67"/>
      <c r="I362" s="67"/>
      <c r="J362" s="67"/>
      <c r="K362" s="67"/>
      <c r="L362" s="67"/>
      <c r="M362" s="67"/>
      <c r="N362" s="67"/>
      <c r="O362" s="67"/>
      <c r="P362" s="67"/>
      <c r="Q362" s="67"/>
      <c r="R362" s="67"/>
      <c r="S362" s="67"/>
      <c r="T362" s="67"/>
      <c r="U362" s="67"/>
    </row>
    <row r="363" spans="1:21" x14ac:dyDescent="0.15">
      <c r="A363" s="67"/>
      <c r="B363" s="67"/>
      <c r="C363" s="67"/>
      <c r="D363" s="67"/>
      <c r="E363" s="69"/>
      <c r="F363" s="67"/>
      <c r="G363" s="67"/>
      <c r="H363" s="67"/>
      <c r="I363" s="67"/>
      <c r="J363" s="67"/>
      <c r="K363" s="67"/>
      <c r="L363" s="67"/>
      <c r="M363" s="67"/>
      <c r="N363" s="67"/>
      <c r="O363" s="67"/>
      <c r="P363" s="67"/>
      <c r="Q363" s="67"/>
      <c r="R363" s="67"/>
      <c r="S363" s="67"/>
      <c r="T363" s="67"/>
      <c r="U363" s="67"/>
    </row>
    <row r="364" spans="1:21" x14ac:dyDescent="0.15">
      <c r="A364" s="67"/>
      <c r="B364" s="67"/>
      <c r="C364" s="67"/>
      <c r="D364" s="67"/>
      <c r="E364" s="69"/>
      <c r="F364" s="67"/>
      <c r="G364" s="67"/>
      <c r="H364" s="67"/>
      <c r="I364" s="67"/>
      <c r="J364" s="67"/>
      <c r="K364" s="67"/>
      <c r="L364" s="67"/>
      <c r="M364" s="67"/>
      <c r="N364" s="67"/>
      <c r="O364" s="67"/>
      <c r="P364" s="67"/>
      <c r="Q364" s="67"/>
      <c r="R364" s="67"/>
      <c r="S364" s="67"/>
      <c r="T364" s="67"/>
      <c r="U364" s="67"/>
    </row>
    <row r="365" spans="1:21" x14ac:dyDescent="0.15">
      <c r="A365" s="67"/>
      <c r="B365" s="67"/>
      <c r="C365" s="67"/>
      <c r="D365" s="67"/>
      <c r="E365" s="69"/>
      <c r="F365" s="67"/>
      <c r="G365" s="67"/>
      <c r="H365" s="67"/>
      <c r="I365" s="67"/>
      <c r="J365" s="67"/>
      <c r="K365" s="67"/>
      <c r="L365" s="67"/>
      <c r="M365" s="67"/>
      <c r="N365" s="67"/>
      <c r="O365" s="67"/>
      <c r="P365" s="67"/>
      <c r="Q365" s="67"/>
      <c r="R365" s="67"/>
      <c r="S365" s="67"/>
      <c r="T365" s="67"/>
      <c r="U365" s="67"/>
    </row>
    <row r="366" spans="1:21" x14ac:dyDescent="0.15">
      <c r="A366" s="67"/>
      <c r="B366" s="67"/>
      <c r="C366" s="67"/>
      <c r="D366" s="67"/>
      <c r="E366" s="69"/>
      <c r="F366" s="67"/>
      <c r="G366" s="67"/>
      <c r="H366" s="67"/>
      <c r="I366" s="67"/>
      <c r="J366" s="67"/>
      <c r="K366" s="67"/>
      <c r="L366" s="67"/>
      <c r="M366" s="67"/>
      <c r="N366" s="67"/>
      <c r="O366" s="67"/>
      <c r="P366" s="67"/>
      <c r="Q366" s="67"/>
      <c r="R366" s="67"/>
      <c r="S366" s="67"/>
      <c r="T366" s="67"/>
      <c r="U366" s="67"/>
    </row>
    <row r="367" spans="1:21" x14ac:dyDescent="0.15">
      <c r="A367" s="67"/>
      <c r="B367" s="67"/>
      <c r="C367" s="67"/>
      <c r="D367" s="67"/>
      <c r="E367" s="69"/>
      <c r="F367" s="67"/>
      <c r="G367" s="67"/>
      <c r="H367" s="67"/>
      <c r="I367" s="67"/>
      <c r="J367" s="67"/>
      <c r="K367" s="67"/>
      <c r="L367" s="67"/>
      <c r="M367" s="67"/>
      <c r="N367" s="67"/>
      <c r="O367" s="67"/>
      <c r="P367" s="67"/>
      <c r="Q367" s="67"/>
      <c r="R367" s="67"/>
      <c r="S367" s="67"/>
      <c r="T367" s="67"/>
      <c r="U367" s="67"/>
    </row>
    <row r="368" spans="1:21" x14ac:dyDescent="0.15">
      <c r="E368" s="53"/>
    </row>
    <row r="369" spans="5:5" x14ac:dyDescent="0.15">
      <c r="E369" s="53"/>
    </row>
    <row r="370" spans="5:5" x14ac:dyDescent="0.15">
      <c r="E370" s="53"/>
    </row>
    <row r="371" spans="5:5" x14ac:dyDescent="0.15">
      <c r="E371" s="53"/>
    </row>
    <row r="372" spans="5:5" x14ac:dyDescent="0.15">
      <c r="E372" s="53"/>
    </row>
    <row r="373" spans="5:5" x14ac:dyDescent="0.15">
      <c r="E373" s="53"/>
    </row>
    <row r="374" spans="5:5" x14ac:dyDescent="0.15">
      <c r="E374" s="53"/>
    </row>
    <row r="375" spans="5:5" x14ac:dyDescent="0.15">
      <c r="E375" s="53"/>
    </row>
    <row r="376" spans="5:5" x14ac:dyDescent="0.15">
      <c r="E376" s="53"/>
    </row>
    <row r="377" spans="5:5" x14ac:dyDescent="0.15">
      <c r="E377" s="53"/>
    </row>
    <row r="378" spans="5:5" x14ac:dyDescent="0.15">
      <c r="E378" s="53"/>
    </row>
    <row r="379" spans="5:5" x14ac:dyDescent="0.15">
      <c r="E379" s="53"/>
    </row>
    <row r="380" spans="5:5" x14ac:dyDescent="0.15">
      <c r="E380" s="53"/>
    </row>
    <row r="381" spans="5:5" x14ac:dyDescent="0.15">
      <c r="E381" s="53"/>
    </row>
    <row r="382" spans="5:5" x14ac:dyDescent="0.15">
      <c r="E382" s="53"/>
    </row>
    <row r="383" spans="5:5" x14ac:dyDescent="0.15">
      <c r="E383" s="53"/>
    </row>
    <row r="384" spans="5:5" x14ac:dyDescent="0.15">
      <c r="E384" s="53"/>
    </row>
    <row r="385" spans="5:5" x14ac:dyDescent="0.15">
      <c r="E385" s="53"/>
    </row>
    <row r="386" spans="5:5" x14ac:dyDescent="0.15">
      <c r="E386" s="53"/>
    </row>
    <row r="387" spans="5:5" x14ac:dyDescent="0.15">
      <c r="E387" s="53"/>
    </row>
    <row r="388" spans="5:5" x14ac:dyDescent="0.15">
      <c r="E388" s="53"/>
    </row>
    <row r="389" spans="5:5" x14ac:dyDescent="0.15">
      <c r="E389" s="53"/>
    </row>
    <row r="390" spans="5:5" x14ac:dyDescent="0.15">
      <c r="E390" s="53"/>
    </row>
    <row r="391" spans="5:5" x14ac:dyDescent="0.15">
      <c r="E391" s="53"/>
    </row>
    <row r="392" spans="5:5" x14ac:dyDescent="0.15">
      <c r="E392" s="53"/>
    </row>
    <row r="393" spans="5:5" x14ac:dyDescent="0.15">
      <c r="E393" s="53"/>
    </row>
    <row r="394" spans="5:5" x14ac:dyDescent="0.15">
      <c r="E394" s="53"/>
    </row>
    <row r="395" spans="5:5" x14ac:dyDescent="0.15">
      <c r="E395" s="53"/>
    </row>
    <row r="396" spans="5:5" x14ac:dyDescent="0.15">
      <c r="E396" s="53"/>
    </row>
    <row r="397" spans="5:5" x14ac:dyDescent="0.15">
      <c r="E397" s="53"/>
    </row>
    <row r="398" spans="5:5" x14ac:dyDescent="0.15">
      <c r="E398" s="53"/>
    </row>
    <row r="399" spans="5:5" x14ac:dyDescent="0.15">
      <c r="E399" s="53"/>
    </row>
    <row r="400" spans="5:5" x14ac:dyDescent="0.15">
      <c r="E400" s="53"/>
    </row>
    <row r="401" spans="5:5" x14ac:dyDescent="0.15">
      <c r="E401" s="53"/>
    </row>
    <row r="402" spans="5:5" x14ac:dyDescent="0.15">
      <c r="E402" s="53"/>
    </row>
    <row r="403" spans="5:5" x14ac:dyDescent="0.15">
      <c r="E403" s="53"/>
    </row>
    <row r="404" spans="5:5" x14ac:dyDescent="0.15">
      <c r="E404" s="53"/>
    </row>
    <row r="405" spans="5:5" x14ac:dyDescent="0.15">
      <c r="E405" s="53"/>
    </row>
    <row r="406" spans="5:5" x14ac:dyDescent="0.15">
      <c r="E406" s="53"/>
    </row>
    <row r="407" spans="5:5" x14ac:dyDescent="0.15">
      <c r="E407" s="53"/>
    </row>
    <row r="408" spans="5:5" x14ac:dyDescent="0.15">
      <c r="E408" s="53"/>
    </row>
    <row r="409" spans="5:5" x14ac:dyDescent="0.15">
      <c r="E409" s="53"/>
    </row>
    <row r="410" spans="5:5" x14ac:dyDescent="0.15">
      <c r="E410" s="53"/>
    </row>
    <row r="411" spans="5:5" x14ac:dyDescent="0.15">
      <c r="E411" s="53"/>
    </row>
    <row r="412" spans="5:5" x14ac:dyDescent="0.15">
      <c r="E412" s="53"/>
    </row>
    <row r="413" spans="5:5" x14ac:dyDescent="0.15">
      <c r="E413" s="53"/>
    </row>
    <row r="414" spans="5:5" x14ac:dyDescent="0.15">
      <c r="E414" s="53"/>
    </row>
    <row r="415" spans="5:5" x14ac:dyDescent="0.15">
      <c r="E415" s="53"/>
    </row>
    <row r="416" spans="5:5" x14ac:dyDescent="0.15">
      <c r="E416" s="53"/>
    </row>
    <row r="417" spans="5:5" x14ac:dyDescent="0.15">
      <c r="E417" s="53"/>
    </row>
  </sheetData>
  <mergeCells count="2">
    <mergeCell ref="I6:T12"/>
    <mergeCell ref="B1:F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J41"/>
  <sheetViews>
    <sheetView showGridLines="0" zoomScaleNormal="100" workbookViewId="0">
      <selection activeCell="B28" sqref="B28:F29"/>
    </sheetView>
  </sheetViews>
  <sheetFormatPr baseColWidth="10" defaultColWidth="11.5" defaultRowHeight="11" x14ac:dyDescent="0.15"/>
  <cols>
    <col min="1" max="1" width="3.6640625" style="11" customWidth="1"/>
    <col min="2" max="2" width="39.83203125" style="11" customWidth="1"/>
    <col min="3" max="3" width="34.5" style="11" customWidth="1"/>
    <col min="4" max="4" width="36.5" style="11" customWidth="1"/>
    <col min="5" max="6" width="23.6640625" style="11" customWidth="1"/>
    <col min="7" max="8" width="11.5" style="11"/>
    <col min="9" max="9" width="20" style="11" customWidth="1"/>
    <col min="10" max="10" width="18" style="11" bestFit="1" customWidth="1"/>
    <col min="11" max="11" width="17.5" style="11" customWidth="1"/>
    <col min="12" max="16384" width="11.5" style="11"/>
  </cols>
  <sheetData>
    <row r="1" spans="2:9" x14ac:dyDescent="0.15">
      <c r="B1" s="81" t="s">
        <v>218</v>
      </c>
      <c r="C1" s="81"/>
      <c r="D1" s="81"/>
      <c r="E1" s="81"/>
      <c r="F1" s="81"/>
    </row>
    <row r="2" spans="2:9" ht="10.5" customHeight="1" x14ac:dyDescent="0.15">
      <c r="B2" s="62"/>
      <c r="C2" s="62"/>
      <c r="D2" s="62"/>
      <c r="E2" s="62"/>
      <c r="F2" s="64" t="s">
        <v>195</v>
      </c>
    </row>
    <row r="3" spans="2:9" ht="10.5" customHeight="1" x14ac:dyDescent="0.15">
      <c r="B3" s="85" t="s">
        <v>223</v>
      </c>
      <c r="C3" s="82" t="s">
        <v>230</v>
      </c>
      <c r="D3" s="83"/>
      <c r="E3" s="84"/>
      <c r="F3" s="85" t="s">
        <v>210</v>
      </c>
    </row>
    <row r="4" spans="2:9" ht="30" customHeight="1" x14ac:dyDescent="0.15">
      <c r="B4" s="86"/>
      <c r="C4" s="27" t="s">
        <v>231</v>
      </c>
      <c r="D4" s="27" t="s">
        <v>232</v>
      </c>
      <c r="E4" s="13" t="s">
        <v>224</v>
      </c>
      <c r="F4" s="86"/>
    </row>
    <row r="5" spans="2:9" ht="15" customHeight="1" x14ac:dyDescent="0.15">
      <c r="B5" s="65" t="s">
        <v>203</v>
      </c>
      <c r="C5" s="29">
        <v>523100</v>
      </c>
      <c r="D5" s="29">
        <v>639700</v>
      </c>
      <c r="E5" s="30" t="s">
        <v>219</v>
      </c>
      <c r="F5" s="29">
        <v>49258000</v>
      </c>
      <c r="G5" s="31"/>
    </row>
    <row r="6" spans="2:9" ht="15" customHeight="1" x14ac:dyDescent="0.15">
      <c r="B6" s="28" t="s">
        <v>185</v>
      </c>
      <c r="C6" s="32"/>
      <c r="D6" s="32"/>
      <c r="E6" s="27"/>
      <c r="F6" s="33"/>
    </row>
    <row r="7" spans="2:9" ht="15" customHeight="1" x14ac:dyDescent="0.15">
      <c r="B7" s="34" t="s">
        <v>198</v>
      </c>
      <c r="C7" s="35">
        <v>49</v>
      </c>
      <c r="D7" s="35">
        <v>48</v>
      </c>
      <c r="E7" s="35">
        <v>48</v>
      </c>
      <c r="F7" s="36">
        <v>52</v>
      </c>
    </row>
    <row r="8" spans="2:9" ht="15" customHeight="1" x14ac:dyDescent="0.15">
      <c r="B8" s="37" t="s">
        <v>197</v>
      </c>
      <c r="C8" s="38">
        <v>51</v>
      </c>
      <c r="D8" s="38">
        <v>52</v>
      </c>
      <c r="E8" s="38">
        <v>52</v>
      </c>
      <c r="F8" s="39">
        <v>48</v>
      </c>
    </row>
    <row r="9" spans="2:9" ht="15" customHeight="1" x14ac:dyDescent="0.15">
      <c r="B9" s="40" t="s">
        <v>186</v>
      </c>
      <c r="C9" s="41"/>
      <c r="D9" s="41"/>
      <c r="E9" s="42"/>
      <c r="F9" s="36"/>
      <c r="G9" s="43"/>
      <c r="H9" s="63"/>
    </row>
    <row r="10" spans="2:9" ht="15" customHeight="1" x14ac:dyDescent="0.15">
      <c r="B10" s="34" t="s">
        <v>191</v>
      </c>
      <c r="C10" s="44">
        <v>14.82704700921701</v>
      </c>
      <c r="D10" s="44">
        <v>11.135347867722061</v>
      </c>
      <c r="E10" s="44">
        <v>13</v>
      </c>
      <c r="F10" s="44">
        <v>15.012937252710254</v>
      </c>
      <c r="H10" s="31"/>
    </row>
    <row r="11" spans="2:9" ht="15" customHeight="1" x14ac:dyDescent="0.15">
      <c r="B11" s="34" t="s">
        <v>192</v>
      </c>
      <c r="C11" s="44">
        <v>17.924069016164836</v>
      </c>
      <c r="D11" s="44">
        <v>15.974796693215771</v>
      </c>
      <c r="E11" s="44">
        <v>17</v>
      </c>
      <c r="F11" s="44">
        <v>16</v>
      </c>
      <c r="H11" s="18"/>
    </row>
    <row r="12" spans="2:9" ht="15" customHeight="1" x14ac:dyDescent="0.15">
      <c r="B12" s="34" t="s">
        <v>193</v>
      </c>
      <c r="C12" s="44">
        <v>25.447235310135408</v>
      </c>
      <c r="D12" s="44">
        <v>23.919817216893968</v>
      </c>
      <c r="E12" s="44">
        <v>25</v>
      </c>
      <c r="F12" s="44">
        <v>17.66336620790344</v>
      </c>
    </row>
    <row r="13" spans="2:9" ht="15" customHeight="1" x14ac:dyDescent="0.15">
      <c r="B13" s="34" t="s">
        <v>194</v>
      </c>
      <c r="C13" s="44">
        <v>34.196791788033565</v>
      </c>
      <c r="D13" s="44">
        <v>30.725564175299642</v>
      </c>
      <c r="E13" s="44">
        <v>32</v>
      </c>
      <c r="F13" s="44">
        <v>17.725614241830417</v>
      </c>
      <c r="G13" s="43"/>
    </row>
    <row r="14" spans="2:9" ht="15" customHeight="1" x14ac:dyDescent="0.15">
      <c r="B14" s="34" t="s">
        <v>215</v>
      </c>
      <c r="C14" s="44">
        <v>7.6048568764491824</v>
      </c>
      <c r="D14" s="44">
        <v>18.244474046868557</v>
      </c>
      <c r="E14" s="44">
        <v>13</v>
      </c>
      <c r="F14" s="44">
        <v>33.056256262248858</v>
      </c>
    </row>
    <row r="15" spans="2:9" ht="15" customHeight="1" x14ac:dyDescent="0.15">
      <c r="B15" s="28" t="s">
        <v>217</v>
      </c>
      <c r="C15" s="32"/>
      <c r="D15" s="32"/>
      <c r="E15" s="27"/>
      <c r="F15" s="45"/>
      <c r="I15" s="51"/>
    </row>
    <row r="16" spans="2:9" ht="15" customHeight="1" x14ac:dyDescent="0.15">
      <c r="B16" s="34" t="s">
        <v>221</v>
      </c>
      <c r="C16" s="44">
        <v>66</v>
      </c>
      <c r="D16" s="44">
        <v>76</v>
      </c>
      <c r="E16" s="44">
        <v>72</v>
      </c>
      <c r="F16" s="44">
        <v>21.571475976473582</v>
      </c>
    </row>
    <row r="17" spans="2:10" ht="15" customHeight="1" x14ac:dyDescent="0.15">
      <c r="B17" s="34" t="s">
        <v>222</v>
      </c>
      <c r="C17" s="44">
        <v>8</v>
      </c>
      <c r="D17" s="44">
        <v>4</v>
      </c>
      <c r="E17" s="44">
        <v>6</v>
      </c>
      <c r="F17" s="44">
        <v>8.2265214009899825</v>
      </c>
      <c r="I17" s="18"/>
    </row>
    <row r="18" spans="2:10" ht="15" customHeight="1" x14ac:dyDescent="0.15">
      <c r="B18" s="34" t="s">
        <v>208</v>
      </c>
      <c r="C18" s="44">
        <v>14</v>
      </c>
      <c r="D18" s="44">
        <v>13</v>
      </c>
      <c r="E18" s="44">
        <v>13</v>
      </c>
      <c r="F18" s="44">
        <v>32.358441064722967</v>
      </c>
    </row>
    <row r="19" spans="2:10" ht="15" customHeight="1" x14ac:dyDescent="0.15">
      <c r="B19" s="37" t="s">
        <v>209</v>
      </c>
      <c r="C19" s="46">
        <v>12</v>
      </c>
      <c r="D19" s="46">
        <v>7</v>
      </c>
      <c r="E19" s="46">
        <v>9</v>
      </c>
      <c r="F19" s="46">
        <v>37.843561557813473</v>
      </c>
    </row>
    <row r="20" spans="2:10" ht="15" customHeight="1" x14ac:dyDescent="0.15">
      <c r="B20" s="40" t="s">
        <v>187</v>
      </c>
      <c r="C20" s="41"/>
      <c r="D20" s="41"/>
      <c r="E20" s="42"/>
      <c r="F20" s="47"/>
      <c r="H20" s="43"/>
      <c r="J20" s="18"/>
    </row>
    <row r="21" spans="2:10" ht="15" customHeight="1" x14ac:dyDescent="0.15">
      <c r="B21" s="34" t="s">
        <v>188</v>
      </c>
      <c r="C21" s="35">
        <v>61</v>
      </c>
      <c r="D21" s="35">
        <v>61</v>
      </c>
      <c r="E21" s="35">
        <v>61</v>
      </c>
      <c r="F21" s="36" t="s">
        <v>220</v>
      </c>
    </row>
    <row r="22" spans="2:10" ht="15" customHeight="1" x14ac:dyDescent="0.15">
      <c r="B22" s="34" t="s">
        <v>189</v>
      </c>
      <c r="C22" s="35">
        <v>39</v>
      </c>
      <c r="D22" s="35">
        <v>39</v>
      </c>
      <c r="E22" s="35">
        <v>39</v>
      </c>
      <c r="F22" s="36" t="s">
        <v>220</v>
      </c>
    </row>
    <row r="23" spans="2:10" ht="15" customHeight="1" x14ac:dyDescent="0.15">
      <c r="B23" s="28" t="s">
        <v>190</v>
      </c>
      <c r="C23" s="32"/>
      <c r="D23" s="32"/>
      <c r="E23" s="27"/>
      <c r="F23" s="45"/>
    </row>
    <row r="24" spans="2:10" ht="15" customHeight="1" x14ac:dyDescent="0.15">
      <c r="B24" s="48" t="s">
        <v>204</v>
      </c>
      <c r="C24" s="35" t="s">
        <v>216</v>
      </c>
      <c r="D24" s="35">
        <v>25</v>
      </c>
      <c r="E24" s="35">
        <v>14</v>
      </c>
      <c r="F24" s="36" t="s">
        <v>220</v>
      </c>
      <c r="H24" s="43"/>
    </row>
    <row r="25" spans="2:10" ht="15" customHeight="1" x14ac:dyDescent="0.15">
      <c r="B25" s="49" t="s">
        <v>200</v>
      </c>
      <c r="C25" s="38" t="s">
        <v>216</v>
      </c>
      <c r="D25" s="38">
        <v>11</v>
      </c>
      <c r="E25" s="38">
        <v>6</v>
      </c>
      <c r="F25" s="39" t="s">
        <v>220</v>
      </c>
    </row>
    <row r="26" spans="2:10" ht="15" customHeight="1" x14ac:dyDescent="0.15">
      <c r="B26" s="50" t="s">
        <v>214</v>
      </c>
      <c r="C26" s="61">
        <v>18.940000000000001</v>
      </c>
      <c r="D26" s="61">
        <v>6.03</v>
      </c>
      <c r="E26" s="61">
        <v>11.79</v>
      </c>
      <c r="F26" s="39" t="s">
        <v>220</v>
      </c>
    </row>
    <row r="28" spans="2:10" x14ac:dyDescent="0.15">
      <c r="B28" s="87" t="s">
        <v>234</v>
      </c>
      <c r="C28" s="88"/>
      <c r="D28" s="88"/>
      <c r="E28" s="88"/>
      <c r="F28" s="88"/>
    </row>
    <row r="29" spans="2:10" ht="243" customHeight="1" x14ac:dyDescent="0.15">
      <c r="B29" s="88"/>
      <c r="C29" s="88"/>
      <c r="D29" s="88"/>
      <c r="E29" s="88"/>
      <c r="F29" s="88"/>
    </row>
    <row r="30" spans="2:10" x14ac:dyDescent="0.15">
      <c r="F30" s="43"/>
    </row>
    <row r="41" spans="4:4" x14ac:dyDescent="0.15">
      <c r="D41" s="43"/>
    </row>
  </sheetData>
  <mergeCells count="5">
    <mergeCell ref="B1:F1"/>
    <mergeCell ref="C3:E3"/>
    <mergeCell ref="B3:B4"/>
    <mergeCell ref="F3:F4"/>
    <mergeCell ref="B28:F2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L16"/>
  <sheetViews>
    <sheetView showGridLines="0" workbookViewId="0">
      <selection sqref="A1:L1"/>
    </sheetView>
  </sheetViews>
  <sheetFormatPr baseColWidth="10" defaultRowHeight="13" x14ac:dyDescent="0.15"/>
  <cols>
    <col min="1" max="1" width="55.83203125" customWidth="1"/>
    <col min="2" max="3" width="33.83203125" customWidth="1"/>
    <col min="4" max="5" width="30.5" customWidth="1"/>
    <col min="6" max="7" width="15.5" customWidth="1"/>
  </cols>
  <sheetData>
    <row r="1" spans="1:12" ht="57" customHeight="1" x14ac:dyDescent="0.15">
      <c r="A1" s="93" t="s">
        <v>235</v>
      </c>
      <c r="B1" s="81"/>
      <c r="C1" s="81"/>
      <c r="D1" s="81"/>
      <c r="E1" s="81"/>
      <c r="F1" s="81"/>
      <c r="G1" s="81"/>
      <c r="H1" s="81"/>
      <c r="I1" s="81"/>
      <c r="J1" s="81"/>
      <c r="K1" s="81"/>
      <c r="L1" s="81"/>
    </row>
    <row r="3" spans="1:12" ht="179" customHeight="1" x14ac:dyDescent="0.15">
      <c r="A3" s="89" t="s">
        <v>238</v>
      </c>
      <c r="B3" s="89"/>
      <c r="C3" s="89"/>
      <c r="D3" s="89"/>
      <c r="E3" s="89"/>
      <c r="F3" s="89"/>
      <c r="G3" s="89"/>
      <c r="H3" s="89"/>
    </row>
    <row r="6" spans="1:12" x14ac:dyDescent="0.15">
      <c r="A6" s="94"/>
      <c r="B6" s="90" t="s">
        <v>227</v>
      </c>
      <c r="C6" s="91"/>
      <c r="D6" s="91" t="s">
        <v>228</v>
      </c>
      <c r="E6" s="91"/>
      <c r="F6" s="91" t="s">
        <v>226</v>
      </c>
      <c r="G6" s="92"/>
    </row>
    <row r="7" spans="1:12" x14ac:dyDescent="0.15">
      <c r="A7" s="95"/>
      <c r="B7" s="73" t="s">
        <v>229</v>
      </c>
      <c r="C7" s="73" t="s">
        <v>225</v>
      </c>
      <c r="D7" s="73" t="s">
        <v>229</v>
      </c>
      <c r="E7" s="73" t="s">
        <v>225</v>
      </c>
      <c r="F7" s="73" t="s">
        <v>229</v>
      </c>
      <c r="G7" s="73" t="s">
        <v>225</v>
      </c>
    </row>
    <row r="8" spans="1:12" x14ac:dyDescent="0.15">
      <c r="A8" s="74">
        <v>2011</v>
      </c>
      <c r="B8" s="75">
        <v>17.920000000000002</v>
      </c>
      <c r="C8" s="75">
        <v>6.39</v>
      </c>
      <c r="D8" s="75">
        <v>7.42</v>
      </c>
      <c r="E8" s="75">
        <v>5.59</v>
      </c>
      <c r="F8" s="75">
        <v>12</v>
      </c>
      <c r="G8" s="75">
        <v>5.96</v>
      </c>
    </row>
    <row r="9" spans="1:12" x14ac:dyDescent="0.15">
      <c r="A9" s="74">
        <v>2012</v>
      </c>
      <c r="B9" s="75">
        <v>16.559999999999999</v>
      </c>
      <c r="C9" s="75">
        <v>8.39</v>
      </c>
      <c r="D9" s="75">
        <v>6.6</v>
      </c>
      <c r="E9" s="75">
        <v>6.15</v>
      </c>
      <c r="F9" s="75">
        <v>10.49</v>
      </c>
      <c r="G9" s="75">
        <v>7.22</v>
      </c>
    </row>
    <row r="10" spans="1:12" ht="15.75" customHeight="1" x14ac:dyDescent="0.15">
      <c r="A10" s="74">
        <v>2013</v>
      </c>
      <c r="B10" s="75">
        <v>16.09</v>
      </c>
      <c r="C10" s="75">
        <v>10.3</v>
      </c>
      <c r="D10" s="75">
        <v>6.47</v>
      </c>
      <c r="E10" s="75">
        <v>5.79</v>
      </c>
      <c r="F10" s="75">
        <v>10.33</v>
      </c>
      <c r="G10" s="75">
        <v>7.57</v>
      </c>
    </row>
    <row r="11" spans="1:12" ht="15.75" customHeight="1" x14ac:dyDescent="0.15">
      <c r="A11" s="74">
        <v>2014</v>
      </c>
      <c r="B11" s="75">
        <v>15.74</v>
      </c>
      <c r="C11" s="75">
        <v>8.5399999999999991</v>
      </c>
      <c r="D11" s="75">
        <v>6.2</v>
      </c>
      <c r="E11" s="75">
        <v>5.72</v>
      </c>
      <c r="F11" s="75">
        <v>10.17</v>
      </c>
      <c r="G11" s="75">
        <v>6.86</v>
      </c>
    </row>
    <row r="12" spans="1:12" x14ac:dyDescent="0.15">
      <c r="A12" s="74">
        <v>2015</v>
      </c>
      <c r="B12" s="75">
        <v>16.72</v>
      </c>
      <c r="C12" s="75">
        <v>11.44</v>
      </c>
      <c r="D12" s="75">
        <v>6.04</v>
      </c>
      <c r="E12" s="75">
        <v>6.07</v>
      </c>
      <c r="F12" s="75">
        <v>10.61</v>
      </c>
      <c r="G12" s="75">
        <v>8.34</v>
      </c>
    </row>
    <row r="13" spans="1:12" x14ac:dyDescent="0.15">
      <c r="A13" s="74">
        <v>2016</v>
      </c>
      <c r="B13" s="75">
        <v>16.64</v>
      </c>
      <c r="C13" s="75">
        <v>11.07</v>
      </c>
      <c r="D13" s="75">
        <v>6.12</v>
      </c>
      <c r="E13" s="75">
        <v>6.7</v>
      </c>
      <c r="F13" s="75">
        <v>10.78</v>
      </c>
      <c r="G13" s="75">
        <v>8.59</v>
      </c>
    </row>
    <row r="14" spans="1:12" x14ac:dyDescent="0.15">
      <c r="A14" s="74">
        <v>2017</v>
      </c>
      <c r="B14" s="75">
        <v>17.04</v>
      </c>
      <c r="C14" s="75">
        <v>9.4499999999999993</v>
      </c>
      <c r="D14" s="75">
        <v>6.39</v>
      </c>
      <c r="E14" s="75">
        <v>6.65</v>
      </c>
      <c r="F14" s="75">
        <v>11.36</v>
      </c>
      <c r="G14" s="75">
        <v>7.91</v>
      </c>
    </row>
    <row r="15" spans="1:12" x14ac:dyDescent="0.15">
      <c r="B15" s="66"/>
      <c r="C15" s="66"/>
      <c r="D15" s="66"/>
    </row>
    <row r="16" spans="1:12" x14ac:dyDescent="0.15">
      <c r="B16" s="66"/>
      <c r="C16" s="66"/>
      <c r="D16" s="66"/>
    </row>
  </sheetData>
  <mergeCells count="6">
    <mergeCell ref="A3:H3"/>
    <mergeCell ref="B6:C6"/>
    <mergeCell ref="D6:E6"/>
    <mergeCell ref="F6:G6"/>
    <mergeCell ref="A1:L1"/>
    <mergeCell ref="A6:A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B1:AR13"/>
  <sheetViews>
    <sheetView showGridLines="0" zoomScaleNormal="100" workbookViewId="0">
      <selection activeCell="W13" sqref="W13"/>
    </sheetView>
  </sheetViews>
  <sheetFormatPr baseColWidth="10" defaultColWidth="11.5" defaultRowHeight="11" x14ac:dyDescent="0.15"/>
  <cols>
    <col min="1" max="1" width="3.6640625" style="11" customWidth="1"/>
    <col min="2" max="2" width="30.1640625" style="11" customWidth="1"/>
    <col min="3" max="13" width="5" style="11" bestFit="1" customWidth="1"/>
    <col min="14" max="14" width="5.33203125" style="11" customWidth="1"/>
    <col min="15" max="40" width="5.33203125" style="11" bestFit="1" customWidth="1"/>
    <col min="41" max="42" width="8.1640625" style="11" customWidth="1"/>
    <col min="43" max="16384" width="11.5" style="11"/>
  </cols>
  <sheetData>
    <row r="1" spans="2:44" x14ac:dyDescent="0.15">
      <c r="B1" s="93" t="s">
        <v>239</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row>
    <row r="2" spans="2:44" ht="17.25" customHeight="1" x14ac:dyDescent="0.15">
      <c r="B2" s="10" t="s">
        <v>195</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c r="AK2" s="19"/>
      <c r="AL2" s="19"/>
      <c r="AM2" s="19"/>
      <c r="AN2" s="19"/>
    </row>
    <row r="3" spans="2:44" s="20" customFormat="1" x14ac:dyDescent="0.15">
      <c r="B3" s="3"/>
      <c r="C3" s="4">
        <v>1978</v>
      </c>
      <c r="D3" s="4">
        <v>1979</v>
      </c>
      <c r="E3" s="4">
        <v>1980</v>
      </c>
      <c r="F3" s="4">
        <v>1981</v>
      </c>
      <c r="G3" s="4">
        <v>1982</v>
      </c>
      <c r="H3" s="4">
        <v>1983</v>
      </c>
      <c r="I3" s="4">
        <v>1984</v>
      </c>
      <c r="J3" s="4">
        <v>1985</v>
      </c>
      <c r="K3" s="4">
        <v>1986</v>
      </c>
      <c r="L3" s="4">
        <v>1987</v>
      </c>
      <c r="M3" s="4">
        <v>1988</v>
      </c>
      <c r="N3" s="4">
        <v>1989</v>
      </c>
      <c r="O3" s="4">
        <v>1990</v>
      </c>
      <c r="P3" s="4">
        <v>1991</v>
      </c>
      <c r="Q3" s="4">
        <v>1992</v>
      </c>
      <c r="R3" s="4">
        <v>1993</v>
      </c>
      <c r="S3" s="4">
        <v>1994</v>
      </c>
      <c r="T3" s="4">
        <v>1995</v>
      </c>
      <c r="U3" s="4">
        <v>1996</v>
      </c>
      <c r="V3" s="4">
        <v>1997</v>
      </c>
      <c r="W3" s="4">
        <v>1998</v>
      </c>
      <c r="X3" s="4">
        <v>1999</v>
      </c>
      <c r="Y3" s="4">
        <v>2000</v>
      </c>
      <c r="Z3" s="4">
        <v>2001</v>
      </c>
      <c r="AA3" s="4">
        <v>2002</v>
      </c>
      <c r="AB3" s="4">
        <v>2003</v>
      </c>
      <c r="AC3" s="5">
        <v>2004</v>
      </c>
      <c r="AD3" s="5">
        <v>2005</v>
      </c>
      <c r="AE3" s="5">
        <v>2006</v>
      </c>
      <c r="AF3" s="12">
        <v>2007</v>
      </c>
      <c r="AG3" s="12">
        <v>2008</v>
      </c>
      <c r="AH3" s="4">
        <v>2009</v>
      </c>
      <c r="AI3" s="4">
        <v>2010</v>
      </c>
      <c r="AJ3" s="4">
        <v>2011</v>
      </c>
      <c r="AK3" s="4">
        <v>2012</v>
      </c>
      <c r="AL3" s="4">
        <v>2013</v>
      </c>
      <c r="AM3" s="4">
        <v>2014</v>
      </c>
      <c r="AN3" s="4">
        <v>2015</v>
      </c>
      <c r="AO3" s="4">
        <v>2016</v>
      </c>
      <c r="AP3" s="4">
        <v>2017</v>
      </c>
    </row>
    <row r="4" spans="2:44" x14ac:dyDescent="0.15">
      <c r="B4" s="6" t="s">
        <v>211</v>
      </c>
      <c r="C4" s="7">
        <v>243</v>
      </c>
      <c r="D4" s="7">
        <v>300</v>
      </c>
      <c r="E4" s="7">
        <v>356</v>
      </c>
      <c r="F4" s="7">
        <v>406</v>
      </c>
      <c r="G4" s="7">
        <v>428</v>
      </c>
      <c r="H4" s="7">
        <v>451</v>
      </c>
      <c r="I4" s="7">
        <v>458</v>
      </c>
      <c r="J4" s="7">
        <v>457</v>
      </c>
      <c r="K4" s="7">
        <v>459</v>
      </c>
      <c r="L4" s="7">
        <v>471</v>
      </c>
      <c r="M4" s="7">
        <v>491</v>
      </c>
      <c r="N4" s="7">
        <v>505</v>
      </c>
      <c r="O4" s="7">
        <v>519</v>
      </c>
      <c r="P4" s="7">
        <v>533</v>
      </c>
      <c r="Q4" s="7">
        <v>549</v>
      </c>
      <c r="R4" s="7">
        <v>562.70000000000005</v>
      </c>
      <c r="S4" s="7">
        <v>578</v>
      </c>
      <c r="T4" s="8">
        <v>593.5</v>
      </c>
      <c r="U4" s="8">
        <v>609.1</v>
      </c>
      <c r="V4" s="8">
        <v>626.66700000000003</v>
      </c>
      <c r="W4" s="8">
        <v>646.70699999999988</v>
      </c>
      <c r="X4" s="8">
        <v>671.32899999999995</v>
      </c>
      <c r="Y4" s="8">
        <v>689.00800000000004</v>
      </c>
      <c r="Z4" s="8">
        <v>710.81099999999992</v>
      </c>
      <c r="AA4" s="8">
        <v>726.64800000000002</v>
      </c>
      <c r="AB4" s="8">
        <v>741.21100000000001</v>
      </c>
      <c r="AC4" s="8">
        <v>760.07799999999997</v>
      </c>
      <c r="AD4" s="8">
        <v>774.21</v>
      </c>
      <c r="AE4" s="8">
        <v>776.64599999999996</v>
      </c>
      <c r="AF4" s="8">
        <v>786</v>
      </c>
      <c r="AG4" s="8">
        <v>820</v>
      </c>
      <c r="AH4" s="8">
        <v>854</v>
      </c>
      <c r="AI4" s="8">
        <v>885</v>
      </c>
      <c r="AJ4" s="60">
        <v>925</v>
      </c>
      <c r="AK4" s="60">
        <v>965</v>
      </c>
      <c r="AL4" s="60">
        <v>990</v>
      </c>
      <c r="AM4" s="60">
        <v>1007</v>
      </c>
      <c r="AN4" s="60">
        <v>1027</v>
      </c>
      <c r="AO4" s="60">
        <v>1053</v>
      </c>
      <c r="AP4" s="60"/>
    </row>
    <row r="5" spans="2:44" x14ac:dyDescent="0.15">
      <c r="B5" s="54"/>
      <c r="C5" s="55"/>
      <c r="D5" s="55"/>
      <c r="E5" s="55"/>
      <c r="F5" s="55"/>
      <c r="G5" s="55"/>
      <c r="H5" s="55"/>
      <c r="I5" s="55"/>
      <c r="J5" s="55"/>
      <c r="K5" s="55"/>
      <c r="L5" s="55"/>
      <c r="M5" s="55"/>
      <c r="N5" s="55"/>
      <c r="O5" s="55"/>
      <c r="P5" s="55"/>
      <c r="Q5" s="55"/>
      <c r="R5" s="55"/>
      <c r="S5" s="55"/>
      <c r="T5" s="56"/>
      <c r="U5" s="56"/>
      <c r="V5" s="56"/>
      <c r="W5" s="56"/>
      <c r="X5" s="56"/>
      <c r="Y5" s="56"/>
      <c r="Z5" s="56"/>
      <c r="AA5" s="56"/>
      <c r="AB5" s="56"/>
      <c r="AC5" s="56"/>
      <c r="AD5" s="56"/>
      <c r="AE5" s="56"/>
      <c r="AF5" s="56"/>
      <c r="AG5" s="56"/>
      <c r="AH5" s="56"/>
      <c r="AI5" s="56"/>
      <c r="AJ5" s="60"/>
      <c r="AK5" s="60"/>
      <c r="AL5" s="60"/>
      <c r="AM5" s="60"/>
      <c r="AN5" s="60"/>
      <c r="AO5" s="60">
        <v>1090</v>
      </c>
      <c r="AP5" s="60">
        <v>1122</v>
      </c>
    </row>
    <row r="6" spans="2:44" x14ac:dyDescent="0.15">
      <c r="B6" s="21" t="s">
        <v>212</v>
      </c>
      <c r="C6" s="22"/>
      <c r="D6" s="22"/>
      <c r="E6" s="22"/>
      <c r="F6" s="22"/>
      <c r="G6" s="22"/>
      <c r="H6" s="22"/>
      <c r="I6" s="22"/>
      <c r="J6" s="22"/>
      <c r="K6" s="22"/>
      <c r="L6" s="22"/>
      <c r="M6" s="22"/>
      <c r="N6" s="9">
        <v>524</v>
      </c>
      <c r="O6" s="9">
        <v>538.70000000000005</v>
      </c>
      <c r="P6" s="9">
        <v>552.9</v>
      </c>
      <c r="Q6" s="9">
        <v>568.79999999999995</v>
      </c>
      <c r="R6" s="9">
        <v>582.70000000000005</v>
      </c>
      <c r="S6" s="9">
        <v>598.4</v>
      </c>
      <c r="T6" s="9">
        <v>614.29999999999995</v>
      </c>
      <c r="U6" s="9">
        <v>630.6</v>
      </c>
      <c r="V6" s="9">
        <v>648.17200000000003</v>
      </c>
      <c r="W6" s="9">
        <v>668.45500000000004</v>
      </c>
      <c r="X6" s="9">
        <v>694.18</v>
      </c>
      <c r="Y6" s="9">
        <v>712.53800000000001</v>
      </c>
      <c r="Z6" s="9">
        <v>734.755</v>
      </c>
      <c r="AA6" s="9">
        <v>751.12800000000004</v>
      </c>
      <c r="AB6" s="9">
        <v>766.43499999999995</v>
      </c>
      <c r="AC6" s="9">
        <v>786.09899999999993</v>
      </c>
      <c r="AD6" s="9">
        <v>800.95899999999995</v>
      </c>
      <c r="AE6" s="9">
        <v>803.80599999999993</v>
      </c>
      <c r="AF6" s="9">
        <v>813</v>
      </c>
      <c r="AG6" s="22">
        <v>849</v>
      </c>
      <c r="AH6" s="9">
        <v>883</v>
      </c>
      <c r="AI6" s="9">
        <v>915</v>
      </c>
      <c r="AJ6" s="9">
        <v>957</v>
      </c>
      <c r="AK6" s="9">
        <v>997</v>
      </c>
      <c r="AL6" s="9">
        <v>1022</v>
      </c>
      <c r="AM6" s="9">
        <v>1041</v>
      </c>
      <c r="AN6" s="23">
        <v>1062</v>
      </c>
      <c r="AO6" s="9">
        <v>1090</v>
      </c>
      <c r="AP6" s="23"/>
      <c r="AQ6" s="43"/>
      <c r="AR6" s="43"/>
    </row>
    <row r="7" spans="2:44" x14ac:dyDescent="0.15">
      <c r="B7" s="57"/>
      <c r="C7" s="58"/>
      <c r="D7" s="58"/>
      <c r="E7" s="58"/>
      <c r="F7" s="58"/>
      <c r="G7" s="58"/>
      <c r="H7" s="58"/>
      <c r="I7" s="58"/>
      <c r="J7" s="58"/>
      <c r="K7" s="58"/>
      <c r="L7" s="58"/>
      <c r="M7" s="58"/>
      <c r="N7" s="59"/>
      <c r="O7" s="59"/>
      <c r="P7" s="59"/>
      <c r="Q7" s="59"/>
      <c r="R7" s="59"/>
      <c r="S7" s="59"/>
      <c r="T7" s="59"/>
      <c r="U7" s="59"/>
      <c r="V7" s="59"/>
      <c r="W7" s="59"/>
      <c r="X7" s="59"/>
      <c r="Y7" s="59"/>
      <c r="Z7" s="59"/>
      <c r="AA7" s="59"/>
      <c r="AB7" s="59"/>
      <c r="AC7" s="59"/>
      <c r="AD7" s="59"/>
      <c r="AE7" s="59"/>
      <c r="AF7" s="59"/>
      <c r="AG7" s="58"/>
      <c r="AH7" s="59"/>
      <c r="AI7" s="59"/>
      <c r="AJ7" s="59"/>
      <c r="AK7" s="59"/>
      <c r="AL7" s="59"/>
      <c r="AM7" s="59"/>
      <c r="AN7" s="60"/>
      <c r="AO7" s="59"/>
      <c r="AP7" s="60"/>
      <c r="AQ7" s="43"/>
      <c r="AR7" s="43"/>
    </row>
    <row r="8" spans="2:44" x14ac:dyDescent="0.15">
      <c r="B8" s="57"/>
      <c r="C8" s="58"/>
      <c r="D8" s="58"/>
      <c r="E8" s="58"/>
      <c r="F8" s="58"/>
      <c r="G8" s="58"/>
      <c r="H8" s="58"/>
      <c r="I8" s="58"/>
      <c r="J8" s="58"/>
      <c r="K8" s="58"/>
      <c r="L8" s="58"/>
      <c r="M8" s="58"/>
      <c r="N8" s="59"/>
      <c r="O8" s="59"/>
      <c r="P8" s="59"/>
      <c r="Q8" s="59"/>
      <c r="R8" s="59"/>
      <c r="S8" s="59"/>
      <c r="T8" s="59"/>
      <c r="U8" s="59"/>
      <c r="V8" s="59"/>
      <c r="W8" s="59"/>
      <c r="X8" s="59"/>
      <c r="Y8" s="59"/>
      <c r="Z8" s="59"/>
      <c r="AA8" s="59"/>
      <c r="AB8" s="59"/>
      <c r="AC8" s="59"/>
      <c r="AD8" s="59"/>
      <c r="AE8" s="59"/>
      <c r="AF8" s="59"/>
      <c r="AG8" s="58"/>
      <c r="AH8" s="59"/>
      <c r="AI8" s="59"/>
      <c r="AJ8" s="59"/>
      <c r="AK8" s="59"/>
      <c r="AL8" s="59"/>
      <c r="AM8" s="59"/>
      <c r="AN8" s="60"/>
      <c r="AO8" s="60">
        <v>1129</v>
      </c>
      <c r="AP8" s="60">
        <v>1163</v>
      </c>
    </row>
    <row r="9" spans="2:44" ht="33.75" customHeight="1" x14ac:dyDescent="0.15">
      <c r="B9" s="24" t="s">
        <v>240</v>
      </c>
      <c r="C9" s="25"/>
      <c r="D9" s="25"/>
      <c r="E9" s="25"/>
      <c r="F9" s="25"/>
      <c r="G9" s="25"/>
      <c r="H9" s="25"/>
      <c r="I9" s="25"/>
      <c r="J9" s="25"/>
      <c r="K9" s="25"/>
      <c r="L9" s="25"/>
      <c r="M9" s="25"/>
      <c r="N9" s="26">
        <v>1.2556008423835636</v>
      </c>
      <c r="O9" s="26">
        <v>1.2790495856681867</v>
      </c>
      <c r="P9" s="26">
        <v>1.2997878212161482</v>
      </c>
      <c r="Q9" s="26">
        <v>1.3240528279387065</v>
      </c>
      <c r="R9" s="26">
        <v>1.3449330403608937</v>
      </c>
      <c r="S9" s="26">
        <v>1.3715505755149067</v>
      </c>
      <c r="T9" s="26">
        <v>1.4005756792393051</v>
      </c>
      <c r="U9" s="26">
        <v>1.4310862525624408</v>
      </c>
      <c r="V9" s="26">
        <v>1.463193638656781</v>
      </c>
      <c r="W9" s="26">
        <v>1.5012185167838432</v>
      </c>
      <c r="X9" s="26">
        <v>1.5466948415951243</v>
      </c>
      <c r="Y9" s="26">
        <v>1.5732666766040297</v>
      </c>
      <c r="Z9" s="26">
        <v>1.6075867513873889</v>
      </c>
      <c r="AA9" s="26">
        <v>1.6288441653034562</v>
      </c>
      <c r="AB9" s="26">
        <v>1.6494147072565701</v>
      </c>
      <c r="AC9" s="26">
        <v>1.6767722487760675</v>
      </c>
      <c r="AD9" s="26">
        <v>1.6934179795309621</v>
      </c>
      <c r="AE9" s="26">
        <v>1.6859799210057809</v>
      </c>
      <c r="AF9" s="26">
        <v>1.6932923171974308</v>
      </c>
      <c r="AG9" s="26">
        <v>1.7567749435969713</v>
      </c>
      <c r="AH9" s="26">
        <v>1.8167825607967869</v>
      </c>
      <c r="AI9" s="26">
        <v>1.8713520139940316</v>
      </c>
      <c r="AJ9" s="26">
        <v>1.9453541284439477</v>
      </c>
      <c r="AK9" s="26">
        <v>2.0154168269111716</v>
      </c>
      <c r="AL9" s="26">
        <v>2.0507887259194111</v>
      </c>
      <c r="AM9" s="26">
        <v>2.0782053632631103</v>
      </c>
      <c r="AN9" s="26">
        <v>2.1100651718066921</v>
      </c>
      <c r="AO9" s="26">
        <v>2.1563662261612726</v>
      </c>
      <c r="AP9" s="26"/>
      <c r="AQ9" s="43"/>
      <c r="AR9" s="43"/>
    </row>
    <row r="10" spans="2:44" ht="33.75" customHeight="1" x14ac:dyDescent="0.15">
      <c r="B10" s="24"/>
      <c r="C10" s="25"/>
      <c r="D10" s="25"/>
      <c r="E10" s="25"/>
      <c r="F10" s="25"/>
      <c r="G10" s="25"/>
      <c r="H10" s="25"/>
      <c r="I10" s="25"/>
      <c r="J10" s="25"/>
      <c r="K10" s="25"/>
      <c r="L10" s="25"/>
      <c r="M10" s="25"/>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v>2.237484601982044</v>
      </c>
      <c r="AP10" s="26">
        <v>2.2967546049007392</v>
      </c>
      <c r="AQ10" s="18"/>
      <c r="AR10" s="18"/>
    </row>
    <row r="13" spans="2:44" ht="133" customHeight="1" x14ac:dyDescent="0.15">
      <c r="B13" s="87" t="s">
        <v>241</v>
      </c>
      <c r="C13" s="88"/>
      <c r="D13" s="88"/>
      <c r="E13" s="88"/>
      <c r="F13" s="88"/>
      <c r="G13" s="88"/>
      <c r="H13" s="88"/>
      <c r="I13" s="88"/>
      <c r="J13" s="88"/>
      <c r="K13" s="88"/>
      <c r="L13" s="88"/>
      <c r="M13" s="88"/>
      <c r="N13" s="88"/>
      <c r="O13" s="88"/>
      <c r="P13" s="88"/>
      <c r="Q13" s="88"/>
      <c r="R13" s="88"/>
      <c r="S13" s="88"/>
    </row>
  </sheetData>
  <mergeCells count="2">
    <mergeCell ref="B1:AN1"/>
    <mergeCell ref="B13:S13"/>
  </mergeCells>
  <phoneticPr fontId="3"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B1:G106"/>
  <sheetViews>
    <sheetView showGridLines="0" zoomScaleNormal="100" workbookViewId="0">
      <selection activeCell="L106" sqref="L106"/>
    </sheetView>
  </sheetViews>
  <sheetFormatPr baseColWidth="10" defaultColWidth="11.5" defaultRowHeight="11" x14ac:dyDescent="0.15"/>
  <cols>
    <col min="1" max="1" width="3.6640625" style="11" customWidth="1"/>
    <col min="2" max="2" width="7.6640625" style="11" customWidth="1"/>
    <col min="3" max="3" width="20.6640625" style="11" customWidth="1"/>
    <col min="4" max="6" width="10.6640625" style="11" customWidth="1"/>
    <col min="7" max="7" width="5.6640625" style="11" customWidth="1"/>
    <col min="8" max="16384" width="11.5" style="11"/>
  </cols>
  <sheetData>
    <row r="1" spans="2:7" ht="47" customHeight="1" x14ac:dyDescent="0.15">
      <c r="B1" s="96" t="s">
        <v>236</v>
      </c>
      <c r="C1" s="96"/>
      <c r="D1" s="96"/>
      <c r="E1" s="96"/>
      <c r="F1" s="96"/>
      <c r="G1" s="10"/>
    </row>
    <row r="2" spans="2:7" x14ac:dyDescent="0.15">
      <c r="B2" s="1"/>
      <c r="C2" s="1"/>
      <c r="D2" s="1"/>
      <c r="E2" s="1"/>
      <c r="F2" s="1"/>
      <c r="G2" s="10"/>
    </row>
    <row r="3" spans="2:7" ht="24" x14ac:dyDescent="0.15">
      <c r="B3" s="12" t="s">
        <v>0</v>
      </c>
      <c r="C3" s="12" t="s">
        <v>205</v>
      </c>
      <c r="D3" s="12" t="s">
        <v>206</v>
      </c>
      <c r="E3" s="13" t="s">
        <v>213</v>
      </c>
      <c r="F3" s="13" t="s">
        <v>207</v>
      </c>
    </row>
    <row r="4" spans="2:7" x14ac:dyDescent="0.15">
      <c r="B4" s="14">
        <v>1</v>
      </c>
      <c r="C4" s="15" t="s">
        <v>1</v>
      </c>
      <c r="D4" s="2">
        <v>7274</v>
      </c>
      <c r="E4" s="16">
        <v>481322</v>
      </c>
      <c r="F4" s="17">
        <f t="shared" ref="F4:F67" si="0">D4/E4*100</f>
        <v>1.5112544201179252</v>
      </c>
      <c r="G4" s="18"/>
    </row>
    <row r="5" spans="2:7" x14ac:dyDescent="0.15">
      <c r="B5" s="2">
        <v>2</v>
      </c>
      <c r="C5" s="15" t="s">
        <v>2</v>
      </c>
      <c r="D5" s="2">
        <v>11417</v>
      </c>
      <c r="E5" s="16">
        <v>399706</v>
      </c>
      <c r="F5" s="17">
        <f t="shared" si="0"/>
        <v>2.8563494168213635</v>
      </c>
      <c r="G5" s="18"/>
    </row>
    <row r="6" spans="2:7" x14ac:dyDescent="0.15">
      <c r="B6" s="2">
        <v>3</v>
      </c>
      <c r="C6" s="15" t="s">
        <v>3</v>
      </c>
      <c r="D6" s="2">
        <v>9210</v>
      </c>
      <c r="E6" s="16">
        <v>268613</v>
      </c>
      <c r="F6" s="17">
        <f t="shared" si="0"/>
        <v>3.4287245963523736</v>
      </c>
      <c r="G6" s="18"/>
    </row>
    <row r="7" spans="2:7" x14ac:dyDescent="0.15">
      <c r="B7" s="2">
        <v>4</v>
      </c>
      <c r="C7" s="15" t="s">
        <v>4</v>
      </c>
      <c r="D7" s="2">
        <v>3239</v>
      </c>
      <c r="E7" s="16">
        <v>127419</v>
      </c>
      <c r="F7" s="17">
        <f t="shared" si="0"/>
        <v>2.5420070790070555</v>
      </c>
      <c r="G7" s="18"/>
    </row>
    <row r="8" spans="2:7" x14ac:dyDescent="0.15">
      <c r="B8" s="2">
        <v>5</v>
      </c>
      <c r="C8" s="15" t="s">
        <v>5</v>
      </c>
      <c r="D8" s="2">
        <v>2643</v>
      </c>
      <c r="E8" s="16">
        <v>110517</v>
      </c>
      <c r="F8" s="17">
        <f t="shared" si="0"/>
        <v>2.3914872824995248</v>
      </c>
      <c r="G8" s="18"/>
    </row>
    <row r="9" spans="2:7" x14ac:dyDescent="0.15">
      <c r="B9" s="2">
        <v>6</v>
      </c>
      <c r="C9" s="15" t="s">
        <v>6</v>
      </c>
      <c r="D9" s="2">
        <v>21764</v>
      </c>
      <c r="E9" s="16">
        <v>850949</v>
      </c>
      <c r="F9" s="17">
        <f t="shared" si="0"/>
        <v>2.5576150862155074</v>
      </c>
      <c r="G9" s="18"/>
    </row>
    <row r="10" spans="2:7" x14ac:dyDescent="0.15">
      <c r="B10" s="2">
        <v>7</v>
      </c>
      <c r="C10" s="15" t="s">
        <v>7</v>
      </c>
      <c r="D10" s="2">
        <v>6215</v>
      </c>
      <c r="E10" s="16">
        <v>255619</v>
      </c>
      <c r="F10" s="17">
        <f t="shared" si="0"/>
        <v>2.4313529119509893</v>
      </c>
      <c r="G10" s="18"/>
    </row>
    <row r="11" spans="2:7" x14ac:dyDescent="0.15">
      <c r="B11" s="2">
        <v>8</v>
      </c>
      <c r="C11" s="15" t="s">
        <v>8</v>
      </c>
      <c r="D11" s="2">
        <v>5823</v>
      </c>
      <c r="E11" s="16">
        <v>207695</v>
      </c>
      <c r="F11" s="17">
        <f t="shared" si="0"/>
        <v>2.8036303233106237</v>
      </c>
      <c r="G11" s="18"/>
    </row>
    <row r="12" spans="2:7" ht="10.5" customHeight="1" x14ac:dyDescent="0.15">
      <c r="B12" s="2">
        <v>9</v>
      </c>
      <c r="C12" s="15" t="s">
        <v>9</v>
      </c>
      <c r="D12" s="2">
        <v>3404</v>
      </c>
      <c r="E12" s="16">
        <v>120693</v>
      </c>
      <c r="F12" s="17">
        <f t="shared" si="0"/>
        <v>2.8203789780683222</v>
      </c>
      <c r="G12" s="18"/>
    </row>
    <row r="13" spans="2:7" x14ac:dyDescent="0.15">
      <c r="B13" s="2">
        <v>10</v>
      </c>
      <c r="C13" s="15" t="s">
        <v>10</v>
      </c>
      <c r="D13" s="2">
        <v>5670</v>
      </c>
      <c r="E13" s="16">
        <v>236526</v>
      </c>
      <c r="F13" s="17">
        <f t="shared" si="0"/>
        <v>2.3971994622155703</v>
      </c>
      <c r="G13" s="18"/>
    </row>
    <row r="14" spans="2:7" x14ac:dyDescent="0.15">
      <c r="B14" s="2">
        <v>11</v>
      </c>
      <c r="C14" s="15" t="s">
        <v>11</v>
      </c>
      <c r="D14" s="2">
        <v>9171</v>
      </c>
      <c r="E14" s="16">
        <v>290252</v>
      </c>
      <c r="F14" s="17">
        <f t="shared" si="0"/>
        <v>3.1596681504347948</v>
      </c>
      <c r="G14" s="18"/>
    </row>
    <row r="15" spans="2:7" x14ac:dyDescent="0.15">
      <c r="B15" s="2">
        <v>12</v>
      </c>
      <c r="C15" s="15" t="s">
        <v>12</v>
      </c>
      <c r="D15" s="2">
        <v>5878</v>
      </c>
      <c r="E15" s="16">
        <v>223341</v>
      </c>
      <c r="F15" s="17">
        <f t="shared" si="0"/>
        <v>2.6318499514195781</v>
      </c>
      <c r="G15" s="18"/>
    </row>
    <row r="16" spans="2:7" x14ac:dyDescent="0.15">
      <c r="B16" s="2" t="s">
        <v>13</v>
      </c>
      <c r="C16" s="15" t="s">
        <v>14</v>
      </c>
      <c r="D16" s="2">
        <v>34355</v>
      </c>
      <c r="E16" s="16">
        <v>1554209</v>
      </c>
      <c r="F16" s="17">
        <f t="shared" si="0"/>
        <v>2.2104491738241125</v>
      </c>
      <c r="G16" s="18"/>
    </row>
    <row r="17" spans="2:7" x14ac:dyDescent="0.15">
      <c r="B17" s="2" t="s">
        <v>15</v>
      </c>
      <c r="C17" s="15" t="s">
        <v>16</v>
      </c>
      <c r="D17" s="2">
        <v>11124</v>
      </c>
      <c r="E17" s="16">
        <v>529727</v>
      </c>
      <c r="F17" s="17">
        <f t="shared" si="0"/>
        <v>2.0999495966790445</v>
      </c>
      <c r="G17" s="18"/>
    </row>
    <row r="18" spans="2:7" x14ac:dyDescent="0.15">
      <c r="B18" s="2" t="s">
        <v>17</v>
      </c>
      <c r="C18" s="15" t="s">
        <v>18</v>
      </c>
      <c r="D18" s="2">
        <v>3004</v>
      </c>
      <c r="E18" s="16">
        <v>117111</v>
      </c>
      <c r="F18" s="17">
        <f t="shared" si="0"/>
        <v>2.5650878226639686</v>
      </c>
      <c r="G18" s="18"/>
    </row>
    <row r="19" spans="2:7" x14ac:dyDescent="0.15">
      <c r="B19" s="2" t="s">
        <v>19</v>
      </c>
      <c r="C19" s="15" t="s">
        <v>20</v>
      </c>
      <c r="D19" s="2">
        <v>7243</v>
      </c>
      <c r="E19" s="16">
        <v>277590</v>
      </c>
      <c r="F19" s="17">
        <f t="shared" si="0"/>
        <v>2.609243848841817</v>
      </c>
      <c r="G19" s="18"/>
    </row>
    <row r="20" spans="2:7" x14ac:dyDescent="0.15">
      <c r="B20" s="2" t="s">
        <v>21</v>
      </c>
      <c r="C20" s="15" t="s">
        <v>22</v>
      </c>
      <c r="D20" s="2">
        <v>12925</v>
      </c>
      <c r="E20" s="16">
        <v>514341</v>
      </c>
      <c r="F20" s="17">
        <f t="shared" si="0"/>
        <v>2.5129243050816483</v>
      </c>
      <c r="G20" s="18"/>
    </row>
    <row r="21" spans="2:7" x14ac:dyDescent="0.15">
      <c r="B21" s="2" t="s">
        <v>23</v>
      </c>
      <c r="C21" s="15" t="s">
        <v>24</v>
      </c>
      <c r="D21" s="2">
        <v>7030</v>
      </c>
      <c r="E21" s="16">
        <v>239401</v>
      </c>
      <c r="F21" s="17">
        <f t="shared" si="0"/>
        <v>2.9364956704441503</v>
      </c>
      <c r="G21" s="18"/>
    </row>
    <row r="22" spans="2:7" x14ac:dyDescent="0.15">
      <c r="B22" s="2" t="s">
        <v>25</v>
      </c>
      <c r="C22" s="15" t="s">
        <v>26</v>
      </c>
      <c r="D22" s="2">
        <v>5510</v>
      </c>
      <c r="E22" s="16">
        <v>192656</v>
      </c>
      <c r="F22" s="17">
        <f t="shared" si="0"/>
        <v>2.8600199318993438</v>
      </c>
      <c r="G22" s="18"/>
    </row>
    <row r="23" spans="2:7" x14ac:dyDescent="0.15">
      <c r="B23" s="2" t="s">
        <v>27</v>
      </c>
      <c r="C23" s="15" t="s">
        <v>28</v>
      </c>
      <c r="D23" s="2">
        <v>3183</v>
      </c>
      <c r="E23" s="16">
        <v>128186</v>
      </c>
      <c r="F23" s="17">
        <f t="shared" si="0"/>
        <v>2.4831104800836288</v>
      </c>
      <c r="G23" s="18"/>
    </row>
    <row r="24" spans="2:7" x14ac:dyDescent="0.15">
      <c r="B24" s="2" t="s">
        <v>29</v>
      </c>
      <c r="C24" s="15" t="s">
        <v>30</v>
      </c>
      <c r="D24" s="2">
        <v>4359</v>
      </c>
      <c r="E24" s="16">
        <v>140445</v>
      </c>
      <c r="F24" s="17">
        <f t="shared" si="0"/>
        <v>3.1037060771120366</v>
      </c>
      <c r="G24" s="18"/>
    </row>
    <row r="25" spans="2:7" x14ac:dyDescent="0.15">
      <c r="B25" s="2" t="s">
        <v>31</v>
      </c>
      <c r="C25" s="15" t="s">
        <v>32</v>
      </c>
      <c r="D25" s="2">
        <v>8103</v>
      </c>
      <c r="E25" s="16">
        <v>411951</v>
      </c>
      <c r="F25" s="17">
        <f t="shared" si="0"/>
        <v>1.9669815099368615</v>
      </c>
      <c r="G25" s="18"/>
    </row>
    <row r="26" spans="2:7" x14ac:dyDescent="0.15">
      <c r="B26" s="2" t="s">
        <v>33</v>
      </c>
      <c r="C26" s="15" t="s">
        <v>34</v>
      </c>
      <c r="D26" s="2">
        <v>11314</v>
      </c>
      <c r="E26" s="16">
        <v>463199</v>
      </c>
      <c r="F26" s="17">
        <f t="shared" si="0"/>
        <v>2.4425786756879875</v>
      </c>
      <c r="G26" s="18"/>
    </row>
    <row r="27" spans="2:7" x14ac:dyDescent="0.15">
      <c r="B27" s="2" t="s">
        <v>35</v>
      </c>
      <c r="C27" s="15" t="s">
        <v>36</v>
      </c>
      <c r="D27" s="2">
        <v>3164</v>
      </c>
      <c r="E27" s="16">
        <v>97163</v>
      </c>
      <c r="F27" s="17">
        <f t="shared" si="0"/>
        <v>3.2563836028117703</v>
      </c>
      <c r="G27" s="18"/>
    </row>
    <row r="28" spans="2:7" x14ac:dyDescent="0.15">
      <c r="B28" s="2" t="s">
        <v>37</v>
      </c>
      <c r="C28" s="15" t="s">
        <v>38</v>
      </c>
      <c r="D28" s="2">
        <v>8288</v>
      </c>
      <c r="E28" s="16">
        <v>332003</v>
      </c>
      <c r="F28" s="17">
        <f t="shared" si="0"/>
        <v>2.4963629846718254</v>
      </c>
      <c r="G28" s="18"/>
    </row>
    <row r="29" spans="2:7" x14ac:dyDescent="0.15">
      <c r="B29" s="2" t="s">
        <v>39</v>
      </c>
      <c r="C29" s="15" t="s">
        <v>40</v>
      </c>
      <c r="D29" s="2">
        <v>10181</v>
      </c>
      <c r="E29" s="16">
        <v>406040</v>
      </c>
      <c r="F29" s="17">
        <f t="shared" si="0"/>
        <v>2.5073884346369817</v>
      </c>
      <c r="G29" s="18"/>
    </row>
    <row r="30" spans="2:7" x14ac:dyDescent="0.15">
      <c r="B30" s="2" t="s">
        <v>41</v>
      </c>
      <c r="C30" s="15" t="s">
        <v>42</v>
      </c>
      <c r="D30" s="2">
        <v>8366</v>
      </c>
      <c r="E30" s="16">
        <v>390640</v>
      </c>
      <c r="F30" s="17">
        <f t="shared" si="0"/>
        <v>2.1416137620315379</v>
      </c>
      <c r="G30" s="18"/>
    </row>
    <row r="31" spans="2:7" x14ac:dyDescent="0.15">
      <c r="B31" s="2" t="s">
        <v>43</v>
      </c>
      <c r="C31" s="15" t="s">
        <v>44</v>
      </c>
      <c r="D31" s="2">
        <v>12470</v>
      </c>
      <c r="E31" s="16">
        <v>452308</v>
      </c>
      <c r="F31" s="17">
        <f t="shared" si="0"/>
        <v>2.7569709136252287</v>
      </c>
      <c r="G31" s="18"/>
    </row>
    <row r="32" spans="2:7" x14ac:dyDescent="0.15">
      <c r="B32" s="2" t="s">
        <v>45</v>
      </c>
      <c r="C32" s="15" t="s">
        <v>46</v>
      </c>
      <c r="D32" s="2">
        <v>5692</v>
      </c>
      <c r="E32" s="16">
        <v>324408</v>
      </c>
      <c r="F32" s="17">
        <f t="shared" si="0"/>
        <v>1.7545806515252398</v>
      </c>
      <c r="G32" s="18"/>
    </row>
    <row r="33" spans="2:7" x14ac:dyDescent="0.15">
      <c r="B33" s="2" t="s">
        <v>47</v>
      </c>
      <c r="C33" s="15" t="s">
        <v>48</v>
      </c>
      <c r="D33" s="2">
        <v>18583</v>
      </c>
      <c r="E33" s="16">
        <v>703906</v>
      </c>
      <c r="F33" s="17">
        <f t="shared" si="0"/>
        <v>2.6399831795722726</v>
      </c>
      <c r="G33" s="18"/>
    </row>
    <row r="34" spans="2:7" x14ac:dyDescent="0.15">
      <c r="B34" s="2" t="s">
        <v>49</v>
      </c>
      <c r="C34" s="15" t="s">
        <v>50</v>
      </c>
      <c r="D34" s="2">
        <v>14078</v>
      </c>
      <c r="E34" s="16">
        <v>574632</v>
      </c>
      <c r="F34" s="17">
        <f t="shared" si="0"/>
        <v>2.4499157721811526</v>
      </c>
      <c r="G34" s="18"/>
    </row>
    <row r="35" spans="2:7" x14ac:dyDescent="0.15">
      <c r="B35" s="2" t="s">
        <v>51</v>
      </c>
      <c r="C35" s="15" t="s">
        <v>52</v>
      </c>
      <c r="D35" s="2">
        <v>24557</v>
      </c>
      <c r="E35" s="16">
        <v>1052305</v>
      </c>
      <c r="F35" s="17">
        <f t="shared" si="0"/>
        <v>2.333639011503319</v>
      </c>
      <c r="G35" s="18"/>
    </row>
    <row r="36" spans="2:7" x14ac:dyDescent="0.15">
      <c r="B36" s="2" t="s">
        <v>53</v>
      </c>
      <c r="C36" s="15" t="s">
        <v>54</v>
      </c>
      <c r="D36" s="2">
        <v>4473</v>
      </c>
      <c r="E36" s="16">
        <v>152386</v>
      </c>
      <c r="F36" s="17">
        <f t="shared" si="0"/>
        <v>2.9353090178887822</v>
      </c>
      <c r="G36" s="18"/>
    </row>
    <row r="37" spans="2:7" x14ac:dyDescent="0.15">
      <c r="B37" s="2" t="s">
        <v>55</v>
      </c>
      <c r="C37" s="15" t="s">
        <v>56</v>
      </c>
      <c r="D37" s="2">
        <v>28213</v>
      </c>
      <c r="E37" s="16">
        <v>1230458</v>
      </c>
      <c r="F37" s="17">
        <f t="shared" si="0"/>
        <v>2.2928860635633237</v>
      </c>
      <c r="G37" s="18"/>
    </row>
    <row r="38" spans="2:7" x14ac:dyDescent="0.15">
      <c r="B38" s="2" t="s">
        <v>57</v>
      </c>
      <c r="C38" s="15" t="s">
        <v>58</v>
      </c>
      <c r="D38" s="2">
        <v>26430</v>
      </c>
      <c r="E38" s="16">
        <v>893934</v>
      </c>
      <c r="F38" s="17">
        <f t="shared" si="0"/>
        <v>2.9565941109746356</v>
      </c>
      <c r="G38" s="18"/>
    </row>
    <row r="39" spans="2:7" x14ac:dyDescent="0.15">
      <c r="B39" s="2" t="s">
        <v>59</v>
      </c>
      <c r="C39" s="15" t="s">
        <v>60</v>
      </c>
      <c r="D39" s="2">
        <v>20214</v>
      </c>
      <c r="E39" s="16">
        <v>796745</v>
      </c>
      <c r="F39" s="17">
        <f t="shared" si="0"/>
        <v>2.5370727146075596</v>
      </c>
      <c r="G39" s="18"/>
    </row>
    <row r="40" spans="2:7" x14ac:dyDescent="0.15">
      <c r="B40" s="2" t="s">
        <v>61</v>
      </c>
      <c r="C40" s="15" t="s">
        <v>62</v>
      </c>
      <c r="D40" s="2">
        <v>5414</v>
      </c>
      <c r="E40" s="16">
        <v>174444</v>
      </c>
      <c r="F40" s="17">
        <f t="shared" si="0"/>
        <v>3.1035747861777994</v>
      </c>
      <c r="G40" s="18"/>
    </row>
    <row r="41" spans="2:7" x14ac:dyDescent="0.15">
      <c r="B41" s="2" t="s">
        <v>63</v>
      </c>
      <c r="C41" s="15" t="s">
        <v>64</v>
      </c>
      <c r="D41" s="2">
        <v>9969</v>
      </c>
      <c r="E41" s="16">
        <v>464955</v>
      </c>
      <c r="F41" s="17">
        <f t="shared" si="0"/>
        <v>2.1440784592057298</v>
      </c>
      <c r="G41" s="18"/>
    </row>
    <row r="42" spans="2:7" x14ac:dyDescent="0.15">
      <c r="B42" s="2" t="s">
        <v>65</v>
      </c>
      <c r="C42" s="15" t="s">
        <v>66</v>
      </c>
      <c r="D42" s="2">
        <v>16926</v>
      </c>
      <c r="E42" s="16">
        <v>944852</v>
      </c>
      <c r="F42" s="17">
        <f t="shared" si="0"/>
        <v>1.7913916676897548</v>
      </c>
      <c r="G42" s="18"/>
    </row>
    <row r="43" spans="2:7" x14ac:dyDescent="0.15">
      <c r="B43" s="2" t="s">
        <v>67</v>
      </c>
      <c r="C43" s="15" t="s">
        <v>68</v>
      </c>
      <c r="D43" s="2">
        <v>5073</v>
      </c>
      <c r="E43" s="16">
        <v>199484</v>
      </c>
      <c r="F43" s="17">
        <f t="shared" si="0"/>
        <v>2.5430610976318904</v>
      </c>
      <c r="G43" s="18"/>
    </row>
    <row r="44" spans="2:7" x14ac:dyDescent="0.15">
      <c r="B44" s="2" t="s">
        <v>69</v>
      </c>
      <c r="C44" s="15" t="s">
        <v>70</v>
      </c>
      <c r="D44" s="2">
        <v>7245</v>
      </c>
      <c r="E44" s="16">
        <v>324217</v>
      </c>
      <c r="F44" s="17">
        <f t="shared" si="0"/>
        <v>2.2346144711720854</v>
      </c>
      <c r="G44" s="18"/>
    </row>
    <row r="45" spans="2:7" x14ac:dyDescent="0.15">
      <c r="B45" s="2" t="s">
        <v>71</v>
      </c>
      <c r="C45" s="15" t="s">
        <v>72</v>
      </c>
      <c r="D45" s="2">
        <v>5996</v>
      </c>
      <c r="E45" s="16">
        <v>257028</v>
      </c>
      <c r="F45" s="17">
        <f t="shared" si="0"/>
        <v>2.3328197706086495</v>
      </c>
      <c r="G45" s="18"/>
    </row>
    <row r="46" spans="2:7" x14ac:dyDescent="0.15">
      <c r="B46" s="2" t="s">
        <v>73</v>
      </c>
      <c r="C46" s="15" t="s">
        <v>74</v>
      </c>
      <c r="D46" s="2">
        <v>14861</v>
      </c>
      <c r="E46" s="16">
        <v>575127</v>
      </c>
      <c r="F46" s="17">
        <f t="shared" si="0"/>
        <v>2.5839510229914437</v>
      </c>
      <c r="G46" s="18"/>
    </row>
    <row r="47" spans="2:7" x14ac:dyDescent="0.15">
      <c r="B47" s="2" t="s">
        <v>75</v>
      </c>
      <c r="C47" s="15" t="s">
        <v>76</v>
      </c>
      <c r="D47" s="2">
        <v>5625</v>
      </c>
      <c r="E47" s="16">
        <v>176241</v>
      </c>
      <c r="F47" s="17">
        <f t="shared" si="0"/>
        <v>3.1916523396939422</v>
      </c>
      <c r="G47" s="18"/>
    </row>
    <row r="48" spans="2:7" x14ac:dyDescent="0.15">
      <c r="B48" s="2" t="s">
        <v>77</v>
      </c>
      <c r="C48" s="15" t="s">
        <v>78</v>
      </c>
      <c r="D48" s="2">
        <v>21750</v>
      </c>
      <c r="E48" s="16">
        <v>1049108</v>
      </c>
      <c r="F48" s="17">
        <f t="shared" si="0"/>
        <v>2.0731897955215288</v>
      </c>
      <c r="G48" s="18"/>
    </row>
    <row r="49" spans="2:7" x14ac:dyDescent="0.15">
      <c r="B49" s="2" t="s">
        <v>79</v>
      </c>
      <c r="C49" s="15" t="s">
        <v>80</v>
      </c>
      <c r="D49" s="2">
        <v>9066</v>
      </c>
      <c r="E49" s="16">
        <v>508820</v>
      </c>
      <c r="F49" s="17">
        <f t="shared" si="0"/>
        <v>1.7817695845289101</v>
      </c>
      <c r="G49" s="18"/>
    </row>
    <row r="50" spans="2:7" x14ac:dyDescent="0.15">
      <c r="B50" s="2" t="s">
        <v>81</v>
      </c>
      <c r="C50" s="15" t="s">
        <v>82</v>
      </c>
      <c r="D50" s="2">
        <v>3756</v>
      </c>
      <c r="E50" s="16">
        <v>138929</v>
      </c>
      <c r="F50" s="17">
        <f t="shared" si="0"/>
        <v>2.7035392178738777</v>
      </c>
      <c r="G50" s="18"/>
    </row>
    <row r="51" spans="2:7" x14ac:dyDescent="0.15">
      <c r="B51" s="2" t="s">
        <v>83</v>
      </c>
      <c r="C51" s="15" t="s">
        <v>84</v>
      </c>
      <c r="D51" s="2">
        <v>6670</v>
      </c>
      <c r="E51" s="16">
        <v>261150</v>
      </c>
      <c r="F51" s="17">
        <f t="shared" si="0"/>
        <v>2.5540876890675857</v>
      </c>
      <c r="G51" s="18"/>
    </row>
    <row r="52" spans="2:7" x14ac:dyDescent="0.15">
      <c r="B52" s="2" t="s">
        <v>85</v>
      </c>
      <c r="C52" s="15" t="s">
        <v>86</v>
      </c>
      <c r="D52" s="2">
        <v>2735</v>
      </c>
      <c r="E52" s="16">
        <v>59550</v>
      </c>
      <c r="F52" s="17">
        <f t="shared" si="0"/>
        <v>4.5927791771620488</v>
      </c>
      <c r="G52" s="18"/>
    </row>
    <row r="53" spans="2:7" x14ac:dyDescent="0.15">
      <c r="B53" s="2" t="s">
        <v>87</v>
      </c>
      <c r="C53" s="15" t="s">
        <v>88</v>
      </c>
      <c r="D53" s="2">
        <v>11563</v>
      </c>
      <c r="E53" s="16">
        <v>607498</v>
      </c>
      <c r="F53" s="17">
        <f t="shared" si="0"/>
        <v>1.9033807518707881</v>
      </c>
      <c r="G53" s="18"/>
    </row>
    <row r="54" spans="2:7" x14ac:dyDescent="0.15">
      <c r="B54" s="2" t="s">
        <v>89</v>
      </c>
      <c r="C54" s="15" t="s">
        <v>90</v>
      </c>
      <c r="D54" s="2">
        <v>12035</v>
      </c>
      <c r="E54" s="16">
        <v>386257</v>
      </c>
      <c r="F54" s="17">
        <f t="shared" si="0"/>
        <v>3.1158011375845613</v>
      </c>
      <c r="G54" s="18"/>
    </row>
    <row r="55" spans="2:7" x14ac:dyDescent="0.15">
      <c r="B55" s="2" t="s">
        <v>91</v>
      </c>
      <c r="C55" s="15" t="s">
        <v>92</v>
      </c>
      <c r="D55" s="2">
        <v>9077</v>
      </c>
      <c r="E55" s="16">
        <v>432958</v>
      </c>
      <c r="F55" s="17">
        <f t="shared" si="0"/>
        <v>2.0965082063387213</v>
      </c>
      <c r="G55" s="18"/>
    </row>
    <row r="56" spans="2:7" x14ac:dyDescent="0.15">
      <c r="B56" s="2" t="s">
        <v>93</v>
      </c>
      <c r="C56" s="15" t="s">
        <v>94</v>
      </c>
      <c r="D56" s="2">
        <v>4179</v>
      </c>
      <c r="E56" s="16">
        <v>137969</v>
      </c>
      <c r="F56" s="17">
        <f t="shared" si="0"/>
        <v>3.0289412839116032</v>
      </c>
      <c r="G56" s="18"/>
    </row>
    <row r="57" spans="2:7" x14ac:dyDescent="0.15">
      <c r="B57" s="2" t="s">
        <v>95</v>
      </c>
      <c r="C57" s="15" t="s">
        <v>96</v>
      </c>
      <c r="D57" s="2">
        <v>4188</v>
      </c>
      <c r="E57" s="16">
        <v>228675</v>
      </c>
      <c r="F57" s="17">
        <f t="shared" si="0"/>
        <v>1.8314201377500821</v>
      </c>
      <c r="G57" s="18"/>
    </row>
    <row r="58" spans="2:7" x14ac:dyDescent="0.15">
      <c r="B58" s="2" t="s">
        <v>97</v>
      </c>
      <c r="C58" s="15" t="s">
        <v>98</v>
      </c>
      <c r="D58" s="2">
        <v>11745</v>
      </c>
      <c r="E58" s="16">
        <v>558332</v>
      </c>
      <c r="F58" s="17">
        <f t="shared" si="0"/>
        <v>2.1035871130438517</v>
      </c>
      <c r="G58" s="18"/>
    </row>
    <row r="59" spans="2:7" x14ac:dyDescent="0.15">
      <c r="B59" s="2" t="s">
        <v>99</v>
      </c>
      <c r="C59" s="15" t="s">
        <v>100</v>
      </c>
      <c r="D59" s="2">
        <v>3339</v>
      </c>
      <c r="E59" s="16">
        <v>144471</v>
      </c>
      <c r="F59" s="17">
        <f t="shared" si="0"/>
        <v>2.3111904811346222</v>
      </c>
      <c r="G59" s="18"/>
    </row>
    <row r="60" spans="2:7" x14ac:dyDescent="0.15">
      <c r="B60" s="2" t="s">
        <v>101</v>
      </c>
      <c r="C60" s="15" t="s">
        <v>102</v>
      </c>
      <c r="D60" s="2">
        <v>14502</v>
      </c>
      <c r="E60" s="16">
        <v>582061</v>
      </c>
      <c r="F60" s="17">
        <f t="shared" si="0"/>
        <v>2.491491441618662</v>
      </c>
      <c r="G60" s="18"/>
    </row>
    <row r="61" spans="2:7" x14ac:dyDescent="0.15">
      <c r="B61" s="2" t="s">
        <v>103</v>
      </c>
      <c r="C61" s="15" t="s">
        <v>104</v>
      </c>
      <c r="D61" s="2">
        <v>19724</v>
      </c>
      <c r="E61" s="16">
        <v>805363</v>
      </c>
      <c r="F61" s="17">
        <f t="shared" si="0"/>
        <v>2.4490819667652972</v>
      </c>
      <c r="G61" s="18"/>
    </row>
    <row r="62" spans="2:7" x14ac:dyDescent="0.15">
      <c r="B62" s="2" t="s">
        <v>105</v>
      </c>
      <c r="C62" s="15" t="s">
        <v>106</v>
      </c>
      <c r="D62" s="2">
        <v>6381</v>
      </c>
      <c r="E62" s="16">
        <v>166273</v>
      </c>
      <c r="F62" s="17">
        <f t="shared" si="0"/>
        <v>3.8376645636994584</v>
      </c>
      <c r="G62" s="18"/>
    </row>
    <row r="63" spans="2:7" x14ac:dyDescent="0.15">
      <c r="B63" s="2" t="s">
        <v>107</v>
      </c>
      <c r="C63" s="15" t="s">
        <v>108</v>
      </c>
      <c r="D63" s="2">
        <v>56590</v>
      </c>
      <c r="E63" s="16">
        <v>1919844</v>
      </c>
      <c r="F63" s="17">
        <f t="shared" si="0"/>
        <v>2.9476353287037904</v>
      </c>
      <c r="G63" s="18"/>
    </row>
    <row r="64" spans="2:7" x14ac:dyDescent="0.15">
      <c r="B64" s="2" t="s">
        <v>109</v>
      </c>
      <c r="C64" s="15" t="s">
        <v>110</v>
      </c>
      <c r="D64" s="2">
        <v>13974</v>
      </c>
      <c r="E64" s="16">
        <v>609869</v>
      </c>
      <c r="F64" s="17">
        <f t="shared" si="0"/>
        <v>2.2913117407180885</v>
      </c>
      <c r="G64" s="18"/>
    </row>
    <row r="65" spans="2:7" x14ac:dyDescent="0.15">
      <c r="B65" s="2" t="s">
        <v>111</v>
      </c>
      <c r="C65" s="15" t="s">
        <v>112</v>
      </c>
      <c r="D65" s="2">
        <v>4981</v>
      </c>
      <c r="E65" s="16">
        <v>220024</v>
      </c>
      <c r="F65" s="17">
        <f t="shared" si="0"/>
        <v>2.263843944296986</v>
      </c>
      <c r="G65" s="18"/>
    </row>
    <row r="66" spans="2:7" x14ac:dyDescent="0.15">
      <c r="B66" s="2" t="s">
        <v>113</v>
      </c>
      <c r="C66" s="15" t="s">
        <v>114</v>
      </c>
      <c r="D66" s="2">
        <v>27431</v>
      </c>
      <c r="E66" s="16">
        <v>1092778</v>
      </c>
      <c r="F66" s="17">
        <f t="shared" si="0"/>
        <v>2.510207928783339</v>
      </c>
      <c r="G66" s="18"/>
    </row>
    <row r="67" spans="2:7" x14ac:dyDescent="0.15">
      <c r="B67" s="2" t="s">
        <v>115</v>
      </c>
      <c r="C67" s="15" t="s">
        <v>116</v>
      </c>
      <c r="D67" s="2">
        <v>10463</v>
      </c>
      <c r="E67" s="16">
        <v>507462</v>
      </c>
      <c r="F67" s="17">
        <f t="shared" si="0"/>
        <v>2.0618292601219399</v>
      </c>
      <c r="G67" s="18"/>
    </row>
    <row r="68" spans="2:7" x14ac:dyDescent="0.15">
      <c r="B68" s="2" t="s">
        <v>117</v>
      </c>
      <c r="C68" s="15" t="s">
        <v>118</v>
      </c>
      <c r="D68" s="2">
        <v>15762</v>
      </c>
      <c r="E68" s="16">
        <v>530843</v>
      </c>
      <c r="F68" s="17">
        <f t="shared" ref="F68:F103" si="1">D68/E68*100</f>
        <v>2.9692394926560208</v>
      </c>
      <c r="G68" s="18"/>
    </row>
    <row r="69" spans="2:7" x14ac:dyDescent="0.15">
      <c r="B69" s="2" t="s">
        <v>119</v>
      </c>
      <c r="C69" s="15" t="s">
        <v>120</v>
      </c>
      <c r="D69" s="2">
        <v>6598</v>
      </c>
      <c r="E69" s="16">
        <v>181104</v>
      </c>
      <c r="F69" s="17">
        <f t="shared" si="1"/>
        <v>3.6432105309656326</v>
      </c>
      <c r="G69" s="18"/>
    </row>
    <row r="70" spans="2:7" x14ac:dyDescent="0.15">
      <c r="B70" s="2" t="s">
        <v>121</v>
      </c>
      <c r="C70" s="15" t="s">
        <v>122</v>
      </c>
      <c r="D70" s="2">
        <v>11052</v>
      </c>
      <c r="E70" s="16">
        <v>374514</v>
      </c>
      <c r="F70" s="17">
        <f t="shared" si="1"/>
        <v>2.9510245277880132</v>
      </c>
      <c r="G70" s="18"/>
    </row>
    <row r="71" spans="2:7" x14ac:dyDescent="0.15">
      <c r="B71" s="2" t="s">
        <v>123</v>
      </c>
      <c r="C71" s="15" t="s">
        <v>124</v>
      </c>
      <c r="D71" s="2">
        <v>14651</v>
      </c>
      <c r="E71" s="16">
        <v>864430</v>
      </c>
      <c r="F71" s="17">
        <f t="shared" si="1"/>
        <v>1.6948740788727834</v>
      </c>
      <c r="G71" s="18"/>
    </row>
    <row r="72" spans="2:7" x14ac:dyDescent="0.15">
      <c r="B72" s="2" t="s">
        <v>125</v>
      </c>
      <c r="C72" s="15" t="s">
        <v>126</v>
      </c>
      <c r="D72" s="2">
        <v>12047</v>
      </c>
      <c r="E72" s="16">
        <v>586181</v>
      </c>
      <c r="F72" s="17">
        <f t="shared" si="1"/>
        <v>2.0551672606242781</v>
      </c>
      <c r="G72" s="18"/>
    </row>
    <row r="73" spans="2:7" x14ac:dyDescent="0.15">
      <c r="B73" s="2" t="s">
        <v>127</v>
      </c>
      <c r="C73" s="15" t="s">
        <v>128</v>
      </c>
      <c r="D73" s="2">
        <v>29365</v>
      </c>
      <c r="E73" s="16">
        <v>1393586</v>
      </c>
      <c r="F73" s="17">
        <f t="shared" si="1"/>
        <v>2.1071537745069193</v>
      </c>
      <c r="G73" s="18"/>
    </row>
    <row r="74" spans="2:7" x14ac:dyDescent="0.15">
      <c r="B74" s="2" t="s">
        <v>129</v>
      </c>
      <c r="C74" s="15" t="s">
        <v>130</v>
      </c>
      <c r="D74" s="2">
        <v>4977</v>
      </c>
      <c r="E74" s="16">
        <v>180114</v>
      </c>
      <c r="F74" s="17">
        <f t="shared" si="1"/>
        <v>2.7632499417035876</v>
      </c>
      <c r="G74" s="18"/>
    </row>
    <row r="75" spans="2:7" x14ac:dyDescent="0.15">
      <c r="B75" s="2" t="s">
        <v>131</v>
      </c>
      <c r="C75" s="15" t="s">
        <v>132</v>
      </c>
      <c r="D75" s="2">
        <v>11372</v>
      </c>
      <c r="E75" s="16">
        <v>433405</v>
      </c>
      <c r="F75" s="17">
        <f t="shared" si="1"/>
        <v>2.6238737439577298</v>
      </c>
      <c r="G75" s="18"/>
    </row>
    <row r="76" spans="2:7" x14ac:dyDescent="0.15">
      <c r="B76" s="2" t="s">
        <v>133</v>
      </c>
      <c r="C76" s="15" t="s">
        <v>134</v>
      </c>
      <c r="D76" s="2">
        <v>8562</v>
      </c>
      <c r="E76" s="16">
        <v>426191</v>
      </c>
      <c r="F76" s="17">
        <f t="shared" si="1"/>
        <v>2.0089584247438355</v>
      </c>
      <c r="G76" s="18"/>
    </row>
    <row r="77" spans="2:7" x14ac:dyDescent="0.15">
      <c r="B77" s="2" t="s">
        <v>135</v>
      </c>
      <c r="C77" s="15" t="s">
        <v>136</v>
      </c>
      <c r="D77" s="2">
        <v>6363</v>
      </c>
      <c r="E77" s="16">
        <v>333958</v>
      </c>
      <c r="F77" s="17">
        <f t="shared" si="1"/>
        <v>1.9053294126806366</v>
      </c>
      <c r="G77" s="18"/>
    </row>
    <row r="78" spans="2:7" x14ac:dyDescent="0.15">
      <c r="B78" s="2" t="s">
        <v>137</v>
      </c>
      <c r="C78" s="15" t="s">
        <v>138</v>
      </c>
      <c r="D78" s="2">
        <v>7575</v>
      </c>
      <c r="E78" s="16">
        <v>623032</v>
      </c>
      <c r="F78" s="17">
        <f t="shared" si="1"/>
        <v>1.2158284004673918</v>
      </c>
      <c r="G78" s="18"/>
    </row>
    <row r="79" spans="2:7" x14ac:dyDescent="0.15">
      <c r="B79" s="2" t="s">
        <v>139</v>
      </c>
      <c r="C79" s="15" t="s">
        <v>140</v>
      </c>
      <c r="D79" s="2">
        <v>29581</v>
      </c>
      <c r="E79" s="16">
        <v>1746308</v>
      </c>
      <c r="F79" s="17">
        <f t="shared" si="1"/>
        <v>1.6939165370599003</v>
      </c>
      <c r="G79" s="18"/>
    </row>
    <row r="80" spans="2:7" x14ac:dyDescent="0.15">
      <c r="B80" s="2" t="s">
        <v>141</v>
      </c>
      <c r="C80" s="15" t="s">
        <v>142</v>
      </c>
      <c r="D80" s="2">
        <v>27099</v>
      </c>
      <c r="E80" s="16">
        <v>946281</v>
      </c>
      <c r="F80" s="17">
        <f t="shared" si="1"/>
        <v>2.8637370928931256</v>
      </c>
      <c r="G80" s="18"/>
    </row>
    <row r="81" spans="2:7" x14ac:dyDescent="0.15">
      <c r="B81" s="2" t="s">
        <v>143</v>
      </c>
      <c r="C81" s="15" t="s">
        <v>144</v>
      </c>
      <c r="D81" s="2">
        <v>17116</v>
      </c>
      <c r="E81" s="16">
        <v>1024928</v>
      </c>
      <c r="F81" s="17">
        <f t="shared" si="1"/>
        <v>1.6699709638140436</v>
      </c>
      <c r="G81" s="18"/>
    </row>
    <row r="82" spans="2:7" x14ac:dyDescent="0.15">
      <c r="B82" s="2" t="s">
        <v>145</v>
      </c>
      <c r="C82" s="15" t="s">
        <v>146</v>
      </c>
      <c r="D82" s="2">
        <v>13878</v>
      </c>
      <c r="E82" s="16">
        <v>1051367</v>
      </c>
      <c r="F82" s="17">
        <f t="shared" si="1"/>
        <v>1.3199957769266106</v>
      </c>
      <c r="G82" s="18"/>
    </row>
    <row r="83" spans="2:7" x14ac:dyDescent="0.15">
      <c r="B83" s="2" t="s">
        <v>147</v>
      </c>
      <c r="C83" s="15" t="s">
        <v>148</v>
      </c>
      <c r="D83" s="2">
        <v>7754</v>
      </c>
      <c r="E83" s="16">
        <v>287852</v>
      </c>
      <c r="F83" s="17">
        <f t="shared" si="1"/>
        <v>2.693745396940094</v>
      </c>
      <c r="G83" s="18"/>
    </row>
    <row r="84" spans="2:7" x14ac:dyDescent="0.15">
      <c r="B84" s="2" t="s">
        <v>149</v>
      </c>
      <c r="C84" s="15" t="s">
        <v>150</v>
      </c>
      <c r="D84" s="2">
        <v>12633</v>
      </c>
      <c r="E84" s="16">
        <v>430288</v>
      </c>
      <c r="F84" s="17">
        <f t="shared" si="1"/>
        <v>2.9359405793329119</v>
      </c>
      <c r="G84" s="18"/>
    </row>
    <row r="85" spans="2:7" x14ac:dyDescent="0.15">
      <c r="B85" s="2" t="s">
        <v>151</v>
      </c>
      <c r="C85" s="15" t="s">
        <v>152</v>
      </c>
      <c r="D85" s="2">
        <v>8198</v>
      </c>
      <c r="E85" s="16">
        <v>304573</v>
      </c>
      <c r="F85" s="17">
        <f t="shared" si="1"/>
        <v>2.6916371444612621</v>
      </c>
      <c r="G85" s="18"/>
    </row>
    <row r="86" spans="2:7" x14ac:dyDescent="0.15">
      <c r="B86" s="2" t="s">
        <v>153</v>
      </c>
      <c r="C86" s="15" t="s">
        <v>154</v>
      </c>
      <c r="D86" s="2">
        <v>5996</v>
      </c>
      <c r="E86" s="16">
        <v>198247</v>
      </c>
      <c r="F86" s="17">
        <f t="shared" si="1"/>
        <v>3.0245098286481009</v>
      </c>
      <c r="G86" s="18"/>
    </row>
    <row r="87" spans="2:7" x14ac:dyDescent="0.15">
      <c r="B87" s="2" t="s">
        <v>155</v>
      </c>
      <c r="C87" s="15" t="s">
        <v>156</v>
      </c>
      <c r="D87" s="2">
        <v>19121</v>
      </c>
      <c r="E87" s="16">
        <v>846711</v>
      </c>
      <c r="F87" s="17">
        <f t="shared" si="1"/>
        <v>2.2582675789023643</v>
      </c>
      <c r="G87" s="18"/>
    </row>
    <row r="88" spans="2:7" x14ac:dyDescent="0.15">
      <c r="B88" s="2" t="s">
        <v>157</v>
      </c>
      <c r="C88" s="15" t="s">
        <v>158</v>
      </c>
      <c r="D88" s="2">
        <v>10431</v>
      </c>
      <c r="E88" s="16">
        <v>430703</v>
      </c>
      <c r="F88" s="17">
        <f t="shared" si="1"/>
        <v>2.4218545029869771</v>
      </c>
      <c r="G88" s="18"/>
    </row>
    <row r="89" spans="2:7" x14ac:dyDescent="0.15">
      <c r="B89" s="2" t="s">
        <v>159</v>
      </c>
      <c r="C89" s="15" t="s">
        <v>160</v>
      </c>
      <c r="D89" s="2">
        <v>10224</v>
      </c>
      <c r="E89" s="16">
        <v>519973</v>
      </c>
      <c r="F89" s="17">
        <f t="shared" si="1"/>
        <v>1.9662559402122803</v>
      </c>
      <c r="G89" s="18"/>
    </row>
    <row r="90" spans="2:7" x14ac:dyDescent="0.15">
      <c r="B90" s="2" t="s">
        <v>161</v>
      </c>
      <c r="C90" s="15" t="s">
        <v>162</v>
      </c>
      <c r="D90" s="2">
        <v>5941</v>
      </c>
      <c r="E90" s="16">
        <v>335077</v>
      </c>
      <c r="F90" s="17">
        <f t="shared" si="1"/>
        <v>1.7730253046314728</v>
      </c>
      <c r="G90" s="18"/>
    </row>
    <row r="91" spans="2:7" x14ac:dyDescent="0.15">
      <c r="B91" s="2" t="s">
        <v>163</v>
      </c>
      <c r="C91" s="15" t="s">
        <v>164</v>
      </c>
      <c r="D91" s="2">
        <v>8836</v>
      </c>
      <c r="E91" s="16">
        <v>292451</v>
      </c>
      <c r="F91" s="17">
        <f t="shared" si="1"/>
        <v>3.0213608433549553</v>
      </c>
      <c r="G91" s="18"/>
    </row>
    <row r="92" spans="2:7" x14ac:dyDescent="0.15">
      <c r="B92" s="2" t="s">
        <v>165</v>
      </c>
      <c r="C92" s="15" t="s">
        <v>166</v>
      </c>
      <c r="D92" s="2">
        <v>6770</v>
      </c>
      <c r="E92" s="16">
        <v>284649</v>
      </c>
      <c r="F92" s="17">
        <f t="shared" si="1"/>
        <v>2.3783677441340036</v>
      </c>
      <c r="G92" s="18"/>
    </row>
    <row r="93" spans="2:7" x14ac:dyDescent="0.15">
      <c r="B93" s="2" t="s">
        <v>167</v>
      </c>
      <c r="C93" s="15" t="s">
        <v>168</v>
      </c>
      <c r="D93" s="2">
        <v>7124</v>
      </c>
      <c r="E93" s="16">
        <v>259987</v>
      </c>
      <c r="F93" s="17">
        <f t="shared" si="1"/>
        <v>2.7401370068503428</v>
      </c>
      <c r="G93" s="18"/>
    </row>
    <row r="94" spans="2:7" x14ac:dyDescent="0.15">
      <c r="B94" s="2" t="s">
        <v>169</v>
      </c>
      <c r="C94" s="15" t="s">
        <v>170</v>
      </c>
      <c r="D94" s="2">
        <v>2209</v>
      </c>
      <c r="E94" s="16">
        <v>109273</v>
      </c>
      <c r="F94" s="17">
        <f t="shared" si="1"/>
        <v>2.0215423755181976</v>
      </c>
      <c r="G94" s="18"/>
    </row>
    <row r="95" spans="2:7" x14ac:dyDescent="0.15">
      <c r="B95" s="2" t="s">
        <v>171</v>
      </c>
      <c r="C95" s="15" t="s">
        <v>172</v>
      </c>
      <c r="D95" s="2">
        <v>15181</v>
      </c>
      <c r="E95" s="16">
        <v>952284</v>
      </c>
      <c r="F95" s="17">
        <f t="shared" si="1"/>
        <v>1.5941672862297382</v>
      </c>
      <c r="G95" s="18"/>
    </row>
    <row r="96" spans="2:7" x14ac:dyDescent="0.15">
      <c r="B96" s="2" t="s">
        <v>173</v>
      </c>
      <c r="C96" s="15" t="s">
        <v>174</v>
      </c>
      <c r="D96" s="2">
        <v>18508</v>
      </c>
      <c r="E96" s="16">
        <v>1208983</v>
      </c>
      <c r="F96" s="17">
        <f t="shared" si="1"/>
        <v>1.5308734696848509</v>
      </c>
      <c r="G96" s="18"/>
    </row>
    <row r="97" spans="2:7" x14ac:dyDescent="0.15">
      <c r="B97" s="2" t="s">
        <v>175</v>
      </c>
      <c r="C97" s="15" t="s">
        <v>176</v>
      </c>
      <c r="D97" s="2">
        <v>26117</v>
      </c>
      <c r="E97" s="16">
        <v>1165295</v>
      </c>
      <c r="F97" s="17">
        <f t="shared" si="1"/>
        <v>2.2412350520683604</v>
      </c>
      <c r="G97" s="18"/>
    </row>
    <row r="98" spans="2:7" x14ac:dyDescent="0.15">
      <c r="B98" s="2" t="s">
        <v>177</v>
      </c>
      <c r="C98" s="15" t="s">
        <v>178</v>
      </c>
      <c r="D98" s="2">
        <v>17412</v>
      </c>
      <c r="E98" s="16">
        <v>1040456</v>
      </c>
      <c r="F98" s="17">
        <f t="shared" si="1"/>
        <v>1.6734970051592764</v>
      </c>
      <c r="G98" s="18"/>
    </row>
    <row r="99" spans="2:7" x14ac:dyDescent="0.15">
      <c r="B99" s="2" t="s">
        <v>179</v>
      </c>
      <c r="C99" s="15" t="s">
        <v>180</v>
      </c>
      <c r="D99" s="2">
        <v>13541</v>
      </c>
      <c r="E99" s="16">
        <v>884932</v>
      </c>
      <c r="F99" s="17">
        <f t="shared" si="1"/>
        <v>1.5301740698720354</v>
      </c>
      <c r="G99" s="18"/>
    </row>
    <row r="100" spans="2:7" x14ac:dyDescent="0.15">
      <c r="B100" s="2">
        <v>971</v>
      </c>
      <c r="C100" s="15" t="s">
        <v>181</v>
      </c>
      <c r="D100" s="2">
        <v>10165</v>
      </c>
      <c r="E100" s="16">
        <v>289547</v>
      </c>
      <c r="F100" s="17">
        <f t="shared" si="1"/>
        <v>3.510656301049571</v>
      </c>
    </row>
    <row r="101" spans="2:7" x14ac:dyDescent="0.15">
      <c r="B101" s="2">
        <v>972</v>
      </c>
      <c r="C101" s="15" t="s">
        <v>182</v>
      </c>
      <c r="D101" s="2">
        <v>8708</v>
      </c>
      <c r="E101" s="16">
        <v>285140</v>
      </c>
      <c r="F101" s="17">
        <f t="shared" si="1"/>
        <v>3.0539384162165955</v>
      </c>
    </row>
    <row r="102" spans="2:7" x14ac:dyDescent="0.15">
      <c r="B102" s="2">
        <v>973</v>
      </c>
      <c r="C102" s="15" t="s">
        <v>183</v>
      </c>
      <c r="D102" s="2">
        <v>2352</v>
      </c>
      <c r="E102" s="16">
        <v>162625</v>
      </c>
      <c r="F102" s="17">
        <f t="shared" si="1"/>
        <v>1.446272098385857</v>
      </c>
    </row>
    <row r="103" spans="2:7" x14ac:dyDescent="0.15">
      <c r="B103" s="2">
        <v>974</v>
      </c>
      <c r="C103" s="15" t="s">
        <v>184</v>
      </c>
      <c r="D103" s="2">
        <v>19626</v>
      </c>
      <c r="E103" s="16">
        <v>595521</v>
      </c>
      <c r="F103" s="17">
        <f t="shared" si="1"/>
        <v>3.2956016664399743</v>
      </c>
    </row>
    <row r="104" spans="2:7" x14ac:dyDescent="0.15">
      <c r="B104" s="2">
        <v>976</v>
      </c>
      <c r="C104" s="15" t="s">
        <v>196</v>
      </c>
      <c r="D104" s="2">
        <v>472</v>
      </c>
      <c r="E104" s="16">
        <v>117945</v>
      </c>
      <c r="F104" s="17">
        <f>D104/E104*100</f>
        <v>0.40018652761880535</v>
      </c>
    </row>
    <row r="106" spans="2:7" ht="140" customHeight="1" x14ac:dyDescent="0.15">
      <c r="B106" s="87" t="s">
        <v>242</v>
      </c>
      <c r="C106" s="88"/>
      <c r="D106" s="88"/>
      <c r="E106" s="88"/>
      <c r="F106" s="88"/>
    </row>
  </sheetData>
  <mergeCells count="2">
    <mergeCell ref="B106:F106"/>
    <mergeCell ref="B1:F1"/>
  </mergeCells>
  <phoneticPr fontId="0" type="noConversion"/>
  <pageMargins left="0.78740157499999996" right="0.78740157499999996" top="0.984251969" bottom="0.984251969" header="0.4921259845" footer="0.4921259845"/>
  <pageSetup paperSize="9" orientation="portrait" r:id="rId1"/>
  <headerFooter alignWithMargins="0"/>
  <ignoredErrors>
    <ignoredError sqref="B16:B22 B25:B99"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schéma</vt:lpstr>
      <vt:lpstr> Tableau 1</vt:lpstr>
      <vt:lpstr>graphique 1</vt:lpstr>
      <vt:lpstr> Graphique 2</vt:lpstr>
      <vt:lpstr> Carte</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Microsoft Office User</cp:lastModifiedBy>
  <dcterms:created xsi:type="dcterms:W3CDTF">2009-07-31T08:13:44Z</dcterms:created>
  <dcterms:modified xsi:type="dcterms:W3CDTF">2019-09-02T16:15:09Z</dcterms:modified>
</cp:coreProperties>
</file>