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2"/>
  <workbookPr defaultThemeVersion="124226"/>
  <mc:AlternateContent xmlns:mc="http://schemas.openxmlformats.org/markup-compatibility/2006">
    <mc:Choice Requires="x15">
      <x15ac:absPath xmlns:x15ac="http://schemas.microsoft.com/office/spreadsheetml/2010/11/ac" url="/Users/sylviemaylin/Dropbox (NDBD)/2 - Production/Drees - Panorama/5 - DREES - Panorama - Minima sociaux 2019/Assemblage/DREES - MS 2019 - excel - V2/"/>
    </mc:Choice>
  </mc:AlternateContent>
  <xr:revisionPtr revIDLastSave="0" documentId="13_ncr:1_{24457429-CF61-8C48-9EB5-9890170453E9}" xr6:coauthVersionLast="44" xr6:coauthVersionMax="44" xr10:uidLastSave="{00000000-0000-0000-0000-000000000000}"/>
  <bookViews>
    <workbookView xWindow="0" yWindow="460" windowWidth="19420" windowHeight="10420" xr2:uid="{00000000-000D-0000-FFFF-FFFF00000000}"/>
  </bookViews>
  <sheets>
    <sheet name="F06 - Tableau 1 " sheetId="6" r:id="rId1"/>
    <sheet name="F06 - Graphique 1" sheetId="7"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 i="6" l="1"/>
  <c r="F6" i="6"/>
  <c r="F7" i="6"/>
  <c r="F8" i="6"/>
  <c r="F9" i="6"/>
  <c r="F10" i="6"/>
  <c r="F11" i="6"/>
  <c r="F12" i="6"/>
  <c r="F13" i="6"/>
  <c r="F14" i="6"/>
  <c r="F4" i="6"/>
</calcChain>
</file>

<file path=xl/sharedStrings.xml><?xml version="1.0" encoding="utf-8"?>
<sst xmlns="http://schemas.openxmlformats.org/spreadsheetml/2006/main" count="31" uniqueCount="25">
  <si>
    <t>ASI</t>
  </si>
  <si>
    <t>ATA</t>
  </si>
  <si>
    <t>RSO</t>
  </si>
  <si>
    <t xml:space="preserve">AV </t>
  </si>
  <si>
    <t xml:space="preserve">Effectifs </t>
  </si>
  <si>
    <t>Ensemble des minima sociaux (échelle de droite)</t>
  </si>
  <si>
    <t>Poids des dépenses parmi l’ensemble (en %)</t>
  </si>
  <si>
    <t>ADA</t>
  </si>
  <si>
    <t>Poids des effectifs parmi l’ensemble (en %)</t>
  </si>
  <si>
    <t>Dépenses 
(en millions d’euros)</t>
  </si>
  <si>
    <t>Graphique 1 - Dépenses d’allocations des quatre principaux minima sociaux, depuis 2009</t>
  </si>
  <si>
    <r>
      <t>AAH</t>
    </r>
    <r>
      <rPr>
        <vertAlign val="superscript"/>
        <sz val="8"/>
        <color theme="1"/>
        <rFont val="Arial"/>
        <family val="2"/>
      </rPr>
      <t>3</t>
    </r>
  </si>
  <si>
    <r>
      <t>ASS</t>
    </r>
    <r>
      <rPr>
        <vertAlign val="superscript"/>
        <sz val="8"/>
        <color theme="1"/>
        <rFont val="Arial"/>
        <family val="2"/>
      </rPr>
      <t>1</t>
    </r>
  </si>
  <si>
    <r>
      <t>AER-R/ATS-R</t>
    </r>
    <r>
      <rPr>
        <vertAlign val="superscript"/>
        <sz val="8"/>
        <color theme="1"/>
        <rFont val="Arial"/>
        <family val="2"/>
      </rPr>
      <t>1</t>
    </r>
  </si>
  <si>
    <r>
      <t>RSA</t>
    </r>
    <r>
      <rPr>
        <vertAlign val="superscript"/>
        <sz val="8"/>
        <color theme="1"/>
        <rFont val="Arial"/>
        <family val="2"/>
      </rPr>
      <t>1</t>
    </r>
  </si>
  <si>
    <r>
      <t>AAH</t>
    </r>
    <r>
      <rPr>
        <vertAlign val="superscript"/>
        <sz val="8"/>
        <color theme="1"/>
        <rFont val="Arial"/>
        <family val="2"/>
      </rPr>
      <t>2</t>
    </r>
  </si>
  <si>
    <r>
      <t>AER-R</t>
    </r>
    <r>
      <rPr>
        <vertAlign val="superscript"/>
        <sz val="8"/>
        <color theme="1"/>
        <rFont val="Arial"/>
        <family val="2"/>
      </rPr>
      <t>1</t>
    </r>
  </si>
  <si>
    <r>
      <t>Ensemble</t>
    </r>
    <r>
      <rPr>
        <b/>
        <vertAlign val="superscript"/>
        <sz val="8"/>
        <color theme="1"/>
        <rFont val="Arial"/>
        <family val="2"/>
      </rPr>
      <t>4</t>
    </r>
  </si>
  <si>
    <t>Tableau 1 - Nombre d’allocataires fin 2017 et dépenses d’allocations par minimum social
en 2017</t>
  </si>
  <si>
    <t>1. Y compris la prime de Noël.
2. Y compris les deux compléments de revenu : la majoration pour la vie autonome et le complément de ressources.
3. Les allocations de premier étage de l’ASV ne sont pas incluses dans les dépenses du minimum vieillesse.
4. Nombre total d’allocations, non corrigé des doubles comptes (voir fiche 06).
Note &gt; Les dépenses sont calculées après prise en compte des indus et rappels.
Lecture &gt; Fin 2017, 1 163 100 personnes perçoivent l’AAH en France, soit 27,6 % de l’ensemble des allocataires de minima
sociaux. Les dépenses d’allocations de l’AAH sur l’année 2017 s’élèvent à 9 409 millions d’euros, soit 35,5 % de l’ensemble des
dépenses d’allocations des minima sociaux de l’année 2017.
Champ &gt; France.
Sources &gt; CNAM ; CNAF ; MSA ; DREES ; Pôle emploi ; FSV ; CNAV ; Caisse des dépôts et consignations ; Ofii.</t>
  </si>
  <si>
    <t>1. Y compris la prime de Noël.
2. Y compris, avant 2011, les dépenses d’allocations du revenu minimum d’insertion (RMI) et de l’allocation de parent isolé (API)
et, avant 2016, les dépenses d’allocations du RSA socle (mais pas celles du RSA activité).
3. Y compris les deux compléments de revenu : la majoration pour la vie autonome et le complément de ressources.
4. Les allocations de premier étage de l’allocation supplémentaire vieillesse (ASV) ne sont pas incluses dans les dépenses
du minimum vieillesse.
Note &gt; La courbe « Ensemble des minima sociaux » regroupe les dépenses des dix minima sociaux présentés dans le tableau 1.
L’ADA existe depuis novembre 2015 mais les données de fin 2015 ne sont pas disponibles, le système d’information sur ce
dispositif n’ayant pas encore été complètement mis en place à cette date. Pour estimer les dépenses de l'ADA pour l'année 2015
(novembre et décembre), nous avons multiplié par deux les dépenses du mois de janvier 2016.
Champ &gt; France.
Sources &gt; CNAM ; CNAF ; MSA ; DREES ; Pôle emploi ; FSV ; CNAV ; Caisse des dépôts et consignations ; Ofii.</t>
  </si>
  <si>
    <r>
      <t>Minimum vieillesse (ASV et Aspa)</t>
    </r>
    <r>
      <rPr>
        <vertAlign val="superscript"/>
        <sz val="8"/>
        <color theme="1"/>
        <rFont val="Arial"/>
        <family val="2"/>
      </rPr>
      <t>3</t>
    </r>
  </si>
  <si>
    <t>En millions d'euros constants 2017</t>
  </si>
  <si>
    <r>
      <t>RSA</t>
    </r>
    <r>
      <rPr>
        <vertAlign val="superscript"/>
        <sz val="8"/>
        <color theme="1"/>
        <rFont val="Arial"/>
        <family val="2"/>
      </rPr>
      <t>1, 2</t>
    </r>
  </si>
  <si>
    <r>
      <t>Minimum vieillesse (ASV et Aspa)</t>
    </r>
    <r>
      <rPr>
        <vertAlign val="superscript"/>
        <sz val="8"/>
        <color theme="1"/>
        <rFont val="Arial"/>
        <family val="2"/>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</si>
</sst>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1]_-;\-* #,##0.00\ [$€-1]_-;_-* &quot;-&quot;??\ [$€-1]_-"/>
    <numFmt numFmtId="165" formatCode="0.0"/>
    <numFmt numFmtId="166" formatCode="#,##0.0"/>
  </numFmts>
  <fonts count="11">
    <font>
      <sz val="10"/>
      <name val="Arial"/>
    </font>
    <font>
      <sz val="10"/>
      <name val="Arial"/>
      <family val="2"/>
    </font>
    <font>
      <sz val="10"/>
      <name val="Arial"/>
      <family val="2"/>
    </font>
    <font>
      <sz val="10"/>
      <name val="Arial"/>
      <family val="2"/>
    </font>
    <font>
      <b/>
      <sz val="12"/>
      <name val="Univers Condensed"/>
      <family val="2"/>
    </font>
    <font>
      <sz val="10"/>
      <name val="Times New Roman"/>
      <family val="1"/>
    </font>
    <font>
      <sz val="11"/>
      <color theme="1"/>
      <name val="Calibri"/>
      <family val="2"/>
      <scheme val="minor"/>
    </font>
    <font>
      <b/>
      <sz val="8"/>
      <color theme="1"/>
      <name val="Arial"/>
      <family val="2"/>
    </font>
    <font>
      <sz val="8"/>
      <color theme="1"/>
      <name val="Arial"/>
      <family val="2"/>
    </font>
    <font>
      <vertAlign val="superscript"/>
      <sz val="8"/>
      <color theme="1"/>
      <name val="Arial"/>
      <family val="2"/>
    </font>
    <font>
      <b/>
      <vertAlign val="superscript"/>
      <sz val="8"/>
      <color theme="1"/>
      <name val="Arial"/>
      <family val="2"/>
    </font>
  </fonts>
  <fills count="2">
    <fill>
      <patternFill patternType="none"/>
    </fill>
    <fill>
      <patternFill patternType="gray125"/>
    </fill>
  </fills>
  <borders count="5">
    <border>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10">
    <xf numFmtId="0" fontId="0" fillId="0" borderId="0"/>
    <xf numFmtId="164" fontId="1" fillId="0" borderId="0" applyFont="0" applyFill="0" applyBorder="0" applyAlignment="0" applyProtection="0"/>
    <xf numFmtId="164" fontId="3" fillId="0" borderId="0" applyFont="0" applyFill="0" applyBorder="0" applyAlignment="0" applyProtection="0"/>
    <xf numFmtId="0" fontId="2" fillId="0" borderId="0"/>
    <xf numFmtId="0" fontId="5" fillId="0" borderId="0"/>
    <xf numFmtId="0" fontId="3" fillId="0" borderId="0"/>
    <xf numFmtId="0" fontId="6" fillId="0" borderId="0"/>
    <xf numFmtId="9" fontId="3" fillId="0" borderId="0" applyFont="0" applyFill="0" applyBorder="0" applyAlignment="0" applyProtection="0"/>
    <xf numFmtId="9" fontId="5" fillId="0" borderId="0" applyFont="0" applyFill="0" applyBorder="0" applyAlignment="0" applyProtection="0"/>
    <xf numFmtId="0" fontId="4" fillId="0" borderId="0">
      <alignment horizontal="center" vertical="center" wrapText="1"/>
    </xf>
  </cellStyleXfs>
  <cellXfs count="39">
    <xf numFmtId="0" fontId="0" fillId="0" borderId="0" xfId="0"/>
    <xf numFmtId="0" fontId="8" fillId="0" borderId="0" xfId="0" applyFont="1" applyFill="1" applyAlignment="1">
      <alignment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Border="1" applyAlignment="1">
      <alignment horizontal="justify" vertical="center" wrapText="1"/>
    </xf>
    <xf numFmtId="0" fontId="7" fillId="0" borderId="4" xfId="0" applyFont="1" applyFill="1" applyBorder="1" applyAlignment="1">
      <alignment horizontal="center" vertical="center"/>
    </xf>
    <xf numFmtId="0" fontId="8" fillId="0" borderId="4" xfId="0" applyFont="1" applyFill="1" applyBorder="1" applyAlignment="1">
      <alignment horizontal="justify" vertical="center" wrapText="1"/>
    </xf>
    <xf numFmtId="165" fontId="8" fillId="0" borderId="0" xfId="0" applyNumberFormat="1" applyFont="1" applyFill="1" applyAlignment="1">
      <alignment vertical="center"/>
    </xf>
    <xf numFmtId="0" fontId="8" fillId="0" borderId="3" xfId="0" applyFont="1" applyFill="1" applyBorder="1" applyAlignment="1">
      <alignment horizontal="justify" vertical="center" wrapText="1"/>
    </xf>
    <xf numFmtId="0" fontId="8" fillId="0" borderId="3" xfId="0" applyFont="1" applyFill="1" applyBorder="1" applyAlignment="1">
      <alignment vertical="center" wrapText="1"/>
    </xf>
    <xf numFmtId="0" fontId="8" fillId="0" borderId="1" xfId="0" applyFont="1" applyFill="1" applyBorder="1" applyAlignment="1">
      <alignment vertical="center" wrapText="1"/>
    </xf>
    <xf numFmtId="0" fontId="8"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0" xfId="0" applyFont="1" applyFill="1" applyAlignment="1">
      <alignment horizontal="left" vertical="center" wrapText="1"/>
    </xf>
    <xf numFmtId="0" fontId="7" fillId="0" borderId="4" xfId="0" applyFont="1" applyFill="1" applyBorder="1" applyAlignment="1">
      <alignment horizontal="center" vertical="center" wrapText="1"/>
    </xf>
    <xf numFmtId="0" fontId="8" fillId="0" borderId="1" xfId="0" applyFont="1" applyFill="1" applyBorder="1" applyAlignment="1">
      <alignment horizontal="justify" vertical="center" wrapText="1"/>
    </xf>
    <xf numFmtId="3" fontId="8" fillId="0" borderId="0" xfId="0" applyNumberFormat="1" applyFont="1" applyFill="1" applyAlignment="1">
      <alignment vertical="center"/>
    </xf>
    <xf numFmtId="1" fontId="8" fillId="0" borderId="0" xfId="0" applyNumberFormat="1" applyFont="1" applyFill="1" applyAlignment="1">
      <alignment vertical="center"/>
    </xf>
    <xf numFmtId="166" fontId="8" fillId="0" borderId="0" xfId="0" applyNumberFormat="1" applyFont="1" applyFill="1" applyAlignment="1">
      <alignment vertical="center"/>
    </xf>
    <xf numFmtId="0" fontId="7" fillId="0" borderId="4" xfId="0" applyFont="1" applyFill="1" applyBorder="1" applyAlignment="1">
      <alignment vertical="center" wrapText="1"/>
    </xf>
    <xf numFmtId="3" fontId="8" fillId="0" borderId="4" xfId="0" applyNumberFormat="1" applyFont="1" applyFill="1" applyBorder="1" applyAlignment="1">
      <alignment horizontal="center" vertical="center"/>
    </xf>
    <xf numFmtId="3"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1" fontId="8" fillId="0" borderId="4"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3" fontId="8" fillId="0" borderId="1" xfId="0" applyNumberFormat="1" applyFont="1" applyFill="1" applyBorder="1" applyAlignment="1">
      <alignment horizontal="center" vertical="center"/>
    </xf>
    <xf numFmtId="165" fontId="8" fillId="0" borderId="1" xfId="0" applyNumberFormat="1" applyFont="1" applyFill="1" applyBorder="1" applyAlignment="1">
      <alignment horizontal="center" vertical="center"/>
    </xf>
    <xf numFmtId="3" fontId="8" fillId="0" borderId="2" xfId="0" applyNumberFormat="1" applyFont="1" applyFill="1" applyBorder="1" applyAlignment="1">
      <alignment horizontal="center" vertical="center"/>
    </xf>
    <xf numFmtId="165" fontId="8" fillId="0" borderId="2" xfId="0" applyNumberFormat="1" applyFont="1" applyFill="1" applyBorder="1" applyAlignment="1">
      <alignment horizontal="center" vertical="center"/>
    </xf>
    <xf numFmtId="165" fontId="8" fillId="0" borderId="3" xfId="0" applyNumberFormat="1" applyFont="1" applyFill="1" applyBorder="1" applyAlignment="1">
      <alignment horizontal="center" vertical="center"/>
    </xf>
    <xf numFmtId="166" fontId="8" fillId="0" borderId="1" xfId="0" applyNumberFormat="1" applyFont="1" applyFill="1" applyBorder="1" applyAlignment="1">
      <alignment horizontal="center" vertical="center"/>
    </xf>
    <xf numFmtId="166" fontId="8" fillId="0" borderId="2" xfId="0" applyNumberFormat="1" applyFont="1" applyFill="1" applyBorder="1" applyAlignment="1">
      <alignment horizontal="center" vertical="center"/>
    </xf>
    <xf numFmtId="166" fontId="8" fillId="0" borderId="3" xfId="0" applyNumberFormat="1" applyFont="1" applyFill="1" applyBorder="1" applyAlignment="1">
      <alignment horizontal="center" vertical="center"/>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top" wrapText="1"/>
    </xf>
    <xf numFmtId="0" fontId="8" fillId="0" borderId="0" xfId="0" applyFont="1" applyFill="1" applyAlignment="1">
      <alignment horizontal="left" vertical="top"/>
    </xf>
  </cellXfs>
  <cellStyles count="10">
    <cellStyle name="Euro" xfId="1" xr:uid="{00000000-0005-0000-0000-000000000000}"/>
    <cellStyle name="Euro 2" xfId="2" xr:uid="{00000000-0005-0000-0000-000001000000}"/>
    <cellStyle name="Normal" xfId="0" builtinId="0"/>
    <cellStyle name="Normal 2" xfId="3" xr:uid="{00000000-0005-0000-0000-000003000000}"/>
    <cellStyle name="Normal 2 2" xfId="4" xr:uid="{00000000-0005-0000-0000-000004000000}"/>
    <cellStyle name="Normal 2 3" xfId="5" xr:uid="{00000000-0005-0000-0000-000005000000}"/>
    <cellStyle name="Normal 3" xfId="6" xr:uid="{00000000-0005-0000-0000-000006000000}"/>
    <cellStyle name="Pourcentage 2" xfId="7" xr:uid="{00000000-0005-0000-0000-000007000000}"/>
    <cellStyle name="Pourcentage 2 2" xfId="8" xr:uid="{00000000-0005-0000-0000-000008000000}"/>
    <cellStyle name="Titre tableau"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1257300</xdr:colOff>
      <xdr:row>19</xdr:row>
      <xdr:rowOff>47626</xdr:rowOff>
    </xdr:from>
    <xdr:to>
      <xdr:col>7</xdr:col>
      <xdr:colOff>257175</xdr:colOff>
      <xdr:row>21</xdr:row>
      <xdr:rowOff>85725</xdr:rowOff>
    </xdr:to>
    <xdr:sp macro="" textlink="">
      <xdr:nvSpPr>
        <xdr:cNvPr id="3" name="ZoneTexte 2">
          <a:extLst>
            <a:ext uri="{FF2B5EF4-FFF2-40B4-BE49-F238E27FC236}">
              <a16:creationId xmlns:a16="http://schemas.microsoft.com/office/drawing/2014/main" id="{00000000-0008-0000-0100-000003000000}"/>
            </a:ext>
          </a:extLst>
        </xdr:cNvPr>
        <xdr:cNvSpPr txBox="1"/>
      </xdr:nvSpPr>
      <xdr:spPr>
        <a:xfrm>
          <a:off x="1504950" y="4343401"/>
          <a:ext cx="2781300" cy="3238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6"/>
  <sheetViews>
    <sheetView showGridLines="0" tabSelected="1" zoomScaleNormal="100" workbookViewId="0">
      <selection activeCell="B10" sqref="B10"/>
    </sheetView>
  </sheetViews>
  <sheetFormatPr baseColWidth="10" defaultColWidth="11.5" defaultRowHeight="11"/>
  <cols>
    <col min="1" max="1" width="3.6640625" style="1" customWidth="1"/>
    <col min="2" max="2" width="25.83203125" style="1" customWidth="1"/>
    <col min="3" max="3" width="15" style="1" customWidth="1"/>
    <col min="4" max="4" width="15.83203125" style="1" customWidth="1"/>
    <col min="5" max="5" width="15.5" style="1" customWidth="1"/>
    <col min="6" max="6" width="15.6640625" style="1" customWidth="1"/>
    <col min="7" max="7" width="11.6640625" style="1" bestFit="1" customWidth="1"/>
    <col min="8" max="8" width="11.5" style="1"/>
    <col min="9" max="9" width="12.6640625" style="1" bestFit="1" customWidth="1"/>
    <col min="10" max="16384" width="11.5" style="1"/>
  </cols>
  <sheetData>
    <row r="1" spans="2:10">
      <c r="B1" s="35" t="s">
        <v>18</v>
      </c>
      <c r="C1" s="36"/>
      <c r="D1" s="36"/>
      <c r="E1" s="36"/>
      <c r="F1" s="36"/>
    </row>
    <row r="2" spans="2:10">
      <c r="B2" s="13"/>
      <c r="C2" s="3"/>
      <c r="D2" s="3"/>
      <c r="E2" s="3"/>
      <c r="F2" s="3"/>
    </row>
    <row r="3" spans="2:10" ht="55.5" customHeight="1">
      <c r="B3" s="4"/>
      <c r="C3" s="14" t="s">
        <v>4</v>
      </c>
      <c r="D3" s="14" t="s">
        <v>8</v>
      </c>
      <c r="E3" s="14" t="s">
        <v>9</v>
      </c>
      <c r="F3" s="14" t="s">
        <v>6</v>
      </c>
    </row>
    <row r="4" spans="2:10" ht="17.25" customHeight="1">
      <c r="B4" s="15" t="s">
        <v>14</v>
      </c>
      <c r="C4" s="27">
        <v>1883800</v>
      </c>
      <c r="D4" s="28">
        <v>44.6</v>
      </c>
      <c r="E4" s="27">
        <v>11172.317184200001</v>
      </c>
      <c r="F4" s="32">
        <f>E4/$E$14*100</f>
        <v>42.103677873737688</v>
      </c>
      <c r="G4" s="7"/>
      <c r="I4" s="16"/>
      <c r="J4" s="7"/>
    </row>
    <row r="5" spans="2:10" ht="15.75" customHeight="1">
      <c r="B5" s="11" t="s">
        <v>15</v>
      </c>
      <c r="C5" s="29">
        <v>1163100</v>
      </c>
      <c r="D5" s="30">
        <v>27.6</v>
      </c>
      <c r="E5" s="29">
        <v>9409.338469889999</v>
      </c>
      <c r="F5" s="33">
        <f t="shared" ref="F5:F14" si="0">E5/$E$14*100</f>
        <v>35.459766260617862</v>
      </c>
      <c r="G5" s="7"/>
      <c r="I5" s="16"/>
      <c r="J5" s="7"/>
    </row>
    <row r="6" spans="2:10" ht="15" customHeight="1">
      <c r="B6" s="11" t="s">
        <v>21</v>
      </c>
      <c r="C6" s="29">
        <v>552600</v>
      </c>
      <c r="D6" s="30">
        <v>13.1</v>
      </c>
      <c r="E6" s="29">
        <v>2548.7639965500002</v>
      </c>
      <c r="F6" s="33">
        <f t="shared" si="0"/>
        <v>9.6051997555783348</v>
      </c>
      <c r="G6" s="7"/>
      <c r="I6" s="16"/>
      <c r="J6" s="7"/>
    </row>
    <row r="7" spans="2:10" ht="15" customHeight="1">
      <c r="B7" s="11" t="s">
        <v>12</v>
      </c>
      <c r="C7" s="29">
        <v>427100</v>
      </c>
      <c r="D7" s="30">
        <v>10.1</v>
      </c>
      <c r="E7" s="29">
        <v>2620.9968909999998</v>
      </c>
      <c r="F7" s="33">
        <f t="shared" si="0"/>
        <v>9.8774145942432696</v>
      </c>
      <c r="G7" s="16"/>
      <c r="H7" s="7"/>
      <c r="I7" s="17"/>
      <c r="J7" s="7"/>
    </row>
    <row r="8" spans="2:10" ht="15" customHeight="1">
      <c r="B8" s="11" t="s">
        <v>7</v>
      </c>
      <c r="C8" s="29">
        <v>86800</v>
      </c>
      <c r="D8" s="30">
        <v>2.1</v>
      </c>
      <c r="E8" s="29">
        <v>350.22117533096457</v>
      </c>
      <c r="F8" s="33">
        <f t="shared" si="0"/>
        <v>1.3198335947309219</v>
      </c>
      <c r="G8" s="16"/>
      <c r="H8" s="7"/>
      <c r="I8" s="17"/>
      <c r="J8" s="7"/>
    </row>
    <row r="9" spans="2:10" ht="15" customHeight="1">
      <c r="B9" s="11" t="s">
        <v>0</v>
      </c>
      <c r="C9" s="29">
        <v>81600</v>
      </c>
      <c r="D9" s="30">
        <v>1.9</v>
      </c>
      <c r="E9" s="29">
        <v>232.41884655000007</v>
      </c>
      <c r="F9" s="33">
        <f t="shared" si="0"/>
        <v>0.87588707746016092</v>
      </c>
      <c r="G9" s="16"/>
      <c r="H9" s="7"/>
      <c r="I9" s="17"/>
      <c r="J9" s="7"/>
    </row>
    <row r="10" spans="2:10" ht="15" customHeight="1">
      <c r="B10" s="11" t="s">
        <v>3</v>
      </c>
      <c r="C10" s="29">
        <v>9000</v>
      </c>
      <c r="D10" s="30">
        <v>0.2</v>
      </c>
      <c r="E10" s="29">
        <v>56.77</v>
      </c>
      <c r="F10" s="33">
        <f t="shared" si="0"/>
        <v>0.21394181291884273</v>
      </c>
      <c r="G10" s="16"/>
      <c r="H10" s="18"/>
      <c r="I10" s="7"/>
      <c r="J10" s="7"/>
    </row>
    <row r="11" spans="2:10" ht="15" customHeight="1">
      <c r="B11" s="11" t="s">
        <v>2</v>
      </c>
      <c r="C11" s="29">
        <v>8800</v>
      </c>
      <c r="D11" s="30">
        <v>0.2</v>
      </c>
      <c r="E11" s="29">
        <v>53.463634440000007</v>
      </c>
      <c r="F11" s="33">
        <f t="shared" si="0"/>
        <v>0.20148153738460242</v>
      </c>
      <c r="G11" s="16"/>
      <c r="H11" s="18"/>
      <c r="I11" s="7"/>
      <c r="J11" s="7"/>
    </row>
    <row r="12" spans="2:10" ht="15" customHeight="1">
      <c r="B12" s="11" t="s">
        <v>1</v>
      </c>
      <c r="C12" s="29">
        <v>7500</v>
      </c>
      <c r="D12" s="30">
        <v>0.2</v>
      </c>
      <c r="E12" s="29">
        <v>54.292673999999998</v>
      </c>
      <c r="F12" s="33">
        <f t="shared" si="0"/>
        <v>0.20460583237223387</v>
      </c>
      <c r="G12" s="17"/>
      <c r="H12" s="7"/>
      <c r="J12" s="7"/>
    </row>
    <row r="13" spans="2:10" ht="15" customHeight="1">
      <c r="B13" s="9" t="s">
        <v>16</v>
      </c>
      <c r="C13" s="21">
        <v>1800</v>
      </c>
      <c r="D13" s="31">
        <v>0</v>
      </c>
      <c r="E13" s="21">
        <v>36.669505999999998</v>
      </c>
      <c r="F13" s="34">
        <f t="shared" si="0"/>
        <v>0.13819166095611027</v>
      </c>
      <c r="G13" s="7"/>
      <c r="H13" s="7"/>
      <c r="I13" s="7"/>
      <c r="J13" s="7"/>
    </row>
    <row r="14" spans="2:10" ht="15" customHeight="1">
      <c r="B14" s="19" t="s">
        <v>17</v>
      </c>
      <c r="C14" s="20">
        <v>4222000</v>
      </c>
      <c r="D14" s="25">
        <v>100</v>
      </c>
      <c r="E14" s="20">
        <v>26535.252377960958</v>
      </c>
      <c r="F14" s="20">
        <f t="shared" si="0"/>
        <v>100</v>
      </c>
      <c r="G14" s="7"/>
      <c r="J14" s="7"/>
    </row>
    <row r="16" spans="2:10" ht="126" customHeight="1">
      <c r="B16" s="37" t="s">
        <v>19</v>
      </c>
      <c r="C16" s="38"/>
      <c r="D16" s="38"/>
      <c r="E16" s="38"/>
      <c r="F16" s="38"/>
    </row>
  </sheetData>
  <mergeCells count="2">
    <mergeCell ref="B1:F1"/>
    <mergeCell ref="B16:F16"/>
  </mergeCells>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E18"/>
  <sheetViews>
    <sheetView showGridLines="0" zoomScaleNormal="100" workbookViewId="0">
      <selection activeCell="B8" sqref="B8"/>
    </sheetView>
  </sheetViews>
  <sheetFormatPr baseColWidth="10" defaultColWidth="11.5" defaultRowHeight="11"/>
  <cols>
    <col min="1" max="1" width="3.6640625" style="1" customWidth="1"/>
    <col min="2" max="2" width="27.5" style="1" customWidth="1"/>
    <col min="3" max="3" width="5.6640625" style="1" bestFit="1" customWidth="1"/>
    <col min="4" max="4" width="6.5" style="1" bestFit="1" customWidth="1"/>
    <col min="5" max="17" width="5.6640625" style="1" bestFit="1" customWidth="1"/>
    <col min="18" max="18" width="6.5" style="1" customWidth="1"/>
    <col min="19" max="20" width="5.6640625" style="1" bestFit="1" customWidth="1"/>
    <col min="21" max="21" width="5.5" style="1" customWidth="1"/>
    <col min="22" max="22" width="5.6640625" style="1" bestFit="1" customWidth="1"/>
    <col min="23" max="23" width="7.6640625" style="1" bestFit="1" customWidth="1"/>
    <col min="24" max="28" width="7.5" style="1" bestFit="1" customWidth="1"/>
    <col min="29" max="29" width="8.1640625" style="1" bestFit="1" customWidth="1"/>
    <col min="30" max="30" width="5.6640625" style="1" bestFit="1" customWidth="1"/>
    <col min="31" max="31" width="7.6640625" style="1" bestFit="1" customWidth="1"/>
    <col min="32" max="16384" width="11.5" style="1"/>
  </cols>
  <sheetData>
    <row r="1" spans="2:31" ht="16.5" customHeight="1">
      <c r="B1" s="35" t="s">
        <v>10</v>
      </c>
      <c r="C1" s="36"/>
      <c r="D1" s="36"/>
      <c r="E1" s="36"/>
      <c r="F1" s="36"/>
      <c r="G1" s="36"/>
      <c r="H1" s="36"/>
      <c r="I1" s="36"/>
      <c r="J1" s="36"/>
      <c r="K1" s="36"/>
      <c r="L1" s="36"/>
      <c r="M1" s="36"/>
      <c r="N1" s="36"/>
      <c r="O1" s="36"/>
      <c r="P1" s="36"/>
      <c r="Q1" s="36"/>
      <c r="R1" s="36"/>
      <c r="S1" s="36"/>
      <c r="T1" s="36"/>
      <c r="U1" s="36"/>
      <c r="V1" s="36"/>
      <c r="W1" s="36"/>
      <c r="X1" s="36"/>
      <c r="Y1" s="36"/>
      <c r="Z1" s="36"/>
      <c r="AA1" s="36"/>
      <c r="AB1" s="36"/>
      <c r="AC1" s="36"/>
    </row>
    <row r="2" spans="2:31" ht="16.5" customHeight="1">
      <c r="B2" s="2" t="s">
        <v>22</v>
      </c>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2:31" ht="16.5" customHeight="1">
      <c r="B3" s="2"/>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2:31">
      <c r="B4" s="4"/>
      <c r="C4" s="5">
        <v>1989</v>
      </c>
      <c r="D4" s="5">
        <v>1990</v>
      </c>
      <c r="E4" s="5">
        <v>1991</v>
      </c>
      <c r="F4" s="5">
        <v>1992</v>
      </c>
      <c r="G4" s="5">
        <v>1993</v>
      </c>
      <c r="H4" s="5">
        <v>1994</v>
      </c>
      <c r="I4" s="5">
        <v>1995</v>
      </c>
      <c r="J4" s="5">
        <v>1996</v>
      </c>
      <c r="K4" s="5">
        <v>1997</v>
      </c>
      <c r="L4" s="5">
        <v>1998</v>
      </c>
      <c r="M4" s="5">
        <v>1999</v>
      </c>
      <c r="N4" s="5">
        <v>2000</v>
      </c>
      <c r="O4" s="5">
        <v>2001</v>
      </c>
      <c r="P4" s="5">
        <v>2002</v>
      </c>
      <c r="Q4" s="5">
        <v>2003</v>
      </c>
      <c r="R4" s="5">
        <v>2004</v>
      </c>
      <c r="S4" s="5">
        <v>2005</v>
      </c>
      <c r="T4" s="5">
        <v>2006</v>
      </c>
      <c r="U4" s="5">
        <v>2007</v>
      </c>
      <c r="V4" s="5">
        <v>2008</v>
      </c>
      <c r="W4" s="5">
        <v>2009</v>
      </c>
      <c r="X4" s="5">
        <v>2010</v>
      </c>
      <c r="Y4" s="5">
        <v>2011</v>
      </c>
      <c r="Z4" s="5">
        <v>2012</v>
      </c>
      <c r="AA4" s="5">
        <v>2013</v>
      </c>
      <c r="AB4" s="5">
        <v>2014</v>
      </c>
      <c r="AC4" s="5">
        <v>2015</v>
      </c>
      <c r="AD4" s="5">
        <v>2016</v>
      </c>
      <c r="AE4" s="5">
        <v>2017</v>
      </c>
    </row>
    <row r="5" spans="2:31" ht="14">
      <c r="B5" s="6" t="s">
        <v>23</v>
      </c>
      <c r="C5" s="20">
        <v>2405.0913860000001</v>
      </c>
      <c r="D5" s="20">
        <v>3285.3730459999997</v>
      </c>
      <c r="E5" s="20">
        <v>3602.0720799999999</v>
      </c>
      <c r="F5" s="20">
        <v>3922.8183859999999</v>
      </c>
      <c r="G5" s="20">
        <v>4411.5264800000004</v>
      </c>
      <c r="H5" s="20">
        <v>5056.0545460000003</v>
      </c>
      <c r="I5" s="20">
        <v>5348.4699479999999</v>
      </c>
      <c r="J5" s="20">
        <v>5515.4199180000005</v>
      </c>
      <c r="K5" s="20">
        <v>5858.4262200000003</v>
      </c>
      <c r="L5" s="20">
        <v>6403.7961220000007</v>
      </c>
      <c r="M5" s="20">
        <v>6941.0714799999996</v>
      </c>
      <c r="N5" s="20">
        <v>6831.7951360000006</v>
      </c>
      <c r="O5" s="20">
        <v>6747.8142420000004</v>
      </c>
      <c r="P5" s="20">
        <v>7004.816014</v>
      </c>
      <c r="Q5" s="20">
        <v>7170.7541660000006</v>
      </c>
      <c r="R5" s="20">
        <v>7738.3840640000008</v>
      </c>
      <c r="S5" s="20">
        <v>8125.910358000001</v>
      </c>
      <c r="T5" s="20">
        <v>8351.5457720000013</v>
      </c>
      <c r="U5" s="20">
        <v>8218.9976139999999</v>
      </c>
      <c r="V5" s="20">
        <v>7925.5703940000003</v>
      </c>
      <c r="W5" s="20">
        <v>8113.7685420000007</v>
      </c>
      <c r="X5" s="20">
        <v>8392.0184920000011</v>
      </c>
      <c r="Y5" s="20">
        <v>8551.8857360000002</v>
      </c>
      <c r="Z5" s="20">
        <v>8833.1711400000004</v>
      </c>
      <c r="AA5" s="20">
        <v>9559.6564639999997</v>
      </c>
      <c r="AB5" s="20">
        <v>10356.969048000001</v>
      </c>
      <c r="AC5" s="20">
        <v>11046.20139013243</v>
      </c>
      <c r="AD5" s="20">
        <v>11229.281000000001</v>
      </c>
      <c r="AE5" s="20">
        <v>11172.317184200001</v>
      </c>
    </row>
    <row r="6" spans="2:31" ht="14">
      <c r="B6" s="8" t="s">
        <v>11</v>
      </c>
      <c r="C6" s="21">
        <v>3501.902098</v>
      </c>
      <c r="D6" s="21">
        <v>3588.9184459999997</v>
      </c>
      <c r="E6" s="21">
        <v>3649.6275260000002</v>
      </c>
      <c r="F6" s="21">
        <v>3739.6793280000002</v>
      </c>
      <c r="G6" s="21">
        <v>3833.7784020000004</v>
      </c>
      <c r="H6" s="21">
        <v>4010.8465520000004</v>
      </c>
      <c r="I6" s="21">
        <v>4215.2337880000005</v>
      </c>
      <c r="J6" s="21">
        <v>4441.8810199999998</v>
      </c>
      <c r="K6" s="21">
        <v>4588.5946300000005</v>
      </c>
      <c r="L6" s="21">
        <v>4759.591872</v>
      </c>
      <c r="M6" s="21">
        <v>4991.298194</v>
      </c>
      <c r="N6" s="21">
        <v>5100.5745379999998</v>
      </c>
      <c r="O6" s="21">
        <v>5280.6781419999998</v>
      </c>
      <c r="P6" s="21">
        <v>5413.2263000000003</v>
      </c>
      <c r="Q6" s="21">
        <v>5480.0062880000005</v>
      </c>
      <c r="R6" s="21">
        <v>5640.8853499999996</v>
      </c>
      <c r="S6" s="21">
        <v>5791.6462320000001</v>
      </c>
      <c r="T6" s="21">
        <v>5923.1825719999997</v>
      </c>
      <c r="U6" s="21">
        <v>6143.7588960000003</v>
      </c>
      <c r="V6" s="21">
        <v>6253.0352400000002</v>
      </c>
      <c r="W6" s="21">
        <v>6716.4478840000002</v>
      </c>
      <c r="X6" s="21">
        <v>7084.7496360000005</v>
      </c>
      <c r="Y6" s="21">
        <v>7557.268642</v>
      </c>
      <c r="Z6" s="21">
        <v>8026.7521940000006</v>
      </c>
      <c r="AA6" s="21">
        <v>8361.6639520000008</v>
      </c>
      <c r="AB6" s="21">
        <v>8612.5948159999989</v>
      </c>
      <c r="AC6" s="21">
        <v>8962.9343501028052</v>
      </c>
      <c r="AD6" s="21">
        <v>9187.768</v>
      </c>
      <c r="AE6" s="21">
        <v>9409.338469889999</v>
      </c>
    </row>
    <row r="7" spans="2:31" ht="15" customHeight="1">
      <c r="B7" s="8" t="s">
        <v>24</v>
      </c>
      <c r="C7" s="21"/>
      <c r="D7" s="21"/>
      <c r="E7" s="21"/>
      <c r="F7" s="21"/>
      <c r="G7" s="21"/>
      <c r="H7" s="21"/>
      <c r="I7" s="21"/>
      <c r="J7" s="21"/>
      <c r="K7" s="21"/>
      <c r="L7" s="21"/>
      <c r="M7" s="21"/>
      <c r="N7" s="21"/>
      <c r="O7" s="21"/>
      <c r="P7" s="21">
        <v>2136.9596160000001</v>
      </c>
      <c r="Q7" s="21">
        <v>1916.383292</v>
      </c>
      <c r="R7" s="21">
        <v>1857.697848</v>
      </c>
      <c r="S7" s="21">
        <v>1850.6151220000002</v>
      </c>
      <c r="T7" s="21">
        <v>1832.4023979999999</v>
      </c>
      <c r="U7" s="21">
        <v>1845.5560320000002</v>
      </c>
      <c r="V7" s="21">
        <v>1963.9387380000001</v>
      </c>
      <c r="W7" s="21">
        <v>2072.2032640000002</v>
      </c>
      <c r="X7" s="21">
        <v>2213.8577839999998</v>
      </c>
      <c r="Y7" s="21">
        <v>2300.8741320000004</v>
      </c>
      <c r="Z7" s="21">
        <v>2375.7486640000002</v>
      </c>
      <c r="AA7" s="21">
        <v>2413.1859300000001</v>
      </c>
      <c r="AB7" s="21">
        <v>2458.71774</v>
      </c>
      <c r="AC7" s="21">
        <v>2541.6868159999999</v>
      </c>
      <c r="AD7" s="21">
        <v>2560.4308000000001</v>
      </c>
      <c r="AE7" s="21">
        <v>2548.7639965500002</v>
      </c>
    </row>
    <row r="8" spans="2:31" ht="14">
      <c r="B8" s="9" t="s">
        <v>12</v>
      </c>
      <c r="C8" s="22"/>
      <c r="D8" s="22"/>
      <c r="E8" s="22"/>
      <c r="F8" s="22"/>
      <c r="G8" s="22"/>
      <c r="H8" s="22"/>
      <c r="I8" s="22"/>
      <c r="J8" s="22"/>
      <c r="K8" s="22"/>
      <c r="L8" s="22"/>
      <c r="M8" s="22"/>
      <c r="N8" s="22"/>
      <c r="O8" s="22"/>
      <c r="P8" s="22"/>
      <c r="Q8" s="22"/>
      <c r="R8" s="22"/>
      <c r="S8" s="22"/>
      <c r="T8" s="22"/>
      <c r="U8" s="22"/>
      <c r="V8" s="22"/>
      <c r="W8" s="21">
        <v>1941.6787420000001</v>
      </c>
      <c r="X8" s="21">
        <v>2029.7069080000001</v>
      </c>
      <c r="Y8" s="21">
        <v>2068.155992</v>
      </c>
      <c r="Z8" s="21">
        <v>2212.8459659999999</v>
      </c>
      <c r="AA8" s="21">
        <v>2399.0204779999999</v>
      </c>
      <c r="AB8" s="21">
        <v>2639.8331619999999</v>
      </c>
      <c r="AC8" s="21">
        <v>2729.8849640000003</v>
      </c>
      <c r="AD8" s="21">
        <v>2737.1</v>
      </c>
      <c r="AE8" s="21">
        <v>2620.9968909999998</v>
      </c>
    </row>
    <row r="9" spans="2:31" ht="12">
      <c r="B9" s="10" t="s">
        <v>0</v>
      </c>
      <c r="C9" s="23"/>
      <c r="D9" s="23"/>
      <c r="E9" s="23"/>
      <c r="F9" s="23"/>
      <c r="G9" s="23"/>
      <c r="H9" s="23"/>
      <c r="I9" s="23"/>
      <c r="J9" s="23"/>
      <c r="K9" s="23"/>
      <c r="L9" s="23"/>
      <c r="M9" s="23"/>
      <c r="N9" s="23"/>
      <c r="O9" s="23"/>
      <c r="P9" s="23"/>
      <c r="Q9" s="23"/>
      <c r="R9" s="23"/>
      <c r="S9" s="23"/>
      <c r="T9" s="23"/>
      <c r="U9" s="23"/>
      <c r="V9" s="23"/>
      <c r="W9" s="20">
        <v>284.32085800000004</v>
      </c>
      <c r="X9" s="20">
        <v>271.16722399999998</v>
      </c>
      <c r="Y9" s="20">
        <v>253.96631800000003</v>
      </c>
      <c r="Z9" s="20">
        <v>245.87177399999999</v>
      </c>
      <c r="AA9" s="20">
        <v>242.83632000000003</v>
      </c>
      <c r="AB9" s="20">
        <v>235.75359399999999</v>
      </c>
      <c r="AC9" s="20">
        <v>227.65905000000001</v>
      </c>
      <c r="AD9" s="20">
        <v>231.29</v>
      </c>
      <c r="AE9" s="20">
        <v>232.41884655000007</v>
      </c>
    </row>
    <row r="10" spans="2:31" ht="12">
      <c r="B10" s="11" t="s">
        <v>1</v>
      </c>
      <c r="C10" s="24"/>
      <c r="D10" s="24"/>
      <c r="E10" s="24"/>
      <c r="F10" s="24"/>
      <c r="G10" s="24"/>
      <c r="H10" s="24"/>
      <c r="I10" s="24"/>
      <c r="J10" s="24"/>
      <c r="K10" s="24"/>
      <c r="L10" s="24"/>
      <c r="M10" s="24"/>
      <c r="N10" s="24"/>
      <c r="O10" s="24"/>
      <c r="P10" s="24"/>
      <c r="Q10" s="24"/>
      <c r="R10" s="24"/>
      <c r="S10" s="24"/>
      <c r="T10" s="24"/>
      <c r="U10" s="24"/>
      <c r="V10" s="24"/>
      <c r="W10" s="25">
        <v>121.41816000000001</v>
      </c>
      <c r="X10" s="25">
        <v>161.89088000000001</v>
      </c>
      <c r="Y10" s="25">
        <v>190.22178400000001</v>
      </c>
      <c r="Z10" s="25">
        <v>202.36360000000002</v>
      </c>
      <c r="AA10" s="25">
        <v>215.517234</v>
      </c>
      <c r="AB10" s="25">
        <v>226.647232</v>
      </c>
      <c r="AC10" s="25">
        <v>220.576324</v>
      </c>
      <c r="AD10" s="20">
        <v>55.55</v>
      </c>
      <c r="AE10" s="25">
        <v>54.292673999999998</v>
      </c>
    </row>
    <row r="11" spans="2:31" ht="12">
      <c r="B11" s="11" t="s">
        <v>7</v>
      </c>
      <c r="C11" s="24"/>
      <c r="D11" s="24"/>
      <c r="E11" s="24"/>
      <c r="F11" s="24"/>
      <c r="G11" s="24"/>
      <c r="H11" s="24"/>
      <c r="I11" s="24"/>
      <c r="J11" s="24"/>
      <c r="K11" s="24"/>
      <c r="L11" s="24"/>
      <c r="M11" s="24"/>
      <c r="N11" s="24"/>
      <c r="O11" s="24"/>
      <c r="P11" s="24"/>
      <c r="Q11" s="24"/>
      <c r="R11" s="24"/>
      <c r="S11" s="24"/>
      <c r="T11" s="24"/>
      <c r="U11" s="24"/>
      <c r="V11" s="24"/>
      <c r="W11" s="25"/>
      <c r="X11" s="25"/>
      <c r="Y11" s="25"/>
      <c r="Z11" s="25"/>
      <c r="AA11" s="25"/>
      <c r="AB11" s="25"/>
      <c r="AC11" s="25">
        <v>54.980853700000004</v>
      </c>
      <c r="AD11" s="20">
        <v>310.07</v>
      </c>
      <c r="AE11" s="25">
        <v>350.22117533096457</v>
      </c>
    </row>
    <row r="12" spans="2:31" ht="14">
      <c r="B12" s="11" t="s">
        <v>13</v>
      </c>
      <c r="C12" s="24"/>
      <c r="D12" s="24"/>
      <c r="E12" s="24"/>
      <c r="F12" s="24"/>
      <c r="G12" s="24"/>
      <c r="H12" s="24"/>
      <c r="I12" s="24"/>
      <c r="J12" s="24"/>
      <c r="K12" s="24"/>
      <c r="L12" s="24"/>
      <c r="M12" s="24"/>
      <c r="N12" s="24"/>
      <c r="O12" s="24"/>
      <c r="P12" s="24"/>
      <c r="Q12" s="24"/>
      <c r="R12" s="24"/>
      <c r="S12" s="24"/>
      <c r="T12" s="24"/>
      <c r="U12" s="24"/>
      <c r="V12" s="24"/>
      <c r="W12" s="25">
        <v>757.85168199999998</v>
      </c>
      <c r="X12" s="25">
        <v>890.39984000000004</v>
      </c>
      <c r="Y12" s="25">
        <v>516.02718000000004</v>
      </c>
      <c r="Z12" s="25">
        <v>393.59720199999998</v>
      </c>
      <c r="AA12" s="25">
        <v>309.616308</v>
      </c>
      <c r="AB12" s="25">
        <v>226.647232</v>
      </c>
      <c r="AC12" s="25">
        <v>104.217254</v>
      </c>
      <c r="AD12" s="20">
        <v>60.6</v>
      </c>
      <c r="AE12" s="25">
        <v>36.669505999999998</v>
      </c>
    </row>
    <row r="13" spans="2:31" ht="12">
      <c r="B13" s="11" t="s">
        <v>2</v>
      </c>
      <c r="C13" s="24"/>
      <c r="D13" s="24"/>
      <c r="E13" s="24"/>
      <c r="F13" s="24"/>
      <c r="G13" s="24"/>
      <c r="H13" s="24"/>
      <c r="I13" s="24"/>
      <c r="J13" s="24"/>
      <c r="K13" s="24"/>
      <c r="L13" s="24"/>
      <c r="M13" s="24"/>
      <c r="N13" s="24"/>
      <c r="O13" s="24"/>
      <c r="P13" s="24"/>
      <c r="Q13" s="24"/>
      <c r="R13" s="24"/>
      <c r="S13" s="24"/>
      <c r="T13" s="24"/>
      <c r="U13" s="24"/>
      <c r="V13" s="24"/>
      <c r="W13" s="25">
        <v>76.898168000000013</v>
      </c>
      <c r="X13" s="25">
        <v>77.909986000000004</v>
      </c>
      <c r="Y13" s="25">
        <v>75.886350000000007</v>
      </c>
      <c r="Z13" s="25">
        <v>69.815442000000004</v>
      </c>
      <c r="AA13" s="25">
        <v>64.756352000000007</v>
      </c>
      <c r="AB13" s="25">
        <v>61.720897999999998</v>
      </c>
      <c r="AC13" s="25">
        <v>59.697262000000002</v>
      </c>
      <c r="AD13" s="20">
        <v>55.438900000000004</v>
      </c>
      <c r="AE13" s="25">
        <v>53.463634440000007</v>
      </c>
    </row>
    <row r="14" spans="2:31" ht="12">
      <c r="B14" s="11" t="s">
        <v>3</v>
      </c>
      <c r="C14" s="24"/>
      <c r="D14" s="24"/>
      <c r="E14" s="24"/>
      <c r="F14" s="24"/>
      <c r="G14" s="24"/>
      <c r="H14" s="24"/>
      <c r="I14" s="24"/>
      <c r="J14" s="24"/>
      <c r="K14" s="24"/>
      <c r="L14" s="24"/>
      <c r="M14" s="24"/>
      <c r="N14" s="24"/>
      <c r="O14" s="24"/>
      <c r="P14" s="24"/>
      <c r="Q14" s="24"/>
      <c r="R14" s="24"/>
      <c r="S14" s="24"/>
      <c r="T14" s="24"/>
      <c r="U14" s="24"/>
      <c r="V14" s="24"/>
      <c r="W14" s="25">
        <v>44.519992000000002</v>
      </c>
      <c r="X14" s="25">
        <v>50.590900000000005</v>
      </c>
      <c r="Y14" s="25">
        <v>52.614536000000001</v>
      </c>
      <c r="Z14" s="25">
        <v>51.602718000000003</v>
      </c>
      <c r="AA14" s="25">
        <v>59.697262000000002</v>
      </c>
      <c r="AB14" s="25">
        <v>62.732716000000003</v>
      </c>
      <c r="AC14" s="25">
        <v>59.697262000000002</v>
      </c>
      <c r="AD14" s="20">
        <v>56.56</v>
      </c>
      <c r="AE14" s="25">
        <v>56.77</v>
      </c>
    </row>
    <row r="15" spans="2:31" ht="24">
      <c r="B15" s="12" t="s">
        <v>5</v>
      </c>
      <c r="C15" s="26"/>
      <c r="D15" s="26"/>
      <c r="E15" s="26"/>
      <c r="F15" s="26"/>
      <c r="G15" s="26"/>
      <c r="H15" s="26"/>
      <c r="I15" s="26"/>
      <c r="J15" s="26"/>
      <c r="K15" s="26"/>
      <c r="L15" s="26"/>
      <c r="M15" s="26"/>
      <c r="N15" s="26"/>
      <c r="O15" s="26"/>
      <c r="P15" s="26"/>
      <c r="Q15" s="26"/>
      <c r="R15" s="26"/>
      <c r="S15" s="26"/>
      <c r="T15" s="26"/>
      <c r="U15" s="26"/>
      <c r="V15" s="26"/>
      <c r="W15" s="20">
        <v>20129.107292000001</v>
      </c>
      <c r="X15" s="20">
        <v>21172.291649999999</v>
      </c>
      <c r="Y15" s="20">
        <v>21566.900669999999</v>
      </c>
      <c r="Z15" s="20">
        <v>22411.768699999997</v>
      </c>
      <c r="AA15" s="20">
        <v>23625.950300000004</v>
      </c>
      <c r="AB15" s="20">
        <v>24881.616437999997</v>
      </c>
      <c r="AC15" s="20">
        <v>26007.53552593524</v>
      </c>
      <c r="AD15" s="20">
        <v>26484.088700000004</v>
      </c>
      <c r="AE15" s="20">
        <v>26535.252377960958</v>
      </c>
    </row>
    <row r="16" spans="2:31">
      <c r="W16" s="7"/>
      <c r="X16" s="7"/>
      <c r="Y16" s="7"/>
      <c r="Z16" s="7"/>
      <c r="AA16" s="7"/>
      <c r="AB16" s="7"/>
      <c r="AC16" s="7"/>
      <c r="AD16" s="7"/>
      <c r="AE16" s="7"/>
    </row>
    <row r="18" spans="2:12" ht="174" customHeight="1">
      <c r="B18" s="37" t="s">
        <v>20</v>
      </c>
      <c r="C18" s="38"/>
      <c r="D18" s="38"/>
      <c r="E18" s="38"/>
      <c r="F18" s="38"/>
      <c r="G18" s="38"/>
      <c r="H18" s="38"/>
      <c r="I18" s="38"/>
      <c r="J18" s="38"/>
      <c r="K18" s="38"/>
      <c r="L18" s="38"/>
    </row>
  </sheetData>
  <mergeCells count="2">
    <mergeCell ref="B1:AC1"/>
    <mergeCell ref="B18:L18"/>
  </mergeCells>
  <pageMargins left="0.78740157499999996" right="0.78740157499999996" top="0.984251969" bottom="0.984251969" header="0.4921259845" footer="0.4921259845"/>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F06 - Tableau 1 </vt:lpstr>
      <vt:lpstr>F06 - Graphique 1</vt:lpstr>
    </vt:vector>
  </TitlesOfParts>
  <Company>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ARNOLD Céline</dc:creator>
  <cp:lastModifiedBy>Microsoft Office User</cp:lastModifiedBy>
  <dcterms:created xsi:type="dcterms:W3CDTF">2013-04-02T14:09:32Z</dcterms:created>
  <dcterms:modified xsi:type="dcterms:W3CDTF">2019-09-02T16:42:10Z</dcterms:modified>
</cp:coreProperties>
</file>