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60" yWindow="0" windowWidth="19905" windowHeight="12240"/>
  </bookViews>
  <sheets>
    <sheet name="T01" sheetId="7" r:id="rId1"/>
    <sheet name="G01" sheetId="8" r:id="rId2"/>
    <sheet name="G02" sheetId="9" r:id="rId3"/>
    <sheet name="C01" sheetId="10" r:id="rId4"/>
    <sheet name="C02" sheetId="2" r:id="rId5"/>
    <sheet name="C03" sheetId="11" r:id="rId6"/>
    <sheet name="G03" sheetId="6" r:id="rId7"/>
  </sheets>
  <definedNames>
    <definedName name="_1__xlchart.v1.0" hidden="1">#REF!</definedName>
    <definedName name="_2__xlchart.v1.1" hidden="1">#REF!</definedName>
    <definedName name="_3__xlchart.v1.2" hidden="1">#REF!</definedName>
    <definedName name="_4__xlchart.v1.3" hidden="1">#REF!</definedName>
    <definedName name="_5__xlchart.v1.4" hidden="1">#REF!</definedName>
  </definedName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L9" i="9" l="1"/>
  <c r="K9" i="9"/>
  <c r="J9" i="9"/>
  <c r="I9" i="9"/>
  <c r="H9" i="9"/>
  <c r="G9" i="9"/>
  <c r="F9" i="9"/>
  <c r="E9" i="9"/>
  <c r="D9" i="9"/>
  <c r="C9" i="9"/>
  <c r="C9" i="6"/>
  <c r="I20" i="7"/>
  <c r="H20" i="7"/>
  <c r="G20" i="7"/>
  <c r="I19" i="7"/>
  <c r="H19" i="7"/>
  <c r="G19" i="7"/>
  <c r="I18" i="7"/>
  <c r="H18" i="7"/>
  <c r="G18" i="7"/>
  <c r="I17" i="7"/>
  <c r="H17" i="7"/>
  <c r="G17" i="7"/>
  <c r="I16" i="7"/>
  <c r="H16" i="7"/>
  <c r="G16" i="7"/>
  <c r="I15" i="7"/>
  <c r="H15" i="7"/>
  <c r="G15" i="7"/>
  <c r="I14" i="7"/>
  <c r="H14" i="7"/>
  <c r="G14" i="7"/>
  <c r="I13" i="7"/>
  <c r="H13" i="7"/>
  <c r="G13" i="7"/>
  <c r="I12" i="7"/>
  <c r="H12" i="7"/>
  <c r="G12" i="7"/>
  <c r="I11" i="7"/>
  <c r="G11" i="7"/>
  <c r="I10" i="7"/>
  <c r="G10" i="7"/>
  <c r="I9" i="7"/>
  <c r="G9" i="7"/>
  <c r="I8" i="7"/>
  <c r="G8" i="7"/>
  <c r="I7" i="7"/>
  <c r="G7" i="7"/>
  <c r="I6" i="7"/>
  <c r="G6" i="7"/>
  <c r="I5" i="7"/>
  <c r="G5" i="7"/>
</calcChain>
</file>

<file path=xl/comments1.xml><?xml version="1.0" encoding="utf-8"?>
<comments xmlns="http://schemas.openxmlformats.org/spreadsheetml/2006/main">
  <authors>
    <author>DIALLO, Cheikh-Tidiane</author>
  </authors>
  <commentList>
    <comment ref="S4" authorId="0">
      <text>
        <r>
          <rPr>
            <b/>
            <sz val="9"/>
            <color indexed="81"/>
            <rFont val="Tahoma"/>
            <family val="2"/>
          </rPr>
          <t>DIALLO, Cheikh-Tidiane:</t>
        </r>
        <r>
          <rPr>
            <sz val="9"/>
            <color indexed="81"/>
            <rFont val="Tahoma"/>
            <family val="2"/>
          </rPr>
          <t xml:space="preserve">
données définitives actualisées correction SL</t>
        </r>
      </text>
    </comment>
  </commentList>
</comments>
</file>

<file path=xl/comments2.xml><?xml version="1.0" encoding="utf-8"?>
<comments xmlns="http://schemas.openxmlformats.org/spreadsheetml/2006/main">
  <authors>
    <author>DIALLO, Cheikh-Tidiane</author>
  </authors>
  <commentList>
    <comment ref="L5" authorId="0">
      <text>
        <r>
          <rPr>
            <b/>
            <sz val="9"/>
            <color indexed="81"/>
            <rFont val="Tahoma"/>
            <family val="2"/>
          </rPr>
          <t>DIALLO, Cheikh-Tidiane:</t>
        </r>
        <r>
          <rPr>
            <sz val="9"/>
            <color indexed="81"/>
            <rFont val="Tahoma"/>
            <family val="2"/>
          </rPr>
          <t xml:space="preserve">
données définitives actualisées correction SL</t>
        </r>
      </text>
    </comment>
  </commentList>
</comments>
</file>

<file path=xl/comments3.xml><?xml version="1.0" encoding="utf-8"?>
<comments xmlns="http://schemas.openxmlformats.org/spreadsheetml/2006/main">
  <authors>
    <author>DIALLO, Cheikh-Tidiane</author>
  </authors>
  <commentList>
    <comment ref="D3" authorId="0">
      <text>
        <r>
          <rPr>
            <b/>
            <sz val="9"/>
            <color indexed="81"/>
            <rFont val="Tahoma"/>
            <family val="2"/>
          </rPr>
          <t>DIALLO, Cheikh-Tidiane:</t>
        </r>
        <r>
          <rPr>
            <sz val="9"/>
            <color indexed="81"/>
            <rFont val="Tahoma"/>
            <family val="2"/>
          </rPr>
          <t xml:space="preserve">
données définitives</t>
        </r>
      </text>
    </comment>
  </commentList>
</comments>
</file>

<file path=xl/comments4.xml><?xml version="1.0" encoding="utf-8"?>
<comments xmlns="http://schemas.openxmlformats.org/spreadsheetml/2006/main">
  <authors>
    <author>DIALLO, Cheikh-Tidiane</author>
  </authors>
  <commentList>
    <comment ref="C3" authorId="0">
      <text>
        <r>
          <rPr>
            <b/>
            <sz val="9"/>
            <color indexed="81"/>
            <rFont val="Tahoma"/>
            <family val="2"/>
          </rPr>
          <t>DIALLO, Cheikh-Tidiane:</t>
        </r>
        <r>
          <rPr>
            <sz val="9"/>
            <color indexed="81"/>
            <rFont val="Tahoma"/>
            <family val="2"/>
          </rPr>
          <t xml:space="preserve">
données déf.</t>
        </r>
      </text>
    </comment>
  </commentList>
</comments>
</file>

<file path=xl/sharedStrings.xml><?xml version="1.0" encoding="utf-8"?>
<sst xmlns="http://schemas.openxmlformats.org/spreadsheetml/2006/main" count="712" uniqueCount="272">
  <si>
    <t>Total mensuel</t>
  </si>
  <si>
    <t>Aide animalière</t>
  </si>
  <si>
    <t>Champ : France métropolitaine et DROM (hors Mayotte)</t>
  </si>
  <si>
    <t>ACTP + PCH</t>
  </si>
  <si>
    <t xml:space="preserve">ACTP </t>
  </si>
  <si>
    <t>Ensemble ACTP + PCH</t>
  </si>
  <si>
    <t>Département</t>
  </si>
  <si>
    <t>En ‰</t>
  </si>
  <si>
    <t>En %</t>
  </si>
  <si>
    <t>En euros</t>
  </si>
  <si>
    <t>69D</t>
  </si>
  <si>
    <t>69M</t>
  </si>
  <si>
    <t>01D</t>
  </si>
  <si>
    <t>02D</t>
  </si>
  <si>
    <t>03D</t>
  </si>
  <si>
    <t>04D</t>
  </si>
  <si>
    <t>05D</t>
  </si>
  <si>
    <t>06D</t>
  </si>
  <si>
    <t>07D</t>
  </si>
  <si>
    <t>08D</t>
  </si>
  <si>
    <t>09D</t>
  </si>
  <si>
    <t>10D</t>
  </si>
  <si>
    <t>11D</t>
  </si>
  <si>
    <t>12D</t>
  </si>
  <si>
    <t>13D</t>
  </si>
  <si>
    <t>14D</t>
  </si>
  <si>
    <t>15D</t>
  </si>
  <si>
    <t>16D</t>
  </si>
  <si>
    <t>17D</t>
  </si>
  <si>
    <t>18D</t>
  </si>
  <si>
    <t>19D</t>
  </si>
  <si>
    <t>2AD</t>
  </si>
  <si>
    <t>2BD</t>
  </si>
  <si>
    <t>21D</t>
  </si>
  <si>
    <t>22D</t>
  </si>
  <si>
    <t>23D</t>
  </si>
  <si>
    <t>24D</t>
  </si>
  <si>
    <t>25D</t>
  </si>
  <si>
    <t>26D</t>
  </si>
  <si>
    <t>27D</t>
  </si>
  <si>
    <t>28D</t>
  </si>
  <si>
    <t>29D</t>
  </si>
  <si>
    <t>30D</t>
  </si>
  <si>
    <t>31D</t>
  </si>
  <si>
    <t>32D</t>
  </si>
  <si>
    <t>33D</t>
  </si>
  <si>
    <t>34D</t>
  </si>
  <si>
    <t>35D</t>
  </si>
  <si>
    <t>36D</t>
  </si>
  <si>
    <t>37D</t>
  </si>
  <si>
    <t>38D</t>
  </si>
  <si>
    <t>39D</t>
  </si>
  <si>
    <t>40D</t>
  </si>
  <si>
    <t>41D</t>
  </si>
  <si>
    <t>42D</t>
  </si>
  <si>
    <t>43D</t>
  </si>
  <si>
    <t>44D</t>
  </si>
  <si>
    <t>45D</t>
  </si>
  <si>
    <t>46D</t>
  </si>
  <si>
    <t>47D</t>
  </si>
  <si>
    <t>48D</t>
  </si>
  <si>
    <t>49D</t>
  </si>
  <si>
    <t>50D</t>
  </si>
  <si>
    <t>51D</t>
  </si>
  <si>
    <t>52D</t>
  </si>
  <si>
    <t>53D</t>
  </si>
  <si>
    <t>54D</t>
  </si>
  <si>
    <t>55D</t>
  </si>
  <si>
    <t>56D</t>
  </si>
  <si>
    <t>57D</t>
  </si>
  <si>
    <t>58D</t>
  </si>
  <si>
    <t>59D</t>
  </si>
  <si>
    <t>60D</t>
  </si>
  <si>
    <t>61D</t>
  </si>
  <si>
    <t>62D</t>
  </si>
  <si>
    <t>63D</t>
  </si>
  <si>
    <t>64D</t>
  </si>
  <si>
    <t>65D</t>
  </si>
  <si>
    <t>66D</t>
  </si>
  <si>
    <t>67D</t>
  </si>
  <si>
    <t>68D</t>
  </si>
  <si>
    <t>70D</t>
  </si>
  <si>
    <t>71D</t>
  </si>
  <si>
    <t>72D</t>
  </si>
  <si>
    <t>73D</t>
  </si>
  <si>
    <t>74D</t>
  </si>
  <si>
    <t>75D</t>
  </si>
  <si>
    <t>76D</t>
  </si>
  <si>
    <t>77D</t>
  </si>
  <si>
    <t>78D</t>
  </si>
  <si>
    <t>79D</t>
  </si>
  <si>
    <t>80D</t>
  </si>
  <si>
    <t>81D</t>
  </si>
  <si>
    <t>82D</t>
  </si>
  <si>
    <t>83D</t>
  </si>
  <si>
    <t>84D</t>
  </si>
  <si>
    <t>85D</t>
  </si>
  <si>
    <t>86D</t>
  </si>
  <si>
    <t>87D</t>
  </si>
  <si>
    <t>88D</t>
  </si>
  <si>
    <t>89D</t>
  </si>
  <si>
    <t>90D</t>
  </si>
  <si>
    <t>91D</t>
  </si>
  <si>
    <t>92D</t>
  </si>
  <si>
    <t>93D</t>
  </si>
  <si>
    <t>94D</t>
  </si>
  <si>
    <t>95D</t>
  </si>
  <si>
    <t>971D</t>
  </si>
  <si>
    <t>972D</t>
  </si>
  <si>
    <t>973D</t>
  </si>
  <si>
    <t>974D</t>
  </si>
  <si>
    <t>Nouveau Rhône</t>
  </si>
  <si>
    <t>Métropole de Lyon</t>
  </si>
  <si>
    <t>2016</t>
  </si>
  <si>
    <t>2000</t>
  </si>
  <si>
    <t>Source : DREES, enquête Aide sociale 2016, ISD n°FI06</t>
  </si>
  <si>
    <t>En euros constants de 2016</t>
  </si>
  <si>
    <t>En euros constants</t>
  </si>
  <si>
    <t>Constant</t>
  </si>
  <si>
    <t>En millions d'euros constants de 2016</t>
  </si>
  <si>
    <t>-</t>
  </si>
  <si>
    <r>
      <rPr>
        <b/>
        <sz val="8"/>
        <color indexed="8"/>
        <rFont val="Arial"/>
        <family val="2"/>
      </rPr>
      <t>Champ &gt;</t>
    </r>
    <r>
      <rPr>
        <sz val="8"/>
        <color indexed="8"/>
        <rFont val="Arial"/>
        <family val="2"/>
      </rPr>
      <t xml:space="preserve"> France métropolitaine et DROM (hors Mayotte), situation au 31 décembre de chaque année.</t>
    </r>
  </si>
  <si>
    <r>
      <rPr>
        <b/>
        <sz val="8"/>
        <color indexed="8"/>
        <rFont val="Arial"/>
        <family val="2"/>
      </rPr>
      <t>Sources &gt;</t>
    </r>
    <r>
      <rPr>
        <sz val="8"/>
        <color indexed="8"/>
        <rFont val="Arial"/>
        <family val="2"/>
      </rPr>
      <t xml:space="preserve"> DREES, enquêtes Aide sociale.</t>
    </r>
  </si>
  <si>
    <r>
      <rPr>
        <b/>
        <sz val="8"/>
        <color indexed="8"/>
        <rFont val="Arial"/>
        <family val="2"/>
      </rPr>
      <t>Champ &gt;</t>
    </r>
    <r>
      <rPr>
        <sz val="8"/>
        <color indexed="8"/>
        <rFont val="Arial"/>
        <family val="2"/>
      </rPr>
      <t xml:space="preserve"> France métropolitaine et DROM (hors Mayotte).</t>
    </r>
  </si>
  <si>
    <t>PCH</t>
  </si>
  <si>
    <t>Total</t>
  </si>
  <si>
    <t>Bénéficiaires ACTP</t>
  </si>
  <si>
    <t>Bénéficiaires PCH</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</si>
  <si>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</si>
  <si>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</si>
  <si>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</si>
  <si>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</si>
  <si>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</si>
  <si>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</si>
  <si>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</si>
  <si>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</si>
  <si>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</si>
  <si>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</si>
  <si>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</si>
  <si>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</si>
  <si>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</si>
  <si>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</si>
  <si>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</si>
  <si>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</si>
  <si>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</si>
  <si>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</si>
  <si>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</si>
  <si>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</si>
  <si>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</si>
  <si>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</si>
  <si>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</si>
  <si>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</si>
  <si>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</si>
  <si>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</si>
  <si>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</si>
  <si>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</si>
  <si>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</si>
  <si>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</si>
  <si>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</si>
  <si>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</si>
  <si>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</si>
  <si>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</si>
  <si>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</si>
  <si>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</si>
  <si>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</si>
  <si>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</si>
  <si>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</si>
  <si>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</si>
  <si>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</si>
  <si>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</si>
  <si>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</si>
  <si>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</si>
  <si>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</si>
  <si>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</si>
  <si>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</si>
  <si>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</si>
  <si>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</si>
  <si>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</si>
  <si>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</si>
  <si>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</si>
  <si>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</si>
  <si>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</si>
  <si>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</si>
  <si>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</si>
  <si>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</si>
  <si>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</si>
  <si>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</si>
  <si>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</si>
  <si>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</si>
  <si>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</si>
  <si>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</si>
  <si>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</si>
  <si>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</si>
  <si>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</si>
  <si>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</si>
  <si>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</si>
  <si>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</si>
  <si>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</si>
  <si>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</si>
  <si>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</si>
  <si>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</si>
  <si>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</si>
  <si>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</si>
  <si>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</si>
  <si>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</si>
  <si>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</si>
  <si>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</si>
  <si>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</si>
  <si>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</si>
  <si>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</si>
  <si>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</si>
  <si>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</si>
  <si>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</si>
  <si>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</si>
  <si>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</si>
  <si>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</si>
  <si>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</si>
  <si>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</si>
  <si>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</si>
  <si>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</si>
  <si>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</si>
  <si>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</si>
  <si>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</si>
  <si>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</si>
  <si>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</si>
  <si>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</si>
  <si>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</si>
  <si>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 PCH</t>
  </si>
  <si>
    <t>2001</t>
  </si>
  <si>
    <t>2002</t>
  </si>
  <si>
    <t>2003</t>
  </si>
  <si>
    <t>2004</t>
  </si>
  <si>
    <t>2005</t>
  </si>
  <si>
    <t>2006</t>
  </si>
  <si>
    <t>2007</t>
  </si>
  <si>
    <t>2008</t>
  </si>
  <si>
    <t>2009</t>
  </si>
  <si>
    <t>2010</t>
  </si>
  <si>
    <t>2011</t>
  </si>
  <si>
    <t>2012</t>
  </si>
  <si>
    <t>2013</t>
  </si>
  <si>
    <t>2014</t>
  </si>
  <si>
    <t>ACTP</t>
  </si>
  <si>
    <t>2015</t>
  </si>
  <si>
    <t>Année</t>
  </si>
  <si>
    <t>%</t>
  </si>
  <si>
    <t>Aide humaine</t>
  </si>
  <si>
    <t>Aide technique</t>
  </si>
  <si>
    <t>Aménagement du logement ou du véhicule, surcoûts liés au transport</t>
  </si>
  <si>
    <t>Dépense spécifique et exceptionnelle</t>
  </si>
  <si>
    <r>
      <rPr>
        <b/>
        <sz val="8"/>
        <rFont val="Arial"/>
        <family val="2"/>
      </rPr>
      <t>Champ &gt;</t>
    </r>
    <r>
      <rPr>
        <sz val="8"/>
        <rFont val="Arial"/>
        <family val="2"/>
      </rPr>
      <t xml:space="preserve"> France métropolitaine et DROM (hors Mayotte).</t>
    </r>
  </si>
  <si>
    <r>
      <rPr>
        <b/>
        <sz val="8"/>
        <rFont val="Arial"/>
        <family val="2"/>
      </rPr>
      <t>Source &gt;</t>
    </r>
    <r>
      <rPr>
        <sz val="8"/>
        <rFont val="Arial"/>
        <family val="2"/>
      </rPr>
      <t xml:space="preserve"> DREES, enquête Aide sociale 2016.</t>
    </r>
  </si>
  <si>
    <t>Graphique 3  Répartition des dépenses de PCH par type d’aide, en 2016</t>
  </si>
  <si>
    <t>Carte 3   Dépenses annuelles brutes de PCH et d'ACTP moyennes par bénéficiaire en 2016</t>
  </si>
  <si>
    <t>Note &gt;  Classes construites selon la méthode de Jenks (« seuils naturels », au sens où les départements de valeurs proches sont regroupés dans la même classe). Au niveau national, la dépense de PCH et ACTP est de 6 575 euros par bénéficiaire en 2016.</t>
  </si>
  <si>
    <t>Lecture &gt;  Au niveau national, la dépense de PCH et d’ACTP est de 6 575 euros par bénéficiaire en 2016.</t>
  </si>
  <si>
    <t>Carte 2   Proportion de bénéficiaires de la PCH parmi les bénéficiaires de la PCH ou de l'ACTP, au 31 décembre 2016</t>
  </si>
  <si>
    <t>Lecture &gt; Au niveau national, au 31 décembre 2016, la proportion de bénéficiaires de la PCH dans le total des bénéficiaires de la PCH ou de l’ACTP est de 81,4 %.</t>
  </si>
  <si>
    <t>Champ &gt; France métropolitaine et DROM (hors Mayotte).</t>
  </si>
  <si>
    <t>Source &gt; DREES, enquête Aide sociale 2016.</t>
  </si>
  <si>
    <t>Graphique 2   Évolution des dépenses annuelles moyennes d'ACTP et de PCH par bénéficiaire entre 2007 et 2016</t>
  </si>
  <si>
    <t>Note &gt; La dépense annuelle moyenne est calculée en rapportant les dépenses brutes sur à la demi-somme du nombre de bénéficiaires en décembre de l’année et de celui de l’année précédente.</t>
  </si>
  <si>
    <t>Champ &gt; France métropolitaine et DROM (hors Mayotte).</t>
  </si>
  <si>
    <t>Sources &gt; DREES, enquêtes Aide sociale 2007 à 2016.</t>
  </si>
  <si>
    <t>Graphique 1  Évolution des dépenses brutes d'ACTP et de PCH entre 2000 et 2016</t>
  </si>
  <si>
    <t>Tableau 1   Évolution du nombre de bénéficiaires de l’ACTP et de la PCH au 31 décembre, entre 2000 et 2016</t>
  </si>
  <si>
    <t>Évolution annuelle 
PCH + ACTP</t>
  </si>
  <si>
    <t>Évolution annuelle PCH</t>
  </si>
  <si>
    <t>Évolution annuelle ACTP</t>
  </si>
  <si>
    <t>Note &gt; Au niveau national, au 31 décembre 2016, le taux de bénéficiaires de la PCH ou de l’ACTP est de 5 pour 1 000 habitants.</t>
  </si>
  <si>
    <t>Sources &gt; DREES, enquête Aide sociale 2016 ; Insee, estimations provisoires de population au 1er janvier 2017 (résultats arrêtés fin 2017) ; ISD n°HA06.</t>
  </si>
  <si>
    <t>Carte 1  Taux de bénéficiaires de la PCH ou de la l'ACTP, au 31 décembre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</si>
</sst>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
    <numFmt numFmtId="166" formatCode="_-* #,##0\ _€_-;\-* #,##0\ _€_-;_-* &quot;-&quot;??\ _€_-;_-@_-"/>
    <numFmt numFmtId="167" formatCode="0.000%"/>
    <numFmt numFmtId="168" formatCode="_-* #,##0.000\ _€_-;\-* #,##0.000\ _€_-;_-* &quot;-&quot;???\ _€_-;_-@_-"/>
    <numFmt numFmtId="169" formatCode="&quot;+ &quot;0%;&quot;- &quot;0%"/>
  </numFmts>
  <fonts count="14" x14ac:knownFonts="1">
    <font>
      <sz val="11"/>
      <color theme="1"/>
      <name val="Calibri"/>
      <family val="2"/>
      <scheme val="minor"/>
    </font>
    <font>
      <sz val="10"/>
      <name val="Arial"/>
      <family val="2"/>
    </font>
    <font>
      <sz val="8"/>
      <name val="Arial"/>
      <family val="2"/>
    </font>
    <font>
      <sz val="11"/>
      <color theme="1"/>
      <name val="Calibri"/>
      <family val="2"/>
      <scheme val="minor"/>
    </font>
    <font>
      <sz val="8"/>
      <color indexed="8"/>
      <name val="Arial"/>
      <family val="2"/>
    </font>
    <font>
      <b/>
      <sz val="8"/>
      <color indexed="8"/>
      <name val="Arial"/>
      <family val="2"/>
    </font>
    <font>
      <sz val="9"/>
      <color theme="1"/>
      <name val="Calibri"/>
      <family val="2"/>
      <scheme val="minor"/>
    </font>
    <font>
      <sz val="9"/>
      <color indexed="81"/>
      <name val="Tahoma"/>
      <family val="2"/>
    </font>
    <font>
      <b/>
      <sz val="9"/>
      <color indexed="81"/>
      <name val="Tahoma"/>
      <family val="2"/>
    </font>
    <font>
      <sz val="8"/>
      <name val="Verdana"/>
    </font>
    <font>
      <b/>
      <sz val="8"/>
      <name val="Arial"/>
      <family val="2"/>
    </font>
    <font>
      <sz val="8"/>
      <color theme="1"/>
      <name val="Arial"/>
      <family val="2"/>
    </font>
    <font>
      <b/>
      <sz val="8"/>
      <color theme="1"/>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5">
    <xf numFmtId="0" fontId="0" fillId="0" borderId="0"/>
    <xf numFmtId="43" fontId="1" fillId="0" borderId="0" applyFont="0" applyFill="0" applyBorder="0" applyAlignment="0" applyProtection="0"/>
    <xf numFmtId="0" fontId="1" fillId="0" borderId="0"/>
    <xf numFmtId="9" fontId="3" fillId="0" borderId="0" applyFont="0" applyFill="0" applyBorder="0" applyAlignment="0" applyProtection="0"/>
    <xf numFmtId="43" fontId="3" fillId="0" borderId="0" applyFont="0" applyFill="0" applyBorder="0" applyAlignment="0" applyProtection="0"/>
  </cellStyleXfs>
  <cellXfs count="70">
    <xf numFmtId="0" fontId="0" fillId="0" borderId="0" xfId="0"/>
    <xf numFmtId="0" fontId="2" fillId="2" borderId="0" xfId="2" applyFont="1" applyFill="1"/>
    <xf numFmtId="0" fontId="2" fillId="2" borderId="0" xfId="2" applyFont="1" applyFill="1" applyAlignment="1">
      <alignment horizontal="left"/>
    </xf>
    <xf numFmtId="3" fontId="2" fillId="2" borderId="1" xfId="2" applyNumberFormat="1" applyFont="1" applyFill="1" applyBorder="1" applyAlignment="1">
      <alignment horizontal="left" vertical="center" wrapText="1"/>
    </xf>
    <xf numFmtId="3" fontId="2" fillId="2" borderId="1" xfId="2" quotePrefix="1" applyNumberFormat="1" applyFont="1" applyFill="1" applyBorder="1" applyAlignment="1">
      <alignment horizontal="left" vertical="center" wrapText="1"/>
    </xf>
    <xf numFmtId="0" fontId="2" fillId="2" borderId="0" xfId="0" applyFont="1" applyFill="1"/>
    <xf numFmtId="0" fontId="4" fillId="0" borderId="0" xfId="0" applyFont="1"/>
    <xf numFmtId="0" fontId="4" fillId="0" borderId="1" xfId="0" applyFont="1" applyBorder="1" applyAlignment="1">
      <alignment horizontal="center" vertical="center" wrapText="1"/>
    </xf>
    <xf numFmtId="0" fontId="4" fillId="0" borderId="1" xfId="0" applyFont="1" applyBorder="1"/>
    <xf numFmtId="3" fontId="4" fillId="0" borderId="1" xfId="0" applyNumberFormat="1" applyFont="1" applyBorder="1"/>
    <xf numFmtId="165" fontId="4" fillId="0" borderId="1" xfId="0" applyNumberFormat="1" applyFont="1" applyBorder="1"/>
    <xf numFmtId="0" fontId="5" fillId="0" borderId="1" xfId="0" applyFont="1" applyBorder="1" applyAlignment="1">
      <alignment horizontal="center" vertical="center" wrapText="1"/>
    </xf>
    <xf numFmtId="3" fontId="5" fillId="0" borderId="1" xfId="0" applyNumberFormat="1" applyFont="1" applyBorder="1"/>
    <xf numFmtId="0" fontId="4" fillId="0" borderId="1" xfId="0" applyFont="1" applyBorder="1" applyAlignment="1">
      <alignment horizontal="center"/>
    </xf>
    <xf numFmtId="0" fontId="4" fillId="0" borderId="1" xfId="0" applyFont="1" applyBorder="1"/>
    <xf numFmtId="166" fontId="4" fillId="0" borderId="0" xfId="4" applyNumberFormat="1" applyFont="1"/>
    <xf numFmtId="0" fontId="6" fillId="0" borderId="0" xfId="0" applyFont="1"/>
    <xf numFmtId="9" fontId="4" fillId="0" borderId="0" xfId="3" applyFont="1"/>
    <xf numFmtId="3" fontId="4" fillId="0" borderId="0" xfId="0" applyNumberFormat="1" applyFont="1"/>
    <xf numFmtId="0" fontId="4" fillId="2" borderId="1" xfId="0" applyFont="1" applyFill="1" applyBorder="1"/>
    <xf numFmtId="166" fontId="4" fillId="2" borderId="1" xfId="4" applyNumberFormat="1" applyFont="1" applyFill="1" applyBorder="1"/>
    <xf numFmtId="0" fontId="4" fillId="2" borderId="0" xfId="0" applyFont="1" applyFill="1"/>
    <xf numFmtId="0" fontId="4" fillId="2" borderId="0" xfId="0" applyFont="1" applyFill="1" applyBorder="1"/>
    <xf numFmtId="166" fontId="4" fillId="2" borderId="0" xfId="4" applyNumberFormat="1" applyFont="1" applyFill="1" applyBorder="1"/>
    <xf numFmtId="166" fontId="4" fillId="2" borderId="0" xfId="4" applyNumberFormat="1" applyFont="1" applyFill="1"/>
    <xf numFmtId="0" fontId="5" fillId="0" borderId="0" xfId="0" applyFont="1"/>
    <xf numFmtId="10" fontId="4" fillId="0" borderId="0" xfId="3" applyNumberFormat="1" applyFont="1"/>
    <xf numFmtId="167" fontId="4" fillId="0" borderId="0" xfId="3" applyNumberFormat="1" applyFont="1"/>
    <xf numFmtId="168" fontId="4" fillId="0" borderId="0" xfId="0" applyNumberFormat="1" applyFont="1"/>
    <xf numFmtId="9" fontId="2" fillId="2" borderId="1" xfId="3" applyFont="1" applyFill="1" applyBorder="1" applyAlignment="1">
      <alignment horizontal="right" vertical="center" wrapText="1"/>
    </xf>
    <xf numFmtId="10" fontId="2" fillId="2" borderId="1" xfId="3" applyNumberFormat="1" applyFont="1" applyFill="1" applyBorder="1" applyAlignment="1">
      <alignment horizontal="right" vertical="center" wrapText="1"/>
    </xf>
    <xf numFmtId="169" fontId="4" fillId="0" borderId="1" xfId="3" applyNumberFormat="1" applyFont="1" applyBorder="1"/>
    <xf numFmtId="3" fontId="4" fillId="0" borderId="1" xfId="0" quotePrefix="1" applyNumberFormat="1" applyFont="1" applyBorder="1" applyAlignment="1">
      <alignment horizontal="right"/>
    </xf>
    <xf numFmtId="9" fontId="4" fillId="0" borderId="1" xfId="3" applyFont="1" applyBorder="1"/>
    <xf numFmtId="0" fontId="4" fillId="2" borderId="0" xfId="0" applyFont="1" applyFill="1" applyAlignment="1"/>
    <xf numFmtId="166" fontId="2" fillId="2" borderId="0" xfId="4" applyNumberFormat="1" applyFont="1" applyFill="1"/>
    <xf numFmtId="10" fontId="2" fillId="2" borderId="0" xfId="3" applyNumberFormat="1" applyFont="1" applyFill="1"/>
    <xf numFmtId="164" fontId="2" fillId="2" borderId="1" xfId="3" applyNumberFormat="1" applyFont="1" applyFill="1" applyBorder="1" applyAlignment="1">
      <alignment horizontal="right" vertical="center" wrapText="1"/>
    </xf>
    <xf numFmtId="9" fontId="2" fillId="2" borderId="0" xfId="3" applyNumberFormat="1" applyFont="1" applyFill="1"/>
    <xf numFmtId="3" fontId="2" fillId="2" borderId="0" xfId="2" applyNumberFormat="1" applyFont="1" applyFill="1" applyBorder="1" applyAlignment="1">
      <alignment horizontal="left" vertical="center" wrapText="1"/>
    </xf>
    <xf numFmtId="3" fontId="2" fillId="2" borderId="0" xfId="2" quotePrefix="1" applyNumberFormat="1" applyFont="1" applyFill="1" applyBorder="1" applyAlignment="1">
      <alignment horizontal="left" vertical="center" wrapText="1"/>
    </xf>
    <xf numFmtId="0" fontId="4" fillId="0" borderId="1" xfId="0" applyFont="1" applyBorder="1"/>
    <xf numFmtId="0" fontId="4" fillId="0" borderId="2" xfId="0" applyFont="1" applyBorder="1"/>
    <xf numFmtId="164" fontId="10" fillId="2" borderId="1" xfId="3" quotePrefix="1" applyNumberFormat="1" applyFont="1" applyFill="1" applyBorder="1" applyAlignment="1">
      <alignment horizontal="center" vertical="center" wrapText="1"/>
    </xf>
    <xf numFmtId="0" fontId="10" fillId="2" borderId="0" xfId="2" applyFont="1" applyFill="1" applyAlignment="1">
      <alignment horizontal="left"/>
    </xf>
    <xf numFmtId="0" fontId="11" fillId="2" borderId="0" xfId="0" applyFont="1" applyFill="1"/>
    <xf numFmtId="43" fontId="11" fillId="2" borderId="0" xfId="4" applyFont="1" applyFill="1"/>
    <xf numFmtId="9" fontId="11" fillId="2" borderId="0" xfId="3" applyFont="1" applyFill="1"/>
    <xf numFmtId="3" fontId="11" fillId="2" borderId="0" xfId="0" applyNumberFormat="1" applyFont="1" applyFill="1" applyBorder="1"/>
    <xf numFmtId="164" fontId="11" fillId="2" borderId="0" xfId="0" applyNumberFormat="1" applyFont="1" applyFill="1" applyBorder="1"/>
    <xf numFmtId="10" fontId="11" fillId="2" borderId="0" xfId="0" applyNumberFormat="1" applyFont="1" applyFill="1" applyBorder="1"/>
    <xf numFmtId="0" fontId="11" fillId="2" borderId="0" xfId="0" applyFont="1" applyFill="1" applyBorder="1"/>
    <xf numFmtId="9" fontId="2" fillId="2" borderId="0" xfId="3" applyFont="1" applyFill="1" applyBorder="1" applyAlignment="1">
      <alignment horizontal="right" vertical="center" wrapText="1"/>
    </xf>
    <xf numFmtId="0" fontId="12" fillId="2" borderId="0" xfId="0" applyFont="1" applyFill="1"/>
    <xf numFmtId="166" fontId="11" fillId="2" borderId="0" xfId="4" applyNumberFormat="1" applyFont="1" applyFill="1"/>
    <xf numFmtId="0" fontId="12" fillId="2" borderId="0" xfId="0" applyFont="1" applyFill="1" applyAlignment="1"/>
    <xf numFmtId="0" fontId="11" fillId="2" borderId="0" xfId="0" applyFont="1" applyFill="1" applyAlignment="1"/>
    <xf numFmtId="0" fontId="12" fillId="0" borderId="0" xfId="0" applyFont="1"/>
    <xf numFmtId="0" fontId="11" fillId="0" borderId="0" xfId="0" applyFont="1"/>
    <xf numFmtId="0" fontId="4" fillId="0" borderId="0" xfId="0" applyFont="1" applyAlignment="1">
      <alignment horizontal="justify" vertical="center"/>
    </xf>
    <xf numFmtId="0" fontId="11" fillId="0" borderId="0" xfId="0" applyFont="1" applyAlignment="1"/>
    <xf numFmtId="0" fontId="13" fillId="0" borderId="0" xfId="0" applyFont="1"/>
    <xf numFmtId="1" fontId="4" fillId="0" borderId="1" xfId="0" applyNumberFormat="1" applyFont="1" applyBorder="1"/>
    <xf numFmtId="0" fontId="5" fillId="0" borderId="1" xfId="0" applyFont="1" applyBorder="1"/>
    <xf numFmtId="0" fontId="4" fillId="0" borderId="0" xfId="0" applyFont="1" applyAlignment="1">
      <alignment wrapText="1"/>
    </xf>
    <xf numFmtId="0" fontId="11" fillId="0" borderId="0" xfId="0" applyFont="1" applyAlignment="1">
      <alignment horizontal="left" vertical="center"/>
    </xf>
    <xf numFmtId="3" fontId="4" fillId="0" borderId="1" xfId="0" applyNumberFormat="1" applyFont="1" applyFill="1" applyBorder="1"/>
    <xf numFmtId="0" fontId="4" fillId="0" borderId="1" xfId="0" applyFont="1" applyBorder="1"/>
    <xf numFmtId="0" fontId="4" fillId="0" borderId="2" xfId="0" applyFont="1" applyBorder="1"/>
    <xf numFmtId="0" fontId="4" fillId="0" borderId="3" xfId="0" applyFont="1" applyBorder="1"/>
  </cellXfs>
  <cellStyles count="5">
    <cellStyle name="Milliers" xfId="4" builtinId="3"/>
    <cellStyle name="Milliers 2" xfId="1"/>
    <cellStyle name="Normal" xfId="0" builtinId="0"/>
    <cellStyle name="Normal 2" xfId="2"/>
    <cellStyle name="Pourcentage" xfId="3"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I24"/>
  <sheetViews>
    <sheetView showGridLines="0" tabSelected="1" zoomScaleNormal="100" zoomScalePageLayoutView="200" workbookViewId="0">
      <selection activeCell="C42" sqref="C42"/>
    </sheetView>
  </sheetViews>
  <sheetFormatPr baseColWidth="10" defaultRowHeight="11.25" x14ac:dyDescent="0.2"/>
  <cols>
    <col min="1" max="1" width="7.7109375" style="58" customWidth="1"/>
    <col min="2" max="5" width="11.42578125" style="58"/>
    <col min="6" max="6" width="8" style="58" customWidth="1"/>
    <col min="7" max="8" width="11.42578125" style="58"/>
    <col min="9" max="9" width="10.7109375" style="58" customWidth="1"/>
    <col min="10" max="16384" width="11.42578125" style="58"/>
  </cols>
  <sheetData>
    <row r="1" spans="2:9" x14ac:dyDescent="0.2">
      <c r="B1" s="57" t="s">
        <v>265</v>
      </c>
    </row>
    <row r="3" spans="2:9" s="6" customFormat="1" ht="33.75" x14ac:dyDescent="0.2">
      <c r="B3" s="7" t="s">
        <v>244</v>
      </c>
      <c r="C3" s="7" t="s">
        <v>126</v>
      </c>
      <c r="D3" s="7" t="s">
        <v>127</v>
      </c>
      <c r="E3" s="11" t="s">
        <v>125</v>
      </c>
      <c r="F3" s="7" t="s">
        <v>227</v>
      </c>
      <c r="G3" s="7" t="s">
        <v>268</v>
      </c>
      <c r="H3" s="7" t="s">
        <v>267</v>
      </c>
      <c r="I3" s="7" t="s">
        <v>266</v>
      </c>
    </row>
    <row r="4" spans="2:9" s="6" customFormat="1" x14ac:dyDescent="0.2">
      <c r="B4" s="41">
        <v>2000</v>
      </c>
      <c r="C4" s="9">
        <v>141820</v>
      </c>
      <c r="D4" s="32" t="s">
        <v>120</v>
      </c>
      <c r="E4" s="12">
        <v>141820</v>
      </c>
      <c r="F4" s="32" t="s">
        <v>120</v>
      </c>
      <c r="G4" s="32"/>
      <c r="H4" s="32"/>
      <c r="I4" s="32"/>
    </row>
    <row r="5" spans="2:9" s="6" customFormat="1" x14ac:dyDescent="0.2">
      <c r="B5" s="41">
        <v>2001</v>
      </c>
      <c r="C5" s="9">
        <v>129340</v>
      </c>
      <c r="D5" s="32" t="s">
        <v>120</v>
      </c>
      <c r="E5" s="12">
        <v>129340</v>
      </c>
      <c r="F5" s="32" t="s">
        <v>120</v>
      </c>
      <c r="G5" s="31">
        <f t="shared" ref="G5:G11" si="0">C5/C4-1</f>
        <v>-8.7998871809335744E-2</v>
      </c>
      <c r="H5" s="32" t="s">
        <v>120</v>
      </c>
      <c r="I5" s="31">
        <f t="shared" ref="I5:I11" si="1">E5/E4-1</f>
        <v>-8.7998871809335744E-2</v>
      </c>
    </row>
    <row r="6" spans="2:9" s="6" customFormat="1" x14ac:dyDescent="0.2">
      <c r="B6" s="41">
        <v>2002</v>
      </c>
      <c r="C6" s="9">
        <v>126710</v>
      </c>
      <c r="D6" s="32" t="s">
        <v>120</v>
      </c>
      <c r="E6" s="12">
        <v>126710</v>
      </c>
      <c r="F6" s="32" t="s">
        <v>120</v>
      </c>
      <c r="G6" s="31">
        <f t="shared" si="0"/>
        <v>-2.0334003401886513E-2</v>
      </c>
      <c r="H6" s="32" t="s">
        <v>120</v>
      </c>
      <c r="I6" s="31">
        <f t="shared" si="1"/>
        <v>-2.0334003401886513E-2</v>
      </c>
    </row>
    <row r="7" spans="2:9" s="6" customFormat="1" x14ac:dyDescent="0.2">
      <c r="B7" s="41">
        <v>2003</v>
      </c>
      <c r="C7" s="9">
        <v>128270</v>
      </c>
      <c r="D7" s="32" t="s">
        <v>120</v>
      </c>
      <c r="E7" s="12">
        <v>128270</v>
      </c>
      <c r="F7" s="32" t="s">
        <v>120</v>
      </c>
      <c r="G7" s="31">
        <f t="shared" si="0"/>
        <v>1.2311577618183245E-2</v>
      </c>
      <c r="H7" s="32" t="s">
        <v>120</v>
      </c>
      <c r="I7" s="31">
        <f t="shared" si="1"/>
        <v>1.2311577618183245E-2</v>
      </c>
    </row>
    <row r="8" spans="2:9" s="6" customFormat="1" x14ac:dyDescent="0.2">
      <c r="B8" s="41">
        <v>2004</v>
      </c>
      <c r="C8" s="9">
        <v>132860</v>
      </c>
      <c r="D8" s="32" t="s">
        <v>120</v>
      </c>
      <c r="E8" s="12">
        <v>132860</v>
      </c>
      <c r="F8" s="32" t="s">
        <v>120</v>
      </c>
      <c r="G8" s="31">
        <f t="shared" si="0"/>
        <v>3.5783893349965012E-2</v>
      </c>
      <c r="H8" s="32" t="s">
        <v>120</v>
      </c>
      <c r="I8" s="31">
        <f t="shared" si="1"/>
        <v>3.5783893349965012E-2</v>
      </c>
    </row>
    <row r="9" spans="2:9" s="6" customFormat="1" x14ac:dyDescent="0.2">
      <c r="B9" s="41">
        <v>2005</v>
      </c>
      <c r="C9" s="9">
        <v>136520</v>
      </c>
      <c r="D9" s="32" t="s">
        <v>120</v>
      </c>
      <c r="E9" s="12">
        <v>136520</v>
      </c>
      <c r="F9" s="32" t="s">
        <v>120</v>
      </c>
      <c r="G9" s="31">
        <f t="shared" si="0"/>
        <v>2.754779467108226E-2</v>
      </c>
      <c r="H9" s="32" t="s">
        <v>120</v>
      </c>
      <c r="I9" s="31">
        <f t="shared" si="1"/>
        <v>2.754779467108226E-2</v>
      </c>
    </row>
    <row r="10" spans="2:9" s="6" customFormat="1" x14ac:dyDescent="0.2">
      <c r="B10" s="41">
        <v>2006</v>
      </c>
      <c r="C10" s="9">
        <v>131160</v>
      </c>
      <c r="D10" s="32" t="s">
        <v>120</v>
      </c>
      <c r="E10" s="12">
        <v>131160</v>
      </c>
      <c r="F10" s="32" t="s">
        <v>120</v>
      </c>
      <c r="G10" s="31">
        <f t="shared" si="0"/>
        <v>-3.926164664518017E-2</v>
      </c>
      <c r="H10" s="32" t="s">
        <v>120</v>
      </c>
      <c r="I10" s="31">
        <f t="shared" si="1"/>
        <v>-3.926164664518017E-2</v>
      </c>
    </row>
    <row r="11" spans="2:9" s="6" customFormat="1" x14ac:dyDescent="0.2">
      <c r="B11" s="41">
        <v>2007</v>
      </c>
      <c r="C11" s="9">
        <v>119520</v>
      </c>
      <c r="D11" s="9">
        <v>40230</v>
      </c>
      <c r="E11" s="12">
        <v>159750</v>
      </c>
      <c r="F11" s="33">
        <v>0.251824680446186</v>
      </c>
      <c r="G11" s="31">
        <f t="shared" si="0"/>
        <v>-8.8746569075937809E-2</v>
      </c>
      <c r="H11" s="32" t="s">
        <v>120</v>
      </c>
      <c r="I11" s="31">
        <f t="shared" si="1"/>
        <v>0.2179780420860018</v>
      </c>
    </row>
    <row r="12" spans="2:9" s="6" customFormat="1" x14ac:dyDescent="0.2">
      <c r="B12" s="41">
        <v>2008</v>
      </c>
      <c r="C12" s="9">
        <v>109960</v>
      </c>
      <c r="D12" s="9">
        <v>80180</v>
      </c>
      <c r="E12" s="12">
        <v>190140</v>
      </c>
      <c r="F12" s="33">
        <v>0.42169897653283406</v>
      </c>
      <c r="G12" s="31">
        <f>C12/C11-1</f>
        <v>-7.9986613119143235E-2</v>
      </c>
      <c r="H12" s="31">
        <f>D12/D11-1</f>
        <v>0.99304001988565749</v>
      </c>
      <c r="I12" s="31">
        <f>E12/E11-1</f>
        <v>0.19023474178403754</v>
      </c>
    </row>
    <row r="13" spans="2:9" s="6" customFormat="1" x14ac:dyDescent="0.2">
      <c r="B13" s="41">
        <v>2009</v>
      </c>
      <c r="C13" s="9">
        <v>99760</v>
      </c>
      <c r="D13" s="9">
        <v>120070</v>
      </c>
      <c r="E13" s="12">
        <v>219830</v>
      </c>
      <c r="F13" s="33">
        <v>0.54620097983469273</v>
      </c>
      <c r="G13" s="31">
        <f t="shared" ref="G13:G20" si="2">C13/C12-1</f>
        <v>-9.2761004001455039E-2</v>
      </c>
      <c r="H13" s="31">
        <f t="shared" ref="H13:I19" si="3">D13/D12-1</f>
        <v>0.49750561237216262</v>
      </c>
      <c r="I13" s="31">
        <f t="shared" si="3"/>
        <v>0.15614810139896917</v>
      </c>
    </row>
    <row r="14" spans="2:9" s="6" customFormat="1" x14ac:dyDescent="0.2">
      <c r="B14" s="41">
        <v>2010</v>
      </c>
      <c r="C14" s="9">
        <v>91590</v>
      </c>
      <c r="D14" s="9">
        <v>154470</v>
      </c>
      <c r="E14" s="12">
        <v>246060</v>
      </c>
      <c r="F14" s="33">
        <v>0.62775849596436617</v>
      </c>
      <c r="G14" s="31">
        <f t="shared" si="2"/>
        <v>-8.18965517241379E-2</v>
      </c>
      <c r="H14" s="31">
        <f t="shared" si="3"/>
        <v>0.28649954193387184</v>
      </c>
      <c r="I14" s="31">
        <f t="shared" si="3"/>
        <v>0.11931947413910748</v>
      </c>
    </row>
    <row r="15" spans="2:9" s="6" customFormat="1" x14ac:dyDescent="0.2">
      <c r="B15" s="41">
        <v>2011</v>
      </c>
      <c r="C15" s="9">
        <v>87120</v>
      </c>
      <c r="D15" s="9">
        <v>184890</v>
      </c>
      <c r="E15" s="12">
        <v>272010</v>
      </c>
      <c r="F15" s="33">
        <v>0.67973368430340286</v>
      </c>
      <c r="G15" s="31">
        <f t="shared" si="2"/>
        <v>-4.8804454634785444E-2</v>
      </c>
      <c r="H15" s="31">
        <f t="shared" si="3"/>
        <v>0.1969314429986404</v>
      </c>
      <c r="I15" s="31">
        <f t="shared" si="3"/>
        <v>0.1054620824189223</v>
      </c>
    </row>
    <row r="16" spans="2:9" s="6" customFormat="1" x14ac:dyDescent="0.2">
      <c r="B16" s="41">
        <v>2012</v>
      </c>
      <c r="C16" s="9">
        <v>81560</v>
      </c>
      <c r="D16" s="9">
        <v>208770</v>
      </c>
      <c r="E16" s="12">
        <v>290330</v>
      </c>
      <c r="F16" s="33">
        <v>0.71907441979016695</v>
      </c>
      <c r="G16" s="31">
        <f t="shared" si="2"/>
        <v>-6.3820018365472908E-2</v>
      </c>
      <c r="H16" s="31">
        <f t="shared" si="3"/>
        <v>0.12915787765698528</v>
      </c>
      <c r="I16" s="31">
        <f t="shared" si="3"/>
        <v>6.735046505643183E-2</v>
      </c>
    </row>
    <row r="17" spans="2:9" s="6" customFormat="1" x14ac:dyDescent="0.2">
      <c r="B17" s="41">
        <v>2013</v>
      </c>
      <c r="C17" s="9">
        <v>76400</v>
      </c>
      <c r="D17" s="9">
        <v>230520</v>
      </c>
      <c r="E17" s="12">
        <v>306920</v>
      </c>
      <c r="F17" s="33">
        <v>0.75106297711789027</v>
      </c>
      <c r="G17" s="31">
        <f t="shared" si="2"/>
        <v>-6.3266307013241763E-2</v>
      </c>
      <c r="H17" s="31">
        <f t="shared" si="3"/>
        <v>0.10418163529242697</v>
      </c>
      <c r="I17" s="31">
        <f t="shared" si="3"/>
        <v>5.7141873041022251E-2</v>
      </c>
    </row>
    <row r="18" spans="2:9" s="6" customFormat="1" x14ac:dyDescent="0.2">
      <c r="B18" s="41">
        <v>2014</v>
      </c>
      <c r="C18" s="9">
        <v>72420</v>
      </c>
      <c r="D18" s="9">
        <v>251060</v>
      </c>
      <c r="E18" s="12">
        <v>323490</v>
      </c>
      <c r="F18" s="33">
        <v>0.77611704988778496</v>
      </c>
      <c r="G18" s="31">
        <f t="shared" si="2"/>
        <v>-5.2094240837696315E-2</v>
      </c>
      <c r="H18" s="31">
        <f t="shared" si="3"/>
        <v>8.9102897796286662E-2</v>
      </c>
      <c r="I18" s="31">
        <f t="shared" si="3"/>
        <v>5.39880099048613E-2</v>
      </c>
    </row>
    <row r="19" spans="2:9" s="6" customFormat="1" x14ac:dyDescent="0.2">
      <c r="B19" s="41">
        <v>2015</v>
      </c>
      <c r="C19" s="9">
        <v>68570</v>
      </c>
      <c r="D19" s="9">
        <v>271030</v>
      </c>
      <c r="E19" s="12">
        <v>339600</v>
      </c>
      <c r="F19" s="33">
        <v>0.79807539413784367</v>
      </c>
      <c r="G19" s="31">
        <f t="shared" si="2"/>
        <v>-5.31621099143883E-2</v>
      </c>
      <c r="H19" s="31">
        <f t="shared" si="3"/>
        <v>7.9542738787540923E-2</v>
      </c>
      <c r="I19" s="31">
        <f t="shared" si="3"/>
        <v>4.9800612074561768E-2</v>
      </c>
    </row>
    <row r="20" spans="2:9" s="6" customFormat="1" x14ac:dyDescent="0.2">
      <c r="B20" s="41">
        <v>2016</v>
      </c>
      <c r="C20" s="9">
        <v>65100</v>
      </c>
      <c r="D20" s="9">
        <v>284090</v>
      </c>
      <c r="E20" s="12">
        <v>349190</v>
      </c>
      <c r="F20" s="33">
        <v>0.81356174897190048</v>
      </c>
      <c r="G20" s="31">
        <f t="shared" si="2"/>
        <v>-5.0605220942102958E-2</v>
      </c>
      <c r="H20" s="31">
        <f>D20/D19-1</f>
        <v>4.818654761465524E-2</v>
      </c>
      <c r="I20" s="31">
        <f>E20/E19-1</f>
        <v>2.823910482921077E-2</v>
      </c>
    </row>
    <row r="21" spans="2:9" s="6" customFormat="1" x14ac:dyDescent="0.2"/>
    <row r="22" spans="2:9" s="6" customFormat="1" x14ac:dyDescent="0.2">
      <c r="B22" s="6" t="s">
        <v>121</v>
      </c>
    </row>
    <row r="23" spans="2:9" s="6" customFormat="1" x14ac:dyDescent="0.2">
      <c r="B23" s="6" t="s">
        <v>122</v>
      </c>
    </row>
    <row r="24" spans="2:9" s="6" customFormat="1" x14ac:dyDescent="0.2"/>
  </sheetData>
  <phoneticPr fontId="9"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enableFormatConditionsCalculation="0"/>
  <dimension ref="B1:T20"/>
  <sheetViews>
    <sheetView showGridLines="0" zoomScaleNormal="100" zoomScalePageLayoutView="150" workbookViewId="0">
      <selection activeCell="B4" sqref="B4"/>
    </sheetView>
  </sheetViews>
  <sheetFormatPr baseColWidth="10" defaultRowHeight="11.25" x14ac:dyDescent="0.2"/>
  <cols>
    <col min="1" max="1" width="7.7109375" style="58" customWidth="1"/>
    <col min="2" max="16" width="11.42578125" style="58"/>
    <col min="17" max="17" width="15.42578125" style="58" bestFit="1" customWidth="1"/>
    <col min="18" max="16384" width="11.42578125" style="58"/>
  </cols>
  <sheetData>
    <row r="1" spans="2:20" x14ac:dyDescent="0.2">
      <c r="B1" s="57" t="s">
        <v>264</v>
      </c>
    </row>
    <row r="2" spans="2:20" x14ac:dyDescent="0.2">
      <c r="B2" s="57"/>
    </row>
    <row r="3" spans="2:20" x14ac:dyDescent="0.2">
      <c r="Q3" s="61" t="s">
        <v>119</v>
      </c>
    </row>
    <row r="4" spans="2:20" s="6" customFormat="1" x14ac:dyDescent="0.2">
      <c r="B4" s="25" t="s">
        <v>118</v>
      </c>
      <c r="C4" s="13" t="s">
        <v>114</v>
      </c>
      <c r="D4" s="13" t="s">
        <v>228</v>
      </c>
      <c r="E4" s="13" t="s">
        <v>229</v>
      </c>
      <c r="F4" s="13" t="s">
        <v>230</v>
      </c>
      <c r="G4" s="13" t="s">
        <v>231</v>
      </c>
      <c r="H4" s="13" t="s">
        <v>232</v>
      </c>
      <c r="I4" s="13" t="s">
        <v>233</v>
      </c>
      <c r="J4" s="13" t="s">
        <v>234</v>
      </c>
      <c r="K4" s="13" t="s">
        <v>235</v>
      </c>
      <c r="L4" s="13" t="s">
        <v>236</v>
      </c>
      <c r="M4" s="13" t="s">
        <v>237</v>
      </c>
      <c r="N4" s="13" t="s">
        <v>238</v>
      </c>
      <c r="O4" s="13" t="s">
        <v>239</v>
      </c>
      <c r="P4" s="13" t="s">
        <v>240</v>
      </c>
      <c r="Q4" s="13" t="s">
        <v>241</v>
      </c>
      <c r="R4" s="13" t="s">
        <v>243</v>
      </c>
      <c r="S4" s="13" t="s">
        <v>113</v>
      </c>
    </row>
    <row r="5" spans="2:20" s="6" customFormat="1" x14ac:dyDescent="0.2">
      <c r="B5" s="41" t="s">
        <v>242</v>
      </c>
      <c r="C5" s="9">
        <v>968.22604724285679</v>
      </c>
      <c r="D5" s="9">
        <v>869.49768709677971</v>
      </c>
      <c r="E5" s="9">
        <v>840.16712937357556</v>
      </c>
      <c r="F5" s="9">
        <v>844.7075443382829</v>
      </c>
      <c r="G5" s="9">
        <v>843.70366670909732</v>
      </c>
      <c r="H5" s="9">
        <v>865.62585707075277</v>
      </c>
      <c r="I5" s="9">
        <v>859.01923368356029</v>
      </c>
      <c r="J5" s="9">
        <v>776.70707720511496</v>
      </c>
      <c r="K5" s="9">
        <v>694.18581901233472</v>
      </c>
      <c r="L5" s="9">
        <v>641.71637739505809</v>
      </c>
      <c r="M5" s="9">
        <v>591.37154494411811</v>
      </c>
      <c r="N5" s="9">
        <v>557.20411216283117</v>
      </c>
      <c r="O5" s="9">
        <v>523.16835728143383</v>
      </c>
      <c r="P5" s="9">
        <v>498.81984908270192</v>
      </c>
      <c r="Q5" s="9">
        <v>470.85211804090477</v>
      </c>
      <c r="R5" s="9">
        <v>447.98060946240008</v>
      </c>
      <c r="S5" s="9">
        <v>428.67582187000011</v>
      </c>
      <c r="T5" s="18"/>
    </row>
    <row r="6" spans="2:20" s="6" customFormat="1" x14ac:dyDescent="0.2">
      <c r="B6" s="41" t="s">
        <v>124</v>
      </c>
      <c r="C6" s="9"/>
      <c r="D6" s="9"/>
      <c r="E6" s="9"/>
      <c r="F6" s="9"/>
      <c r="G6" s="9"/>
      <c r="H6" s="9"/>
      <c r="I6" s="9">
        <v>104.78718303271395</v>
      </c>
      <c r="J6" s="9">
        <v>302.34833196542172</v>
      </c>
      <c r="K6" s="9">
        <v>612.13926011705507</v>
      </c>
      <c r="L6" s="9">
        <v>913.52003418053994</v>
      </c>
      <c r="M6" s="9">
        <v>1158.1441994794377</v>
      </c>
      <c r="N6" s="9">
        <v>1311.3167164496115</v>
      </c>
      <c r="O6" s="9">
        <v>1449.7008816309183</v>
      </c>
      <c r="P6" s="9">
        <v>1548.3264096558783</v>
      </c>
      <c r="Q6" s="9">
        <v>1632.2262267142059</v>
      </c>
      <c r="R6" s="9">
        <v>1727.9059014290501</v>
      </c>
      <c r="S6" s="9">
        <v>1835.76974161</v>
      </c>
      <c r="T6" s="18"/>
    </row>
    <row r="7" spans="2:20" s="6" customFormat="1" x14ac:dyDescent="0.2">
      <c r="B7" s="41" t="s">
        <v>3</v>
      </c>
      <c r="C7" s="9">
        <v>968.22604724285679</v>
      </c>
      <c r="D7" s="9">
        <v>869.49768709677971</v>
      </c>
      <c r="E7" s="9">
        <v>840.16712937357556</v>
      </c>
      <c r="F7" s="9">
        <v>844.7075443382829</v>
      </c>
      <c r="G7" s="9">
        <v>843.70366670909732</v>
      </c>
      <c r="H7" s="9">
        <v>865.62585707075277</v>
      </c>
      <c r="I7" s="9">
        <v>963.80641671627427</v>
      </c>
      <c r="J7" s="9">
        <v>1079.0554091705367</v>
      </c>
      <c r="K7" s="9">
        <v>1306.3250791293899</v>
      </c>
      <c r="L7" s="9">
        <v>1555.2364115755981</v>
      </c>
      <c r="M7" s="9">
        <v>1749.5157444235558</v>
      </c>
      <c r="N7" s="9">
        <v>1868.5208286124425</v>
      </c>
      <c r="O7" s="9">
        <v>1972.8692389123521</v>
      </c>
      <c r="P7" s="9">
        <v>2047.1462587385802</v>
      </c>
      <c r="Q7" s="9">
        <v>2103.0783447551107</v>
      </c>
      <c r="R7" s="9">
        <v>2175.8865108914501</v>
      </c>
      <c r="S7" s="9">
        <v>2264.4455634800001</v>
      </c>
      <c r="T7" s="17"/>
    </row>
    <row r="8" spans="2:20" s="6" customFormat="1" x14ac:dyDescent="0.2"/>
    <row r="9" spans="2:20" s="6" customFormat="1" x14ac:dyDescent="0.2">
      <c r="B9" s="6" t="s">
        <v>123</v>
      </c>
      <c r="Q9" s="17"/>
    </row>
    <row r="10" spans="2:20" s="6" customFormat="1" x14ac:dyDescent="0.2">
      <c r="B10" s="6" t="s">
        <v>122</v>
      </c>
      <c r="H10" s="15"/>
      <c r="I10" s="15"/>
      <c r="J10" s="15"/>
      <c r="K10" s="15"/>
      <c r="L10" s="15"/>
      <c r="M10" s="15"/>
      <c r="N10" s="15"/>
      <c r="O10" s="15"/>
      <c r="P10" s="15"/>
    </row>
    <row r="11" spans="2:20" s="6" customFormat="1" x14ac:dyDescent="0.2">
      <c r="R11" s="27"/>
      <c r="S11" s="28"/>
    </row>
    <row r="12" spans="2:20" s="6" customFormat="1" x14ac:dyDescent="0.2">
      <c r="C12" s="15"/>
      <c r="D12" s="15"/>
      <c r="E12" s="15"/>
      <c r="F12" s="15"/>
      <c r="G12" s="15"/>
      <c r="H12" s="15"/>
      <c r="I12" s="15"/>
      <c r="J12" s="15"/>
      <c r="K12" s="15"/>
      <c r="L12" s="15"/>
      <c r="M12" s="15"/>
      <c r="N12" s="15"/>
      <c r="O12" s="15"/>
      <c r="P12" s="15"/>
      <c r="Q12" s="15"/>
      <c r="R12" s="27"/>
    </row>
    <row r="13" spans="2:20" s="6" customFormat="1" x14ac:dyDescent="0.2">
      <c r="C13" s="15"/>
      <c r="D13" s="15"/>
      <c r="E13" s="15"/>
      <c r="F13" s="15"/>
      <c r="G13" s="15"/>
      <c r="H13" s="15"/>
      <c r="I13" s="15"/>
      <c r="J13" s="15"/>
      <c r="K13" s="15"/>
      <c r="L13" s="15"/>
      <c r="M13" s="15"/>
      <c r="N13" s="15"/>
      <c r="O13" s="15"/>
      <c r="P13" s="15"/>
      <c r="Q13" s="15"/>
    </row>
    <row r="14" spans="2:20" s="6" customFormat="1" x14ac:dyDescent="0.2">
      <c r="C14" s="15"/>
      <c r="D14" s="15"/>
      <c r="E14" s="15"/>
      <c r="F14" s="15"/>
      <c r="G14" s="15"/>
      <c r="H14" s="15"/>
      <c r="I14" s="15"/>
      <c r="J14" s="15"/>
      <c r="K14" s="15"/>
      <c r="L14" s="15"/>
      <c r="M14" s="15"/>
      <c r="N14" s="15"/>
      <c r="O14" s="15"/>
      <c r="P14" s="15"/>
      <c r="Q14" s="15"/>
    </row>
    <row r="15" spans="2:20" s="6" customFormat="1" x14ac:dyDescent="0.2">
      <c r="C15" s="18"/>
      <c r="D15" s="18"/>
      <c r="E15" s="18"/>
      <c r="F15" s="18"/>
      <c r="G15" s="18"/>
      <c r="H15" s="18"/>
      <c r="I15" s="18"/>
      <c r="J15" s="18"/>
      <c r="K15" s="18"/>
      <c r="L15" s="18"/>
      <c r="M15" s="18"/>
      <c r="N15" s="18"/>
      <c r="O15" s="18"/>
      <c r="P15" s="18"/>
    </row>
    <row r="16" spans="2:20" s="6" customFormat="1" x14ac:dyDescent="0.2">
      <c r="C16" s="18"/>
      <c r="D16" s="18"/>
      <c r="E16" s="18"/>
      <c r="F16" s="18"/>
      <c r="G16" s="18"/>
      <c r="H16" s="18"/>
      <c r="I16" s="18"/>
      <c r="J16" s="18"/>
      <c r="K16" s="18"/>
      <c r="L16" s="18"/>
      <c r="M16" s="18"/>
      <c r="N16" s="18"/>
      <c r="O16" s="18"/>
      <c r="P16" s="18"/>
      <c r="Q16" s="18"/>
    </row>
    <row r="17" spans="3:17" s="6" customFormat="1" x14ac:dyDescent="0.2">
      <c r="C17" s="18"/>
      <c r="D17" s="18"/>
      <c r="E17" s="18"/>
      <c r="F17" s="18"/>
      <c r="G17" s="18"/>
      <c r="H17" s="18"/>
      <c r="I17" s="18"/>
      <c r="J17" s="18"/>
      <c r="K17" s="18"/>
      <c r="L17" s="18"/>
      <c r="M17" s="18"/>
      <c r="N17" s="18"/>
      <c r="O17" s="18"/>
      <c r="P17" s="18"/>
      <c r="Q17" s="18"/>
    </row>
    <row r="18" spans="3:17" s="6" customFormat="1" x14ac:dyDescent="0.2">
      <c r="C18" s="18"/>
      <c r="D18" s="18"/>
      <c r="E18" s="18"/>
      <c r="F18" s="18"/>
      <c r="G18" s="18"/>
      <c r="H18" s="18"/>
      <c r="I18" s="18"/>
      <c r="J18" s="18"/>
      <c r="K18" s="18"/>
      <c r="L18" s="18"/>
      <c r="M18" s="18"/>
      <c r="N18" s="18"/>
      <c r="O18" s="18"/>
      <c r="P18" s="18"/>
      <c r="Q18" s="18"/>
    </row>
    <row r="19" spans="3:17" s="6" customFormat="1" x14ac:dyDescent="0.2"/>
    <row r="20" spans="3:17" s="6" customFormat="1" x14ac:dyDescent="0.2"/>
  </sheetData>
  <phoneticPr fontId="9"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enableFormatConditionsCalculation="0"/>
  <dimension ref="B1:O14"/>
  <sheetViews>
    <sheetView showGridLines="0" zoomScaleNormal="100" zoomScalePageLayoutView="200" workbookViewId="0">
      <selection activeCell="F22" sqref="F22"/>
    </sheetView>
  </sheetViews>
  <sheetFormatPr baseColWidth="10" defaultRowHeight="11.25" x14ac:dyDescent="0.2"/>
  <cols>
    <col min="1" max="1" width="7.7109375" style="58" customWidth="1"/>
    <col min="2" max="2" width="17.28515625" style="58" customWidth="1"/>
    <col min="3" max="3" width="11.42578125" style="58" bestFit="1" customWidth="1"/>
    <col min="4" max="6" width="11.85546875" style="58" bestFit="1" customWidth="1"/>
    <col min="7" max="13" width="11.42578125" style="58" bestFit="1" customWidth="1"/>
    <col min="14" max="16384" width="11.42578125" style="58"/>
  </cols>
  <sheetData>
    <row r="1" spans="2:15" x14ac:dyDescent="0.2">
      <c r="B1" s="57" t="s">
        <v>260</v>
      </c>
    </row>
    <row r="2" spans="2:15" x14ac:dyDescent="0.2">
      <c r="B2" s="57"/>
    </row>
    <row r="3" spans="2:15" x14ac:dyDescent="0.2">
      <c r="B3" s="61"/>
      <c r="K3" s="61" t="s">
        <v>116</v>
      </c>
    </row>
    <row r="5" spans="2:15" s="6" customFormat="1" x14ac:dyDescent="0.2">
      <c r="B5" s="25" t="s">
        <v>117</v>
      </c>
      <c r="C5" s="63" t="s">
        <v>234</v>
      </c>
      <c r="D5" s="63" t="s">
        <v>235</v>
      </c>
      <c r="E5" s="63" t="s">
        <v>236</v>
      </c>
      <c r="F5" s="63" t="s">
        <v>237</v>
      </c>
      <c r="G5" s="63" t="s">
        <v>238</v>
      </c>
      <c r="H5" s="63" t="s">
        <v>239</v>
      </c>
      <c r="I5" s="63" t="s">
        <v>240</v>
      </c>
      <c r="J5" s="63" t="s">
        <v>241</v>
      </c>
      <c r="K5" s="63" t="s">
        <v>243</v>
      </c>
      <c r="L5" s="63" t="s">
        <v>113</v>
      </c>
    </row>
    <row r="6" spans="2:15" s="6" customFormat="1" x14ac:dyDescent="0.2">
      <c r="B6" s="42" t="s">
        <v>4</v>
      </c>
      <c r="C6" s="9">
        <v>6196.6777206862398</v>
      </c>
      <c r="D6" s="9">
        <v>6050.0504966627714</v>
      </c>
      <c r="E6" s="9">
        <v>6119.8317484520385</v>
      </c>
      <c r="F6" s="9">
        <v>6180.9487694900854</v>
      </c>
      <c r="G6" s="9">
        <v>6235.9168270343935</v>
      </c>
      <c r="H6" s="9">
        <v>6203.2708733532982</v>
      </c>
      <c r="I6" s="9">
        <v>6315.6143055721805</v>
      </c>
      <c r="J6" s="9">
        <v>6327.5093637700784</v>
      </c>
      <c r="K6" s="9">
        <v>6354.4700874827131</v>
      </c>
      <c r="L6" s="9">
        <v>6413.6542366617814</v>
      </c>
      <c r="M6" s="26"/>
    </row>
    <row r="7" spans="2:15" s="6" customFormat="1" x14ac:dyDescent="0.2">
      <c r="B7" s="42" t="s">
        <v>124</v>
      </c>
      <c r="C7" s="66">
        <v>12754.622736360299</v>
      </c>
      <c r="D7" s="9">
        <v>10167.497323617528</v>
      </c>
      <c r="E7" s="9">
        <v>9123.6133528472837</v>
      </c>
      <c r="F7" s="9">
        <v>8437.0411344108106</v>
      </c>
      <c r="G7" s="9">
        <v>7728.2204424213451</v>
      </c>
      <c r="H7" s="9">
        <v>7365.2622276179045</v>
      </c>
      <c r="I7" s="9">
        <v>7049.3345276547388</v>
      </c>
      <c r="J7" s="9">
        <v>6778.6296221363264</v>
      </c>
      <c r="K7" s="9">
        <v>6619.1752067323523</v>
      </c>
      <c r="L7" s="9">
        <v>6614.0278991702598</v>
      </c>
      <c r="M7" s="17"/>
      <c r="N7" s="17"/>
      <c r="O7" s="17"/>
    </row>
    <row r="8" spans="2:15" s="6" customFormat="1" x14ac:dyDescent="0.2">
      <c r="B8" s="42" t="s">
        <v>5</v>
      </c>
      <c r="C8" s="9">
        <v>7239.6746619066862</v>
      </c>
      <c r="D8" s="9">
        <v>7467.0188465548799</v>
      </c>
      <c r="E8" s="9">
        <v>7587.0557262616048</v>
      </c>
      <c r="F8" s="9">
        <v>7510.4079899528251</v>
      </c>
      <c r="G8" s="9">
        <v>7213.4470457912412</v>
      </c>
      <c r="H8" s="9">
        <v>7016.7168939183903</v>
      </c>
      <c r="I8" s="9">
        <v>6855.2751499415826</v>
      </c>
      <c r="J8" s="9">
        <v>6672.1287826915332</v>
      </c>
      <c r="K8" s="9">
        <v>6562.8891214784462</v>
      </c>
      <c r="L8" s="9">
        <v>6575.1406480349597</v>
      </c>
    </row>
    <row r="9" spans="2:15" s="6" customFormat="1" x14ac:dyDescent="0.2">
      <c r="B9" s="41" t="s">
        <v>0</v>
      </c>
      <c r="C9" s="62">
        <f>C8/12</f>
        <v>603.30622182555715</v>
      </c>
      <c r="D9" s="62">
        <f t="shared" ref="D9:L9" si="0">D8/12</f>
        <v>622.25157054624003</v>
      </c>
      <c r="E9" s="62">
        <f t="shared" si="0"/>
        <v>632.25464385513374</v>
      </c>
      <c r="F9" s="62">
        <f t="shared" si="0"/>
        <v>625.8673324960688</v>
      </c>
      <c r="G9" s="62">
        <f t="shared" si="0"/>
        <v>601.12058714927014</v>
      </c>
      <c r="H9" s="62">
        <f t="shared" si="0"/>
        <v>584.72640782653252</v>
      </c>
      <c r="I9" s="62">
        <f t="shared" si="0"/>
        <v>571.27292916179852</v>
      </c>
      <c r="J9" s="62">
        <f t="shared" si="0"/>
        <v>556.0107318909611</v>
      </c>
      <c r="K9" s="62">
        <f t="shared" si="0"/>
        <v>546.90742678987056</v>
      </c>
      <c r="L9" s="62">
        <f t="shared" si="0"/>
        <v>547.9283873362466</v>
      </c>
    </row>
    <row r="10" spans="2:15" s="6" customFormat="1" x14ac:dyDescent="0.2"/>
    <row r="11" spans="2:15" x14ac:dyDescent="0.2">
      <c r="B11" s="58" t="s">
        <v>261</v>
      </c>
    </row>
    <row r="12" spans="2:15" ht="18.75" customHeight="1" x14ac:dyDescent="0.2">
      <c r="B12" s="65" t="s">
        <v>262</v>
      </c>
      <c r="C12" s="64"/>
      <c r="D12" s="64"/>
      <c r="E12" s="64"/>
      <c r="F12" s="64"/>
      <c r="G12" s="64"/>
      <c r="H12" s="64"/>
      <c r="I12" s="64"/>
      <c r="J12" s="64"/>
    </row>
    <row r="13" spans="2:15" x14ac:dyDescent="0.2">
      <c r="B13" s="58" t="s">
        <v>263</v>
      </c>
      <c r="C13" s="6"/>
    </row>
    <row r="14" spans="2:15" x14ac:dyDescent="0.2">
      <c r="C14" s="6"/>
    </row>
  </sheetData>
  <phoneticPr fontId="9"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G110"/>
  <sheetViews>
    <sheetView showGridLines="0" zoomScaleNormal="100" zoomScalePageLayoutView="200" workbookViewId="0">
      <selection activeCell="A42" sqref="A42"/>
    </sheetView>
  </sheetViews>
  <sheetFormatPr baseColWidth="10" defaultRowHeight="15" x14ac:dyDescent="0.25"/>
  <cols>
    <col min="1" max="1" width="7.7109375" customWidth="1"/>
    <col min="3" max="3" width="19.140625" bestFit="1" customWidth="1"/>
  </cols>
  <sheetData>
    <row r="1" spans="2:4" x14ac:dyDescent="0.25">
      <c r="B1" s="57" t="s">
        <v>271</v>
      </c>
    </row>
    <row r="3" spans="2:4" s="6" customFormat="1" ht="11.25" x14ac:dyDescent="0.2">
      <c r="B3" s="67" t="s">
        <v>6</v>
      </c>
      <c r="C3" s="67"/>
      <c r="D3" s="8" t="s">
        <v>7</v>
      </c>
    </row>
    <row r="4" spans="2:4" s="6" customFormat="1" ht="11.25" x14ac:dyDescent="0.2">
      <c r="B4" s="8" t="s">
        <v>12</v>
      </c>
      <c r="C4" s="8" t="s">
        <v>128</v>
      </c>
      <c r="D4" s="10">
        <v>4.6694214234359306</v>
      </c>
    </row>
    <row r="5" spans="2:4" s="6" customFormat="1" ht="11.25" x14ac:dyDescent="0.2">
      <c r="B5" s="8" t="s">
        <v>13</v>
      </c>
      <c r="C5" s="8" t="s">
        <v>129</v>
      </c>
      <c r="D5" s="10">
        <v>5.3396092249634668</v>
      </c>
    </row>
    <row r="6" spans="2:4" s="6" customFormat="1" ht="11.25" x14ac:dyDescent="0.2">
      <c r="B6" s="8" t="s">
        <v>14</v>
      </c>
      <c r="C6" s="8" t="s">
        <v>130</v>
      </c>
      <c r="D6" s="10">
        <v>6.3160619780129261</v>
      </c>
    </row>
    <row r="7" spans="2:4" s="6" customFormat="1" ht="11.25" x14ac:dyDescent="0.2">
      <c r="B7" s="8" t="s">
        <v>15</v>
      </c>
      <c r="C7" s="8" t="s">
        <v>131</v>
      </c>
      <c r="D7" s="10">
        <v>4.9515661414256309</v>
      </c>
    </row>
    <row r="8" spans="2:4" s="6" customFormat="1" ht="11.25" x14ac:dyDescent="0.2">
      <c r="B8" s="8" t="s">
        <v>16</v>
      </c>
      <c r="C8" s="8" t="s">
        <v>132</v>
      </c>
      <c r="D8" s="10">
        <v>4.7600860069031858</v>
      </c>
    </row>
    <row r="9" spans="2:4" s="6" customFormat="1" ht="11.25" x14ac:dyDescent="0.2">
      <c r="B9" s="8" t="s">
        <v>17</v>
      </c>
      <c r="C9" s="8" t="s">
        <v>133</v>
      </c>
      <c r="D9" s="10">
        <v>5.1698868653804366</v>
      </c>
    </row>
    <row r="10" spans="2:4" s="6" customFormat="1" ht="11.25" x14ac:dyDescent="0.2">
      <c r="B10" s="8" t="s">
        <v>18</v>
      </c>
      <c r="C10" s="8" t="s">
        <v>134</v>
      </c>
      <c r="D10" s="10">
        <v>5.4675872017506064</v>
      </c>
    </row>
    <row r="11" spans="2:4" s="6" customFormat="1" ht="11.25" x14ac:dyDescent="0.2">
      <c r="B11" s="8" t="s">
        <v>19</v>
      </c>
      <c r="C11" s="8" t="s">
        <v>135</v>
      </c>
      <c r="D11" s="10">
        <v>6.5477930429698921</v>
      </c>
    </row>
    <row r="12" spans="2:4" s="6" customFormat="1" ht="11.25" x14ac:dyDescent="0.2">
      <c r="B12" s="8" t="s">
        <v>20</v>
      </c>
      <c r="C12" s="8" t="s">
        <v>136</v>
      </c>
      <c r="D12" s="10">
        <v>6.0138245825736814</v>
      </c>
    </row>
    <row r="13" spans="2:4" s="6" customFormat="1" ht="11.25" x14ac:dyDescent="0.2">
      <c r="B13" s="8" t="s">
        <v>21</v>
      </c>
      <c r="C13" s="8" t="s">
        <v>137</v>
      </c>
      <c r="D13" s="10">
        <v>4.892059489501853</v>
      </c>
    </row>
    <row r="14" spans="2:4" s="6" customFormat="1" ht="11.25" x14ac:dyDescent="0.2">
      <c r="B14" s="8" t="s">
        <v>22</v>
      </c>
      <c r="C14" s="8" t="s">
        <v>138</v>
      </c>
      <c r="D14" s="10">
        <v>10.395286242695679</v>
      </c>
    </row>
    <row r="15" spans="2:4" s="6" customFormat="1" ht="11.25" x14ac:dyDescent="0.2">
      <c r="B15" s="8" t="s">
        <v>23</v>
      </c>
      <c r="C15" s="8" t="s">
        <v>139</v>
      </c>
      <c r="D15" s="10">
        <v>6.6020954166770638</v>
      </c>
    </row>
    <row r="16" spans="2:4" s="6" customFormat="1" ht="11.25" x14ac:dyDescent="0.2">
      <c r="B16" s="8" t="s">
        <v>24</v>
      </c>
      <c r="C16" s="8" t="s">
        <v>140</v>
      </c>
      <c r="D16" s="10">
        <v>4.3583271020048011</v>
      </c>
    </row>
    <row r="17" spans="2:4" s="6" customFormat="1" ht="11.25" x14ac:dyDescent="0.2">
      <c r="B17" s="8" t="s">
        <v>25</v>
      </c>
      <c r="C17" s="8" t="s">
        <v>141</v>
      </c>
      <c r="D17" s="10">
        <v>4.2720540657128474</v>
      </c>
    </row>
    <row r="18" spans="2:4" s="6" customFormat="1" ht="11.25" x14ac:dyDescent="0.2">
      <c r="B18" s="8" t="s">
        <v>26</v>
      </c>
      <c r="C18" s="8" t="s">
        <v>142</v>
      </c>
      <c r="D18" s="10">
        <v>6.067082629528767</v>
      </c>
    </row>
    <row r="19" spans="2:4" s="6" customFormat="1" ht="11.25" x14ac:dyDescent="0.2">
      <c r="B19" s="8" t="s">
        <v>27</v>
      </c>
      <c r="C19" s="8" t="s">
        <v>143</v>
      </c>
      <c r="D19" s="10">
        <v>6.3716482918197901</v>
      </c>
    </row>
    <row r="20" spans="2:4" s="6" customFormat="1" ht="11.25" x14ac:dyDescent="0.2">
      <c r="B20" s="8" t="s">
        <v>28</v>
      </c>
      <c r="C20" s="8" t="s">
        <v>144</v>
      </c>
      <c r="D20" s="10">
        <v>5.7352110059070815</v>
      </c>
    </row>
    <row r="21" spans="2:4" s="6" customFormat="1" ht="11.25" x14ac:dyDescent="0.2">
      <c r="B21" s="8" t="s">
        <v>29</v>
      </c>
      <c r="C21" s="8" t="s">
        <v>145</v>
      </c>
      <c r="D21" s="10">
        <v>8.2890791871607448</v>
      </c>
    </row>
    <row r="22" spans="2:4" s="6" customFormat="1" ht="11.25" x14ac:dyDescent="0.2">
      <c r="B22" s="8" t="s">
        <v>30</v>
      </c>
      <c r="C22" s="8" t="s">
        <v>146</v>
      </c>
      <c r="D22" s="10">
        <v>3.9070413567562876</v>
      </c>
    </row>
    <row r="23" spans="2:4" s="6" customFormat="1" ht="11.25" x14ac:dyDescent="0.2">
      <c r="B23" s="8" t="s">
        <v>31</v>
      </c>
      <c r="C23" s="8" t="s">
        <v>147</v>
      </c>
      <c r="D23" s="10">
        <v>12.134257848217008</v>
      </c>
    </row>
    <row r="24" spans="2:4" s="6" customFormat="1" ht="11.25" x14ac:dyDescent="0.2">
      <c r="B24" s="8" t="s">
        <v>32</v>
      </c>
      <c r="C24" s="8" t="s">
        <v>148</v>
      </c>
      <c r="D24" s="10">
        <v>7.5793998699058234</v>
      </c>
    </row>
    <row r="25" spans="2:4" s="6" customFormat="1" ht="11.25" x14ac:dyDescent="0.2">
      <c r="B25" s="8" t="s">
        <v>33</v>
      </c>
      <c r="C25" s="8" t="s">
        <v>149</v>
      </c>
      <c r="D25" s="10">
        <v>5.1532345365635148</v>
      </c>
    </row>
    <row r="26" spans="2:4" s="6" customFormat="1" ht="11.25" x14ac:dyDescent="0.2">
      <c r="B26" s="8" t="s">
        <v>34</v>
      </c>
      <c r="C26" s="8" t="s">
        <v>150</v>
      </c>
      <c r="D26" s="10">
        <v>4.8403098600018044</v>
      </c>
    </row>
    <row r="27" spans="2:4" s="6" customFormat="1" ht="11.25" x14ac:dyDescent="0.2">
      <c r="B27" s="8" t="s">
        <v>35</v>
      </c>
      <c r="C27" s="8" t="s">
        <v>151</v>
      </c>
      <c r="D27" s="10">
        <v>6.438739750834185</v>
      </c>
    </row>
    <row r="28" spans="2:4" s="6" customFormat="1" ht="11.25" x14ac:dyDescent="0.2">
      <c r="B28" s="8" t="s">
        <v>36</v>
      </c>
      <c r="C28" s="8" t="s">
        <v>152</v>
      </c>
      <c r="D28" s="10">
        <v>4.8104350180330879</v>
      </c>
    </row>
    <row r="29" spans="2:4" s="6" customFormat="1" ht="11.25" x14ac:dyDescent="0.2">
      <c r="B29" s="8" t="s">
        <v>37</v>
      </c>
      <c r="C29" s="8" t="s">
        <v>153</v>
      </c>
      <c r="D29" s="10">
        <v>7.7529286474973382</v>
      </c>
    </row>
    <row r="30" spans="2:4" s="6" customFormat="1" ht="11.25" x14ac:dyDescent="0.2">
      <c r="B30" s="8" t="s">
        <v>38</v>
      </c>
      <c r="C30" s="8" t="s">
        <v>154</v>
      </c>
      <c r="D30" s="10">
        <v>6.8836606714300759</v>
      </c>
    </row>
    <row r="31" spans="2:4" s="6" customFormat="1" ht="11.25" x14ac:dyDescent="0.2">
      <c r="B31" s="8" t="s">
        <v>39</v>
      </c>
      <c r="C31" s="8" t="s">
        <v>155</v>
      </c>
      <c r="D31" s="10">
        <v>6.2132037160750189</v>
      </c>
    </row>
    <row r="32" spans="2:4" s="6" customFormat="1" ht="11.25" x14ac:dyDescent="0.2">
      <c r="B32" s="8" t="s">
        <v>40</v>
      </c>
      <c r="C32" s="8" t="s">
        <v>156</v>
      </c>
      <c r="D32" s="10">
        <v>4.7322534737734134</v>
      </c>
    </row>
    <row r="33" spans="2:7" s="6" customFormat="1" ht="11.25" x14ac:dyDescent="0.2">
      <c r="B33" s="8" t="s">
        <v>41</v>
      </c>
      <c r="C33" s="8" t="s">
        <v>157</v>
      </c>
      <c r="D33" s="10">
        <v>6.9819921320686893</v>
      </c>
    </row>
    <row r="34" spans="2:7" s="6" customFormat="1" ht="11.25" x14ac:dyDescent="0.2">
      <c r="B34" s="8" t="s">
        <v>42</v>
      </c>
      <c r="C34" s="8" t="s">
        <v>158</v>
      </c>
      <c r="D34" s="10">
        <v>4.4189936185007106</v>
      </c>
    </row>
    <row r="35" spans="2:7" s="6" customFormat="1" ht="11.25" x14ac:dyDescent="0.2">
      <c r="B35" s="8" t="s">
        <v>43</v>
      </c>
      <c r="C35" s="8" t="s">
        <v>159</v>
      </c>
      <c r="D35" s="10">
        <v>4.9794171448910474</v>
      </c>
    </row>
    <row r="36" spans="2:7" s="6" customFormat="1" ht="12" x14ac:dyDescent="0.2">
      <c r="B36" s="8" t="s">
        <v>44</v>
      </c>
      <c r="C36" s="8" t="s">
        <v>160</v>
      </c>
      <c r="D36" s="10">
        <v>6.982189146249687</v>
      </c>
      <c r="E36" s="16"/>
    </row>
    <row r="37" spans="2:7" s="6" customFormat="1" ht="11.25" x14ac:dyDescent="0.2">
      <c r="B37" s="8" t="s">
        <v>45</v>
      </c>
      <c r="C37" s="8" t="s">
        <v>161</v>
      </c>
      <c r="D37" s="10">
        <v>4.7486121327574384</v>
      </c>
    </row>
    <row r="38" spans="2:7" s="6" customFormat="1" ht="11.25" x14ac:dyDescent="0.2">
      <c r="B38" s="8" t="s">
        <v>46</v>
      </c>
      <c r="C38" s="8" t="s">
        <v>162</v>
      </c>
      <c r="D38" s="10">
        <v>5.4661336801348623</v>
      </c>
    </row>
    <row r="39" spans="2:7" s="6" customFormat="1" ht="11.25" x14ac:dyDescent="0.2">
      <c r="B39" s="8" t="s">
        <v>47</v>
      </c>
      <c r="C39" s="8" t="s">
        <v>163</v>
      </c>
      <c r="D39" s="10">
        <v>4.5308800153410704</v>
      </c>
    </row>
    <row r="40" spans="2:7" s="6" customFormat="1" ht="12" x14ac:dyDescent="0.2">
      <c r="B40" s="8" t="s">
        <v>48</v>
      </c>
      <c r="C40" s="8" t="s">
        <v>164</v>
      </c>
      <c r="D40" s="10">
        <v>6.4889130730512852</v>
      </c>
      <c r="G40" s="16"/>
    </row>
    <row r="41" spans="2:7" s="6" customFormat="1" ht="12" x14ac:dyDescent="0.2">
      <c r="B41" s="8" t="s">
        <v>49</v>
      </c>
      <c r="C41" s="8" t="s">
        <v>165</v>
      </c>
      <c r="D41" s="10">
        <v>4.272024394687131</v>
      </c>
      <c r="G41" s="16"/>
    </row>
    <row r="42" spans="2:7" s="6" customFormat="1" ht="12" x14ac:dyDescent="0.2">
      <c r="B42" s="8" t="s">
        <v>50</v>
      </c>
      <c r="C42" s="8" t="s">
        <v>166</v>
      </c>
      <c r="D42" s="10">
        <v>5.7944384450523714</v>
      </c>
      <c r="G42" s="16"/>
    </row>
    <row r="43" spans="2:7" s="6" customFormat="1" ht="11.25" x14ac:dyDescent="0.2">
      <c r="B43" s="8" t="s">
        <v>51</v>
      </c>
      <c r="C43" s="8" t="s">
        <v>167</v>
      </c>
      <c r="D43" s="10">
        <v>6.418643311219542</v>
      </c>
    </row>
    <row r="44" spans="2:7" s="6" customFormat="1" ht="11.25" x14ac:dyDescent="0.2">
      <c r="B44" s="8" t="s">
        <v>52</v>
      </c>
      <c r="C44" s="8" t="s">
        <v>168</v>
      </c>
      <c r="D44" s="10">
        <v>3.5678415291866541</v>
      </c>
    </row>
    <row r="45" spans="2:7" s="6" customFormat="1" ht="11.25" x14ac:dyDescent="0.2">
      <c r="B45" s="8" t="s">
        <v>53</v>
      </c>
      <c r="C45" s="8" t="s">
        <v>169</v>
      </c>
      <c r="D45" s="10">
        <v>6.2879483991856295</v>
      </c>
    </row>
    <row r="46" spans="2:7" s="6" customFormat="1" ht="11.25" x14ac:dyDescent="0.2">
      <c r="B46" s="8" t="s">
        <v>54</v>
      </c>
      <c r="C46" s="8" t="s">
        <v>170</v>
      </c>
      <c r="D46" s="10">
        <v>6.5151326196399149</v>
      </c>
    </row>
    <row r="47" spans="2:7" s="6" customFormat="1" ht="11.25" x14ac:dyDescent="0.2">
      <c r="B47" s="8" t="s">
        <v>55</v>
      </c>
      <c r="C47" s="8" t="s">
        <v>171</v>
      </c>
      <c r="D47" s="10">
        <v>5.9269681447446523</v>
      </c>
    </row>
    <row r="48" spans="2:7" s="6" customFormat="1" ht="11.25" x14ac:dyDescent="0.2">
      <c r="B48" s="8" t="s">
        <v>56</v>
      </c>
      <c r="C48" s="8" t="s">
        <v>172</v>
      </c>
      <c r="D48" s="10">
        <v>4.8030787792222469</v>
      </c>
    </row>
    <row r="49" spans="2:4" s="6" customFormat="1" ht="11.25" x14ac:dyDescent="0.2">
      <c r="B49" s="8" t="s">
        <v>57</v>
      </c>
      <c r="C49" s="8" t="s">
        <v>173</v>
      </c>
      <c r="D49" s="10">
        <v>4.6524231923075225</v>
      </c>
    </row>
    <row r="50" spans="2:4" s="6" customFormat="1" ht="11.25" x14ac:dyDescent="0.2">
      <c r="B50" s="8" t="s">
        <v>58</v>
      </c>
      <c r="C50" s="8" t="s">
        <v>174</v>
      </c>
      <c r="D50" s="10">
        <v>5.4980501101353587</v>
      </c>
    </row>
    <row r="51" spans="2:4" s="6" customFormat="1" ht="11.25" x14ac:dyDescent="0.2">
      <c r="B51" s="8" t="s">
        <v>59</v>
      </c>
      <c r="C51" s="8" t="s">
        <v>175</v>
      </c>
      <c r="D51" s="10">
        <v>4.7371766427209385</v>
      </c>
    </row>
    <row r="52" spans="2:4" s="6" customFormat="1" ht="11.25" x14ac:dyDescent="0.2">
      <c r="B52" s="8" t="s">
        <v>60</v>
      </c>
      <c r="C52" s="8" t="s">
        <v>176</v>
      </c>
      <c r="D52" s="10">
        <v>11.330958976388338</v>
      </c>
    </row>
    <row r="53" spans="2:4" s="6" customFormat="1" ht="11.25" x14ac:dyDescent="0.2">
      <c r="B53" s="8" t="s">
        <v>61</v>
      </c>
      <c r="C53" s="8" t="s">
        <v>177</v>
      </c>
      <c r="D53" s="10">
        <v>5.023742596493288</v>
      </c>
    </row>
    <row r="54" spans="2:4" s="6" customFormat="1" ht="11.25" x14ac:dyDescent="0.2">
      <c r="B54" s="8" t="s">
        <v>62</v>
      </c>
      <c r="C54" s="8" t="s">
        <v>178</v>
      </c>
      <c r="D54" s="10">
        <v>4.9530007230657986</v>
      </c>
    </row>
    <row r="55" spans="2:4" s="6" customFormat="1" ht="11.25" x14ac:dyDescent="0.2">
      <c r="B55" s="8" t="s">
        <v>63</v>
      </c>
      <c r="C55" s="8" t="s">
        <v>179</v>
      </c>
      <c r="D55" s="10">
        <v>4.6489558602138352</v>
      </c>
    </row>
    <row r="56" spans="2:4" s="6" customFormat="1" ht="11.25" x14ac:dyDescent="0.2">
      <c r="B56" s="8" t="s">
        <v>64</v>
      </c>
      <c r="C56" s="8" t="s">
        <v>180</v>
      </c>
      <c r="D56" s="10">
        <v>7.003974769837046</v>
      </c>
    </row>
    <row r="57" spans="2:4" s="6" customFormat="1" ht="11.25" x14ac:dyDescent="0.2">
      <c r="B57" s="8" t="s">
        <v>65</v>
      </c>
      <c r="C57" s="8" t="s">
        <v>181</v>
      </c>
      <c r="D57" s="10">
        <v>4.5698241773990764</v>
      </c>
    </row>
    <row r="58" spans="2:4" s="6" customFormat="1" ht="11.25" x14ac:dyDescent="0.2">
      <c r="B58" s="8" t="s">
        <v>66</v>
      </c>
      <c r="C58" s="8" t="s">
        <v>182</v>
      </c>
      <c r="D58" s="10">
        <v>7.134553453273786</v>
      </c>
    </row>
    <row r="59" spans="2:4" s="6" customFormat="1" ht="11.25" x14ac:dyDescent="0.2">
      <c r="B59" s="8" t="s">
        <v>67</v>
      </c>
      <c r="C59" s="8" t="s">
        <v>183</v>
      </c>
      <c r="D59" s="10">
        <v>5.4810656507505291</v>
      </c>
    </row>
    <row r="60" spans="2:4" s="6" customFormat="1" ht="11.25" x14ac:dyDescent="0.2">
      <c r="B60" s="8" t="s">
        <v>68</v>
      </c>
      <c r="C60" s="8" t="s">
        <v>184</v>
      </c>
      <c r="D60" s="10">
        <v>4.8173483141278695</v>
      </c>
    </row>
    <row r="61" spans="2:4" s="6" customFormat="1" ht="11.25" x14ac:dyDescent="0.2">
      <c r="B61" s="8" t="s">
        <v>69</v>
      </c>
      <c r="C61" s="8" t="s">
        <v>185</v>
      </c>
      <c r="D61" s="10">
        <v>4.3878776235531429</v>
      </c>
    </row>
    <row r="62" spans="2:4" s="6" customFormat="1" ht="11.25" x14ac:dyDescent="0.2">
      <c r="B62" s="8" t="s">
        <v>70</v>
      </c>
      <c r="C62" s="8" t="s">
        <v>186</v>
      </c>
      <c r="D62" s="10">
        <v>8.123086388302756</v>
      </c>
    </row>
    <row r="63" spans="2:4" s="6" customFormat="1" ht="11.25" x14ac:dyDescent="0.2">
      <c r="B63" s="8" t="s">
        <v>71</v>
      </c>
      <c r="C63" s="8" t="s">
        <v>187</v>
      </c>
      <c r="D63" s="10">
        <v>6.1676241650202188</v>
      </c>
    </row>
    <row r="64" spans="2:4" s="6" customFormat="1" ht="11.25" x14ac:dyDescent="0.2">
      <c r="B64" s="8" t="s">
        <v>72</v>
      </c>
      <c r="C64" s="8" t="s">
        <v>188</v>
      </c>
      <c r="D64" s="10">
        <v>6.7060238197385988</v>
      </c>
    </row>
    <row r="65" spans="2:4" s="6" customFormat="1" ht="11.25" x14ac:dyDescent="0.2">
      <c r="B65" s="8" t="s">
        <v>73</v>
      </c>
      <c r="C65" s="8" t="s">
        <v>189</v>
      </c>
      <c r="D65" s="10">
        <v>6.0783208902662347</v>
      </c>
    </row>
    <row r="66" spans="2:4" s="6" customFormat="1" ht="11.25" x14ac:dyDescent="0.2">
      <c r="B66" s="8" t="s">
        <v>74</v>
      </c>
      <c r="C66" s="8" t="s">
        <v>190</v>
      </c>
      <c r="D66" s="10">
        <v>5.7656465368492205</v>
      </c>
    </row>
    <row r="67" spans="2:4" s="6" customFormat="1" ht="11.25" x14ac:dyDescent="0.2">
      <c r="B67" s="8" t="s">
        <v>75</v>
      </c>
      <c r="C67" s="8" t="s">
        <v>191</v>
      </c>
      <c r="D67" s="10">
        <v>4.4389574423762674</v>
      </c>
    </row>
    <row r="68" spans="2:4" s="6" customFormat="1" ht="11.25" x14ac:dyDescent="0.2">
      <c r="B68" s="8" t="s">
        <v>76</v>
      </c>
      <c r="C68" s="8" t="s">
        <v>192</v>
      </c>
      <c r="D68" s="10">
        <v>4.286251706947164</v>
      </c>
    </row>
    <row r="69" spans="2:4" s="6" customFormat="1" ht="11.25" x14ac:dyDescent="0.2">
      <c r="B69" s="8" t="s">
        <v>77</v>
      </c>
      <c r="C69" s="8" t="s">
        <v>193</v>
      </c>
      <c r="D69" s="10">
        <v>5.2047219906086797</v>
      </c>
    </row>
    <row r="70" spans="2:4" s="6" customFormat="1" ht="11.25" x14ac:dyDescent="0.2">
      <c r="B70" s="8" t="s">
        <v>78</v>
      </c>
      <c r="C70" s="8" t="s">
        <v>194</v>
      </c>
      <c r="D70" s="10">
        <v>5.0353940143581859</v>
      </c>
    </row>
    <row r="71" spans="2:4" s="6" customFormat="1" ht="11.25" x14ac:dyDescent="0.2">
      <c r="B71" s="8" t="s">
        <v>79</v>
      </c>
      <c r="C71" s="8" t="s">
        <v>195</v>
      </c>
      <c r="D71" s="10">
        <v>5.067266650990117</v>
      </c>
    </row>
    <row r="72" spans="2:4" s="6" customFormat="1" ht="11.25" x14ac:dyDescent="0.2">
      <c r="B72" s="8" t="s">
        <v>80</v>
      </c>
      <c r="C72" s="8" t="s">
        <v>196</v>
      </c>
      <c r="D72" s="10">
        <v>6.5984461807708019</v>
      </c>
    </row>
    <row r="73" spans="2:4" s="6" customFormat="1" ht="11.25" x14ac:dyDescent="0.2">
      <c r="B73" s="14" t="s">
        <v>10</v>
      </c>
      <c r="C73" s="14" t="s">
        <v>111</v>
      </c>
      <c r="D73" s="10">
        <v>5.2780713641934085</v>
      </c>
    </row>
    <row r="74" spans="2:4" s="6" customFormat="1" ht="11.25" x14ac:dyDescent="0.2">
      <c r="B74" s="8" t="s">
        <v>11</v>
      </c>
      <c r="C74" s="14" t="s">
        <v>112</v>
      </c>
      <c r="D74" s="10">
        <v>6.2628672511150727</v>
      </c>
    </row>
    <row r="75" spans="2:4" s="6" customFormat="1" ht="11.25" x14ac:dyDescent="0.2">
      <c r="B75" s="8" t="s">
        <v>81</v>
      </c>
      <c r="C75" s="8" t="s">
        <v>197</v>
      </c>
      <c r="D75" s="10">
        <v>4.978545144326878</v>
      </c>
    </row>
    <row r="76" spans="2:4" s="6" customFormat="1" ht="11.25" x14ac:dyDescent="0.2">
      <c r="B76" s="8" t="s">
        <v>82</v>
      </c>
      <c r="C76" s="8" t="s">
        <v>198</v>
      </c>
      <c r="D76" s="10">
        <v>6.0419689455789678</v>
      </c>
    </row>
    <row r="77" spans="2:4" s="6" customFormat="1" ht="11.25" x14ac:dyDescent="0.2">
      <c r="B77" s="8" t="s">
        <v>83</v>
      </c>
      <c r="C77" s="8" t="s">
        <v>199</v>
      </c>
      <c r="D77" s="10">
        <v>5.2714172239550958</v>
      </c>
    </row>
    <row r="78" spans="2:4" s="6" customFormat="1" ht="11.25" x14ac:dyDescent="0.2">
      <c r="B78" s="8" t="s">
        <v>84</v>
      </c>
      <c r="C78" s="8" t="s">
        <v>200</v>
      </c>
      <c r="D78" s="10">
        <v>5.7359385018506384</v>
      </c>
    </row>
    <row r="79" spans="2:4" s="6" customFormat="1" ht="11.25" x14ac:dyDescent="0.2">
      <c r="B79" s="8" t="s">
        <v>85</v>
      </c>
      <c r="C79" s="8" t="s">
        <v>201</v>
      </c>
      <c r="D79" s="10">
        <v>4.8110948541086822</v>
      </c>
    </row>
    <row r="80" spans="2:4" s="6" customFormat="1" ht="11.25" x14ac:dyDescent="0.2">
      <c r="B80" s="8" t="s">
        <v>86</v>
      </c>
      <c r="C80" s="8" t="s">
        <v>202</v>
      </c>
      <c r="D80" s="10">
        <v>3.7348764772905394</v>
      </c>
    </row>
    <row r="81" spans="2:4" s="6" customFormat="1" ht="11.25" x14ac:dyDescent="0.2">
      <c r="B81" s="8" t="s">
        <v>87</v>
      </c>
      <c r="C81" s="8" t="s">
        <v>203</v>
      </c>
      <c r="D81" s="10">
        <v>4.5372353875734142</v>
      </c>
    </row>
    <row r="82" spans="2:4" s="6" customFormat="1" ht="11.25" x14ac:dyDescent="0.2">
      <c r="B82" s="8" t="s">
        <v>88</v>
      </c>
      <c r="C82" s="8" t="s">
        <v>204</v>
      </c>
      <c r="D82" s="10">
        <v>3.3985134070964418</v>
      </c>
    </row>
    <row r="83" spans="2:4" s="6" customFormat="1" ht="11.25" x14ac:dyDescent="0.2">
      <c r="B83" s="8" t="s">
        <v>89</v>
      </c>
      <c r="C83" s="8" t="s">
        <v>205</v>
      </c>
      <c r="D83" s="10">
        <v>4.0592900249480826</v>
      </c>
    </row>
    <row r="84" spans="2:4" s="6" customFormat="1" ht="11.25" x14ac:dyDescent="0.2">
      <c r="B84" s="8" t="s">
        <v>90</v>
      </c>
      <c r="C84" s="8" t="s">
        <v>206</v>
      </c>
      <c r="D84" s="10">
        <v>7.8877920307203127</v>
      </c>
    </row>
    <row r="85" spans="2:4" s="6" customFormat="1" ht="11.25" x14ac:dyDescent="0.2">
      <c r="B85" s="8" t="s">
        <v>91</v>
      </c>
      <c r="C85" s="8" t="s">
        <v>207</v>
      </c>
      <c r="D85" s="10">
        <v>6.0781329096740402</v>
      </c>
    </row>
    <row r="86" spans="2:4" s="6" customFormat="1" ht="11.25" x14ac:dyDescent="0.2">
      <c r="B86" s="8" t="s">
        <v>92</v>
      </c>
      <c r="C86" s="8" t="s">
        <v>208</v>
      </c>
      <c r="D86" s="10">
        <v>5.5902512159116204</v>
      </c>
    </row>
    <row r="87" spans="2:4" s="6" customFormat="1" ht="11.25" x14ac:dyDescent="0.2">
      <c r="B87" s="8" t="s">
        <v>93</v>
      </c>
      <c r="C87" s="8" t="s">
        <v>209</v>
      </c>
      <c r="D87" s="10">
        <v>6.3775510204081636</v>
      </c>
    </row>
    <row r="88" spans="2:4" s="6" customFormat="1" ht="11.25" x14ac:dyDescent="0.2">
      <c r="B88" s="8" t="s">
        <v>94</v>
      </c>
      <c r="C88" s="8" t="s">
        <v>210</v>
      </c>
      <c r="D88" s="10">
        <v>5.524472634086588</v>
      </c>
    </row>
    <row r="89" spans="2:4" s="6" customFormat="1" ht="11.25" x14ac:dyDescent="0.2">
      <c r="B89" s="8" t="s">
        <v>95</v>
      </c>
      <c r="C89" s="8" t="s">
        <v>211</v>
      </c>
      <c r="D89" s="10">
        <v>4.5333039869645324</v>
      </c>
    </row>
    <row r="90" spans="2:4" s="6" customFormat="1" ht="11.25" x14ac:dyDescent="0.2">
      <c r="B90" s="8" t="s">
        <v>96</v>
      </c>
      <c r="C90" s="8" t="s">
        <v>212</v>
      </c>
      <c r="D90" s="10">
        <v>5.8575549145773245</v>
      </c>
    </row>
    <row r="91" spans="2:4" s="6" customFormat="1" ht="11.25" x14ac:dyDescent="0.2">
      <c r="B91" s="8" t="s">
        <v>97</v>
      </c>
      <c r="C91" s="8" t="s">
        <v>213</v>
      </c>
      <c r="D91" s="10">
        <v>4.5631498771723562</v>
      </c>
    </row>
    <row r="92" spans="2:4" s="6" customFormat="1" ht="11.25" x14ac:dyDescent="0.2">
      <c r="B92" s="8" t="s">
        <v>98</v>
      </c>
      <c r="C92" s="8" t="s">
        <v>214</v>
      </c>
      <c r="D92" s="10">
        <v>6.0705680183798121</v>
      </c>
    </row>
    <row r="93" spans="2:4" s="6" customFormat="1" ht="11.25" x14ac:dyDescent="0.2">
      <c r="B93" s="8" t="s">
        <v>99</v>
      </c>
      <c r="C93" s="8" t="s">
        <v>215</v>
      </c>
      <c r="D93" s="10">
        <v>6.1403795277133622</v>
      </c>
    </row>
    <row r="94" spans="2:4" s="6" customFormat="1" ht="11.25" x14ac:dyDescent="0.2">
      <c r="B94" s="8" t="s">
        <v>100</v>
      </c>
      <c r="C94" s="8" t="s">
        <v>216</v>
      </c>
      <c r="D94" s="10">
        <v>4.9349907045398975</v>
      </c>
    </row>
    <row r="95" spans="2:4" s="6" customFormat="1" ht="11.25" x14ac:dyDescent="0.2">
      <c r="B95" s="8" t="s">
        <v>101</v>
      </c>
      <c r="C95" s="8" t="s">
        <v>217</v>
      </c>
      <c r="D95" s="10">
        <v>6.4984497840770681</v>
      </c>
    </row>
    <row r="96" spans="2:4" s="6" customFormat="1" ht="11.25" x14ac:dyDescent="0.2">
      <c r="B96" s="8" t="s">
        <v>102</v>
      </c>
      <c r="C96" s="8" t="s">
        <v>218</v>
      </c>
      <c r="D96" s="10">
        <v>4.0982063624384866</v>
      </c>
    </row>
    <row r="97" spans="2:4" s="6" customFormat="1" ht="11.25" x14ac:dyDescent="0.2">
      <c r="B97" s="8" t="s">
        <v>103</v>
      </c>
      <c r="C97" s="8" t="s">
        <v>219</v>
      </c>
      <c r="D97" s="10">
        <v>2.9591662395352811</v>
      </c>
    </row>
    <row r="98" spans="2:4" s="6" customFormat="1" ht="11.25" x14ac:dyDescent="0.2">
      <c r="B98" s="8" t="s">
        <v>104</v>
      </c>
      <c r="C98" s="8" t="s">
        <v>220</v>
      </c>
      <c r="D98" s="10">
        <v>4.9010998458619142</v>
      </c>
    </row>
    <row r="99" spans="2:4" s="6" customFormat="1" ht="11.25" x14ac:dyDescent="0.2">
      <c r="B99" s="8" t="s">
        <v>105</v>
      </c>
      <c r="C99" s="8" t="s">
        <v>221</v>
      </c>
      <c r="D99" s="10">
        <v>3.6829223072268635</v>
      </c>
    </row>
    <row r="100" spans="2:4" s="6" customFormat="1" ht="11.25" x14ac:dyDescent="0.2">
      <c r="B100" s="8" t="s">
        <v>106</v>
      </c>
      <c r="C100" s="8" t="s">
        <v>222</v>
      </c>
      <c r="D100" s="10">
        <v>4.5751363828299061</v>
      </c>
    </row>
    <row r="101" spans="2:4" s="6" customFormat="1" ht="11.25" x14ac:dyDescent="0.2">
      <c r="B101" s="8" t="s">
        <v>107</v>
      </c>
      <c r="C101" s="8" t="s">
        <v>223</v>
      </c>
      <c r="D101" s="10">
        <v>7.7405751448023574</v>
      </c>
    </row>
    <row r="102" spans="2:4" s="6" customFormat="1" ht="11.25" x14ac:dyDescent="0.2">
      <c r="B102" s="8" t="s">
        <v>108</v>
      </c>
      <c r="C102" s="8" t="s">
        <v>224</v>
      </c>
      <c r="D102" s="10">
        <v>7.1668712311222587</v>
      </c>
    </row>
    <row r="103" spans="2:4" s="6" customFormat="1" ht="11.25" x14ac:dyDescent="0.2">
      <c r="B103" s="8" t="s">
        <v>109</v>
      </c>
      <c r="C103" s="8" t="s">
        <v>225</v>
      </c>
      <c r="D103" s="10">
        <v>2.8050030457445296</v>
      </c>
    </row>
    <row r="104" spans="2:4" s="6" customFormat="1" ht="11.25" x14ac:dyDescent="0.2">
      <c r="B104" s="8" t="s">
        <v>110</v>
      </c>
      <c r="C104" s="8" t="s">
        <v>226</v>
      </c>
      <c r="D104" s="10">
        <v>6.5205648135778302</v>
      </c>
    </row>
    <row r="105" spans="2:4" s="6" customFormat="1" ht="11.25" x14ac:dyDescent="0.2">
      <c r="D105" s="10">
        <v>5.2348504787174424</v>
      </c>
    </row>
    <row r="106" spans="2:4" s="6" customFormat="1" ht="11.25" x14ac:dyDescent="0.2">
      <c r="B106" s="6" t="s">
        <v>269</v>
      </c>
    </row>
    <row r="107" spans="2:4" s="6" customFormat="1" ht="11.25" x14ac:dyDescent="0.2">
      <c r="B107" s="6" t="s">
        <v>258</v>
      </c>
    </row>
    <row r="108" spans="2:4" s="6" customFormat="1" ht="11.25" x14ac:dyDescent="0.2">
      <c r="B108" s="6" t="s">
        <v>270</v>
      </c>
    </row>
    <row r="109" spans="2:4" s="6" customFormat="1" ht="11.25" x14ac:dyDescent="0.2"/>
    <row r="110" spans="2:4" s="6" customFormat="1" ht="11.25" x14ac:dyDescent="0.2"/>
  </sheetData>
  <mergeCells count="1">
    <mergeCell ref="B3:C3"/>
  </mergeCells>
  <phoneticPr fontId="9"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F108"/>
  <sheetViews>
    <sheetView showGridLines="0" zoomScaleNormal="100" zoomScalePageLayoutView="200" workbookViewId="0">
      <selection activeCell="F21" sqref="F21"/>
    </sheetView>
  </sheetViews>
  <sheetFormatPr baseColWidth="10" defaultRowHeight="11.25" x14ac:dyDescent="0.2"/>
  <cols>
    <col min="1" max="1" width="7.7109375" style="58" customWidth="1"/>
    <col min="2" max="2" width="11.42578125" style="58"/>
    <col min="3" max="3" width="19.140625" style="58" bestFit="1" customWidth="1"/>
    <col min="4" max="16384" width="11.42578125" style="58"/>
  </cols>
  <sheetData>
    <row r="1" spans="2:4" x14ac:dyDescent="0.2">
      <c r="B1" s="57" t="s">
        <v>256</v>
      </c>
    </row>
    <row r="3" spans="2:4" s="6" customFormat="1" x14ac:dyDescent="0.2">
      <c r="B3" s="68" t="s">
        <v>6</v>
      </c>
      <c r="C3" s="69"/>
      <c r="D3" s="41" t="s">
        <v>8</v>
      </c>
    </row>
    <row r="4" spans="2:4" s="6" customFormat="1" x14ac:dyDescent="0.2">
      <c r="B4" s="41" t="s">
        <v>12</v>
      </c>
      <c r="C4" s="41" t="s">
        <v>128</v>
      </c>
      <c r="D4" s="10">
        <v>86.232125041569674</v>
      </c>
    </row>
    <row r="5" spans="2:4" s="6" customFormat="1" x14ac:dyDescent="0.2">
      <c r="B5" s="41" t="s">
        <v>13</v>
      </c>
      <c r="C5" s="41" t="s">
        <v>129</v>
      </c>
      <c r="D5" s="10">
        <v>77.385529535127574</v>
      </c>
    </row>
    <row r="6" spans="2:4" s="6" customFormat="1" x14ac:dyDescent="0.2">
      <c r="B6" s="41" t="s">
        <v>14</v>
      </c>
      <c r="C6" s="41" t="s">
        <v>130</v>
      </c>
      <c r="D6" s="10">
        <v>82.999534233814614</v>
      </c>
    </row>
    <row r="7" spans="2:4" s="6" customFormat="1" x14ac:dyDescent="0.2">
      <c r="B7" s="41" t="s">
        <v>15</v>
      </c>
      <c r="C7" s="41" t="s">
        <v>131</v>
      </c>
      <c r="D7" s="10">
        <v>87.141073657927592</v>
      </c>
    </row>
    <row r="8" spans="2:4" s="6" customFormat="1" x14ac:dyDescent="0.2">
      <c r="B8" s="41" t="s">
        <v>16</v>
      </c>
      <c r="C8" s="41" t="s">
        <v>132</v>
      </c>
      <c r="D8" s="10">
        <v>80.237741456166418</v>
      </c>
    </row>
    <row r="9" spans="2:4" s="6" customFormat="1" x14ac:dyDescent="0.2">
      <c r="B9" s="41" t="s">
        <v>17</v>
      </c>
      <c r="C9" s="41" t="s">
        <v>133</v>
      </c>
      <c r="D9" s="10">
        <v>74.011804686102664</v>
      </c>
    </row>
    <row r="10" spans="2:4" s="6" customFormat="1" x14ac:dyDescent="0.2">
      <c r="B10" s="41" t="s">
        <v>18</v>
      </c>
      <c r="C10" s="41" t="s">
        <v>134</v>
      </c>
      <c r="D10" s="10">
        <v>89.379541643376186</v>
      </c>
    </row>
    <row r="11" spans="2:4" s="6" customFormat="1" x14ac:dyDescent="0.2">
      <c r="B11" s="41" t="s">
        <v>19</v>
      </c>
      <c r="C11" s="41" t="s">
        <v>135</v>
      </c>
      <c r="D11" s="10">
        <v>65.848214285714292</v>
      </c>
    </row>
    <row r="12" spans="2:4" s="6" customFormat="1" x14ac:dyDescent="0.2">
      <c r="B12" s="41" t="s">
        <v>20</v>
      </c>
      <c r="C12" s="41" t="s">
        <v>136</v>
      </c>
      <c r="D12" s="10">
        <v>78.516902944383858</v>
      </c>
    </row>
    <row r="13" spans="2:4" s="6" customFormat="1" x14ac:dyDescent="0.2">
      <c r="B13" s="41" t="s">
        <v>21</v>
      </c>
      <c r="C13" s="41" t="s">
        <v>137</v>
      </c>
      <c r="D13" s="10">
        <v>85.404339250493095</v>
      </c>
    </row>
    <row r="14" spans="2:4" s="6" customFormat="1" x14ac:dyDescent="0.2">
      <c r="B14" s="41" t="s">
        <v>22</v>
      </c>
      <c r="C14" s="41" t="s">
        <v>138</v>
      </c>
      <c r="D14" s="10">
        <v>89.372232352175047</v>
      </c>
    </row>
    <row r="15" spans="2:4" s="6" customFormat="1" x14ac:dyDescent="0.2">
      <c r="B15" s="41" t="s">
        <v>23</v>
      </c>
      <c r="C15" s="41" t="s">
        <v>139</v>
      </c>
      <c r="D15" s="10">
        <v>89.902807775377966</v>
      </c>
    </row>
    <row r="16" spans="2:4" s="6" customFormat="1" x14ac:dyDescent="0.2">
      <c r="B16" s="41" t="s">
        <v>24</v>
      </c>
      <c r="C16" s="41" t="s">
        <v>140</v>
      </c>
      <c r="D16" s="10">
        <v>82.493518205388341</v>
      </c>
    </row>
    <row r="17" spans="2:4" s="6" customFormat="1" x14ac:dyDescent="0.2">
      <c r="B17" s="41" t="s">
        <v>25</v>
      </c>
      <c r="C17" s="41" t="s">
        <v>141</v>
      </c>
      <c r="D17" s="10">
        <v>71.726691349713903</v>
      </c>
    </row>
    <row r="18" spans="2:4" s="6" customFormat="1" x14ac:dyDescent="0.2">
      <c r="B18" s="41" t="s">
        <v>26</v>
      </c>
      <c r="C18" s="41" t="s">
        <v>142</v>
      </c>
      <c r="D18" s="10">
        <v>82.840909090909093</v>
      </c>
    </row>
    <row r="19" spans="2:4" s="6" customFormat="1" x14ac:dyDescent="0.2">
      <c r="B19" s="41" t="s">
        <v>27</v>
      </c>
      <c r="C19" s="41" t="s">
        <v>143</v>
      </c>
      <c r="D19" s="10">
        <v>87.049399198931908</v>
      </c>
    </row>
    <row r="20" spans="2:4" s="6" customFormat="1" x14ac:dyDescent="0.2">
      <c r="B20" s="41" t="s">
        <v>28</v>
      </c>
      <c r="C20" s="41" t="s">
        <v>144</v>
      </c>
      <c r="D20" s="10">
        <v>82.343412526997838</v>
      </c>
    </row>
    <row r="21" spans="2:4" s="6" customFormat="1" x14ac:dyDescent="0.2">
      <c r="B21" s="41" t="s">
        <v>29</v>
      </c>
      <c r="C21" s="41" t="s">
        <v>145</v>
      </c>
      <c r="D21" s="10">
        <v>80.535855003940114</v>
      </c>
    </row>
    <row r="22" spans="2:4" s="6" customFormat="1" x14ac:dyDescent="0.2">
      <c r="B22" s="41" t="s">
        <v>30</v>
      </c>
      <c r="C22" s="41" t="s">
        <v>146</v>
      </c>
      <c r="D22" s="10">
        <v>79.047619047619051</v>
      </c>
    </row>
    <row r="23" spans="2:4" s="6" customFormat="1" x14ac:dyDescent="0.2">
      <c r="B23" s="41" t="s">
        <v>31</v>
      </c>
      <c r="C23" s="41" t="s">
        <v>147</v>
      </c>
      <c r="D23" s="10">
        <v>65.096807953950815</v>
      </c>
    </row>
    <row r="24" spans="2:4" s="6" customFormat="1" x14ac:dyDescent="0.2">
      <c r="B24" s="41" t="s">
        <v>32</v>
      </c>
      <c r="C24" s="41" t="s">
        <v>148</v>
      </c>
      <c r="D24" s="10">
        <v>76.71641791044776</v>
      </c>
    </row>
    <row r="25" spans="2:4" s="6" customFormat="1" x14ac:dyDescent="0.2">
      <c r="B25" s="41" t="s">
        <v>33</v>
      </c>
      <c r="C25" s="41" t="s">
        <v>149</v>
      </c>
      <c r="D25" s="10">
        <v>84.932995291561028</v>
      </c>
    </row>
    <row r="26" spans="2:4" s="6" customFormat="1" x14ac:dyDescent="0.2">
      <c r="B26" s="41" t="s">
        <v>34</v>
      </c>
      <c r="C26" s="41" t="s">
        <v>150</v>
      </c>
      <c r="D26" s="10">
        <v>80.848861283643885</v>
      </c>
    </row>
    <row r="27" spans="2:4" s="6" customFormat="1" x14ac:dyDescent="0.2">
      <c r="B27" s="41" t="s">
        <v>35</v>
      </c>
      <c r="C27" s="41" t="s">
        <v>151</v>
      </c>
      <c r="D27" s="10">
        <v>82.682291666666657</v>
      </c>
    </row>
    <row r="28" spans="2:4" s="6" customFormat="1" x14ac:dyDescent="0.2">
      <c r="B28" s="41" t="s">
        <v>36</v>
      </c>
      <c r="C28" s="41" t="s">
        <v>152</v>
      </c>
      <c r="D28" s="10">
        <v>79.798994974874375</v>
      </c>
    </row>
    <row r="29" spans="2:4" s="6" customFormat="1" x14ac:dyDescent="0.2">
      <c r="B29" s="41" t="s">
        <v>37</v>
      </c>
      <c r="C29" s="41" t="s">
        <v>153</v>
      </c>
      <c r="D29" s="10">
        <v>89.703774486383182</v>
      </c>
    </row>
    <row r="30" spans="2:4" s="6" customFormat="1" x14ac:dyDescent="0.2">
      <c r="B30" s="41" t="s">
        <v>38</v>
      </c>
      <c r="C30" s="41" t="s">
        <v>154</v>
      </c>
      <c r="D30" s="10">
        <v>90.504535147392289</v>
      </c>
    </row>
    <row r="31" spans="2:4" s="6" customFormat="1" x14ac:dyDescent="0.2">
      <c r="B31" s="41" t="s">
        <v>39</v>
      </c>
      <c r="C31" s="41" t="s">
        <v>155</v>
      </c>
      <c r="D31" s="10">
        <v>81.302966101694921</v>
      </c>
    </row>
    <row r="32" spans="2:4" s="6" customFormat="1" x14ac:dyDescent="0.2">
      <c r="B32" s="41" t="s">
        <v>40</v>
      </c>
      <c r="C32" s="41" t="s">
        <v>156</v>
      </c>
      <c r="D32" s="10">
        <v>85.40145985401459</v>
      </c>
    </row>
    <row r="33" spans="2:6" s="6" customFormat="1" x14ac:dyDescent="0.2">
      <c r="B33" s="41" t="s">
        <v>41</v>
      </c>
      <c r="C33" s="41" t="s">
        <v>157</v>
      </c>
      <c r="D33" s="10">
        <v>87.956549118387912</v>
      </c>
    </row>
    <row r="34" spans="2:6" s="6" customFormat="1" x14ac:dyDescent="0.2">
      <c r="B34" s="41" t="s">
        <v>42</v>
      </c>
      <c r="C34" s="41" t="s">
        <v>158</v>
      </c>
      <c r="D34" s="10">
        <v>82.320777642770352</v>
      </c>
    </row>
    <row r="35" spans="2:6" s="6" customFormat="1" x14ac:dyDescent="0.2">
      <c r="B35" s="41" t="s">
        <v>43</v>
      </c>
      <c r="C35" s="41" t="s">
        <v>159</v>
      </c>
      <c r="D35" s="10">
        <v>84.546652995459198</v>
      </c>
    </row>
    <row r="36" spans="2:6" s="6" customFormat="1" x14ac:dyDescent="0.2">
      <c r="B36" s="41" t="s">
        <v>44</v>
      </c>
      <c r="C36" s="41" t="s">
        <v>160</v>
      </c>
      <c r="D36" s="10">
        <v>86.15269461077844</v>
      </c>
    </row>
    <row r="37" spans="2:6" s="6" customFormat="1" x14ac:dyDescent="0.2">
      <c r="B37" s="41" t="s">
        <v>45</v>
      </c>
      <c r="C37" s="41" t="s">
        <v>161</v>
      </c>
      <c r="D37" s="10">
        <v>84.668343704488279</v>
      </c>
    </row>
    <row r="38" spans="2:6" s="6" customFormat="1" x14ac:dyDescent="0.2">
      <c r="B38" s="41" t="s">
        <v>46</v>
      </c>
      <c r="C38" s="41" t="s">
        <v>162</v>
      </c>
      <c r="D38" s="10">
        <v>83.192473289746445</v>
      </c>
      <c r="F38" s="58"/>
    </row>
    <row r="39" spans="2:6" s="6" customFormat="1" x14ac:dyDescent="0.2">
      <c r="B39" s="41" t="s">
        <v>47</v>
      </c>
      <c r="C39" s="41" t="s">
        <v>163</v>
      </c>
      <c r="D39" s="10">
        <v>81.825726141078832</v>
      </c>
      <c r="F39" s="58"/>
    </row>
    <row r="40" spans="2:6" s="6" customFormat="1" x14ac:dyDescent="0.2">
      <c r="B40" s="41" t="s">
        <v>48</v>
      </c>
      <c r="C40" s="41" t="s">
        <v>164</v>
      </c>
      <c r="D40" s="10">
        <v>81.691125087351509</v>
      </c>
      <c r="F40" s="57"/>
    </row>
    <row r="41" spans="2:6" s="6" customFormat="1" x14ac:dyDescent="0.2">
      <c r="B41" s="41" t="s">
        <v>49</v>
      </c>
      <c r="C41" s="41" t="s">
        <v>165</v>
      </c>
      <c r="D41" s="10">
        <v>87.360737610449476</v>
      </c>
      <c r="F41" s="57"/>
    </row>
    <row r="42" spans="2:6" s="6" customFormat="1" x14ac:dyDescent="0.2">
      <c r="B42" s="41" t="s">
        <v>50</v>
      </c>
      <c r="C42" s="41" t="s">
        <v>166</v>
      </c>
      <c r="D42" s="10">
        <v>88.916155419222903</v>
      </c>
    </row>
    <row r="43" spans="2:6" s="6" customFormat="1" x14ac:dyDescent="0.2">
      <c r="B43" s="41" t="s">
        <v>51</v>
      </c>
      <c r="C43" s="41" t="s">
        <v>167</v>
      </c>
      <c r="D43" s="10">
        <v>91.366906474820141</v>
      </c>
    </row>
    <row r="44" spans="2:6" s="6" customFormat="1" x14ac:dyDescent="0.2">
      <c r="B44" s="41" t="s">
        <v>52</v>
      </c>
      <c r="C44" s="41" t="s">
        <v>168</v>
      </c>
      <c r="D44" s="10">
        <v>82.945205479452056</v>
      </c>
      <c r="F44" s="59"/>
    </row>
    <row r="45" spans="2:6" s="6" customFormat="1" x14ac:dyDescent="0.2">
      <c r="B45" s="41" t="s">
        <v>53</v>
      </c>
      <c r="C45" s="41" t="s">
        <v>169</v>
      </c>
      <c r="D45" s="10">
        <v>87.535816618911184</v>
      </c>
      <c r="F45" s="60"/>
    </row>
    <row r="46" spans="2:6" s="6" customFormat="1" x14ac:dyDescent="0.2">
      <c r="B46" s="41" t="s">
        <v>54</v>
      </c>
      <c r="C46" s="41" t="s">
        <v>170</v>
      </c>
      <c r="D46" s="10">
        <v>72.718114043925041</v>
      </c>
      <c r="F46" s="59"/>
    </row>
    <row r="47" spans="2:6" s="6" customFormat="1" x14ac:dyDescent="0.2">
      <c r="B47" s="41" t="s">
        <v>55</v>
      </c>
      <c r="C47" s="41" t="s">
        <v>171</v>
      </c>
      <c r="D47" s="10">
        <v>81.899109792284861</v>
      </c>
    </row>
    <row r="48" spans="2:6" s="6" customFormat="1" x14ac:dyDescent="0.2">
      <c r="B48" s="41" t="s">
        <v>56</v>
      </c>
      <c r="C48" s="41" t="s">
        <v>172</v>
      </c>
      <c r="D48" s="10">
        <v>89.958283671036952</v>
      </c>
    </row>
    <row r="49" spans="2:4" s="6" customFormat="1" x14ac:dyDescent="0.2">
      <c r="B49" s="41" t="s">
        <v>57</v>
      </c>
      <c r="C49" s="41" t="s">
        <v>173</v>
      </c>
      <c r="D49" s="10">
        <v>81.164925609370059</v>
      </c>
    </row>
    <row r="50" spans="2:4" s="6" customFormat="1" x14ac:dyDescent="0.2">
      <c r="B50" s="41" t="s">
        <v>58</v>
      </c>
      <c r="C50" s="41" t="s">
        <v>174</v>
      </c>
      <c r="D50" s="10">
        <v>84.355179704016919</v>
      </c>
    </row>
    <row r="51" spans="2:4" s="6" customFormat="1" x14ac:dyDescent="0.2">
      <c r="B51" s="41" t="s">
        <v>59</v>
      </c>
      <c r="C51" s="41" t="s">
        <v>175</v>
      </c>
      <c r="D51" s="10">
        <v>78.987341772151893</v>
      </c>
    </row>
    <row r="52" spans="2:4" s="6" customFormat="1" x14ac:dyDescent="0.2">
      <c r="B52" s="41" t="s">
        <v>60</v>
      </c>
      <c r="C52" s="41" t="s">
        <v>176</v>
      </c>
      <c r="D52" s="10">
        <v>88.940628637951107</v>
      </c>
    </row>
    <row r="53" spans="2:4" s="6" customFormat="1" x14ac:dyDescent="0.2">
      <c r="B53" s="41" t="s">
        <v>61</v>
      </c>
      <c r="C53" s="41" t="s">
        <v>177</v>
      </c>
      <c r="D53" s="10">
        <v>88.945702459215966</v>
      </c>
    </row>
    <row r="54" spans="2:4" s="6" customFormat="1" x14ac:dyDescent="0.2">
      <c r="B54" s="41" t="s">
        <v>62</v>
      </c>
      <c r="C54" s="41" t="s">
        <v>178</v>
      </c>
      <c r="D54" s="10">
        <v>70.721816707218167</v>
      </c>
    </row>
    <row r="55" spans="2:4" s="6" customFormat="1" x14ac:dyDescent="0.2">
      <c r="B55" s="41" t="s">
        <v>63</v>
      </c>
      <c r="C55" s="41" t="s">
        <v>179</v>
      </c>
      <c r="D55" s="10">
        <v>65.74108818011257</v>
      </c>
    </row>
    <row r="56" spans="2:4" s="6" customFormat="1" x14ac:dyDescent="0.2">
      <c r="B56" s="41" t="s">
        <v>64</v>
      </c>
      <c r="C56" s="41" t="s">
        <v>180</v>
      </c>
      <c r="D56" s="10">
        <v>70.816491511721907</v>
      </c>
    </row>
    <row r="57" spans="2:4" s="6" customFormat="1" x14ac:dyDescent="0.2">
      <c r="B57" s="41" t="s">
        <v>65</v>
      </c>
      <c r="C57" s="41" t="s">
        <v>181</v>
      </c>
      <c r="D57" s="10">
        <v>83.677833214540271</v>
      </c>
    </row>
    <row r="58" spans="2:4" s="6" customFormat="1" x14ac:dyDescent="0.2">
      <c r="B58" s="41" t="s">
        <v>66</v>
      </c>
      <c r="C58" s="41" t="s">
        <v>182</v>
      </c>
      <c r="D58" s="10">
        <v>85.998089780324733</v>
      </c>
    </row>
    <row r="59" spans="2:4" s="6" customFormat="1" x14ac:dyDescent="0.2">
      <c r="B59" s="41" t="s">
        <v>67</v>
      </c>
      <c r="C59" s="41" t="s">
        <v>183</v>
      </c>
      <c r="D59" s="10">
        <v>86.640851887705722</v>
      </c>
    </row>
    <row r="60" spans="2:4" s="6" customFormat="1" x14ac:dyDescent="0.2">
      <c r="B60" s="41" t="s">
        <v>68</v>
      </c>
      <c r="C60" s="41" t="s">
        <v>184</v>
      </c>
      <c r="D60" s="10">
        <v>83.632844899087644</v>
      </c>
    </row>
    <row r="61" spans="2:4" s="6" customFormat="1" x14ac:dyDescent="0.2">
      <c r="B61" s="41" t="s">
        <v>69</v>
      </c>
      <c r="C61" s="41" t="s">
        <v>185</v>
      </c>
      <c r="D61" s="10">
        <v>74.978108581436075</v>
      </c>
    </row>
    <row r="62" spans="2:4" s="6" customFormat="1" x14ac:dyDescent="0.2">
      <c r="B62" s="41" t="s">
        <v>70</v>
      </c>
      <c r="C62" s="41" t="s">
        <v>186</v>
      </c>
      <c r="D62" s="10">
        <v>76.804733727810643</v>
      </c>
    </row>
    <row r="63" spans="2:4" s="6" customFormat="1" x14ac:dyDescent="0.2">
      <c r="B63" s="41" t="s">
        <v>71</v>
      </c>
      <c r="C63" s="41" t="s">
        <v>187</v>
      </c>
      <c r="D63" s="10">
        <v>84.284029545031345</v>
      </c>
    </row>
    <row r="64" spans="2:4" s="6" customFormat="1" x14ac:dyDescent="0.2">
      <c r="B64" s="41" t="s">
        <v>72</v>
      </c>
      <c r="C64" s="41" t="s">
        <v>188</v>
      </c>
      <c r="D64" s="10">
        <v>88.466390340601905</v>
      </c>
    </row>
    <row r="65" spans="2:4" s="6" customFormat="1" x14ac:dyDescent="0.2">
      <c r="B65" s="41" t="s">
        <v>73</v>
      </c>
      <c r="C65" s="41" t="s">
        <v>189</v>
      </c>
      <c r="D65" s="10">
        <v>82.271147161066054</v>
      </c>
    </row>
    <row r="66" spans="2:4" s="6" customFormat="1" x14ac:dyDescent="0.2">
      <c r="B66" s="41" t="s">
        <v>74</v>
      </c>
      <c r="C66" s="41" t="s">
        <v>190</v>
      </c>
      <c r="D66" s="10">
        <v>78.974600188146766</v>
      </c>
    </row>
    <row r="67" spans="2:4" s="6" customFormat="1" x14ac:dyDescent="0.2">
      <c r="B67" s="41" t="s">
        <v>75</v>
      </c>
      <c r="C67" s="41" t="s">
        <v>191</v>
      </c>
      <c r="D67" s="10">
        <v>81.50448585231193</v>
      </c>
    </row>
    <row r="68" spans="2:4" s="6" customFormat="1" x14ac:dyDescent="0.2">
      <c r="B68" s="41" t="s">
        <v>76</v>
      </c>
      <c r="C68" s="41" t="s">
        <v>192</v>
      </c>
      <c r="D68" s="10">
        <v>78.576364892881827</v>
      </c>
    </row>
    <row r="69" spans="2:4" s="6" customFormat="1" x14ac:dyDescent="0.2">
      <c r="B69" s="41" t="s">
        <v>77</v>
      </c>
      <c r="C69" s="41" t="s">
        <v>193</v>
      </c>
      <c r="D69" s="10">
        <v>70.910623946037106</v>
      </c>
    </row>
    <row r="70" spans="2:4" s="6" customFormat="1" x14ac:dyDescent="0.2">
      <c r="B70" s="41" t="s">
        <v>78</v>
      </c>
      <c r="C70" s="41" t="s">
        <v>194</v>
      </c>
      <c r="D70" s="10">
        <v>77.302904564315355</v>
      </c>
    </row>
    <row r="71" spans="2:4" s="6" customFormat="1" x14ac:dyDescent="0.2">
      <c r="B71" s="41" t="s">
        <v>79</v>
      </c>
      <c r="C71" s="41" t="s">
        <v>195</v>
      </c>
      <c r="D71" s="10">
        <v>78.607839690631039</v>
      </c>
    </row>
    <row r="72" spans="2:4" s="6" customFormat="1" x14ac:dyDescent="0.2">
      <c r="B72" s="41" t="s">
        <v>80</v>
      </c>
      <c r="C72" s="41" t="s">
        <v>196</v>
      </c>
      <c r="D72" s="10">
        <v>82.377373417721529</v>
      </c>
    </row>
    <row r="73" spans="2:4" s="6" customFormat="1" x14ac:dyDescent="0.2">
      <c r="B73" s="41" t="s">
        <v>10</v>
      </c>
      <c r="C73" s="41" t="s">
        <v>111</v>
      </c>
      <c r="D73" s="10">
        <v>85.872235872235876</v>
      </c>
    </row>
    <row r="74" spans="2:4" s="6" customFormat="1" x14ac:dyDescent="0.2">
      <c r="B74" s="41" t="s">
        <v>11</v>
      </c>
      <c r="C74" s="41" t="s">
        <v>112</v>
      </c>
      <c r="D74" s="10">
        <v>83.729433272394886</v>
      </c>
    </row>
    <row r="75" spans="2:4" s="6" customFormat="1" x14ac:dyDescent="0.2">
      <c r="B75" s="41" t="s">
        <v>81</v>
      </c>
      <c r="C75" s="41" t="s">
        <v>197</v>
      </c>
      <c r="D75" s="10">
        <v>81.926683716965044</v>
      </c>
    </row>
    <row r="76" spans="2:4" s="6" customFormat="1" x14ac:dyDescent="0.2">
      <c r="B76" s="41" t="s">
        <v>82</v>
      </c>
      <c r="C76" s="41" t="s">
        <v>198</v>
      </c>
      <c r="D76" s="10">
        <v>85.27479091995221</v>
      </c>
    </row>
    <row r="77" spans="2:4" s="6" customFormat="1" x14ac:dyDescent="0.2">
      <c r="B77" s="41" t="s">
        <v>83</v>
      </c>
      <c r="C77" s="41" t="s">
        <v>199</v>
      </c>
      <c r="D77" s="10">
        <v>83.528232542599397</v>
      </c>
    </row>
    <row r="78" spans="2:4" s="6" customFormat="1" x14ac:dyDescent="0.2">
      <c r="B78" s="41" t="s">
        <v>84</v>
      </c>
      <c r="C78" s="41" t="s">
        <v>200</v>
      </c>
      <c r="D78" s="10">
        <v>87.853107344632761</v>
      </c>
    </row>
    <row r="79" spans="2:4" s="6" customFormat="1" x14ac:dyDescent="0.2">
      <c r="B79" s="41" t="s">
        <v>85</v>
      </c>
      <c r="C79" s="41" t="s">
        <v>201</v>
      </c>
      <c r="D79" s="10">
        <v>94.25813008130082</v>
      </c>
    </row>
    <row r="80" spans="2:4" s="6" customFormat="1" x14ac:dyDescent="0.2">
      <c r="B80" s="41" t="s">
        <v>86</v>
      </c>
      <c r="C80" s="41" t="s">
        <v>202</v>
      </c>
      <c r="D80" s="10">
        <v>67.983801693459327</v>
      </c>
    </row>
    <row r="81" spans="2:4" s="6" customFormat="1" x14ac:dyDescent="0.2">
      <c r="B81" s="41" t="s">
        <v>87</v>
      </c>
      <c r="C81" s="41" t="s">
        <v>203</v>
      </c>
      <c r="D81" s="10">
        <v>74.30774623203645</v>
      </c>
    </row>
    <row r="82" spans="2:4" s="6" customFormat="1" x14ac:dyDescent="0.2">
      <c r="B82" s="41" t="s">
        <v>88</v>
      </c>
      <c r="C82" s="41" t="s">
        <v>204</v>
      </c>
      <c r="D82" s="10">
        <v>77.224421754532187</v>
      </c>
    </row>
    <row r="83" spans="2:4" s="6" customFormat="1" x14ac:dyDescent="0.2">
      <c r="B83" s="41" t="s">
        <v>89</v>
      </c>
      <c r="C83" s="41" t="s">
        <v>205</v>
      </c>
      <c r="D83" s="10">
        <v>79.158798283261802</v>
      </c>
    </row>
    <row r="84" spans="2:4" s="6" customFormat="1" x14ac:dyDescent="0.2">
      <c r="B84" s="41" t="s">
        <v>90</v>
      </c>
      <c r="C84" s="41" t="s">
        <v>206</v>
      </c>
      <c r="D84" s="10">
        <v>89.36529372045915</v>
      </c>
    </row>
    <row r="85" spans="2:4" s="6" customFormat="1" x14ac:dyDescent="0.2">
      <c r="B85" s="41" t="s">
        <v>91</v>
      </c>
      <c r="C85" s="41" t="s">
        <v>207</v>
      </c>
      <c r="D85" s="10">
        <v>81.844380403458217</v>
      </c>
    </row>
    <row r="86" spans="2:4" s="6" customFormat="1" x14ac:dyDescent="0.2">
      <c r="B86" s="41" t="s">
        <v>92</v>
      </c>
      <c r="C86" s="41" t="s">
        <v>208</v>
      </c>
      <c r="D86" s="10">
        <v>79.588100686498848</v>
      </c>
    </row>
    <row r="87" spans="2:4" s="6" customFormat="1" x14ac:dyDescent="0.2">
      <c r="B87" s="41" t="s">
        <v>93</v>
      </c>
      <c r="C87" s="41" t="s">
        <v>209</v>
      </c>
      <c r="D87" s="10">
        <v>83.07228915662651</v>
      </c>
    </row>
    <row r="88" spans="2:4" s="6" customFormat="1" x14ac:dyDescent="0.2">
      <c r="B88" s="41" t="s">
        <v>94</v>
      </c>
      <c r="C88" s="41" t="s">
        <v>210</v>
      </c>
      <c r="D88" s="10">
        <v>83.693249447372892</v>
      </c>
    </row>
    <row r="89" spans="2:4" s="6" customFormat="1" x14ac:dyDescent="0.2">
      <c r="B89" s="41" t="s">
        <v>95</v>
      </c>
      <c r="C89" s="41" t="s">
        <v>211</v>
      </c>
      <c r="D89" s="10">
        <v>85.003915426781518</v>
      </c>
    </row>
    <row r="90" spans="2:4" s="6" customFormat="1" x14ac:dyDescent="0.2">
      <c r="B90" s="41" t="s">
        <v>96</v>
      </c>
      <c r="C90" s="41" t="s">
        <v>212</v>
      </c>
      <c r="D90" s="10">
        <v>90.883838383838395</v>
      </c>
    </row>
    <row r="91" spans="2:4" s="6" customFormat="1" x14ac:dyDescent="0.2">
      <c r="B91" s="41" t="s">
        <v>97</v>
      </c>
      <c r="C91" s="41" t="s">
        <v>213</v>
      </c>
      <c r="D91" s="10">
        <v>85.463659147869677</v>
      </c>
    </row>
    <row r="92" spans="2:4" s="6" customFormat="1" x14ac:dyDescent="0.2">
      <c r="B92" s="41" t="s">
        <v>98</v>
      </c>
      <c r="C92" s="41" t="s">
        <v>214</v>
      </c>
      <c r="D92" s="10">
        <v>81.186813186813183</v>
      </c>
    </row>
    <row r="93" spans="2:4" s="6" customFormat="1" x14ac:dyDescent="0.2">
      <c r="B93" s="41" t="s">
        <v>99</v>
      </c>
      <c r="C93" s="41" t="s">
        <v>215</v>
      </c>
      <c r="D93" s="10">
        <v>79.166666666666657</v>
      </c>
    </row>
    <row r="94" spans="2:4" s="6" customFormat="1" x14ac:dyDescent="0.2">
      <c r="B94" s="41" t="s">
        <v>100</v>
      </c>
      <c r="C94" s="41" t="s">
        <v>216</v>
      </c>
      <c r="D94" s="10">
        <v>79.104477611940297</v>
      </c>
    </row>
    <row r="95" spans="2:4" s="6" customFormat="1" x14ac:dyDescent="0.2">
      <c r="B95" s="41" t="s">
        <v>101</v>
      </c>
      <c r="C95" s="41" t="s">
        <v>217</v>
      </c>
      <c r="D95" s="10">
        <v>92.012779552715656</v>
      </c>
    </row>
    <row r="96" spans="2:4" s="6" customFormat="1" x14ac:dyDescent="0.2">
      <c r="B96" s="41" t="s">
        <v>102</v>
      </c>
      <c r="C96" s="41" t="s">
        <v>218</v>
      </c>
      <c r="D96" s="10">
        <v>82.395950506186722</v>
      </c>
    </row>
    <row r="97" spans="2:4" s="6" customFormat="1" x14ac:dyDescent="0.2">
      <c r="B97" s="41" t="s">
        <v>103</v>
      </c>
      <c r="C97" s="41" t="s">
        <v>219</v>
      </c>
      <c r="D97" s="10">
        <v>63.825320176359433</v>
      </c>
    </row>
    <row r="98" spans="2:4" s="6" customFormat="1" x14ac:dyDescent="0.2">
      <c r="B98" s="41" t="s">
        <v>104</v>
      </c>
      <c r="C98" s="41" t="s">
        <v>220</v>
      </c>
      <c r="D98" s="10">
        <v>78.3736373887984</v>
      </c>
    </row>
    <row r="99" spans="2:4" s="6" customFormat="1" x14ac:dyDescent="0.2">
      <c r="B99" s="41" t="s">
        <v>105</v>
      </c>
      <c r="C99" s="41" t="s">
        <v>221</v>
      </c>
      <c r="D99" s="10">
        <v>57.190243902439022</v>
      </c>
    </row>
    <row r="100" spans="2:4" s="6" customFormat="1" x14ac:dyDescent="0.2">
      <c r="B100" s="41" t="s">
        <v>106</v>
      </c>
      <c r="C100" s="41" t="s">
        <v>222</v>
      </c>
      <c r="D100" s="10">
        <v>82.444641275465017</v>
      </c>
    </row>
    <row r="101" spans="2:4" s="6" customFormat="1" x14ac:dyDescent="0.2">
      <c r="B101" s="41" t="s">
        <v>107</v>
      </c>
      <c r="C101" s="41" t="s">
        <v>223</v>
      </c>
      <c r="D101" s="10">
        <v>80.275680997702665</v>
      </c>
    </row>
    <row r="102" spans="2:4" s="6" customFormat="1" x14ac:dyDescent="0.2">
      <c r="B102" s="41" t="s">
        <v>108</v>
      </c>
      <c r="C102" s="41" t="s">
        <v>224</v>
      </c>
      <c r="D102" s="10">
        <v>73.938942665673864</v>
      </c>
    </row>
    <row r="103" spans="2:4" s="6" customFormat="1" x14ac:dyDescent="0.2">
      <c r="B103" s="41" t="s">
        <v>109</v>
      </c>
      <c r="C103" s="41" t="s">
        <v>225</v>
      </c>
      <c r="D103" s="10">
        <v>79.713914174252281</v>
      </c>
    </row>
    <row r="104" spans="2:4" s="6" customFormat="1" x14ac:dyDescent="0.2">
      <c r="B104" s="41" t="s">
        <v>110</v>
      </c>
      <c r="C104" s="41" t="s">
        <v>226</v>
      </c>
      <c r="D104" s="10">
        <v>72.118296810974527</v>
      </c>
    </row>
    <row r="105" spans="2:4" s="6" customFormat="1" x14ac:dyDescent="0.2"/>
    <row r="106" spans="2:4" s="6" customFormat="1" x14ac:dyDescent="0.2">
      <c r="B106" s="6" t="s">
        <v>257</v>
      </c>
    </row>
    <row r="107" spans="2:4" s="6" customFormat="1" x14ac:dyDescent="0.2">
      <c r="B107" s="6" t="s">
        <v>258</v>
      </c>
    </row>
    <row r="108" spans="2:4" x14ac:dyDescent="0.2">
      <c r="B108" s="6" t="s">
        <v>259</v>
      </c>
    </row>
  </sheetData>
  <mergeCells count="1">
    <mergeCell ref="B3:C3"/>
  </mergeCells>
  <phoneticPr fontId="9"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enableFormatConditionsCalculation="0"/>
  <dimension ref="B1:U113"/>
  <sheetViews>
    <sheetView zoomScaleNormal="100" zoomScalePageLayoutView="200" workbookViewId="0">
      <selection activeCell="H27" sqref="H27"/>
    </sheetView>
  </sheetViews>
  <sheetFormatPr baseColWidth="10" defaultColWidth="10.85546875" defaultRowHeight="11.25" x14ac:dyDescent="0.2"/>
  <cols>
    <col min="1" max="1" width="7.7109375" style="45" customWidth="1"/>
    <col min="2" max="2" width="5.28515625" style="45" customWidth="1"/>
    <col min="3" max="3" width="19.140625" style="45" bestFit="1" customWidth="1"/>
    <col min="4" max="4" width="10.85546875" style="54"/>
    <col min="5" max="6" width="10.85546875" style="45"/>
    <col min="7" max="7" width="11.28515625" style="45" customWidth="1"/>
    <col min="8" max="16384" width="10.85546875" style="45"/>
  </cols>
  <sheetData>
    <row r="1" spans="2:4" x14ac:dyDescent="0.2">
      <c r="B1" s="53" t="s">
        <v>253</v>
      </c>
      <c r="C1" s="53"/>
    </row>
    <row r="3" spans="2:4" s="21" customFormat="1" x14ac:dyDescent="0.2">
      <c r="B3" s="19" t="s">
        <v>6</v>
      </c>
      <c r="C3" s="19"/>
      <c r="D3" s="20" t="s">
        <v>9</v>
      </c>
    </row>
    <row r="4" spans="2:4" s="21" customFormat="1" x14ac:dyDescent="0.2">
      <c r="B4" s="19" t="s">
        <v>12</v>
      </c>
      <c r="C4" s="19" t="s">
        <v>128</v>
      </c>
      <c r="D4" s="20">
        <v>5811.4831938775505</v>
      </c>
    </row>
    <row r="5" spans="2:4" s="21" customFormat="1" x14ac:dyDescent="0.2">
      <c r="B5" s="19" t="s">
        <v>13</v>
      </c>
      <c r="C5" s="19" t="s">
        <v>129</v>
      </c>
      <c r="D5" s="20">
        <v>5862.6311679091232</v>
      </c>
    </row>
    <row r="6" spans="2:4" s="21" customFormat="1" x14ac:dyDescent="0.2">
      <c r="B6" s="19" t="s">
        <v>14</v>
      </c>
      <c r="C6" s="19" t="s">
        <v>130</v>
      </c>
      <c r="D6" s="20">
        <v>6943.4038956109134</v>
      </c>
    </row>
    <row r="7" spans="2:4" s="21" customFormat="1" x14ac:dyDescent="0.2">
      <c r="B7" s="19" t="s">
        <v>15</v>
      </c>
      <c r="C7" s="19" t="s">
        <v>131</v>
      </c>
      <c r="D7" s="20">
        <v>4703.6833976833977</v>
      </c>
    </row>
    <row r="8" spans="2:4" s="21" customFormat="1" x14ac:dyDescent="0.2">
      <c r="B8" s="19" t="s">
        <v>16</v>
      </c>
      <c r="C8" s="19" t="s">
        <v>132</v>
      </c>
      <c r="D8" s="20">
        <v>7289.907323943662</v>
      </c>
    </row>
    <row r="9" spans="2:4" s="21" customFormat="1" x14ac:dyDescent="0.2">
      <c r="B9" s="19" t="s">
        <v>17</v>
      </c>
      <c r="C9" s="19" t="s">
        <v>133</v>
      </c>
      <c r="D9" s="20">
        <v>6563.0698736735731</v>
      </c>
    </row>
    <row r="10" spans="2:4" s="21" customFormat="1" x14ac:dyDescent="0.2">
      <c r="B10" s="19" t="s">
        <v>18</v>
      </c>
      <c r="C10" s="19" t="s">
        <v>134</v>
      </c>
      <c r="D10" s="20">
        <v>4986.3141986905785</v>
      </c>
    </row>
    <row r="11" spans="2:4" s="21" customFormat="1" x14ac:dyDescent="0.2">
      <c r="B11" s="19" t="s">
        <v>19</v>
      </c>
      <c r="C11" s="19" t="s">
        <v>135</v>
      </c>
      <c r="D11" s="20">
        <v>4770.1728915662652</v>
      </c>
    </row>
    <row r="12" spans="2:4" s="21" customFormat="1" x14ac:dyDescent="0.2">
      <c r="B12" s="19" t="s">
        <v>20</v>
      </c>
      <c r="C12" s="19" t="s">
        <v>136</v>
      </c>
      <c r="D12" s="20">
        <v>6691.1052048726469</v>
      </c>
    </row>
    <row r="13" spans="2:4" s="21" customFormat="1" x14ac:dyDescent="0.2">
      <c r="B13" s="19" t="s">
        <v>21</v>
      </c>
      <c r="C13" s="19" t="s">
        <v>137</v>
      </c>
      <c r="D13" s="20">
        <v>5576.6062246278752</v>
      </c>
    </row>
    <row r="14" spans="2:4" s="21" customFormat="1" x14ac:dyDescent="0.2">
      <c r="B14" s="19" t="s">
        <v>22</v>
      </c>
      <c r="C14" s="19" t="s">
        <v>138</v>
      </c>
      <c r="D14" s="20">
        <v>5362.3065271275127</v>
      </c>
    </row>
    <row r="15" spans="2:4" s="21" customFormat="1" x14ac:dyDescent="0.2">
      <c r="B15" s="19" t="s">
        <v>23</v>
      </c>
      <c r="C15" s="19" t="s">
        <v>139</v>
      </c>
      <c r="D15" s="20">
        <v>5466.3946109746103</v>
      </c>
    </row>
    <row r="16" spans="2:4" s="21" customFormat="1" x14ac:dyDescent="0.2">
      <c r="B16" s="19" t="s">
        <v>24</v>
      </c>
      <c r="C16" s="19" t="s">
        <v>140</v>
      </c>
      <c r="D16" s="20">
        <v>11334.215297121635</v>
      </c>
    </row>
    <row r="17" spans="2:4" s="21" customFormat="1" x14ac:dyDescent="0.2">
      <c r="B17" s="19" t="s">
        <v>25</v>
      </c>
      <c r="C17" s="19" t="s">
        <v>141</v>
      </c>
      <c r="D17" s="20">
        <v>7305.5985663082438</v>
      </c>
    </row>
    <row r="18" spans="2:4" s="21" customFormat="1" x14ac:dyDescent="0.2">
      <c r="B18" s="19" t="s">
        <v>26</v>
      </c>
      <c r="C18" s="19" t="s">
        <v>142</v>
      </c>
      <c r="D18" s="20">
        <v>5124.8093333333336</v>
      </c>
    </row>
    <row r="19" spans="2:4" s="21" customFormat="1" x14ac:dyDescent="0.2">
      <c r="B19" s="19" t="s">
        <v>27</v>
      </c>
      <c r="C19" s="19" t="s">
        <v>143</v>
      </c>
      <c r="D19" s="20">
        <v>5624.7784994400899</v>
      </c>
    </row>
    <row r="20" spans="2:4" s="21" customFormat="1" x14ac:dyDescent="0.2">
      <c r="B20" s="19" t="s">
        <v>28</v>
      </c>
      <c r="C20" s="19" t="s">
        <v>144</v>
      </c>
      <c r="D20" s="20">
        <v>5279.7439416058396</v>
      </c>
    </row>
    <row r="21" spans="2:4" s="21" customFormat="1" x14ac:dyDescent="0.2">
      <c r="B21" s="19" t="s">
        <v>29</v>
      </c>
      <c r="C21" s="19" t="s">
        <v>145</v>
      </c>
      <c r="D21" s="20">
        <v>5158.1756043095002</v>
      </c>
    </row>
    <row r="22" spans="2:4" s="21" customFormat="1" x14ac:dyDescent="0.2">
      <c r="B22" s="19" t="s">
        <v>30</v>
      </c>
      <c r="C22" s="19" t="s">
        <v>146</v>
      </c>
      <c r="D22" s="20">
        <v>7766.3315458422176</v>
      </c>
    </row>
    <row r="23" spans="2:4" s="21" customFormat="1" x14ac:dyDescent="0.2">
      <c r="B23" s="19" t="s">
        <v>31</v>
      </c>
      <c r="C23" s="19" t="s">
        <v>147</v>
      </c>
      <c r="D23" s="20">
        <v>6553.3787421726101</v>
      </c>
    </row>
    <row r="24" spans="2:4" s="21" customFormat="1" x14ac:dyDescent="0.2">
      <c r="B24" s="19" t="s">
        <v>32</v>
      </c>
      <c r="C24" s="19" t="s">
        <v>148</v>
      </c>
      <c r="D24" s="20">
        <v>8274.805683563749</v>
      </c>
    </row>
    <row r="25" spans="2:4" s="21" customFormat="1" x14ac:dyDescent="0.2">
      <c r="B25" s="19" t="s">
        <v>33</v>
      </c>
      <c r="C25" s="19" t="s">
        <v>149</v>
      </c>
      <c r="D25" s="20">
        <v>5259.4631823035843</v>
      </c>
    </row>
    <row r="26" spans="2:4" s="21" customFormat="1" x14ac:dyDescent="0.2">
      <c r="B26" s="19" t="s">
        <v>34</v>
      </c>
      <c r="C26" s="19" t="s">
        <v>150</v>
      </c>
      <c r="D26" s="20">
        <v>6814.2561125586235</v>
      </c>
    </row>
    <row r="27" spans="2:4" s="21" customFormat="1" x14ac:dyDescent="0.2">
      <c r="B27" s="19" t="s">
        <v>35</v>
      </c>
      <c r="C27" s="19" t="s">
        <v>151</v>
      </c>
      <c r="D27" s="20">
        <v>5131.3542444152436</v>
      </c>
    </row>
    <row r="28" spans="2:4" s="21" customFormat="1" x14ac:dyDescent="0.2">
      <c r="B28" s="19" t="s">
        <v>36</v>
      </c>
      <c r="C28" s="19" t="s">
        <v>152</v>
      </c>
      <c r="D28" s="20">
        <v>5218.0314945993468</v>
      </c>
    </row>
    <row r="29" spans="2:4" s="21" customFormat="1" x14ac:dyDescent="0.2">
      <c r="B29" s="19" t="s">
        <v>37</v>
      </c>
      <c r="C29" s="19" t="s">
        <v>153</v>
      </c>
      <c r="D29" s="20">
        <v>4325.6644592305829</v>
      </c>
    </row>
    <row r="30" spans="2:4" s="21" customFormat="1" x14ac:dyDescent="0.2">
      <c r="B30" s="19" t="s">
        <v>38</v>
      </c>
      <c r="C30" s="19" t="s">
        <v>154</v>
      </c>
      <c r="D30" s="20">
        <v>5451.7287934675496</v>
      </c>
    </row>
    <row r="31" spans="2:4" s="21" customFormat="1" x14ac:dyDescent="0.2">
      <c r="B31" s="19" t="s">
        <v>39</v>
      </c>
      <c r="C31" s="19" t="s">
        <v>155</v>
      </c>
      <c r="D31" s="20">
        <v>4659.9157894736845</v>
      </c>
    </row>
    <row r="32" spans="2:4" s="21" customFormat="1" x14ac:dyDescent="0.2">
      <c r="B32" s="19" t="s">
        <v>40</v>
      </c>
      <c r="C32" s="19" t="s">
        <v>156</v>
      </c>
      <c r="D32" s="20">
        <v>4386.8596202206827</v>
      </c>
    </row>
    <row r="33" spans="2:21" s="21" customFormat="1" x14ac:dyDescent="0.2">
      <c r="B33" s="19" t="s">
        <v>41</v>
      </c>
      <c r="C33" s="19" t="s">
        <v>157</v>
      </c>
      <c r="D33" s="20">
        <v>5458.4837546051576</v>
      </c>
    </row>
    <row r="34" spans="2:21" s="21" customFormat="1" x14ac:dyDescent="0.2">
      <c r="B34" s="19" t="s">
        <v>42</v>
      </c>
      <c r="C34" s="19" t="s">
        <v>158</v>
      </c>
      <c r="D34" s="20">
        <v>5806.7813374805601</v>
      </c>
    </row>
    <row r="35" spans="2:21" s="21" customFormat="1" x14ac:dyDescent="0.2">
      <c r="B35" s="19" t="s">
        <v>43</v>
      </c>
      <c r="C35" s="19" t="s">
        <v>159</v>
      </c>
      <c r="D35" s="20">
        <v>8595.0770148372339</v>
      </c>
    </row>
    <row r="36" spans="2:21" s="21" customFormat="1" x14ac:dyDescent="0.2">
      <c r="B36" s="19" t="s">
        <v>44</v>
      </c>
      <c r="C36" s="19" t="s">
        <v>160</v>
      </c>
      <c r="D36" s="20">
        <v>6125.6007782101169</v>
      </c>
    </row>
    <row r="37" spans="2:21" s="21" customFormat="1" x14ac:dyDescent="0.2">
      <c r="B37" s="19" t="s">
        <v>45</v>
      </c>
      <c r="C37" s="19" t="s">
        <v>161</v>
      </c>
      <c r="D37" s="20">
        <v>10977.881481531502</v>
      </c>
    </row>
    <row r="38" spans="2:21" s="21" customFormat="1" x14ac:dyDescent="0.2">
      <c r="B38" s="19" t="s">
        <v>46</v>
      </c>
      <c r="C38" s="19" t="s">
        <v>162</v>
      </c>
      <c r="D38" s="20">
        <v>10149.594362865068</v>
      </c>
    </row>
    <row r="39" spans="2:21" s="21" customFormat="1" x14ac:dyDescent="0.2">
      <c r="B39" s="19" t="s">
        <v>47</v>
      </c>
      <c r="C39" s="19" t="s">
        <v>163</v>
      </c>
      <c r="D39" s="20">
        <v>6364.4278242677829</v>
      </c>
    </row>
    <row r="40" spans="2:21" s="21" customFormat="1" x14ac:dyDescent="0.2">
      <c r="B40" s="19" t="s">
        <v>48</v>
      </c>
      <c r="C40" s="19" t="s">
        <v>164</v>
      </c>
      <c r="D40" s="20">
        <v>5178.2054422253923</v>
      </c>
    </row>
    <row r="41" spans="2:21" s="21" customFormat="1" x14ac:dyDescent="0.2">
      <c r="B41" s="19" t="s">
        <v>49</v>
      </c>
      <c r="C41" s="19" t="s">
        <v>165</v>
      </c>
      <c r="D41" s="20">
        <v>7499.5958359999995</v>
      </c>
    </row>
    <row r="42" spans="2:21" s="21" customFormat="1" x14ac:dyDescent="0.2">
      <c r="B42" s="19" t="s">
        <v>50</v>
      </c>
      <c r="C42" s="19" t="s">
        <v>166</v>
      </c>
      <c r="D42" s="20">
        <v>6329.7937062937062</v>
      </c>
    </row>
    <row r="43" spans="2:21" s="21" customFormat="1" x14ac:dyDescent="0.2">
      <c r="B43" s="19" t="s">
        <v>51</v>
      </c>
      <c r="C43" s="19" t="s">
        <v>167</v>
      </c>
      <c r="D43" s="20">
        <v>3435.7287020109688</v>
      </c>
    </row>
    <row r="44" spans="2:21" s="21" customFormat="1" ht="12" customHeight="1" x14ac:dyDescent="0.2">
      <c r="B44" s="19" t="s">
        <v>52</v>
      </c>
      <c r="C44" s="19" t="s">
        <v>168</v>
      </c>
      <c r="D44" s="20">
        <v>6836.1264124293784</v>
      </c>
      <c r="F44" s="55"/>
      <c r="G44" s="55"/>
      <c r="H44" s="55"/>
      <c r="I44" s="55"/>
      <c r="J44" s="55"/>
      <c r="K44" s="55"/>
      <c r="L44" s="55"/>
      <c r="M44" s="55"/>
      <c r="N44" s="55"/>
      <c r="O44" s="55"/>
      <c r="P44" s="55"/>
      <c r="Q44" s="55"/>
      <c r="R44" s="55"/>
      <c r="S44" s="55"/>
      <c r="T44" s="55"/>
      <c r="U44" s="55"/>
    </row>
    <row r="45" spans="2:21" s="21" customFormat="1" ht="11.25" customHeight="1" x14ac:dyDescent="0.2">
      <c r="B45" s="19" t="s">
        <v>53</v>
      </c>
      <c r="C45" s="19" t="s">
        <v>169</v>
      </c>
      <c r="D45" s="20">
        <v>5538.3266449348048</v>
      </c>
      <c r="F45" s="56"/>
      <c r="G45" s="34"/>
      <c r="H45" s="34"/>
      <c r="I45" s="34"/>
      <c r="J45" s="34"/>
      <c r="K45" s="34"/>
      <c r="L45" s="34"/>
      <c r="M45" s="34"/>
      <c r="N45" s="34"/>
      <c r="O45" s="34"/>
    </row>
    <row r="46" spans="2:21" s="21" customFormat="1" x14ac:dyDescent="0.2">
      <c r="B46" s="19" t="s">
        <v>54</v>
      </c>
      <c r="C46" s="19" t="s">
        <v>170</v>
      </c>
      <c r="D46" s="20">
        <v>5725.9916326530611</v>
      </c>
      <c r="F46" s="53"/>
    </row>
    <row r="47" spans="2:21" s="21" customFormat="1" x14ac:dyDescent="0.2">
      <c r="B47" s="19" t="s">
        <v>55</v>
      </c>
      <c r="C47" s="19" t="s">
        <v>171</v>
      </c>
      <c r="D47" s="20">
        <v>5923.7739672642247</v>
      </c>
      <c r="F47" s="45"/>
    </row>
    <row r="48" spans="2:21" s="21" customFormat="1" x14ac:dyDescent="0.2">
      <c r="B48" s="19" t="s">
        <v>56</v>
      </c>
      <c r="C48" s="19" t="s">
        <v>172</v>
      </c>
      <c r="D48" s="20">
        <v>5507.4112983151635</v>
      </c>
    </row>
    <row r="49" spans="2:4" s="21" customFormat="1" x14ac:dyDescent="0.2">
      <c r="B49" s="19" t="s">
        <v>57</v>
      </c>
      <c r="C49" s="19" t="s">
        <v>173</v>
      </c>
      <c r="D49" s="20">
        <v>3945.5996766370249</v>
      </c>
    </row>
    <row r="50" spans="2:4" s="21" customFormat="1" x14ac:dyDescent="0.2">
      <c r="B50" s="19" t="s">
        <v>58</v>
      </c>
      <c r="C50" s="19" t="s">
        <v>174</v>
      </c>
      <c r="D50" s="20">
        <v>7062.1511347175274</v>
      </c>
    </row>
    <row r="51" spans="2:4" s="21" customFormat="1" x14ac:dyDescent="0.2">
      <c r="B51" s="19" t="s">
        <v>59</v>
      </c>
      <c r="C51" s="19" t="s">
        <v>175</v>
      </c>
      <c r="D51" s="20">
        <v>6426.8957622243524</v>
      </c>
    </row>
    <row r="52" spans="2:4" s="21" customFormat="1" x14ac:dyDescent="0.2">
      <c r="B52" s="19" t="s">
        <v>60</v>
      </c>
      <c r="C52" s="19" t="s">
        <v>176</v>
      </c>
      <c r="D52" s="20">
        <v>5268.265569917744</v>
      </c>
    </row>
    <row r="53" spans="2:4" s="21" customFormat="1" x14ac:dyDescent="0.2">
      <c r="B53" s="19" t="s">
        <v>61</v>
      </c>
      <c r="C53" s="19" t="s">
        <v>177</v>
      </c>
      <c r="D53" s="20">
        <v>6852.8843243914553</v>
      </c>
    </row>
    <row r="54" spans="2:4" s="21" customFormat="1" x14ac:dyDescent="0.2">
      <c r="B54" s="19" t="s">
        <v>62</v>
      </c>
      <c r="C54" s="19" t="s">
        <v>178</v>
      </c>
      <c r="D54" s="20">
        <v>7981.3002667213786</v>
      </c>
    </row>
    <row r="55" spans="2:4" s="21" customFormat="1" x14ac:dyDescent="0.2">
      <c r="B55" s="19" t="s">
        <v>63</v>
      </c>
      <c r="C55" s="19" t="s">
        <v>179</v>
      </c>
      <c r="D55" s="20">
        <v>7632.2578132724857</v>
      </c>
    </row>
    <row r="56" spans="2:4" s="21" customFormat="1" x14ac:dyDescent="0.2">
      <c r="B56" s="19" t="s">
        <v>64</v>
      </c>
      <c r="C56" s="19" t="s">
        <v>180</v>
      </c>
      <c r="D56" s="20">
        <v>5207.058158205431</v>
      </c>
    </row>
    <row r="57" spans="2:4" s="21" customFormat="1" x14ac:dyDescent="0.2">
      <c r="B57" s="19" t="s">
        <v>65</v>
      </c>
      <c r="C57" s="19" t="s">
        <v>181</v>
      </c>
      <c r="D57" s="20">
        <v>4235.3651810766714</v>
      </c>
    </row>
    <row r="58" spans="2:4" s="21" customFormat="1" x14ac:dyDescent="0.2">
      <c r="B58" s="19" t="s">
        <v>66</v>
      </c>
      <c r="C58" s="19" t="s">
        <v>182</v>
      </c>
      <c r="D58" s="20">
        <v>5977.2781795390993</v>
      </c>
    </row>
    <row r="59" spans="2:4" s="21" customFormat="1" x14ac:dyDescent="0.2">
      <c r="B59" s="19" t="s">
        <v>67</v>
      </c>
      <c r="C59" s="19" t="s">
        <v>183</v>
      </c>
      <c r="D59" s="20">
        <v>4862.1296660117878</v>
      </c>
    </row>
    <row r="60" spans="2:4" s="21" customFormat="1" x14ac:dyDescent="0.2">
      <c r="B60" s="19" t="s">
        <v>68</v>
      </c>
      <c r="C60" s="19" t="s">
        <v>184</v>
      </c>
      <c r="D60" s="20">
        <v>5888.634</v>
      </c>
    </row>
    <row r="61" spans="2:4" s="21" customFormat="1" x14ac:dyDescent="0.2">
      <c r="B61" s="19" t="s">
        <v>69</v>
      </c>
      <c r="C61" s="19" t="s">
        <v>185</v>
      </c>
      <c r="D61" s="20">
        <v>5295.5104514573741</v>
      </c>
    </row>
    <row r="62" spans="2:4" s="21" customFormat="1" x14ac:dyDescent="0.2">
      <c r="B62" s="19" t="s">
        <v>70</v>
      </c>
      <c r="C62" s="19" t="s">
        <v>186</v>
      </c>
      <c r="D62" s="20">
        <v>4818.4211379207627</v>
      </c>
    </row>
    <row r="63" spans="2:4" s="21" customFormat="1" x14ac:dyDescent="0.2">
      <c r="B63" s="19" t="s">
        <v>71</v>
      </c>
      <c r="C63" s="19" t="s">
        <v>187</v>
      </c>
      <c r="D63" s="20">
        <v>6840.113501577287</v>
      </c>
    </row>
    <row r="64" spans="2:4" s="21" customFormat="1" x14ac:dyDescent="0.2">
      <c r="B64" s="19" t="s">
        <v>72</v>
      </c>
      <c r="C64" s="19" t="s">
        <v>188</v>
      </c>
      <c r="D64" s="20">
        <v>5051.4627086728224</v>
      </c>
    </row>
    <row r="65" spans="2:4" s="21" customFormat="1" x14ac:dyDescent="0.2">
      <c r="B65" s="19" t="s">
        <v>73</v>
      </c>
      <c r="C65" s="19" t="s">
        <v>189</v>
      </c>
      <c r="D65" s="20">
        <v>5697.5827208061655</v>
      </c>
    </row>
    <row r="66" spans="2:4" s="21" customFormat="1" x14ac:dyDescent="0.2">
      <c r="B66" s="19" t="s">
        <v>74</v>
      </c>
      <c r="C66" s="19" t="s">
        <v>190</v>
      </c>
      <c r="D66" s="20">
        <v>5459.5678295421822</v>
      </c>
    </row>
    <row r="67" spans="2:4" s="21" customFormat="1" x14ac:dyDescent="0.2">
      <c r="B67" s="19" t="s">
        <v>75</v>
      </c>
      <c r="C67" s="19" t="s">
        <v>191</v>
      </c>
      <c r="D67" s="20">
        <v>6412.1545375972346</v>
      </c>
    </row>
    <row r="68" spans="2:4" s="21" customFormat="1" x14ac:dyDescent="0.2">
      <c r="B68" s="19" t="s">
        <v>76</v>
      </c>
      <c r="C68" s="19" t="s">
        <v>192</v>
      </c>
      <c r="D68" s="20">
        <v>7901.195870459218</v>
      </c>
    </row>
    <row r="69" spans="2:4" s="21" customFormat="1" x14ac:dyDescent="0.2">
      <c r="B69" s="19" t="s">
        <v>77</v>
      </c>
      <c r="C69" s="19" t="s">
        <v>193</v>
      </c>
      <c r="D69" s="20">
        <v>8585.4008620689656</v>
      </c>
    </row>
    <row r="70" spans="2:4" s="21" customFormat="1" x14ac:dyDescent="0.2">
      <c r="B70" s="19" t="s">
        <v>78</v>
      </c>
      <c r="C70" s="19" t="s">
        <v>194</v>
      </c>
      <c r="D70" s="20">
        <v>8712.7503832309976</v>
      </c>
    </row>
    <row r="71" spans="2:4" s="21" customFormat="1" x14ac:dyDescent="0.2">
      <c r="B71" s="19" t="s">
        <v>79</v>
      </c>
      <c r="C71" s="19" t="s">
        <v>195</v>
      </c>
      <c r="D71" s="20">
        <v>5967.3173905923031</v>
      </c>
    </row>
    <row r="72" spans="2:4" s="21" customFormat="1" x14ac:dyDescent="0.2">
      <c r="B72" s="19" t="s">
        <v>80</v>
      </c>
      <c r="C72" s="19" t="s">
        <v>196</v>
      </c>
      <c r="D72" s="20">
        <v>4840.7998806030555</v>
      </c>
    </row>
    <row r="73" spans="2:4" s="21" customFormat="1" x14ac:dyDescent="0.2">
      <c r="B73" s="19" t="s">
        <v>10</v>
      </c>
      <c r="C73" s="19" t="s">
        <v>111</v>
      </c>
      <c r="D73" s="20">
        <v>4877.052922820887</v>
      </c>
    </row>
    <row r="74" spans="2:4" s="21" customFormat="1" x14ac:dyDescent="0.2">
      <c r="B74" s="19" t="s">
        <v>11</v>
      </c>
      <c r="C74" s="19" t="s">
        <v>112</v>
      </c>
      <c r="D74" s="20">
        <v>6873.4933882367395</v>
      </c>
    </row>
    <row r="75" spans="2:4" s="21" customFormat="1" x14ac:dyDescent="0.2">
      <c r="B75" s="19" t="s">
        <v>81</v>
      </c>
      <c r="C75" s="19" t="s">
        <v>197</v>
      </c>
      <c r="D75" s="20">
        <v>3536.9827301302203</v>
      </c>
    </row>
    <row r="76" spans="2:4" s="21" customFormat="1" x14ac:dyDescent="0.2">
      <c r="B76" s="19" t="s">
        <v>82</v>
      </c>
      <c r="C76" s="19" t="s">
        <v>198</v>
      </c>
      <c r="D76" s="20">
        <v>4871.7992609489047</v>
      </c>
    </row>
    <row r="77" spans="2:4" s="21" customFormat="1" x14ac:dyDescent="0.2">
      <c r="B77" s="19" t="s">
        <v>83</v>
      </c>
      <c r="C77" s="19" t="s">
        <v>199</v>
      </c>
      <c r="D77" s="20">
        <v>6347.2274634883333</v>
      </c>
    </row>
    <row r="78" spans="2:4" s="21" customFormat="1" x14ac:dyDescent="0.2">
      <c r="B78" s="19" t="s">
        <v>84</v>
      </c>
      <c r="C78" s="19" t="s">
        <v>200</v>
      </c>
      <c r="D78" s="20">
        <v>6137.7501012555695</v>
      </c>
    </row>
    <row r="79" spans="2:4" s="21" customFormat="1" x14ac:dyDescent="0.2">
      <c r="B79" s="19" t="s">
        <v>85</v>
      </c>
      <c r="C79" s="19" t="s">
        <v>201</v>
      </c>
      <c r="D79" s="20">
        <v>6717.0505267275094</v>
      </c>
    </row>
    <row r="80" spans="2:4" s="21" customFormat="1" x14ac:dyDescent="0.2">
      <c r="B80" s="19" t="s">
        <v>86</v>
      </c>
      <c r="C80" s="19" t="s">
        <v>202</v>
      </c>
      <c r="D80" s="20">
        <v>9876.9043554662985</v>
      </c>
    </row>
    <row r="81" spans="2:4" s="21" customFormat="1" x14ac:dyDescent="0.2">
      <c r="B81" s="19" t="s">
        <v>87</v>
      </c>
      <c r="C81" s="19" t="s">
        <v>203</v>
      </c>
      <c r="D81" s="20">
        <v>6817.5648454425373</v>
      </c>
    </row>
    <row r="82" spans="2:4" s="21" customFormat="1" x14ac:dyDescent="0.2">
      <c r="B82" s="19" t="s">
        <v>88</v>
      </c>
      <c r="C82" s="19" t="s">
        <v>204</v>
      </c>
      <c r="D82" s="20">
        <v>7743.8994848070652</v>
      </c>
    </row>
    <row r="83" spans="2:4" s="21" customFormat="1" x14ac:dyDescent="0.2">
      <c r="B83" s="19" t="s">
        <v>89</v>
      </c>
      <c r="C83" s="19" t="s">
        <v>205</v>
      </c>
      <c r="D83" s="20">
        <v>6302.8295681063119</v>
      </c>
    </row>
    <row r="84" spans="2:4" s="21" customFormat="1" x14ac:dyDescent="0.2">
      <c r="B84" s="19" t="s">
        <v>90</v>
      </c>
      <c r="C84" s="19" t="s">
        <v>206</v>
      </c>
      <c r="D84" s="20">
        <v>4162.1711129962669</v>
      </c>
    </row>
    <row r="85" spans="2:4" s="21" customFormat="1" x14ac:dyDescent="0.2">
      <c r="B85" s="19" t="s">
        <v>91</v>
      </c>
      <c r="C85" s="19" t="s">
        <v>207</v>
      </c>
      <c r="D85" s="20">
        <v>5574.8574311662105</v>
      </c>
    </row>
    <row r="86" spans="2:4" s="21" customFormat="1" x14ac:dyDescent="0.2">
      <c r="B86" s="19" t="s">
        <v>92</v>
      </c>
      <c r="C86" s="19" t="s">
        <v>208</v>
      </c>
      <c r="D86" s="20">
        <v>4969.0511147312081</v>
      </c>
    </row>
    <row r="87" spans="2:4" s="21" customFormat="1" x14ac:dyDescent="0.2">
      <c r="B87" s="19" t="s">
        <v>93</v>
      </c>
      <c r="C87" s="19" t="s">
        <v>209</v>
      </c>
      <c r="D87" s="20">
        <v>5082.5031507692311</v>
      </c>
    </row>
    <row r="88" spans="2:4" s="21" customFormat="1" x14ac:dyDescent="0.2">
      <c r="B88" s="19" t="s">
        <v>94</v>
      </c>
      <c r="C88" s="19" t="s">
        <v>210</v>
      </c>
      <c r="D88" s="20">
        <v>7655.3022099937871</v>
      </c>
    </row>
    <row r="89" spans="2:4" s="21" customFormat="1" x14ac:dyDescent="0.2">
      <c r="B89" s="19" t="s">
        <v>95</v>
      </c>
      <c r="C89" s="19" t="s">
        <v>211</v>
      </c>
      <c r="D89" s="20">
        <v>6432.3700675528435</v>
      </c>
    </row>
    <row r="90" spans="2:4" s="21" customFormat="1" x14ac:dyDescent="0.2">
      <c r="B90" s="19" t="s">
        <v>96</v>
      </c>
      <c r="C90" s="19" t="s">
        <v>212</v>
      </c>
      <c r="D90" s="20">
        <v>5042.8619309654823</v>
      </c>
    </row>
    <row r="91" spans="2:4" s="21" customFormat="1" x14ac:dyDescent="0.2">
      <c r="B91" s="19" t="s">
        <v>97</v>
      </c>
      <c r="C91" s="19" t="s">
        <v>213</v>
      </c>
      <c r="D91" s="20">
        <v>4772.3211764705884</v>
      </c>
    </row>
    <row r="92" spans="2:4" s="21" customFormat="1" x14ac:dyDescent="0.2">
      <c r="B92" s="19" t="s">
        <v>98</v>
      </c>
      <c r="C92" s="19" t="s">
        <v>214</v>
      </c>
      <c r="D92" s="20">
        <v>6638.4530925804329</v>
      </c>
    </row>
    <row r="93" spans="2:4" s="21" customFormat="1" x14ac:dyDescent="0.2">
      <c r="B93" s="19" t="s">
        <v>99</v>
      </c>
      <c r="C93" s="19" t="s">
        <v>215</v>
      </c>
      <c r="D93" s="20">
        <v>4052.4661521499447</v>
      </c>
    </row>
    <row r="94" spans="2:4" s="21" customFormat="1" x14ac:dyDescent="0.2">
      <c r="B94" s="19" t="s">
        <v>100</v>
      </c>
      <c r="C94" s="19" t="s">
        <v>216</v>
      </c>
      <c r="D94" s="20">
        <v>5999.7073864306785</v>
      </c>
    </row>
    <row r="95" spans="2:4" s="21" customFormat="1" x14ac:dyDescent="0.2">
      <c r="B95" s="19" t="s">
        <v>101</v>
      </c>
      <c r="C95" s="19" t="s">
        <v>217</v>
      </c>
      <c r="D95" s="20">
        <v>3099.2938984881207</v>
      </c>
    </row>
    <row r="96" spans="2:4" s="21" customFormat="1" x14ac:dyDescent="0.2">
      <c r="B96" s="19" t="s">
        <v>102</v>
      </c>
      <c r="C96" s="19" t="s">
        <v>218</v>
      </c>
      <c r="D96" s="20">
        <v>7762.5811601243686</v>
      </c>
    </row>
    <row r="97" spans="2:4" s="21" customFormat="1" x14ac:dyDescent="0.2">
      <c r="B97" s="19" t="s">
        <v>103</v>
      </c>
      <c r="C97" s="19" t="s">
        <v>219</v>
      </c>
      <c r="D97" s="20">
        <v>8708.8243189298209</v>
      </c>
    </row>
    <row r="98" spans="2:4" s="21" customFormat="1" x14ac:dyDescent="0.2">
      <c r="B98" s="19" t="s">
        <v>104</v>
      </c>
      <c r="C98" s="19" t="s">
        <v>220</v>
      </c>
      <c r="D98" s="20">
        <v>7271.3102756732669</v>
      </c>
    </row>
    <row r="99" spans="2:4" s="21" customFormat="1" x14ac:dyDescent="0.2">
      <c r="B99" s="19" t="s">
        <v>105</v>
      </c>
      <c r="C99" s="19" t="s">
        <v>221</v>
      </c>
      <c r="D99" s="20">
        <v>7526.0826895620294</v>
      </c>
    </row>
    <row r="100" spans="2:4" s="21" customFormat="1" x14ac:dyDescent="0.2">
      <c r="B100" s="19" t="s">
        <v>106</v>
      </c>
      <c r="C100" s="19" t="s">
        <v>222</v>
      </c>
      <c r="D100" s="20">
        <v>5614.3973251961643</v>
      </c>
    </row>
    <row r="101" spans="2:4" s="21" customFormat="1" x14ac:dyDescent="0.2">
      <c r="B101" s="19" t="s">
        <v>107</v>
      </c>
      <c r="C101" s="19" t="s">
        <v>223</v>
      </c>
      <c r="D101" s="20">
        <v>7185.4189574254106</v>
      </c>
    </row>
    <row r="102" spans="2:4" s="21" customFormat="1" x14ac:dyDescent="0.2">
      <c r="B102" s="19" t="s">
        <v>108</v>
      </c>
      <c r="C102" s="19" t="s">
        <v>224</v>
      </c>
      <c r="D102" s="20">
        <v>8901.5883368501818</v>
      </c>
    </row>
    <row r="103" spans="2:4" s="21" customFormat="1" x14ac:dyDescent="0.2">
      <c r="B103" s="19" t="s">
        <v>109</v>
      </c>
      <c r="C103" s="19" t="s">
        <v>225</v>
      </c>
      <c r="D103" s="20">
        <v>5935.9270303030307</v>
      </c>
    </row>
    <row r="104" spans="2:4" s="21" customFormat="1" x14ac:dyDescent="0.2">
      <c r="B104" s="19" t="s">
        <v>110</v>
      </c>
      <c r="C104" s="19" t="s">
        <v>226</v>
      </c>
      <c r="D104" s="20">
        <v>6574.5467874374144</v>
      </c>
    </row>
    <row r="105" spans="2:4" s="21" customFormat="1" x14ac:dyDescent="0.2">
      <c r="B105" s="22"/>
      <c r="D105" s="23"/>
    </row>
    <row r="106" spans="2:4" s="21" customFormat="1" x14ac:dyDescent="0.2">
      <c r="B106" s="22" t="s">
        <v>254</v>
      </c>
      <c r="D106" s="23"/>
    </row>
    <row r="107" spans="2:4" s="21" customFormat="1" x14ac:dyDescent="0.2">
      <c r="B107" s="22" t="s">
        <v>255</v>
      </c>
      <c r="D107" s="23"/>
    </row>
    <row r="108" spans="2:4" s="21" customFormat="1" x14ac:dyDescent="0.2">
      <c r="B108" s="21" t="s">
        <v>2</v>
      </c>
      <c r="D108" s="24"/>
    </row>
    <row r="109" spans="2:4" s="21" customFormat="1" x14ac:dyDescent="0.2">
      <c r="B109" s="21" t="s">
        <v>115</v>
      </c>
      <c r="D109" s="24"/>
    </row>
    <row r="110" spans="2:4" s="21" customFormat="1" x14ac:dyDescent="0.2">
      <c r="D110" s="24"/>
    </row>
    <row r="111" spans="2:4" s="21" customFormat="1" x14ac:dyDescent="0.2">
      <c r="D111" s="24"/>
    </row>
    <row r="112" spans="2:4" s="21" customFormat="1" x14ac:dyDescent="0.2">
      <c r="D112" s="24"/>
    </row>
    <row r="113" spans="4:4" s="21" customFormat="1" x14ac:dyDescent="0.2">
      <c r="D113" s="24"/>
    </row>
  </sheetData>
  <phoneticPr fontId="9"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enableFormatConditionsCalculation="0"/>
  <dimension ref="B1:F22"/>
  <sheetViews>
    <sheetView zoomScaleNormal="100" zoomScalePageLayoutView="200" workbookViewId="0">
      <selection activeCell="C23" sqref="C23"/>
    </sheetView>
  </sheetViews>
  <sheetFormatPr baseColWidth="10" defaultColWidth="10.85546875" defaultRowHeight="11.25" x14ac:dyDescent="0.2"/>
  <cols>
    <col min="1" max="1" width="7.5703125" style="45" customWidth="1"/>
    <col min="2" max="2" width="27.42578125" style="45" customWidth="1"/>
    <col min="3" max="3" width="12.28515625" style="45" bestFit="1" customWidth="1"/>
    <col min="4" max="4" width="15.42578125" style="45" bestFit="1" customWidth="1"/>
    <col min="5" max="16384" width="10.85546875" style="45"/>
  </cols>
  <sheetData>
    <row r="1" spans="2:6" x14ac:dyDescent="0.2">
      <c r="B1" s="44" t="s">
        <v>252</v>
      </c>
      <c r="C1" s="1"/>
      <c r="D1" s="1"/>
      <c r="E1" s="1"/>
      <c r="F1" s="1"/>
    </row>
    <row r="2" spans="2:6" x14ac:dyDescent="0.2">
      <c r="B2" s="2"/>
      <c r="C2" s="1"/>
      <c r="D2" s="1"/>
      <c r="E2" s="1"/>
      <c r="F2" s="1"/>
    </row>
    <row r="3" spans="2:6" x14ac:dyDescent="0.2">
      <c r="B3" s="4"/>
      <c r="C3" s="43" t="s">
        <v>245</v>
      </c>
      <c r="D3" s="1"/>
      <c r="E3" s="1"/>
      <c r="F3" s="1"/>
    </row>
    <row r="4" spans="2:6" x14ac:dyDescent="0.2">
      <c r="B4" s="3" t="s">
        <v>246</v>
      </c>
      <c r="C4" s="37">
        <v>0.91519690265855302</v>
      </c>
      <c r="D4" s="35"/>
      <c r="E4" s="38"/>
      <c r="F4" s="1"/>
    </row>
    <row r="5" spans="2:6" x14ac:dyDescent="0.2">
      <c r="B5" s="3" t="s">
        <v>247</v>
      </c>
      <c r="C5" s="37">
        <v>2.3157418610214295E-2</v>
      </c>
      <c r="D5" s="35"/>
      <c r="E5" s="38"/>
      <c r="F5" s="1"/>
    </row>
    <row r="6" spans="2:6" ht="22.5" x14ac:dyDescent="0.2">
      <c r="B6" s="4" t="s">
        <v>248</v>
      </c>
      <c r="C6" s="37">
        <v>4.022788765275169E-2</v>
      </c>
      <c r="D6" s="35"/>
      <c r="E6" s="38"/>
      <c r="F6" s="1"/>
    </row>
    <row r="7" spans="2:6" x14ac:dyDescent="0.2">
      <c r="B7" s="3" t="s">
        <v>249</v>
      </c>
      <c r="C7" s="37">
        <v>2.1089429654824847E-2</v>
      </c>
      <c r="D7" s="35"/>
      <c r="E7" s="38"/>
      <c r="F7" s="1"/>
    </row>
    <row r="8" spans="2:6" x14ac:dyDescent="0.2">
      <c r="B8" s="3" t="s">
        <v>1</v>
      </c>
      <c r="C8" s="30">
        <v>3.2836142365608943E-4</v>
      </c>
      <c r="D8" s="35"/>
      <c r="E8" s="36"/>
      <c r="F8" s="1"/>
    </row>
    <row r="9" spans="2:6" x14ac:dyDescent="0.2">
      <c r="B9" s="3" t="s">
        <v>125</v>
      </c>
      <c r="C9" s="29">
        <f>C8+C7+C6+C5+C4</f>
        <v>1</v>
      </c>
      <c r="D9" s="35"/>
      <c r="E9" s="1"/>
      <c r="F9" s="1"/>
    </row>
    <row r="10" spans="2:6" x14ac:dyDescent="0.2">
      <c r="B10" s="39"/>
      <c r="C10" s="52"/>
      <c r="D10" s="35"/>
      <c r="E10" s="1"/>
      <c r="F10" s="1"/>
    </row>
    <row r="11" spans="2:6" x14ac:dyDescent="0.2">
      <c r="B11" s="5" t="s">
        <v>250</v>
      </c>
      <c r="C11" s="1"/>
      <c r="D11" s="1"/>
      <c r="E11" s="1"/>
      <c r="F11" s="1"/>
    </row>
    <row r="12" spans="2:6" x14ac:dyDescent="0.2">
      <c r="B12" s="5" t="s">
        <v>251</v>
      </c>
      <c r="C12" s="1"/>
      <c r="D12" s="1"/>
      <c r="E12" s="1"/>
      <c r="F12" s="1"/>
    </row>
    <row r="13" spans="2:6" x14ac:dyDescent="0.2">
      <c r="B13" s="2"/>
      <c r="C13" s="1"/>
      <c r="D13" s="1"/>
      <c r="E13" s="1"/>
      <c r="F13" s="1"/>
    </row>
    <row r="14" spans="2:6" x14ac:dyDescent="0.2">
      <c r="C14" s="46"/>
      <c r="D14" s="47"/>
    </row>
    <row r="17" spans="2:4" x14ac:dyDescent="0.2">
      <c r="B17" s="39"/>
      <c r="C17" s="48"/>
      <c r="D17" s="49"/>
    </row>
    <row r="18" spans="2:4" x14ac:dyDescent="0.2">
      <c r="B18" s="39"/>
      <c r="C18" s="48"/>
      <c r="D18" s="49"/>
    </row>
    <row r="19" spans="2:4" x14ac:dyDescent="0.2">
      <c r="B19" s="40"/>
      <c r="C19" s="48"/>
      <c r="D19" s="49"/>
    </row>
    <row r="20" spans="2:4" x14ac:dyDescent="0.2">
      <c r="B20" s="39"/>
      <c r="C20" s="48"/>
      <c r="D20" s="49"/>
    </row>
    <row r="21" spans="2:4" x14ac:dyDescent="0.2">
      <c r="B21" s="39"/>
      <c r="C21" s="48"/>
      <c r="D21" s="50"/>
    </row>
    <row r="22" spans="2:4" x14ac:dyDescent="0.2">
      <c r="B22" s="39"/>
      <c r="C22" s="48"/>
      <c r="D22" s="51"/>
    </row>
  </sheetData>
  <phoneticPr fontId="9" type="noConversion"/>
  <pageMargins left="0.7" right="0.7" top="0.75" bottom="0.75" header="0.3" footer="0.3"/>
  <pageSetup paperSize="9" orientation="portrait" verticalDpi="0"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T01</vt:lpstr>
      <vt:lpstr>G01</vt:lpstr>
      <vt:lpstr>G02</vt:lpstr>
      <vt:lpstr>C01</vt:lpstr>
      <vt:lpstr>C02</vt:lpstr>
      <vt:lpstr>C03</vt:lpstr>
      <vt:lpstr>G03</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Rémy Marquier</dc:creator>
  <cp:lastModifiedBy>BRIFAULT, Fabienne (DREES/MCP/EXTERNES)</cp:lastModifiedBy>
  <dcterms:created xsi:type="dcterms:W3CDTF">2016-11-30T13:24:48Z</dcterms:created>
  <dcterms:modified xsi:type="dcterms:W3CDTF">2018-11-07T15:51:29Z</dcterms:modified>
</cp:coreProperties>
</file>