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810" windowHeight="8145"/>
  </bookViews>
  <sheets>
    <sheet name="f30 IVG_C01" sheetId="1" r:id="rId1"/>
    <sheet name="f30 IVG_C02" sheetId="2" r:id="rId2"/>
    <sheet name="f30 IVG_G01" sheetId="5" r:id="rId3"/>
    <sheet name="f30 IVG_G02" sheetId="4" r:id="rId4"/>
  </sheets>
  <definedNames>
    <definedName name="_xlnm.Print_Titles" localSheetId="0">'f30 IVG_C01'!$1:$3</definedName>
    <definedName name="_xlnm.Print_Titles" localSheetId="1">'f30 IVG_C02'!$1:$3</definedName>
    <definedName name="_xlnm.Print_Area" localSheetId="0">'f30 IVG_C01'!$B$4:$D$108</definedName>
    <definedName name="_xlnm.Print_Area" localSheetId="1">'f30 IVG_C02'!$B$4:$C$108</definedName>
    <definedName name="_xlnm.Print_Area" localSheetId="2">'f30 IVG_G01'!$G$1:$P$29</definedName>
    <definedName name="_xlnm.Print_Area" localSheetId="3">'f30 IVG_G02'!$H$12:$V$31</definedName>
  </definedNames>
  <calcPr calcId="125725"/>
</workbook>
</file>

<file path=xl/calcChain.xml><?xml version="1.0" encoding="utf-8"?>
<calcChain xmlns="http://schemas.openxmlformats.org/spreadsheetml/2006/main">
  <c r="D29" i="5"/>
  <c r="C28"/>
  <c r="D28" s="1"/>
  <c r="E27"/>
  <c r="C27"/>
  <c r="D104" i="1"/>
</calcChain>
</file>

<file path=xl/sharedStrings.xml><?xml version="1.0" encoding="utf-8"?>
<sst xmlns="http://schemas.openxmlformats.org/spreadsheetml/2006/main" count="151" uniqueCount="139">
  <si>
    <t>IVG pour 1 000 femmes
de 15-49 ans</t>
  </si>
  <si>
    <t>Guadeloupe</t>
  </si>
  <si>
    <t>Martinique</t>
  </si>
  <si>
    <t>Guyane</t>
  </si>
  <si>
    <t xml:space="preserve">Part de secteur public </t>
  </si>
  <si>
    <t>Année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</si>
  <si>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</si>
  <si>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</si>
  <si>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</si>
  <si>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</si>
  <si>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</si>
  <si>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</si>
  <si>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</si>
  <si>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</si>
  <si>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</si>
  <si>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</si>
  <si>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</si>
  <si>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Département</t>
  </si>
  <si>
    <t>Ain</t>
  </si>
  <si>
    <t>Aisne</t>
  </si>
  <si>
    <t>Allier</t>
  </si>
  <si>
    <t>Alpes de Haute Provence</t>
  </si>
  <si>
    <t>Hautes Alpes</t>
  </si>
  <si>
    <t>Alpes Maritimes</t>
  </si>
  <si>
    <t>Ardèche</t>
  </si>
  <si>
    <t>Ardennes</t>
  </si>
  <si>
    <t>Ariège</t>
  </si>
  <si>
    <t>Aube</t>
  </si>
  <si>
    <t>Aude</t>
  </si>
  <si>
    <t>Aveyron</t>
  </si>
  <si>
    <t>Bouches du Rhône</t>
  </si>
  <si>
    <t>Calvados</t>
  </si>
  <si>
    <t>Cantal</t>
  </si>
  <si>
    <t>Charente</t>
  </si>
  <si>
    <t>Charente Maritime</t>
  </si>
  <si>
    <t>Cher</t>
  </si>
  <si>
    <t>Corrèze</t>
  </si>
  <si>
    <t>Corse du Sud</t>
  </si>
  <si>
    <t>Côte d'Or</t>
  </si>
  <si>
    <t>Côtes d'Armor</t>
  </si>
  <si>
    <t>Creuse</t>
  </si>
  <si>
    <t>Dordogne</t>
  </si>
  <si>
    <t>Doubs</t>
  </si>
  <si>
    <t>Drôme</t>
  </si>
  <si>
    <t>Eure</t>
  </si>
  <si>
    <t>Eure et Loir</t>
  </si>
  <si>
    <t>Finistère</t>
  </si>
  <si>
    <t>Gard</t>
  </si>
  <si>
    <t>Haute Garonne</t>
  </si>
  <si>
    <t>Gers</t>
  </si>
  <si>
    <t>Gironde</t>
  </si>
  <si>
    <t>Hérault</t>
  </si>
  <si>
    <t>Ille et Vilaine</t>
  </si>
  <si>
    <t>Indre</t>
  </si>
  <si>
    <t>Indre et Loire</t>
  </si>
  <si>
    <t>Isère</t>
  </si>
  <si>
    <t>Jura</t>
  </si>
  <si>
    <t>Landes</t>
  </si>
  <si>
    <t>Loir et Cher</t>
  </si>
  <si>
    <t>Loire</t>
  </si>
  <si>
    <t>Haute Loire</t>
  </si>
  <si>
    <t>Loire Atlantique</t>
  </si>
  <si>
    <t>Loiret</t>
  </si>
  <si>
    <t>Lot</t>
  </si>
  <si>
    <t>Lot et Garonne</t>
  </si>
  <si>
    <t>Lozère</t>
  </si>
  <si>
    <t>Maine et Loire</t>
  </si>
  <si>
    <t>Manche</t>
  </si>
  <si>
    <t>Marne</t>
  </si>
  <si>
    <t>Haute Marne</t>
  </si>
  <si>
    <t>Mayenne</t>
  </si>
  <si>
    <t>Meurthe et Moselle</t>
  </si>
  <si>
    <t>Meuse</t>
  </si>
  <si>
    <t>Morbihan</t>
  </si>
  <si>
    <t>Moselle</t>
  </si>
  <si>
    <t>Nièvre</t>
  </si>
  <si>
    <t>Nord</t>
  </si>
  <si>
    <t>Oise</t>
  </si>
  <si>
    <t>Orne</t>
  </si>
  <si>
    <t>Pas de Calais</t>
  </si>
  <si>
    <t>Puy de Dôme</t>
  </si>
  <si>
    <t>Pyrénées Atlantiques</t>
  </si>
  <si>
    <t>Hautes Pyrénées</t>
  </si>
  <si>
    <t>Pyrénées Orientales</t>
  </si>
  <si>
    <t>Bas Rhin</t>
  </si>
  <si>
    <t>Haut Rhin</t>
  </si>
  <si>
    <t>Rhône</t>
  </si>
  <si>
    <t>Haute Saône</t>
  </si>
  <si>
    <t>Saône et Loire</t>
  </si>
  <si>
    <t>Sarthe</t>
  </si>
  <si>
    <t>Savoie</t>
  </si>
  <si>
    <t>Haute Savoie</t>
  </si>
  <si>
    <t>Paris</t>
  </si>
  <si>
    <t>Seine maritime</t>
  </si>
  <si>
    <t>Seine et Marne</t>
  </si>
  <si>
    <t>Yvelines</t>
  </si>
  <si>
    <t>Deux Sèvres</t>
  </si>
  <si>
    <t>Somme</t>
  </si>
  <si>
    <t>Tarn</t>
  </si>
  <si>
    <t>Tarn et Garonne</t>
  </si>
  <si>
    <t>Var</t>
  </si>
  <si>
    <t>Vaucluse</t>
  </si>
  <si>
    <t>Vendée</t>
  </si>
  <si>
    <t>Vienne</t>
  </si>
  <si>
    <t>Haute Vienne</t>
  </si>
  <si>
    <t>Vosges</t>
  </si>
  <si>
    <t>Yonne</t>
  </si>
  <si>
    <t>Territoire de Belfort</t>
  </si>
  <si>
    <t>Essonne</t>
  </si>
  <si>
    <t>Hauts de Seine</t>
  </si>
  <si>
    <t>Seine Saint Denis</t>
  </si>
  <si>
    <t>Val de Marne</t>
  </si>
  <si>
    <t>Val d'Oise</t>
  </si>
  <si>
    <t>Haute Corse</t>
  </si>
  <si>
    <t>Réunion</t>
  </si>
  <si>
    <t>Mayotte</t>
  </si>
  <si>
    <t>IVG en établissement (axe gauche)</t>
  </si>
  <si>
    <t>Total IVG (axe gauche)</t>
  </si>
  <si>
    <t>IVG médicamenteuses hors établissement (axe de droite)*</t>
  </si>
  <si>
    <t>Carte 1 : Les recours à l’IVG en 2014</t>
  </si>
  <si>
    <r>
      <rPr>
        <b/>
        <sz val="8"/>
        <color indexed="8"/>
        <rFont val="Arial"/>
        <family val="2"/>
      </rPr>
      <t xml:space="preserve">Champ • </t>
    </r>
    <r>
      <rPr>
        <sz val="8"/>
        <color indexed="8"/>
        <rFont val="Arial"/>
        <family val="2"/>
      </rPr>
      <t>France métropolitaine et DROM, y compris SSA.</t>
    </r>
  </si>
  <si>
    <r>
      <rPr>
        <b/>
        <sz val="8"/>
        <color indexed="8"/>
        <rFont val="Arial"/>
        <family val="2"/>
      </rPr>
      <t>Sources •</t>
    </r>
    <r>
      <rPr>
        <sz val="8"/>
        <color indexed="8"/>
        <rFont val="Arial"/>
        <family val="2"/>
      </rPr>
      <t xml:space="preserve"> DREES, SAE 2014 ; ATIH, PMSI-MCO ; CNAMTS, SNIIRAM, traitements DREES ; INSEE, estimations de la population au 1er janvier 2014.</t>
    </r>
  </si>
  <si>
    <r>
      <rPr>
        <b/>
        <sz val="8"/>
        <color indexed="8"/>
        <rFont val="Arial"/>
        <family val="2"/>
      </rPr>
      <t xml:space="preserve">Champ • </t>
    </r>
    <r>
      <rPr>
        <sz val="8"/>
        <color indexed="8"/>
        <rFont val="Arial"/>
        <family val="2"/>
      </rPr>
      <t>France métropolitaine et DROM (y compris Mayotte), y compris SSA.</t>
    </r>
  </si>
  <si>
    <r>
      <rPr>
        <b/>
        <sz val="8"/>
        <color indexed="8"/>
        <rFont val="Arial"/>
        <family val="2"/>
      </rPr>
      <t xml:space="preserve">Sources • </t>
    </r>
    <r>
      <rPr>
        <sz val="8"/>
        <color indexed="8"/>
        <rFont val="Arial"/>
        <family val="2"/>
      </rPr>
      <t>DREES, SAE 2014, traitements DREES.</t>
    </r>
  </si>
  <si>
    <t>Graphique 2 : Évolution du nombre d’IVG pour 1 000 femmes de 15 à 49 ans et indice conjoncturel d’avortement</t>
  </si>
  <si>
    <r>
      <rPr>
        <b/>
        <sz val="8"/>
        <color indexed="8"/>
        <rFont val="Arial"/>
        <family val="2"/>
      </rPr>
      <t xml:space="preserve">Sources • </t>
    </r>
    <r>
      <rPr>
        <sz val="8"/>
        <color indexed="8"/>
        <rFont val="Arial"/>
        <family val="2"/>
      </rPr>
      <t>DREES, SAE ; ATIH, PMSI-MCO ; CNAMTS, SNIIRAM, traitements DREES ; INSEE, population par âge.</t>
    </r>
  </si>
  <si>
    <r>
      <rPr>
        <b/>
        <sz val="8"/>
        <color indexed="8"/>
        <rFont val="Arial"/>
        <family val="2"/>
      </rPr>
      <t>Note •</t>
    </r>
    <r>
      <rPr>
        <sz val="8"/>
        <color indexed="8"/>
        <rFont val="Arial"/>
        <family val="2"/>
      </rPr>
      <t xml:space="preserve"> Le taux de recours est calculé en rapportant le nombre total d’IVG à l’ensemble des femmes âgées de 15 à 49 ans. L’indice conjoncturel d’avortement correspond à la somme des taux d’IVG de chaque âge.</t>
    </r>
  </si>
  <si>
    <r>
      <rPr>
        <b/>
        <sz val="8"/>
        <color indexed="8"/>
        <rFont val="Arial"/>
        <family val="2"/>
      </rPr>
      <t xml:space="preserve">Champ • </t>
    </r>
    <r>
      <rPr>
        <sz val="8"/>
        <color indexed="8"/>
        <rFont val="Arial"/>
        <family val="2"/>
      </rPr>
      <t>France métropolitaine et DROM (y compris Mayotte dep</t>
    </r>
    <r>
      <rPr>
        <sz val="8"/>
        <rFont val="Arial"/>
        <family val="2"/>
      </rPr>
      <t>uis 2012), y compris SSA, mais non compris Mutualité sociale agricole et Régime social des indépendant</t>
    </r>
    <r>
      <rPr>
        <sz val="8"/>
        <color indexed="8"/>
        <rFont val="Arial"/>
        <family val="2"/>
      </rPr>
      <t xml:space="preserve">s jusqu’en 2009. </t>
    </r>
  </si>
  <si>
    <r>
      <t>Chiffres de 2013 pour les DR</t>
    </r>
    <r>
      <rPr>
        <sz val="8"/>
        <rFont val="Arial"/>
        <family val="2"/>
      </rPr>
      <t>OM (y compris Mayotte pour une population estimée au 1er 2014).</t>
    </r>
  </si>
  <si>
    <t>Carte 2 : Part du secteur public parmi les IVG réalisées en établissement en 2014</t>
  </si>
  <si>
    <t>GRAPHIQUE 1 - Évolution du nombre des IVG depuis 1990</t>
  </si>
  <si>
    <t xml:space="preserve">* Forfait médicament de ville (FMV) : de 2005 à 2009, selon la date de liquidation et régime général ; à partir de 2010, </t>
  </si>
  <si>
    <t>selon la date de soins et tous régimes.</t>
  </si>
  <si>
    <t xml:space="preserve">Champ &gt; France métropolitaine et DROM (y compris Mayotte depuis 2012), y compris SSA. </t>
  </si>
  <si>
    <t>Sources &gt; DREES, SAE ; CNAMTS, SNIIRAM (forfait médicaments de ville, tous régimes), traitements DREES.</t>
  </si>
  <si>
    <t>Indice conjoncturel d'avortement 
(axe de gauche)</t>
  </si>
  <si>
    <t>Taux de recours à l'IVG pour 1 000 femmes 
(axe de droite)</t>
  </si>
  <si>
    <t>Note &gt; Les bornes correspondent à une répartition en quartiles.</t>
  </si>
  <si>
    <t>Note &gt; Les deux premières bornes correspondent aux quartiles 1 et 2. Pour le reste, les établissements à 100 % ont été isolés.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</si>
</sst>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"/>
    <numFmt numFmtId="165" formatCode="0.0%"/>
  </numFmts>
  <fonts count="12">
    <font>
      <sz val="10"/>
      <name val="Arial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8" fillId="2" borderId="0" xfId="5" applyFont="1" applyFill="1"/>
    <xf numFmtId="3" fontId="8" fillId="2" borderId="0" xfId="5" applyNumberFormat="1" applyFont="1" applyFill="1"/>
    <xf numFmtId="0" fontId="8" fillId="0" borderId="0" xfId="5" applyFont="1" applyFill="1" applyBorder="1"/>
    <xf numFmtId="3" fontId="8" fillId="0" borderId="0" xfId="5" applyNumberFormat="1" applyFont="1" applyFill="1" applyBorder="1" applyAlignment="1">
      <alignment horizontal="right" indent="2"/>
    </xf>
    <xf numFmtId="3" fontId="10" fillId="0" borderId="0" xfId="5" applyNumberFormat="1" applyFont="1" applyFill="1" applyBorder="1" applyAlignment="1">
      <alignment horizontal="right" indent="2"/>
    </xf>
    <xf numFmtId="3" fontId="8" fillId="0" borderId="0" xfId="5" applyNumberFormat="1" applyFont="1" applyFill="1" applyBorder="1"/>
    <xf numFmtId="1" fontId="8" fillId="2" borderId="0" xfId="5" applyNumberFormat="1" applyFont="1" applyFill="1"/>
    <xf numFmtId="0" fontId="9" fillId="2" borderId="0" xfId="5" applyFont="1" applyFill="1" applyBorder="1" applyAlignment="1">
      <alignment horizontal="center" vertical="center" wrapText="1"/>
    </xf>
    <xf numFmtId="0" fontId="9" fillId="2" borderId="0" xfId="5" applyFont="1" applyFill="1"/>
    <xf numFmtId="3" fontId="3" fillId="0" borderId="5" xfId="0" applyNumberFormat="1" applyFont="1" applyFill="1" applyBorder="1" applyAlignment="1">
      <alignment horizontal="center" vertical="center"/>
    </xf>
    <xf numFmtId="3" fontId="8" fillId="2" borderId="5" xfId="5" quotePrefix="1" applyNumberFormat="1" applyFont="1" applyFill="1" applyBorder="1" applyAlignment="1">
      <alignment horizontal="right" indent="2"/>
    </xf>
    <xf numFmtId="3" fontId="3" fillId="0" borderId="6" xfId="0" applyNumberFormat="1" applyFont="1" applyFill="1" applyBorder="1" applyAlignment="1">
      <alignment horizontal="center" vertical="center"/>
    </xf>
    <xf numFmtId="3" fontId="8" fillId="2" borderId="6" xfId="5" quotePrefix="1" applyNumberFormat="1" applyFont="1" applyFill="1" applyBorder="1" applyAlignment="1">
      <alignment horizontal="right" indent="2"/>
    </xf>
    <xf numFmtId="3" fontId="3" fillId="0" borderId="4" xfId="0" applyNumberFormat="1" applyFont="1" applyFill="1" applyBorder="1" applyAlignment="1">
      <alignment horizontal="center" vertical="center"/>
    </xf>
    <xf numFmtId="0" fontId="8" fillId="2" borderId="5" xfId="5" applyFont="1" applyFill="1" applyBorder="1" applyAlignment="1">
      <alignment horizontal="center"/>
    </xf>
    <xf numFmtId="0" fontId="8" fillId="2" borderId="6" xfId="5" applyFont="1" applyFill="1" applyBorder="1" applyAlignment="1">
      <alignment horizontal="center"/>
    </xf>
    <xf numFmtId="0" fontId="8" fillId="2" borderId="4" xfId="5" applyFont="1" applyFill="1" applyBorder="1" applyAlignment="1">
      <alignment horizont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" fontId="3" fillId="2" borderId="0" xfId="5" applyNumberFormat="1" applyFont="1" applyFill="1"/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165" fontId="8" fillId="0" borderId="1" xfId="11" applyNumberFormat="1" applyFont="1" applyFill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9" fontId="3" fillId="0" borderId="0" xfId="11" applyFont="1" applyBorder="1" applyAlignment="1">
      <alignment vertical="top" wrapText="1"/>
    </xf>
    <xf numFmtId="3" fontId="8" fillId="0" borderId="3" xfId="0" applyNumberFormat="1" applyFont="1" applyFill="1" applyBorder="1" applyAlignment="1">
      <alignment horizontal="center"/>
    </xf>
    <xf numFmtId="165" fontId="8" fillId="0" borderId="4" xfId="11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left" vertical="center" wrapText="1"/>
    </xf>
  </cellXfs>
  <cellStyles count="14">
    <cellStyle name="Lien hypertexte 2" xfId="1"/>
    <cellStyle name="Milliers 2" xfId="2"/>
    <cellStyle name="Normal" xfId="0" builtinId="0"/>
    <cellStyle name="Normal 2" xfId="3"/>
    <cellStyle name="Normal 2 2" xfId="4"/>
    <cellStyle name="Normal 2_aspects-medecine-urgence" xfId="5"/>
    <cellStyle name="Normal 3" xfId="6"/>
    <cellStyle name="Normal 4" xfId="7"/>
    <cellStyle name="Normal 5" xfId="8"/>
    <cellStyle name="Normal 6" xfId="9"/>
    <cellStyle name="Normal 7" xfId="10"/>
    <cellStyle name="Pourcentage" xfId="11" builtinId="5"/>
    <cellStyle name="Pourcentage 2" xfId="12"/>
    <cellStyle name="Pourcentage 3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09"/>
  <sheetViews>
    <sheetView showGridLines="0" tabSelected="1" zoomScaleNormal="100" workbookViewId="0"/>
  </sheetViews>
  <sheetFormatPr baseColWidth="10" defaultRowHeight="11.25"/>
  <cols>
    <col min="1" max="1" width="3.7109375" style="1" customWidth="1"/>
    <col min="2" max="2" width="11.140625" style="1" customWidth="1"/>
    <col min="3" max="3" width="27.42578125" style="1" customWidth="1"/>
    <col min="4" max="4" width="20.7109375" style="1" customWidth="1"/>
    <col min="5" max="16384" width="11.42578125" style="1"/>
  </cols>
  <sheetData>
    <row r="1" spans="2:5" ht="15" customHeight="1">
      <c r="B1" s="51" t="s">
        <v>119</v>
      </c>
      <c r="C1" s="51"/>
      <c r="D1" s="51"/>
      <c r="E1" s="51"/>
    </row>
    <row r="2" spans="2:5" ht="15" customHeight="1">
      <c r="C2" s="2"/>
      <c r="D2" s="3"/>
    </row>
    <row r="3" spans="2:5" ht="30" customHeight="1">
      <c r="B3" s="36"/>
      <c r="C3" s="4" t="s">
        <v>17</v>
      </c>
      <c r="D3" s="5" t="s">
        <v>0</v>
      </c>
    </row>
    <row r="4" spans="2:5" ht="15" customHeight="1">
      <c r="B4" s="41" t="s">
        <v>6</v>
      </c>
      <c r="C4" s="42" t="s">
        <v>18</v>
      </c>
      <c r="D4" s="6">
        <v>7.7482960253843434</v>
      </c>
    </row>
    <row r="5" spans="2:5" ht="15" customHeight="1">
      <c r="B5" s="41" t="s">
        <v>7</v>
      </c>
      <c r="C5" s="42" t="s">
        <v>19</v>
      </c>
      <c r="D5" s="6">
        <v>13.671909477660682</v>
      </c>
    </row>
    <row r="6" spans="2:5" ht="15" customHeight="1">
      <c r="B6" s="41" t="s">
        <v>8</v>
      </c>
      <c r="C6" s="42" t="s">
        <v>20</v>
      </c>
      <c r="D6" s="6">
        <v>13.824884792626728</v>
      </c>
    </row>
    <row r="7" spans="2:5" ht="15" customHeight="1">
      <c r="B7" s="41" t="s">
        <v>9</v>
      </c>
      <c r="C7" s="42" t="s">
        <v>21</v>
      </c>
      <c r="D7" s="6">
        <v>18.849238043512987</v>
      </c>
    </row>
    <row r="8" spans="2:5" ht="15" customHeight="1">
      <c r="B8" s="41" t="s">
        <v>10</v>
      </c>
      <c r="C8" s="42" t="s">
        <v>22</v>
      </c>
      <c r="D8" s="6">
        <v>22.70352084759811</v>
      </c>
    </row>
    <row r="9" spans="2:5" ht="15" customHeight="1">
      <c r="B9" s="41" t="s">
        <v>11</v>
      </c>
      <c r="C9" s="42" t="s">
        <v>23</v>
      </c>
      <c r="D9" s="6">
        <v>21.330802927298489</v>
      </c>
    </row>
    <row r="10" spans="2:5" ht="15" customHeight="1">
      <c r="B10" s="41" t="s">
        <v>12</v>
      </c>
      <c r="C10" s="42" t="s">
        <v>24</v>
      </c>
      <c r="D10" s="6">
        <v>12.316649871235024</v>
      </c>
    </row>
    <row r="11" spans="2:5" ht="15" customHeight="1">
      <c r="B11" s="41" t="s">
        <v>13</v>
      </c>
      <c r="C11" s="42" t="s">
        <v>25</v>
      </c>
      <c r="D11" s="6">
        <v>9.1507548080237129</v>
      </c>
    </row>
    <row r="12" spans="2:5" ht="15" customHeight="1">
      <c r="B12" s="41" t="s">
        <v>14</v>
      </c>
      <c r="C12" s="42" t="s">
        <v>26</v>
      </c>
      <c r="D12" s="6">
        <v>22.774905686740254</v>
      </c>
    </row>
    <row r="13" spans="2:5" ht="15" customHeight="1">
      <c r="B13" s="43">
        <v>10</v>
      </c>
      <c r="C13" s="42" t="s">
        <v>27</v>
      </c>
      <c r="D13" s="6">
        <v>14.287728533157869</v>
      </c>
    </row>
    <row r="14" spans="2:5" ht="15" customHeight="1">
      <c r="B14" s="43">
        <v>11</v>
      </c>
      <c r="C14" s="42" t="s">
        <v>28</v>
      </c>
      <c r="D14" s="6">
        <v>19.423802129547472</v>
      </c>
    </row>
    <row r="15" spans="2:5" ht="15" customHeight="1">
      <c r="B15" s="43">
        <v>12</v>
      </c>
      <c r="C15" s="42" t="s">
        <v>29</v>
      </c>
      <c r="D15" s="6">
        <v>13.249733822311605</v>
      </c>
    </row>
    <row r="16" spans="2:5" ht="15" customHeight="1">
      <c r="B16" s="43">
        <v>13</v>
      </c>
      <c r="C16" s="42" t="s">
        <v>30</v>
      </c>
      <c r="D16" s="6">
        <v>22.002418721255616</v>
      </c>
    </row>
    <row r="17" spans="2:4" ht="15" customHeight="1">
      <c r="B17" s="43">
        <v>14</v>
      </c>
      <c r="C17" s="42" t="s">
        <v>31</v>
      </c>
      <c r="D17" s="6">
        <v>13.194500173875825</v>
      </c>
    </row>
    <row r="18" spans="2:4" ht="15" customHeight="1">
      <c r="B18" s="43">
        <v>15</v>
      </c>
      <c r="C18" s="42" t="s">
        <v>32</v>
      </c>
      <c r="D18" s="6">
        <v>11.786716557530402</v>
      </c>
    </row>
    <row r="19" spans="2:4" ht="15" customHeight="1">
      <c r="B19" s="43">
        <v>16</v>
      </c>
      <c r="C19" s="42" t="s">
        <v>33</v>
      </c>
      <c r="D19" s="6">
        <v>13.706793802145411</v>
      </c>
    </row>
    <row r="20" spans="2:4" ht="15" customHeight="1">
      <c r="B20" s="43">
        <v>17</v>
      </c>
      <c r="C20" s="42" t="s">
        <v>34</v>
      </c>
      <c r="D20" s="6">
        <v>13.462437176659643</v>
      </c>
    </row>
    <row r="21" spans="2:4" ht="15" customHeight="1">
      <c r="B21" s="43">
        <v>18</v>
      </c>
      <c r="C21" s="42" t="s">
        <v>35</v>
      </c>
      <c r="D21" s="6">
        <v>12.321151309748402</v>
      </c>
    </row>
    <row r="22" spans="2:4" ht="15" customHeight="1">
      <c r="B22" s="43">
        <v>19</v>
      </c>
      <c r="C22" s="42" t="s">
        <v>36</v>
      </c>
      <c r="D22" s="6">
        <v>15.561893896177981</v>
      </c>
    </row>
    <row r="23" spans="2:4" ht="15" customHeight="1">
      <c r="B23" s="43">
        <v>21</v>
      </c>
      <c r="C23" s="42" t="s">
        <v>38</v>
      </c>
      <c r="D23" s="6">
        <v>12.958652503279868</v>
      </c>
    </row>
    <row r="24" spans="2:4" ht="15" customHeight="1">
      <c r="B24" s="43">
        <v>22</v>
      </c>
      <c r="C24" s="42" t="s">
        <v>39</v>
      </c>
      <c r="D24" s="6">
        <v>12.053670931217402</v>
      </c>
    </row>
    <row r="25" spans="2:4" ht="15" customHeight="1">
      <c r="B25" s="43">
        <v>23</v>
      </c>
      <c r="C25" s="42" t="s">
        <v>40</v>
      </c>
      <c r="D25" s="6">
        <v>16.610152833063051</v>
      </c>
    </row>
    <row r="26" spans="2:4" ht="15" customHeight="1">
      <c r="B26" s="43">
        <v>24</v>
      </c>
      <c r="C26" s="42" t="s">
        <v>41</v>
      </c>
      <c r="D26" s="6">
        <v>14.49636606932018</v>
      </c>
    </row>
    <row r="27" spans="2:4" ht="15" customHeight="1">
      <c r="B27" s="43">
        <v>25</v>
      </c>
      <c r="C27" s="42" t="s">
        <v>42</v>
      </c>
      <c r="D27" s="6">
        <v>11.290742935929448</v>
      </c>
    </row>
    <row r="28" spans="2:4" ht="15" customHeight="1">
      <c r="B28" s="43">
        <v>26</v>
      </c>
      <c r="C28" s="42" t="s">
        <v>43</v>
      </c>
      <c r="D28" s="6">
        <v>13.876951899027551</v>
      </c>
    </row>
    <row r="29" spans="2:4" ht="15" customHeight="1">
      <c r="B29" s="43">
        <v>27</v>
      </c>
      <c r="C29" s="42" t="s">
        <v>44</v>
      </c>
      <c r="D29" s="6">
        <v>12.045939754717864</v>
      </c>
    </row>
    <row r="30" spans="2:4" ht="15" customHeight="1">
      <c r="B30" s="43">
        <v>28</v>
      </c>
      <c r="C30" s="42" t="s">
        <v>45</v>
      </c>
      <c r="D30" s="6">
        <v>13.059619524625456</v>
      </c>
    </row>
    <row r="31" spans="2:4" ht="15" customHeight="1">
      <c r="B31" s="43">
        <v>29</v>
      </c>
      <c r="C31" s="42" t="s">
        <v>46</v>
      </c>
      <c r="D31" s="6">
        <v>10.896456177773869</v>
      </c>
    </row>
    <row r="32" spans="2:4" ht="15" customHeight="1">
      <c r="B32" s="43" t="s">
        <v>15</v>
      </c>
      <c r="C32" s="42" t="s">
        <v>37</v>
      </c>
      <c r="D32" s="6">
        <v>24.393934808268515</v>
      </c>
    </row>
    <row r="33" spans="2:4" ht="15" customHeight="1">
      <c r="B33" s="43" t="s">
        <v>16</v>
      </c>
      <c r="C33" s="42" t="s">
        <v>113</v>
      </c>
      <c r="D33" s="6">
        <v>20.813165537270088</v>
      </c>
    </row>
    <row r="34" spans="2:4" ht="15" customHeight="1">
      <c r="B34" s="43">
        <v>30</v>
      </c>
      <c r="C34" s="42" t="s">
        <v>47</v>
      </c>
      <c r="D34" s="6">
        <v>16.159565955619744</v>
      </c>
    </row>
    <row r="35" spans="2:4" ht="15" customHeight="1">
      <c r="B35" s="43">
        <v>31</v>
      </c>
      <c r="C35" s="42" t="s">
        <v>48</v>
      </c>
      <c r="D35" s="6">
        <v>15.655880403199326</v>
      </c>
    </row>
    <row r="36" spans="2:4" ht="15" customHeight="1">
      <c r="B36" s="43">
        <v>32</v>
      </c>
      <c r="C36" s="42" t="s">
        <v>49</v>
      </c>
      <c r="D36" s="6">
        <v>9.0077168019736646</v>
      </c>
    </row>
    <row r="37" spans="2:4" ht="15" customHeight="1">
      <c r="B37" s="43">
        <v>33</v>
      </c>
      <c r="C37" s="42" t="s">
        <v>50</v>
      </c>
      <c r="D37" s="6">
        <v>16.16794892321348</v>
      </c>
    </row>
    <row r="38" spans="2:4" ht="15" customHeight="1">
      <c r="B38" s="43">
        <v>34</v>
      </c>
      <c r="C38" s="42" t="s">
        <v>51</v>
      </c>
      <c r="D38" s="6">
        <v>19.684195484424123</v>
      </c>
    </row>
    <row r="39" spans="2:4" ht="15" customHeight="1">
      <c r="B39" s="43">
        <v>35</v>
      </c>
      <c r="C39" s="42" t="s">
        <v>52</v>
      </c>
      <c r="D39" s="6">
        <v>12.004100805875581</v>
      </c>
    </row>
    <row r="40" spans="2:4" ht="15" customHeight="1">
      <c r="B40" s="43">
        <v>36</v>
      </c>
      <c r="C40" s="42" t="s">
        <v>53</v>
      </c>
      <c r="D40" s="6">
        <v>12.444955006701129</v>
      </c>
    </row>
    <row r="41" spans="2:4" ht="15" customHeight="1">
      <c r="B41" s="43">
        <v>37</v>
      </c>
      <c r="C41" s="42" t="s">
        <v>54</v>
      </c>
      <c r="D41" s="6">
        <v>10.418398029645971</v>
      </c>
    </row>
    <row r="42" spans="2:4" ht="15" customHeight="1">
      <c r="B42" s="43">
        <v>38</v>
      </c>
      <c r="C42" s="42" t="s">
        <v>55</v>
      </c>
      <c r="D42" s="6">
        <v>13.045317957213651</v>
      </c>
    </row>
    <row r="43" spans="2:4" ht="15" customHeight="1">
      <c r="B43" s="43">
        <v>39</v>
      </c>
      <c r="C43" s="42" t="s">
        <v>56</v>
      </c>
      <c r="D43" s="6">
        <v>11.687011436713004</v>
      </c>
    </row>
    <row r="44" spans="2:4">
      <c r="B44" s="43">
        <v>40</v>
      </c>
      <c r="C44" s="42" t="s">
        <v>57</v>
      </c>
      <c r="D44" s="6">
        <v>9.8037975484181104</v>
      </c>
    </row>
    <row r="45" spans="2:4">
      <c r="B45" s="43">
        <v>41</v>
      </c>
      <c r="C45" s="42" t="s">
        <v>58</v>
      </c>
      <c r="D45" s="6">
        <v>13.508725990049445</v>
      </c>
    </row>
    <row r="46" spans="2:4">
      <c r="B46" s="43">
        <v>42</v>
      </c>
      <c r="C46" s="42" t="s">
        <v>59</v>
      </c>
      <c r="D46" s="6">
        <v>13.066174465143126</v>
      </c>
    </row>
    <row r="47" spans="2:4">
      <c r="B47" s="43">
        <v>43</v>
      </c>
      <c r="C47" s="42" t="s">
        <v>60</v>
      </c>
      <c r="D47" s="6">
        <v>7.656617831920097</v>
      </c>
    </row>
    <row r="48" spans="2:4">
      <c r="B48" s="43">
        <v>44</v>
      </c>
      <c r="C48" s="42" t="s">
        <v>61</v>
      </c>
      <c r="D48" s="6">
        <v>12.378044733523595</v>
      </c>
    </row>
    <row r="49" spans="2:4">
      <c r="B49" s="43">
        <v>45</v>
      </c>
      <c r="C49" s="42" t="s">
        <v>62</v>
      </c>
      <c r="D49" s="6">
        <v>14.543282586954106</v>
      </c>
    </row>
    <row r="50" spans="2:4">
      <c r="B50" s="43">
        <v>46</v>
      </c>
      <c r="C50" s="42" t="s">
        <v>63</v>
      </c>
      <c r="D50" s="6">
        <v>9.8759761139182363</v>
      </c>
    </row>
    <row r="51" spans="2:4">
      <c r="B51" s="43">
        <v>47</v>
      </c>
      <c r="C51" s="42" t="s">
        <v>64</v>
      </c>
      <c r="D51" s="6">
        <v>15.927794000530927</v>
      </c>
    </row>
    <row r="52" spans="2:4">
      <c r="B52" s="43">
        <v>48</v>
      </c>
      <c r="C52" s="42" t="s">
        <v>65</v>
      </c>
      <c r="D52" s="6">
        <v>9.8814229249011856</v>
      </c>
    </row>
    <row r="53" spans="2:4">
      <c r="B53" s="43">
        <v>49</v>
      </c>
      <c r="C53" s="42" t="s">
        <v>66</v>
      </c>
      <c r="D53" s="6">
        <v>11.232483219940375</v>
      </c>
    </row>
    <row r="54" spans="2:4">
      <c r="B54" s="43">
        <v>50</v>
      </c>
      <c r="C54" s="42" t="s">
        <v>67</v>
      </c>
      <c r="D54" s="6">
        <v>10.160450007264878</v>
      </c>
    </row>
    <row r="55" spans="2:4">
      <c r="B55" s="43">
        <v>51</v>
      </c>
      <c r="C55" s="42" t="s">
        <v>68</v>
      </c>
      <c r="D55" s="6">
        <v>13.004417917890619</v>
      </c>
    </row>
    <row r="56" spans="2:4">
      <c r="B56" s="43">
        <v>52</v>
      </c>
      <c r="C56" s="42" t="s">
        <v>69</v>
      </c>
      <c r="D56" s="6">
        <v>12.201483885926269</v>
      </c>
    </row>
    <row r="57" spans="2:4">
      <c r="B57" s="43">
        <v>53</v>
      </c>
      <c r="C57" s="42" t="s">
        <v>70</v>
      </c>
      <c r="D57" s="6">
        <v>8.7292781621198277</v>
      </c>
    </row>
    <row r="58" spans="2:4">
      <c r="B58" s="43">
        <v>54</v>
      </c>
      <c r="C58" s="42" t="s">
        <v>71</v>
      </c>
      <c r="D58" s="6">
        <v>13.569899495664163</v>
      </c>
    </row>
    <row r="59" spans="2:4">
      <c r="B59" s="43">
        <v>55</v>
      </c>
      <c r="C59" s="42" t="s">
        <v>72</v>
      </c>
      <c r="D59" s="6">
        <v>10.657798261233895</v>
      </c>
    </row>
    <row r="60" spans="2:4">
      <c r="B60" s="43">
        <v>56</v>
      </c>
      <c r="C60" s="42" t="s">
        <v>73</v>
      </c>
      <c r="D60" s="6">
        <v>12.315084949373606</v>
      </c>
    </row>
    <row r="61" spans="2:4">
      <c r="B61" s="43">
        <v>57</v>
      </c>
      <c r="C61" s="42" t="s">
        <v>74</v>
      </c>
      <c r="D61" s="6">
        <v>13.291606750265526</v>
      </c>
    </row>
    <row r="62" spans="2:4">
      <c r="B62" s="43">
        <v>58</v>
      </c>
      <c r="C62" s="42" t="s">
        <v>75</v>
      </c>
      <c r="D62" s="6">
        <v>13.17862018271553</v>
      </c>
    </row>
    <row r="63" spans="2:4">
      <c r="B63" s="43">
        <v>59</v>
      </c>
      <c r="C63" s="42" t="s">
        <v>76</v>
      </c>
      <c r="D63" s="6">
        <v>15.11306277186897</v>
      </c>
    </row>
    <row r="64" spans="2:4">
      <c r="B64" s="43">
        <v>60</v>
      </c>
      <c r="C64" s="42" t="s">
        <v>77</v>
      </c>
      <c r="D64" s="6">
        <v>13.305113645590312</v>
      </c>
    </row>
    <row r="65" spans="2:4">
      <c r="B65" s="43">
        <v>61</v>
      </c>
      <c r="C65" s="42" t="s">
        <v>78</v>
      </c>
      <c r="D65" s="6">
        <v>12.414897877452944</v>
      </c>
    </row>
    <row r="66" spans="2:4">
      <c r="B66" s="43">
        <v>62</v>
      </c>
      <c r="C66" s="42" t="s">
        <v>79</v>
      </c>
      <c r="D66" s="6">
        <v>11.844342217110855</v>
      </c>
    </row>
    <row r="67" spans="2:4">
      <c r="B67" s="43">
        <v>63</v>
      </c>
      <c r="C67" s="42" t="s">
        <v>80</v>
      </c>
      <c r="D67" s="6">
        <v>12.835732838323009</v>
      </c>
    </row>
    <row r="68" spans="2:4">
      <c r="B68" s="43">
        <v>64</v>
      </c>
      <c r="C68" s="42" t="s">
        <v>81</v>
      </c>
      <c r="D68" s="6">
        <v>14.274118653611309</v>
      </c>
    </row>
    <row r="69" spans="2:4">
      <c r="B69" s="43">
        <v>65</v>
      </c>
      <c r="C69" s="42" t="s">
        <v>82</v>
      </c>
      <c r="D69" s="6">
        <v>16.376663254861821</v>
      </c>
    </row>
    <row r="70" spans="2:4">
      <c r="B70" s="43">
        <v>66</v>
      </c>
      <c r="C70" s="42" t="s">
        <v>83</v>
      </c>
      <c r="D70" s="6">
        <v>20.196093074863171</v>
      </c>
    </row>
    <row r="71" spans="2:4">
      <c r="B71" s="43">
        <v>67</v>
      </c>
      <c r="C71" s="42" t="s">
        <v>84</v>
      </c>
      <c r="D71" s="6">
        <v>11.503399258343634</v>
      </c>
    </row>
    <row r="72" spans="2:4">
      <c r="B72" s="43">
        <v>68</v>
      </c>
      <c r="C72" s="42" t="s">
        <v>85</v>
      </c>
      <c r="D72" s="6">
        <v>10.985981336417959</v>
      </c>
    </row>
    <row r="73" spans="2:4">
      <c r="B73" s="43">
        <v>69</v>
      </c>
      <c r="C73" s="42" t="s">
        <v>86</v>
      </c>
      <c r="D73" s="6">
        <v>15.007198648694608</v>
      </c>
    </row>
    <row r="74" spans="2:4">
      <c r="B74" s="43">
        <v>70</v>
      </c>
      <c r="C74" s="42" t="s">
        <v>87</v>
      </c>
      <c r="D74" s="6">
        <v>7.6919825873800773</v>
      </c>
    </row>
    <row r="75" spans="2:4">
      <c r="B75" s="43">
        <v>71</v>
      </c>
      <c r="C75" s="42" t="s">
        <v>88</v>
      </c>
      <c r="D75" s="6">
        <v>11.814735889263959</v>
      </c>
    </row>
    <row r="76" spans="2:4">
      <c r="B76" s="43">
        <v>72</v>
      </c>
      <c r="C76" s="42" t="s">
        <v>89</v>
      </c>
      <c r="D76" s="6">
        <v>10.230610797852584</v>
      </c>
    </row>
    <row r="77" spans="2:4">
      <c r="B77" s="43">
        <v>73</v>
      </c>
      <c r="C77" s="42" t="s">
        <v>90</v>
      </c>
      <c r="D77" s="6">
        <v>15.063680758730953</v>
      </c>
    </row>
    <row r="78" spans="2:4">
      <c r="B78" s="43">
        <v>74</v>
      </c>
      <c r="C78" s="42" t="s">
        <v>91</v>
      </c>
      <c r="D78" s="6">
        <v>15.237695919144217</v>
      </c>
    </row>
    <row r="79" spans="2:4">
      <c r="B79" s="43">
        <v>75</v>
      </c>
      <c r="C79" s="42" t="s">
        <v>92</v>
      </c>
      <c r="D79" s="6">
        <v>21.275228707884882</v>
      </c>
    </row>
    <row r="80" spans="2:4">
      <c r="B80" s="43">
        <v>76</v>
      </c>
      <c r="C80" s="42" t="s">
        <v>93</v>
      </c>
      <c r="D80" s="6">
        <v>14.583168338217188</v>
      </c>
    </row>
    <row r="81" spans="2:4">
      <c r="B81" s="43">
        <v>77</v>
      </c>
      <c r="C81" s="42" t="s">
        <v>94</v>
      </c>
      <c r="D81" s="6">
        <v>14.649234732443595</v>
      </c>
    </row>
    <row r="82" spans="2:4">
      <c r="B82" s="43">
        <v>78</v>
      </c>
      <c r="C82" s="42" t="s">
        <v>95</v>
      </c>
      <c r="D82" s="6">
        <v>13.126462632586694</v>
      </c>
    </row>
    <row r="83" spans="2:4">
      <c r="B83" s="43">
        <v>79</v>
      </c>
      <c r="C83" s="42" t="s">
        <v>96</v>
      </c>
      <c r="D83" s="6">
        <v>9.3525375735133967</v>
      </c>
    </row>
    <row r="84" spans="2:4">
      <c r="B84" s="43">
        <v>80</v>
      </c>
      <c r="C84" s="42" t="s">
        <v>97</v>
      </c>
      <c r="D84" s="6">
        <v>14.223636406810249</v>
      </c>
    </row>
    <row r="85" spans="2:4">
      <c r="B85" s="43">
        <v>81</v>
      </c>
      <c r="C85" s="42" t="s">
        <v>98</v>
      </c>
      <c r="D85" s="6">
        <v>14.705687172340566</v>
      </c>
    </row>
    <row r="86" spans="2:4">
      <c r="B86" s="43">
        <v>82</v>
      </c>
      <c r="C86" s="42" t="s">
        <v>99</v>
      </c>
      <c r="D86" s="6">
        <v>14.876420288157432</v>
      </c>
    </row>
    <row r="87" spans="2:4">
      <c r="B87" s="43">
        <v>83</v>
      </c>
      <c r="C87" s="42" t="s">
        <v>100</v>
      </c>
      <c r="D87" s="6">
        <v>19.471521869731205</v>
      </c>
    </row>
    <row r="88" spans="2:4">
      <c r="B88" s="43">
        <v>84</v>
      </c>
      <c r="C88" s="42" t="s">
        <v>101</v>
      </c>
      <c r="D88" s="6">
        <v>23.739984161990481</v>
      </c>
    </row>
    <row r="89" spans="2:4">
      <c r="B89" s="43">
        <v>85</v>
      </c>
      <c r="C89" s="42" t="s">
        <v>102</v>
      </c>
      <c r="D89" s="6">
        <v>8.8700347088314686</v>
      </c>
    </row>
    <row r="90" spans="2:4">
      <c r="B90" s="43">
        <v>86</v>
      </c>
      <c r="C90" s="42" t="s">
        <v>103</v>
      </c>
      <c r="D90" s="6">
        <v>11.559340074507716</v>
      </c>
    </row>
    <row r="91" spans="2:4">
      <c r="B91" s="43">
        <v>87</v>
      </c>
      <c r="C91" s="42" t="s">
        <v>104</v>
      </c>
      <c r="D91" s="6">
        <v>14.056482670089858</v>
      </c>
    </row>
    <row r="92" spans="2:4">
      <c r="B92" s="43">
        <v>88</v>
      </c>
      <c r="C92" s="42" t="s">
        <v>105</v>
      </c>
      <c r="D92" s="6">
        <v>13.218050774526677</v>
      </c>
    </row>
    <row r="93" spans="2:4">
      <c r="B93" s="43">
        <v>89</v>
      </c>
      <c r="C93" s="42" t="s">
        <v>106</v>
      </c>
      <c r="D93" s="6">
        <v>14.755197853789403</v>
      </c>
    </row>
    <row r="94" spans="2:4">
      <c r="B94" s="43">
        <v>90</v>
      </c>
      <c r="C94" s="42" t="s">
        <v>107</v>
      </c>
      <c r="D94" s="6">
        <v>17.240826790578431</v>
      </c>
    </row>
    <row r="95" spans="2:4">
      <c r="B95" s="43">
        <v>91</v>
      </c>
      <c r="C95" s="42" t="s">
        <v>108</v>
      </c>
      <c r="D95" s="6">
        <v>16.601464874339374</v>
      </c>
    </row>
    <row r="96" spans="2:4">
      <c r="B96" s="43">
        <v>92</v>
      </c>
      <c r="C96" s="42" t="s">
        <v>109</v>
      </c>
      <c r="D96" s="6">
        <v>17.589570117716143</v>
      </c>
    </row>
    <row r="97" spans="2:4">
      <c r="B97" s="43">
        <v>93</v>
      </c>
      <c r="C97" s="42" t="s">
        <v>110</v>
      </c>
      <c r="D97" s="6">
        <v>23.272505705817352</v>
      </c>
    </row>
    <row r="98" spans="2:4">
      <c r="B98" s="43">
        <v>94</v>
      </c>
      <c r="C98" s="42" t="s">
        <v>111</v>
      </c>
      <c r="D98" s="6">
        <v>15.618999225992473</v>
      </c>
    </row>
    <row r="99" spans="2:4">
      <c r="B99" s="43">
        <v>95</v>
      </c>
      <c r="C99" s="42" t="s">
        <v>112</v>
      </c>
      <c r="D99" s="6">
        <v>16.522692993281229</v>
      </c>
    </row>
    <row r="100" spans="2:4">
      <c r="B100" s="43">
        <v>971</v>
      </c>
      <c r="C100" s="42" t="s">
        <v>1</v>
      </c>
      <c r="D100" s="6">
        <v>39.6</v>
      </c>
    </row>
    <row r="101" spans="2:4">
      <c r="B101" s="43">
        <v>972</v>
      </c>
      <c r="C101" s="42" t="s">
        <v>2</v>
      </c>
      <c r="D101" s="6">
        <v>25.6</v>
      </c>
    </row>
    <row r="102" spans="2:4">
      <c r="B102" s="43">
        <v>973</v>
      </c>
      <c r="C102" s="42" t="s">
        <v>3</v>
      </c>
      <c r="D102" s="6">
        <v>26.2</v>
      </c>
    </row>
    <row r="103" spans="2:4">
      <c r="B103" s="43">
        <v>974</v>
      </c>
      <c r="C103" s="42" t="s">
        <v>114</v>
      </c>
      <c r="D103" s="6">
        <v>21.1</v>
      </c>
    </row>
    <row r="104" spans="2:4">
      <c r="B104" s="43">
        <v>976</v>
      </c>
      <c r="C104" s="42" t="s">
        <v>115</v>
      </c>
      <c r="D104" s="6">
        <f>1000*1458/55034</f>
        <v>26.49271359523204</v>
      </c>
    </row>
    <row r="106" spans="2:4">
      <c r="B106" s="1" t="s">
        <v>120</v>
      </c>
    </row>
    <row r="107" spans="2:4">
      <c r="B107" s="1" t="s">
        <v>121</v>
      </c>
    </row>
    <row r="108" spans="2:4">
      <c r="B108" s="1" t="s">
        <v>128</v>
      </c>
    </row>
    <row r="109" spans="2:4">
      <c r="B109" s="1" t="s">
        <v>137</v>
      </c>
    </row>
  </sheetData>
  <mergeCells count="1">
    <mergeCell ref="B1:E1"/>
  </mergeCells>
  <phoneticPr fontId="0" type="noConversion"/>
  <pageMargins left="0.70866141732283472" right="0.70866141732283472" top="0.46" bottom="0.4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09"/>
  <sheetViews>
    <sheetView showGridLines="0" zoomScaleNormal="100" workbookViewId="0"/>
  </sheetViews>
  <sheetFormatPr baseColWidth="10" defaultRowHeight="11.25"/>
  <cols>
    <col min="1" max="1" width="3.7109375" style="7" customWidth="1"/>
    <col min="2" max="3" width="20.7109375" style="7" customWidth="1"/>
    <col min="4" max="6" width="11.42578125" style="7"/>
    <col min="7" max="7" width="11.5703125" style="7" bestFit="1" customWidth="1"/>
    <col min="8" max="16384" width="11.42578125" style="7"/>
  </cols>
  <sheetData>
    <row r="1" spans="2:9" ht="15" customHeight="1">
      <c r="B1" s="8" t="s">
        <v>129</v>
      </c>
    </row>
    <row r="2" spans="2:9" ht="15" customHeight="1"/>
    <row r="3" spans="2:9" ht="15" customHeight="1">
      <c r="B3" s="9" t="s">
        <v>17</v>
      </c>
      <c r="C3" s="10" t="s">
        <v>4</v>
      </c>
      <c r="D3" s="11"/>
    </row>
    <row r="4" spans="2:9" ht="15" customHeight="1">
      <c r="B4" s="44" t="s">
        <v>6</v>
      </c>
      <c r="C4" s="45">
        <v>1</v>
      </c>
      <c r="D4" s="46"/>
      <c r="E4" s="47"/>
      <c r="F4" s="46"/>
      <c r="G4" s="48"/>
      <c r="H4" s="46"/>
      <c r="I4" s="46"/>
    </row>
    <row r="5" spans="2:9" ht="15" customHeight="1">
      <c r="B5" s="49" t="s">
        <v>7</v>
      </c>
      <c r="C5" s="45">
        <v>1</v>
      </c>
      <c r="D5" s="46"/>
      <c r="E5" s="47"/>
      <c r="F5" s="46"/>
      <c r="G5" s="48"/>
      <c r="H5" s="46"/>
      <c r="I5" s="46"/>
    </row>
    <row r="6" spans="2:9" ht="15" customHeight="1">
      <c r="B6" s="49" t="s">
        <v>8</v>
      </c>
      <c r="C6" s="45">
        <v>0.96363636363636362</v>
      </c>
      <c r="D6" s="46"/>
      <c r="F6" s="46"/>
      <c r="G6" s="48"/>
      <c r="H6" s="46"/>
      <c r="I6" s="46"/>
    </row>
    <row r="7" spans="2:9" ht="15" customHeight="1">
      <c r="B7" s="49" t="s">
        <v>9</v>
      </c>
      <c r="C7" s="45">
        <v>1</v>
      </c>
      <c r="D7" s="46"/>
      <c r="F7" s="46"/>
      <c r="G7" s="48"/>
      <c r="H7" s="46"/>
      <c r="I7" s="46"/>
    </row>
    <row r="8" spans="2:9" ht="15" customHeight="1">
      <c r="B8" s="44" t="s">
        <v>10</v>
      </c>
      <c r="C8" s="50">
        <v>1</v>
      </c>
      <c r="D8" s="46"/>
      <c r="E8" s="47"/>
      <c r="F8" s="46"/>
      <c r="G8" s="48"/>
      <c r="H8" s="46"/>
      <c r="I8" s="46"/>
    </row>
    <row r="9" spans="2:9" ht="15" customHeight="1">
      <c r="B9" s="49" t="s">
        <v>11</v>
      </c>
      <c r="C9" s="45">
        <v>0.73227867356251897</v>
      </c>
      <c r="D9" s="46"/>
      <c r="E9" s="47"/>
      <c r="F9" s="46"/>
      <c r="G9" s="48"/>
      <c r="H9" s="46"/>
      <c r="I9" s="46"/>
    </row>
    <row r="10" spans="2:9" ht="15" customHeight="1">
      <c r="B10" s="49" t="s">
        <v>12</v>
      </c>
      <c r="C10" s="45">
        <v>0.99572649572649574</v>
      </c>
      <c r="D10" s="46"/>
      <c r="E10" s="47"/>
      <c r="F10" s="46"/>
      <c r="G10" s="48"/>
      <c r="H10" s="46"/>
      <c r="I10" s="46"/>
    </row>
    <row r="11" spans="2:9" ht="15" customHeight="1">
      <c r="B11" s="49" t="s">
        <v>13</v>
      </c>
      <c r="C11" s="45">
        <v>1</v>
      </c>
      <c r="D11" s="46"/>
      <c r="E11" s="47"/>
      <c r="F11" s="46"/>
      <c r="G11" s="48"/>
      <c r="H11" s="46"/>
      <c r="I11" s="46"/>
    </row>
    <row r="12" spans="2:9" ht="15" customHeight="1">
      <c r="B12" s="44" t="s">
        <v>14</v>
      </c>
      <c r="C12" s="50">
        <v>1</v>
      </c>
      <c r="D12" s="46"/>
      <c r="E12" s="47"/>
      <c r="F12" s="46"/>
      <c r="G12" s="48"/>
      <c r="H12" s="46"/>
      <c r="I12" s="46"/>
    </row>
    <row r="13" spans="2:9" ht="15" customHeight="1">
      <c r="B13" s="49">
        <v>10</v>
      </c>
      <c r="C13" s="45">
        <v>0.85416666666666663</v>
      </c>
      <c r="D13" s="46"/>
      <c r="E13" s="47"/>
      <c r="F13" s="46"/>
      <c r="G13" s="48"/>
      <c r="H13" s="46"/>
      <c r="I13" s="46"/>
    </row>
    <row r="14" spans="2:9" ht="15" customHeight="1">
      <c r="B14" s="49">
        <v>11</v>
      </c>
      <c r="C14" s="45">
        <v>0.8099112426035503</v>
      </c>
      <c r="D14" s="46"/>
      <c r="E14" s="47"/>
      <c r="F14" s="46"/>
      <c r="G14" s="48"/>
      <c r="H14" s="46"/>
      <c r="I14" s="46"/>
    </row>
    <row r="15" spans="2:9" ht="15" customHeight="1">
      <c r="B15" s="49">
        <v>12</v>
      </c>
      <c r="C15" s="45">
        <v>1</v>
      </c>
      <c r="D15" s="46"/>
      <c r="E15" s="47"/>
      <c r="F15" s="46"/>
      <c r="G15" s="48"/>
      <c r="H15" s="46"/>
      <c r="I15" s="46"/>
    </row>
    <row r="16" spans="2:9" ht="15" customHeight="1">
      <c r="B16" s="44">
        <v>13</v>
      </c>
      <c r="C16" s="50">
        <v>0.83550422989123141</v>
      </c>
      <c r="D16" s="46"/>
      <c r="E16" s="47"/>
      <c r="F16" s="46"/>
      <c r="G16" s="48"/>
      <c r="H16" s="46"/>
      <c r="I16" s="46"/>
    </row>
    <row r="17" spans="2:9" ht="15" customHeight="1">
      <c r="B17" s="49">
        <v>14</v>
      </c>
      <c r="C17" s="45">
        <v>0.96611143021252155</v>
      </c>
      <c r="D17" s="46"/>
      <c r="E17" s="47"/>
      <c r="F17" s="46"/>
      <c r="G17" s="48"/>
      <c r="H17" s="46"/>
      <c r="I17" s="46"/>
    </row>
    <row r="18" spans="2:9" ht="15" customHeight="1">
      <c r="B18" s="49">
        <v>15</v>
      </c>
      <c r="C18" s="45">
        <v>0.92926045016077174</v>
      </c>
      <c r="D18" s="46"/>
      <c r="E18" s="47"/>
      <c r="F18" s="46"/>
      <c r="G18" s="48"/>
      <c r="H18" s="46"/>
      <c r="I18" s="46"/>
    </row>
    <row r="19" spans="2:9" ht="15" customHeight="1">
      <c r="B19" s="49">
        <v>16</v>
      </c>
      <c r="C19" s="45">
        <v>0.81946222791293211</v>
      </c>
      <c r="D19" s="46"/>
      <c r="E19" s="47"/>
      <c r="F19" s="46"/>
      <c r="G19" s="48"/>
      <c r="H19" s="46"/>
      <c r="I19" s="46"/>
    </row>
    <row r="20" spans="2:9" ht="15" customHeight="1">
      <c r="B20" s="44">
        <v>17</v>
      </c>
      <c r="C20" s="50">
        <v>0.93811718235681374</v>
      </c>
      <c r="D20" s="46"/>
      <c r="E20" s="47"/>
      <c r="F20" s="46"/>
      <c r="G20" s="48"/>
      <c r="H20" s="46"/>
      <c r="I20" s="46"/>
    </row>
    <row r="21" spans="2:9" ht="15" customHeight="1">
      <c r="B21" s="49">
        <v>18</v>
      </c>
      <c r="C21" s="45">
        <v>0.9971910112359551</v>
      </c>
      <c r="D21" s="46"/>
      <c r="E21" s="47"/>
      <c r="F21" s="46"/>
      <c r="G21" s="48"/>
      <c r="H21" s="46"/>
      <c r="I21" s="46"/>
    </row>
    <row r="22" spans="2:9" ht="15" customHeight="1">
      <c r="B22" s="49">
        <v>19</v>
      </c>
      <c r="C22" s="45">
        <v>0.89880952380952384</v>
      </c>
      <c r="D22" s="46"/>
      <c r="E22" s="47"/>
      <c r="F22" s="46"/>
      <c r="G22" s="48"/>
      <c r="H22" s="46"/>
      <c r="I22" s="46"/>
    </row>
    <row r="23" spans="2:9" ht="15" customHeight="1">
      <c r="B23" s="49">
        <v>21</v>
      </c>
      <c r="C23" s="45">
        <v>1</v>
      </c>
      <c r="D23" s="46"/>
      <c r="E23" s="47"/>
      <c r="F23" s="46"/>
      <c r="G23" s="48"/>
      <c r="H23" s="46"/>
      <c r="I23" s="46"/>
    </row>
    <row r="24" spans="2:9" ht="15" customHeight="1">
      <c r="B24" s="44">
        <v>22</v>
      </c>
      <c r="C24" s="50">
        <v>0.91604754829123325</v>
      </c>
      <c r="D24" s="46"/>
      <c r="E24" s="47"/>
      <c r="F24" s="46"/>
      <c r="G24" s="48"/>
      <c r="H24" s="46"/>
      <c r="I24" s="46"/>
    </row>
    <row r="25" spans="2:9" ht="15" customHeight="1">
      <c r="B25" s="49">
        <v>23</v>
      </c>
      <c r="C25" s="45">
        <v>1</v>
      </c>
      <c r="D25" s="46"/>
      <c r="E25" s="47"/>
      <c r="F25" s="46"/>
      <c r="G25" s="48"/>
      <c r="H25" s="46"/>
      <c r="I25" s="46"/>
    </row>
    <row r="26" spans="2:9" ht="15" customHeight="1">
      <c r="B26" s="49">
        <v>24</v>
      </c>
      <c r="C26" s="45">
        <v>0.96545284780578899</v>
      </c>
      <c r="D26" s="46"/>
      <c r="E26" s="47"/>
      <c r="F26" s="46"/>
      <c r="G26" s="48"/>
      <c r="H26" s="46"/>
      <c r="I26" s="46"/>
    </row>
    <row r="27" spans="2:9" ht="15" customHeight="1">
      <c r="B27" s="49">
        <v>25</v>
      </c>
      <c r="C27" s="45">
        <v>0.95287958115183247</v>
      </c>
      <c r="D27" s="46"/>
      <c r="E27" s="47"/>
      <c r="F27" s="46"/>
      <c r="G27" s="48"/>
      <c r="H27" s="46"/>
      <c r="I27" s="46"/>
    </row>
    <row r="28" spans="2:9" ht="15" customHeight="1">
      <c r="B28" s="44">
        <v>26</v>
      </c>
      <c r="C28" s="50">
        <v>1</v>
      </c>
      <c r="D28" s="46"/>
      <c r="E28" s="47"/>
      <c r="F28" s="46"/>
      <c r="G28" s="48"/>
      <c r="H28" s="46"/>
      <c r="I28" s="46"/>
    </row>
    <row r="29" spans="2:9" ht="15" customHeight="1">
      <c r="B29" s="49">
        <v>27</v>
      </c>
      <c r="C29" s="45">
        <v>1</v>
      </c>
      <c r="D29" s="46"/>
      <c r="E29" s="47"/>
      <c r="F29" s="46"/>
      <c r="G29" s="48"/>
      <c r="H29" s="46"/>
      <c r="I29" s="46"/>
    </row>
    <row r="30" spans="2:9" ht="15" customHeight="1">
      <c r="B30" s="49">
        <v>28</v>
      </c>
      <c r="C30" s="45">
        <v>0.95371367061356294</v>
      </c>
      <c r="D30" s="46"/>
      <c r="E30" s="47"/>
      <c r="F30" s="46"/>
      <c r="G30" s="48"/>
      <c r="H30" s="46"/>
      <c r="I30" s="46"/>
    </row>
    <row r="31" spans="2:9" ht="15" customHeight="1">
      <c r="B31" s="49">
        <v>29</v>
      </c>
      <c r="C31" s="45">
        <v>0.81267370761534186</v>
      </c>
    </row>
    <row r="32" spans="2:9" ht="15" customHeight="1">
      <c r="B32" s="44" t="s">
        <v>15</v>
      </c>
      <c r="C32" s="50">
        <v>0.99271844660194175</v>
      </c>
    </row>
    <row r="33" spans="2:3" ht="15" customHeight="1">
      <c r="B33" s="49" t="s">
        <v>16</v>
      </c>
      <c r="C33" s="45">
        <v>0.76005961251862886</v>
      </c>
    </row>
    <row r="34" spans="2:3" ht="15" customHeight="1">
      <c r="B34" s="49">
        <v>30</v>
      </c>
      <c r="C34" s="45">
        <v>0.61165549252191853</v>
      </c>
    </row>
    <row r="35" spans="2:3" ht="15" customHeight="1">
      <c r="B35" s="49">
        <v>31</v>
      </c>
      <c r="C35" s="45">
        <v>0.23448275862068965</v>
      </c>
    </row>
    <row r="36" spans="2:3" ht="15" customHeight="1">
      <c r="B36" s="44">
        <v>32</v>
      </c>
      <c r="C36" s="50">
        <v>0.77819548872180455</v>
      </c>
    </row>
    <row r="37" spans="2:3" ht="15" customHeight="1">
      <c r="B37" s="49">
        <v>33</v>
      </c>
      <c r="C37" s="45">
        <v>0.71305206020231926</v>
      </c>
    </row>
    <row r="38" spans="2:3" ht="15" customHeight="1">
      <c r="B38" s="49">
        <v>34</v>
      </c>
      <c r="C38" s="45">
        <v>0.56130017452006986</v>
      </c>
    </row>
    <row r="39" spans="2:3">
      <c r="B39" s="49">
        <v>35</v>
      </c>
      <c r="C39" s="45">
        <v>0.97414125820146658</v>
      </c>
    </row>
    <row r="40" spans="2:3">
      <c r="B40" s="44">
        <v>36</v>
      </c>
      <c r="C40" s="50">
        <v>0.9941291585127201</v>
      </c>
    </row>
    <row r="41" spans="2:3">
      <c r="B41" s="49">
        <v>37</v>
      </c>
      <c r="C41" s="45">
        <v>1</v>
      </c>
    </row>
    <row r="42" spans="2:3">
      <c r="B42" s="49">
        <v>38</v>
      </c>
      <c r="C42" s="45">
        <v>0.89436117059243403</v>
      </c>
    </row>
    <row r="43" spans="2:3">
      <c r="B43" s="49">
        <v>39</v>
      </c>
      <c r="C43" s="45">
        <v>1</v>
      </c>
    </row>
    <row r="44" spans="2:3">
      <c r="B44" s="44">
        <v>40</v>
      </c>
      <c r="C44" s="50">
        <v>1</v>
      </c>
    </row>
    <row r="45" spans="2:3">
      <c r="B45" s="49">
        <v>41</v>
      </c>
      <c r="C45" s="45">
        <v>0.94021101992966005</v>
      </c>
    </row>
    <row r="46" spans="2:3">
      <c r="B46" s="49">
        <v>42</v>
      </c>
      <c r="C46" s="45">
        <v>0.92324561403508776</v>
      </c>
    </row>
    <row r="47" spans="2:3">
      <c r="B47" s="49">
        <v>43</v>
      </c>
      <c r="C47" s="45">
        <v>1</v>
      </c>
    </row>
    <row r="48" spans="2:3">
      <c r="B48" s="44">
        <v>44</v>
      </c>
      <c r="C48" s="50">
        <v>0.78449958182325064</v>
      </c>
    </row>
    <row r="49" spans="2:3">
      <c r="B49" s="49">
        <v>45</v>
      </c>
      <c r="C49" s="45">
        <v>1</v>
      </c>
    </row>
    <row r="50" spans="2:3">
      <c r="B50" s="49">
        <v>46</v>
      </c>
      <c r="C50" s="45">
        <v>1</v>
      </c>
    </row>
    <row r="51" spans="2:3">
      <c r="B51" s="49">
        <v>47</v>
      </c>
      <c r="C51" s="45">
        <v>0.84837545126353786</v>
      </c>
    </row>
    <row r="52" spans="2:3">
      <c r="B52" s="44">
        <v>48</v>
      </c>
      <c r="C52" s="50">
        <v>1</v>
      </c>
    </row>
    <row r="53" spans="2:3">
      <c r="B53" s="49">
        <v>49</v>
      </c>
      <c r="C53" s="45">
        <v>1</v>
      </c>
    </row>
    <row r="54" spans="2:3">
      <c r="B54" s="49">
        <v>50</v>
      </c>
      <c r="C54" s="45">
        <v>0.8463180362860192</v>
      </c>
    </row>
    <row r="55" spans="2:3">
      <c r="B55" s="49">
        <v>51</v>
      </c>
      <c r="C55" s="45">
        <v>0.71194225721784776</v>
      </c>
    </row>
    <row r="56" spans="2:3">
      <c r="B56" s="44">
        <v>52</v>
      </c>
      <c r="C56" s="50">
        <v>1</v>
      </c>
    </row>
    <row r="57" spans="2:3">
      <c r="B57" s="49">
        <v>53</v>
      </c>
      <c r="C57" s="45">
        <v>1</v>
      </c>
    </row>
    <row r="58" spans="2:3">
      <c r="B58" s="49">
        <v>54</v>
      </c>
      <c r="C58" s="45">
        <v>0.70729319627998044</v>
      </c>
    </row>
    <row r="59" spans="2:3">
      <c r="B59" s="49">
        <v>55</v>
      </c>
      <c r="C59" s="45">
        <v>0.87055837563451777</v>
      </c>
    </row>
    <row r="60" spans="2:3">
      <c r="B60" s="44">
        <v>56</v>
      </c>
      <c r="C60" s="50">
        <v>0.95927865037812676</v>
      </c>
    </row>
    <row r="61" spans="2:3">
      <c r="B61" s="49">
        <v>57</v>
      </c>
      <c r="C61" s="45">
        <v>0.83111749910168886</v>
      </c>
    </row>
    <row r="62" spans="2:3">
      <c r="B62" s="49">
        <v>58</v>
      </c>
      <c r="C62" s="45">
        <v>0.86403508771929827</v>
      </c>
    </row>
    <row r="63" spans="2:3">
      <c r="B63" s="49">
        <v>59</v>
      </c>
      <c r="C63" s="45">
        <v>0.98431038676720994</v>
      </c>
    </row>
    <row r="64" spans="2:3">
      <c r="B64" s="44">
        <v>60</v>
      </c>
      <c r="C64" s="50">
        <v>1</v>
      </c>
    </row>
    <row r="65" spans="2:3">
      <c r="B65" s="49">
        <v>61</v>
      </c>
      <c r="C65" s="45">
        <v>1</v>
      </c>
    </row>
    <row r="66" spans="2:3">
      <c r="B66" s="49">
        <v>62</v>
      </c>
      <c r="C66" s="45">
        <v>0.99919137466307273</v>
      </c>
    </row>
    <row r="67" spans="2:3">
      <c r="B67" s="49">
        <v>63</v>
      </c>
      <c r="C67" s="45">
        <v>0.84402079722703638</v>
      </c>
    </row>
    <row r="68" spans="2:3">
      <c r="B68" s="44">
        <v>64</v>
      </c>
      <c r="C68" s="50">
        <v>0.82766313441160066</v>
      </c>
    </row>
    <row r="69" spans="2:3">
      <c r="B69" s="49">
        <v>65</v>
      </c>
      <c r="C69" s="45">
        <v>0.67656249999999996</v>
      </c>
    </row>
    <row r="70" spans="2:3">
      <c r="B70" s="49">
        <v>66</v>
      </c>
      <c r="C70" s="45">
        <v>0.79114642451759365</v>
      </c>
    </row>
    <row r="71" spans="2:3">
      <c r="B71" s="49">
        <v>67</v>
      </c>
      <c r="C71" s="45">
        <v>0.9285714285714286</v>
      </c>
    </row>
    <row r="72" spans="2:3">
      <c r="B72" s="44">
        <v>68</v>
      </c>
      <c r="C72" s="50">
        <v>1</v>
      </c>
    </row>
    <row r="73" spans="2:3">
      <c r="B73" s="49">
        <v>69</v>
      </c>
      <c r="C73" s="45">
        <v>0.8642635391514315</v>
      </c>
    </row>
    <row r="74" spans="2:3">
      <c r="B74" s="49">
        <v>70</v>
      </c>
      <c r="C74" s="45">
        <v>1</v>
      </c>
    </row>
    <row r="75" spans="2:3">
      <c r="B75" s="49">
        <v>71</v>
      </c>
      <c r="C75" s="45">
        <v>0.93327974276527326</v>
      </c>
    </row>
    <row r="76" spans="2:3">
      <c r="B76" s="44">
        <v>72</v>
      </c>
      <c r="C76" s="50">
        <v>0.92500000000000004</v>
      </c>
    </row>
    <row r="77" spans="2:3">
      <c r="B77" s="49">
        <v>73</v>
      </c>
      <c r="C77" s="45">
        <v>1</v>
      </c>
    </row>
    <row r="78" spans="2:3">
      <c r="B78" s="49">
        <v>74</v>
      </c>
      <c r="C78" s="45">
        <v>0.91898734177215191</v>
      </c>
    </row>
    <row r="79" spans="2:3">
      <c r="B79" s="49">
        <v>75</v>
      </c>
      <c r="C79" s="45">
        <v>0.75033186970284893</v>
      </c>
    </row>
    <row r="80" spans="2:3">
      <c r="B80" s="44">
        <v>76</v>
      </c>
      <c r="C80" s="50">
        <v>0.89505012531328321</v>
      </c>
    </row>
    <row r="81" spans="2:3">
      <c r="B81" s="49">
        <v>77</v>
      </c>
      <c r="C81" s="45">
        <v>0.80507385998715475</v>
      </c>
    </row>
    <row r="82" spans="2:3">
      <c r="B82" s="49">
        <v>78</v>
      </c>
      <c r="C82" s="45">
        <v>0.9759141033081834</v>
      </c>
    </row>
    <row r="83" spans="2:3">
      <c r="B83" s="49">
        <v>79</v>
      </c>
      <c r="C83" s="45">
        <v>0.90104947526236878</v>
      </c>
    </row>
    <row r="84" spans="2:3">
      <c r="B84" s="44">
        <v>80</v>
      </c>
      <c r="C84" s="50">
        <v>1</v>
      </c>
    </row>
    <row r="85" spans="2:3">
      <c r="B85" s="49">
        <v>81</v>
      </c>
      <c r="C85" s="45">
        <v>0.90520446096654272</v>
      </c>
    </row>
    <row r="86" spans="2:3">
      <c r="B86" s="49">
        <v>82</v>
      </c>
      <c r="C86" s="45">
        <v>0.19505494505494506</v>
      </c>
    </row>
    <row r="87" spans="2:3">
      <c r="B87" s="49">
        <v>83</v>
      </c>
      <c r="C87" s="45">
        <v>0.60227272727272729</v>
      </c>
    </row>
    <row r="88" spans="2:3">
      <c r="B88" s="44">
        <v>84</v>
      </c>
      <c r="C88" s="50">
        <v>0.83605112384310265</v>
      </c>
    </row>
    <row r="89" spans="2:3">
      <c r="B89" s="49">
        <v>85</v>
      </c>
      <c r="C89" s="45">
        <v>1</v>
      </c>
    </row>
    <row r="90" spans="2:3">
      <c r="B90" s="49">
        <v>86</v>
      </c>
      <c r="C90" s="45">
        <v>0.80840163934426235</v>
      </c>
    </row>
    <row r="91" spans="2:3">
      <c r="B91" s="49">
        <v>87</v>
      </c>
      <c r="C91" s="45">
        <v>0.94852941176470584</v>
      </c>
    </row>
    <row r="92" spans="2:3">
      <c r="B92" s="44">
        <v>88</v>
      </c>
      <c r="C92" s="50">
        <v>0.69507186858316217</v>
      </c>
    </row>
    <row r="93" spans="2:3">
      <c r="B93" s="49">
        <v>89</v>
      </c>
      <c r="C93" s="45">
        <v>1</v>
      </c>
    </row>
    <row r="94" spans="2:3">
      <c r="B94" s="49">
        <v>90</v>
      </c>
      <c r="C94" s="45">
        <v>1</v>
      </c>
    </row>
    <row r="95" spans="2:3">
      <c r="B95" s="49">
        <v>91</v>
      </c>
      <c r="C95" s="45">
        <v>0.62283356258596978</v>
      </c>
    </row>
    <row r="96" spans="2:3">
      <c r="B96" s="44">
        <v>92</v>
      </c>
      <c r="C96" s="50">
        <v>0.69244075419477602</v>
      </c>
    </row>
    <row r="97" spans="2:3">
      <c r="B97" s="49">
        <v>93</v>
      </c>
      <c r="C97" s="45">
        <v>0.63235294117647056</v>
      </c>
    </row>
    <row r="98" spans="2:3">
      <c r="B98" s="49">
        <v>94</v>
      </c>
      <c r="C98" s="45">
        <v>0.63149655604257982</v>
      </c>
    </row>
    <row r="99" spans="2:3">
      <c r="B99" s="49">
        <v>95</v>
      </c>
      <c r="C99" s="45">
        <v>0.65583596214511042</v>
      </c>
    </row>
    <row r="100" spans="2:3">
      <c r="B100" s="44">
        <v>971</v>
      </c>
      <c r="C100" s="50">
        <v>0.7485955056179775</v>
      </c>
    </row>
    <row r="101" spans="2:3">
      <c r="B101" s="49">
        <v>972</v>
      </c>
      <c r="C101" s="45">
        <v>1</v>
      </c>
    </row>
    <row r="102" spans="2:3">
      <c r="B102" s="49">
        <v>973</v>
      </c>
      <c r="C102" s="45">
        <v>0.6786786786786787</v>
      </c>
    </row>
    <row r="103" spans="2:3">
      <c r="B103" s="49">
        <v>974</v>
      </c>
      <c r="C103" s="45">
        <v>0.82453102453102456</v>
      </c>
    </row>
    <row r="104" spans="2:3">
      <c r="B104" s="44">
        <v>976</v>
      </c>
      <c r="C104" s="50">
        <v>1</v>
      </c>
    </row>
    <row r="107" spans="2:3">
      <c r="B107" s="7" t="s">
        <v>122</v>
      </c>
    </row>
    <row r="108" spans="2:3">
      <c r="B108" s="7" t="s">
        <v>123</v>
      </c>
    </row>
    <row r="109" spans="2:3" ht="42.75" customHeight="1">
      <c r="B109" s="54" t="s">
        <v>138</v>
      </c>
      <c r="C109" s="54"/>
    </row>
  </sheetData>
  <mergeCells count="1">
    <mergeCell ref="B109:C109"/>
  </mergeCells>
  <phoneticPr fontId="0" type="noConversion"/>
  <pageMargins left="0.78740157480314965" right="0.78740157480314965" top="0.71" bottom="0.6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38"/>
  <sheetViews>
    <sheetView showGridLines="0" zoomScaleNormal="100" workbookViewId="0"/>
  </sheetViews>
  <sheetFormatPr baseColWidth="10" defaultRowHeight="11.25"/>
  <cols>
    <col min="1" max="1" width="3.7109375" style="17" customWidth="1"/>
    <col min="2" max="2" width="11.42578125" style="17"/>
    <col min="3" max="3" width="13" style="17" customWidth="1"/>
    <col min="4" max="4" width="15.5703125" style="17" customWidth="1"/>
    <col min="5" max="5" width="18" style="17" customWidth="1"/>
    <col min="6" max="16384" width="11.42578125" style="17"/>
  </cols>
  <sheetData>
    <row r="1" spans="2:7">
      <c r="B1" s="25" t="s">
        <v>130</v>
      </c>
      <c r="G1" s="25"/>
    </row>
    <row r="2" spans="2:7">
      <c r="B2" s="25"/>
    </row>
    <row r="4" spans="2:7" ht="60" customHeight="1">
      <c r="B4" s="37" t="s">
        <v>5</v>
      </c>
      <c r="C4" s="37" t="s">
        <v>116</v>
      </c>
      <c r="D4" s="37" t="s">
        <v>117</v>
      </c>
      <c r="E4" s="37" t="s">
        <v>118</v>
      </c>
      <c r="F4" s="24"/>
    </row>
    <row r="5" spans="2:7">
      <c r="B5" s="31">
        <v>1990</v>
      </c>
      <c r="C5" s="26">
        <v>206335.437122484</v>
      </c>
      <c r="D5" s="26">
        <v>206335.43712248397</v>
      </c>
      <c r="E5" s="27"/>
      <c r="F5" s="14"/>
      <c r="G5" s="23"/>
    </row>
    <row r="6" spans="2:7">
      <c r="B6" s="32">
        <v>1991</v>
      </c>
      <c r="C6" s="28">
        <v>209542.2187801995</v>
      </c>
      <c r="D6" s="28">
        <v>209542.21878019947</v>
      </c>
      <c r="E6" s="29"/>
      <c r="F6" s="14"/>
      <c r="G6" s="23"/>
    </row>
    <row r="7" spans="2:7">
      <c r="B7" s="32">
        <v>1992</v>
      </c>
      <c r="C7" s="28">
        <v>202113.24018284387</v>
      </c>
      <c r="D7" s="28">
        <v>202113.24018284385</v>
      </c>
      <c r="E7" s="29"/>
      <c r="F7" s="14"/>
      <c r="G7" s="23"/>
    </row>
    <row r="8" spans="2:7">
      <c r="B8" s="32">
        <v>1993</v>
      </c>
      <c r="C8" s="28">
        <v>201686.29959289712</v>
      </c>
      <c r="D8" s="28">
        <v>201686.29959289712</v>
      </c>
      <c r="E8" s="29"/>
      <c r="F8" s="14"/>
      <c r="G8" s="23"/>
    </row>
    <row r="9" spans="2:7">
      <c r="B9" s="32">
        <v>1994</v>
      </c>
      <c r="C9" s="28">
        <v>200431.91442085546</v>
      </c>
      <c r="D9" s="28">
        <v>200431.91442085546</v>
      </c>
      <c r="E9" s="29"/>
      <c r="F9" s="14"/>
      <c r="G9" s="23"/>
    </row>
    <row r="10" spans="2:7">
      <c r="B10" s="32">
        <v>1995</v>
      </c>
      <c r="C10" s="28">
        <v>191768</v>
      </c>
      <c r="D10" s="28">
        <v>191768</v>
      </c>
      <c r="E10" s="29"/>
      <c r="F10" s="14"/>
    </row>
    <row r="11" spans="2:7">
      <c r="B11" s="32">
        <v>1996</v>
      </c>
      <c r="C11" s="28">
        <v>200571</v>
      </c>
      <c r="D11" s="28">
        <v>200571</v>
      </c>
      <c r="E11" s="29"/>
      <c r="F11" s="14"/>
    </row>
    <row r="12" spans="2:7">
      <c r="B12" s="32">
        <v>1997</v>
      </c>
      <c r="C12" s="28">
        <v>202160</v>
      </c>
      <c r="D12" s="28">
        <v>202160</v>
      </c>
      <c r="E12" s="29"/>
      <c r="F12" s="14"/>
    </row>
    <row r="13" spans="2:7">
      <c r="B13" s="32">
        <v>1998</v>
      </c>
      <c r="C13" s="28">
        <v>209077</v>
      </c>
      <c r="D13" s="28">
        <v>209077</v>
      </c>
      <c r="E13" s="29"/>
      <c r="F13" s="14"/>
    </row>
    <row r="14" spans="2:7">
      <c r="B14" s="32">
        <v>1999</v>
      </c>
      <c r="C14" s="28">
        <v>210735</v>
      </c>
      <c r="D14" s="28">
        <v>210735</v>
      </c>
      <c r="E14" s="29"/>
      <c r="F14" s="14"/>
    </row>
    <row r="15" spans="2:7">
      <c r="B15" s="32">
        <v>2000</v>
      </c>
      <c r="C15" s="28">
        <v>205099</v>
      </c>
      <c r="D15" s="28">
        <v>205099</v>
      </c>
      <c r="E15" s="29"/>
      <c r="F15" s="14"/>
    </row>
    <row r="16" spans="2:7">
      <c r="B16" s="32">
        <v>2001</v>
      </c>
      <c r="C16" s="28">
        <v>215611</v>
      </c>
      <c r="D16" s="28">
        <v>215611</v>
      </c>
      <c r="E16" s="29"/>
      <c r="F16" s="14"/>
    </row>
    <row r="17" spans="2:7">
      <c r="B17" s="32">
        <v>2002</v>
      </c>
      <c r="C17" s="28">
        <v>220070</v>
      </c>
      <c r="D17" s="28">
        <v>220070</v>
      </c>
      <c r="E17" s="29"/>
      <c r="F17" s="14"/>
    </row>
    <row r="18" spans="2:7">
      <c r="B18" s="32">
        <v>2003</v>
      </c>
      <c r="C18" s="28">
        <v>216436</v>
      </c>
      <c r="D18" s="28">
        <v>216436</v>
      </c>
      <c r="E18" s="29"/>
      <c r="F18" s="14"/>
    </row>
    <row r="19" spans="2:7">
      <c r="B19" s="32">
        <v>2004</v>
      </c>
      <c r="C19" s="28">
        <v>221587</v>
      </c>
      <c r="D19" s="28">
        <v>221587</v>
      </c>
      <c r="E19" s="29"/>
      <c r="F19" s="14"/>
    </row>
    <row r="20" spans="2:7">
      <c r="B20" s="32">
        <v>2005</v>
      </c>
      <c r="C20" s="28">
        <v>213841</v>
      </c>
      <c r="D20" s="28">
        <v>219422</v>
      </c>
      <c r="E20" s="28">
        <v>5551</v>
      </c>
      <c r="F20" s="14"/>
    </row>
    <row r="21" spans="2:7">
      <c r="B21" s="32">
        <v>2006</v>
      </c>
      <c r="C21" s="28">
        <v>213635</v>
      </c>
      <c r="D21" s="28">
        <v>228912</v>
      </c>
      <c r="E21" s="28">
        <v>14898</v>
      </c>
      <c r="F21" s="14"/>
    </row>
    <row r="22" spans="2:7">
      <c r="B22" s="32">
        <v>2007</v>
      </c>
      <c r="C22" s="28">
        <v>207439</v>
      </c>
      <c r="D22" s="28">
        <v>227104</v>
      </c>
      <c r="E22" s="28">
        <v>19377</v>
      </c>
      <c r="F22" s="14"/>
    </row>
    <row r="23" spans="2:7">
      <c r="B23" s="32">
        <v>2008</v>
      </c>
      <c r="C23" s="28">
        <v>200736</v>
      </c>
      <c r="D23" s="28">
        <v>222805</v>
      </c>
      <c r="E23" s="28">
        <v>21878</v>
      </c>
      <c r="F23" s="14"/>
    </row>
    <row r="24" spans="2:7">
      <c r="B24" s="32">
        <v>2009</v>
      </c>
      <c r="C24" s="28">
        <v>197468</v>
      </c>
      <c r="D24" s="28">
        <v>222856</v>
      </c>
      <c r="E24" s="28">
        <v>25095</v>
      </c>
      <c r="F24" s="14"/>
    </row>
    <row r="25" spans="2:7">
      <c r="B25" s="32">
        <v>2010</v>
      </c>
      <c r="C25" s="28">
        <v>195537</v>
      </c>
      <c r="D25" s="28">
        <v>226117</v>
      </c>
      <c r="E25" s="28">
        <v>30580</v>
      </c>
      <c r="F25" s="14"/>
    </row>
    <row r="26" spans="2:7">
      <c r="B26" s="32">
        <v>2011</v>
      </c>
      <c r="C26" s="28">
        <v>191100</v>
      </c>
      <c r="D26" s="28">
        <v>222129</v>
      </c>
      <c r="E26" s="28">
        <v>31060</v>
      </c>
      <c r="F26" s="14"/>
    </row>
    <row r="27" spans="2:7">
      <c r="B27" s="32">
        <v>2012</v>
      </c>
      <c r="C27" s="28">
        <f>89849+87099+4837+4554+1342</f>
        <v>187681</v>
      </c>
      <c r="D27" s="28">
        <v>219156</v>
      </c>
      <c r="E27" s="28">
        <f>32817+140</f>
        <v>32957</v>
      </c>
      <c r="F27" s="14"/>
      <c r="G27" s="7"/>
    </row>
    <row r="28" spans="2:7">
      <c r="B28" s="32">
        <v>2013</v>
      </c>
      <c r="C28" s="28">
        <f>191461+1344</f>
        <v>192805</v>
      </c>
      <c r="D28" s="28">
        <f>+C28+E28</f>
        <v>231187</v>
      </c>
      <c r="E28" s="34">
        <v>38382</v>
      </c>
      <c r="F28" s="14"/>
      <c r="G28" s="13"/>
    </row>
    <row r="29" spans="2:7">
      <c r="B29" s="33">
        <v>2014</v>
      </c>
      <c r="C29" s="30">
        <v>186688</v>
      </c>
      <c r="D29" s="30">
        <f>+E29+C29</f>
        <v>227269</v>
      </c>
      <c r="E29" s="35">
        <v>40581</v>
      </c>
      <c r="F29" s="14"/>
      <c r="G29" s="7"/>
    </row>
    <row r="30" spans="2:7">
      <c r="B30" s="19"/>
      <c r="C30" s="20"/>
      <c r="D30" s="19"/>
      <c r="E30" s="22"/>
      <c r="F30" s="20"/>
    </row>
    <row r="31" spans="2:7">
      <c r="B31" s="19" t="s">
        <v>131</v>
      </c>
      <c r="C31" s="22"/>
      <c r="D31" s="22"/>
      <c r="E31" s="22"/>
      <c r="F31" s="20"/>
      <c r="G31" s="40"/>
    </row>
    <row r="32" spans="2:7">
      <c r="B32" s="19" t="s">
        <v>132</v>
      </c>
      <c r="C32" s="19"/>
      <c r="D32" s="19"/>
      <c r="E32" s="19"/>
      <c r="F32" s="19"/>
    </row>
    <row r="33" spans="2:6">
      <c r="B33" s="19" t="s">
        <v>133</v>
      </c>
      <c r="C33" s="19"/>
      <c r="D33" s="19"/>
      <c r="E33" s="19"/>
      <c r="F33" s="19"/>
    </row>
    <row r="34" spans="2:6">
      <c r="B34" s="19" t="s">
        <v>134</v>
      </c>
      <c r="C34" s="20"/>
      <c r="D34" s="19"/>
      <c r="E34" s="21"/>
      <c r="F34" s="20"/>
    </row>
    <row r="35" spans="2:6">
      <c r="B35" s="19"/>
      <c r="C35" s="19"/>
      <c r="D35" s="19"/>
      <c r="E35" s="19"/>
      <c r="F35" s="19"/>
    </row>
    <row r="36" spans="2:6">
      <c r="B36" s="19"/>
      <c r="C36" s="19"/>
      <c r="D36" s="19"/>
      <c r="E36" s="19"/>
      <c r="F36" s="19"/>
    </row>
    <row r="37" spans="2:6">
      <c r="B37" s="19"/>
      <c r="C37" s="19"/>
      <c r="D37" s="19"/>
      <c r="E37" s="19"/>
      <c r="F37" s="19"/>
    </row>
    <row r="38" spans="2:6">
      <c r="C38" s="18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37"/>
  <sheetViews>
    <sheetView showGridLines="0" zoomScaleNormal="100" workbookViewId="0"/>
  </sheetViews>
  <sheetFormatPr baseColWidth="10" defaultColWidth="8.42578125" defaultRowHeight="11.25"/>
  <cols>
    <col min="1" max="1" width="3.7109375" style="7" customWidth="1"/>
    <col min="2" max="2" width="34.140625" style="7" customWidth="1"/>
    <col min="3" max="27" width="4.7109375" style="7" customWidth="1"/>
    <col min="28" max="16384" width="8.42578125" style="7"/>
  </cols>
  <sheetData>
    <row r="1" spans="2:27" ht="15" customHeight="1">
      <c r="B1" s="8" t="s">
        <v>124</v>
      </c>
    </row>
    <row r="2" spans="2:27" ht="15" customHeight="1">
      <c r="B2" s="15"/>
    </row>
    <row r="3" spans="2:27" ht="15" customHeight="1">
      <c r="B3" s="12"/>
      <c r="C3" s="9">
        <v>1990</v>
      </c>
      <c r="D3" s="9">
        <v>1991</v>
      </c>
      <c r="E3" s="9">
        <v>1992</v>
      </c>
      <c r="F3" s="9">
        <v>1993</v>
      </c>
      <c r="G3" s="9">
        <v>1994</v>
      </c>
      <c r="H3" s="9">
        <v>1995</v>
      </c>
      <c r="I3" s="9">
        <v>1996</v>
      </c>
      <c r="J3" s="9">
        <v>1997</v>
      </c>
      <c r="K3" s="9">
        <v>1998</v>
      </c>
      <c r="L3" s="9">
        <v>1999</v>
      </c>
      <c r="M3" s="9">
        <v>2000</v>
      </c>
      <c r="N3" s="9">
        <v>2001</v>
      </c>
      <c r="O3" s="9">
        <v>2002</v>
      </c>
      <c r="P3" s="9">
        <v>2003</v>
      </c>
      <c r="Q3" s="9">
        <v>2004</v>
      </c>
      <c r="R3" s="9">
        <v>2005</v>
      </c>
      <c r="S3" s="9">
        <v>2006</v>
      </c>
      <c r="T3" s="9">
        <v>2007</v>
      </c>
      <c r="U3" s="9">
        <v>2008</v>
      </c>
      <c r="V3" s="9">
        <v>2009</v>
      </c>
      <c r="W3" s="9">
        <v>2010</v>
      </c>
      <c r="X3" s="9">
        <v>2011</v>
      </c>
      <c r="Y3" s="9">
        <v>2012</v>
      </c>
      <c r="Z3" s="9">
        <v>2013</v>
      </c>
      <c r="AA3" s="9">
        <v>2014</v>
      </c>
    </row>
    <row r="4" spans="2:27" ht="30" customHeight="1">
      <c r="B4" s="39" t="s">
        <v>136</v>
      </c>
      <c r="C4" s="38">
        <v>14.359700497391822</v>
      </c>
      <c r="D4" s="38">
        <v>14.478163259439185</v>
      </c>
      <c r="E4" s="38">
        <v>13.86355932910001</v>
      </c>
      <c r="F4" s="38">
        <v>13.742014355819077</v>
      </c>
      <c r="G4" s="38">
        <v>13.589917680807892</v>
      </c>
      <c r="H4" s="38">
        <v>12.949415657977649</v>
      </c>
      <c r="I4" s="38">
        <v>13.462324206969175</v>
      </c>
      <c r="J4" s="38">
        <v>13.58253915515844</v>
      </c>
      <c r="K4" s="38">
        <v>14.076562495102465</v>
      </c>
      <c r="L4" s="38">
        <v>14.111140760194308</v>
      </c>
      <c r="M4" s="38">
        <v>13.750816689188124</v>
      </c>
      <c r="N4" s="38">
        <v>14.468355978018346</v>
      </c>
      <c r="O4" s="38">
        <v>14.752226676573434</v>
      </c>
      <c r="P4" s="38">
        <v>14.499091478873032</v>
      </c>
      <c r="Q4" s="38">
        <v>14.821362341029724</v>
      </c>
      <c r="R4" s="38">
        <v>14.655191702279643</v>
      </c>
      <c r="S4" s="38">
        <v>15.260900688631727</v>
      </c>
      <c r="T4" s="38">
        <v>15.152434242048265</v>
      </c>
      <c r="U4" s="38">
        <v>14.869736683391791</v>
      </c>
      <c r="V4" s="38">
        <v>14.929228226056411</v>
      </c>
      <c r="W4" s="38">
        <v>15.231043828915185</v>
      </c>
      <c r="X4" s="38">
        <v>15.030427669105006</v>
      </c>
      <c r="Y4" s="38">
        <v>14.897730548138158</v>
      </c>
      <c r="Z4" s="38">
        <v>15.629365575390258</v>
      </c>
      <c r="AA4" s="38">
        <v>15.5</v>
      </c>
    </row>
    <row r="5" spans="2:27" ht="30" customHeight="1">
      <c r="B5" s="39" t="s">
        <v>135</v>
      </c>
      <c r="C5" s="38">
        <v>0.46973322542983326</v>
      </c>
      <c r="D5" s="38">
        <v>0.47638221333405389</v>
      </c>
      <c r="E5" s="38">
        <v>0.4597593265836572</v>
      </c>
      <c r="F5" s="38">
        <v>0.45975707608113375</v>
      </c>
      <c r="G5" s="38">
        <v>0.45890970439875423</v>
      </c>
      <c r="H5" s="38">
        <v>0.44260264328832666</v>
      </c>
      <c r="I5" s="38">
        <v>0.46598243355277225</v>
      </c>
      <c r="J5" s="38">
        <v>0.47283233181571632</v>
      </c>
      <c r="K5" s="38">
        <v>0.49195769946942181</v>
      </c>
      <c r="L5" s="38">
        <v>0.49899183247673151</v>
      </c>
      <c r="M5" s="38">
        <v>0.48704194327824901</v>
      </c>
      <c r="N5" s="38">
        <v>0.51298813495612094</v>
      </c>
      <c r="O5" s="38">
        <v>0.52489910335545298</v>
      </c>
      <c r="P5" s="38">
        <v>0.51663720539784552</v>
      </c>
      <c r="Q5" s="38">
        <v>0.52955557827244815</v>
      </c>
      <c r="R5" s="38">
        <v>0.52418494035402563</v>
      </c>
      <c r="S5" s="38">
        <v>0.54557918029962704</v>
      </c>
      <c r="T5" s="38">
        <v>0.54223920657423919</v>
      </c>
      <c r="U5" s="38">
        <v>0.53225960925931082</v>
      </c>
      <c r="V5" s="38">
        <v>0.53503773175493752</v>
      </c>
      <c r="W5" s="38">
        <v>0.54455727353112637</v>
      </c>
      <c r="X5" s="38">
        <v>0.53759899584295834</v>
      </c>
      <c r="Y5" s="38">
        <v>0.53397394635241646</v>
      </c>
      <c r="Z5" s="38">
        <v>0.5606674141889898</v>
      </c>
      <c r="AA5" s="38">
        <v>0.55000000000000004</v>
      </c>
    </row>
    <row r="6" spans="2:27" ht="15" customHeight="1">
      <c r="B6" s="15"/>
    </row>
    <row r="7" spans="2:27" ht="15" customHeight="1">
      <c r="B7" s="7" t="s">
        <v>126</v>
      </c>
    </row>
    <row r="8" spans="2:27" ht="15" customHeight="1">
      <c r="B8" s="7" t="s">
        <v>127</v>
      </c>
    </row>
    <row r="9" spans="2:27" ht="15" customHeight="1">
      <c r="B9" s="7" t="s">
        <v>125</v>
      </c>
    </row>
    <row r="10" spans="2:27" ht="15" customHeight="1"/>
    <row r="11" spans="2:27" ht="1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2:27" ht="15" customHeight="1">
      <c r="C12" s="16"/>
      <c r="D12" s="16"/>
      <c r="E12" s="16"/>
      <c r="F12" s="16"/>
      <c r="G12" s="16"/>
      <c r="H12" s="16"/>
      <c r="I12" s="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2:27" ht="15" customHeight="1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2:27" ht="15" customHeight="1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2:27" ht="15" customHeight="1"/>
    <row r="16" spans="2:27" ht="15" customHeight="1"/>
    <row r="17" spans="3:25" ht="15" customHeight="1"/>
    <row r="18" spans="3:25" ht="15" customHeight="1"/>
    <row r="19" spans="3:25" ht="15" customHeight="1"/>
    <row r="20" spans="3:25" ht="15" customHeight="1"/>
    <row r="21" spans="3:25" ht="15" customHeight="1"/>
    <row r="22" spans="3:25" ht="15" customHeight="1"/>
    <row r="23" spans="3:25" ht="15" customHeight="1"/>
    <row r="24" spans="3:25" ht="15" customHeight="1"/>
    <row r="25" spans="3:25" ht="15" customHeight="1"/>
    <row r="26" spans="3:25" ht="15" customHeight="1"/>
    <row r="27" spans="3:25" ht="15" customHeight="1"/>
    <row r="28" spans="3:25" ht="15" customHeight="1"/>
    <row r="29" spans="3:25" ht="24.75" customHeight="1">
      <c r="I29" s="52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spans="3:25" ht="15" customHeight="1">
      <c r="C30" s="16"/>
      <c r="D30" s="16"/>
      <c r="E30" s="16"/>
      <c r="F30" s="16"/>
      <c r="G30" s="16"/>
      <c r="H30" s="16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3:25" ht="15" customHeight="1">
      <c r="C31" s="16"/>
      <c r="D31" s="16"/>
      <c r="E31" s="16"/>
      <c r="F31" s="16"/>
      <c r="G31" s="16"/>
      <c r="H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3:25" ht="15" customHeight="1"/>
    <row r="33" ht="15" customHeight="1"/>
    <row r="34" ht="15" customHeight="1"/>
    <row r="35" ht="15" customHeight="1"/>
    <row r="36" ht="15" customHeight="1"/>
    <row r="37" ht="15" customHeight="1"/>
  </sheetData>
  <mergeCells count="1">
    <mergeCell ref="I29:V29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f30 IVG_C01</vt:lpstr>
      <vt:lpstr>f30 IVG_C02</vt:lpstr>
      <vt:lpstr>f30 IVG_G01</vt:lpstr>
      <vt:lpstr>f30 IVG_G02</vt:lpstr>
      <vt:lpstr>'f30 IVG_C01'!Impression_des_titres</vt:lpstr>
      <vt:lpstr>'f30 IVG_C02'!Impression_des_titres</vt:lpstr>
      <vt:lpstr>'f30 IVG_C01'!Zone_d_impression</vt:lpstr>
      <vt:lpstr>'f30 IVG_C02'!Zone_d_impression</vt:lpstr>
      <vt:lpstr>'f30 IVG_G01'!Zone_d_impression</vt:lpstr>
      <vt:lpstr>'f30 IVG_G02'!Zone_d_impression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tbetty</cp:lastModifiedBy>
  <cp:lastPrinted>2016-03-21T16:28:54Z</cp:lastPrinted>
  <dcterms:created xsi:type="dcterms:W3CDTF">2015-04-17T09:52:43Z</dcterms:created>
  <dcterms:modified xsi:type="dcterms:W3CDTF">2016-07-13T12:36:41Z</dcterms:modified>
</cp:coreProperties>
</file>