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55" yWindow="630" windowWidth="13860" windowHeight="11745"/>
  </bookViews>
  <sheets>
    <sheet name="Tableau 1" sheetId="9" r:id="rId1"/>
    <sheet name="Graphique 1" sheetId="7" r:id="rId2"/>
    <sheet name="Graphique 2" sheetId="2" r:id="rId3"/>
    <sheet name="Graphique 3" sheetId="4" r:id="rId4"/>
    <sheet name="Tableau 2" sheetId="5" r:id="rId5"/>
    <sheet name="Tableau 3" sheetId="8" r:id="rId6"/>
    <sheet name="Graphique 4" sheetId="12" r:id="rId7"/>
    <sheet name="Tableau complémentaire A" sheetId="11" r:id="rId8"/>
    <sheet name="Tableau complémentaire B" sheetId="13" r:id="rId9"/>
  </sheets>
  <externalReferences>
    <externalReference r:id="rId10"/>
  </externalReferences>
  <definedNames>
    <definedName name="impact" localSheetId="6">#REF!</definedName>
    <definedName name="impact" localSheetId="7">#REF!</definedName>
    <definedName name="impact">#REF!</definedName>
    <definedName name="impact3" localSheetId="6">#REF!</definedName>
    <definedName name="impact3" localSheetId="7">#REF!</definedName>
    <definedName name="impact3">#REF!</definedName>
    <definedName name="impact5" localSheetId="6">#REF!</definedName>
    <definedName name="impact5" localSheetId="7">#REF!</definedName>
    <definedName name="impact5">#REF!</definedName>
    <definedName name="impact6" localSheetId="7">#REF!</definedName>
    <definedName name="impact6">#REF!</definedName>
    <definedName name="revinitucwprm" localSheetId="7">#REF!</definedName>
    <definedName name="revinitucwprm">#REF!</definedName>
  </definedNames>
  <calcPr calcId="145621"/>
</workbook>
</file>

<file path=xl/calcChain.xml><?xml version="1.0" encoding="utf-8"?>
<calcChain xmlns="http://schemas.openxmlformats.org/spreadsheetml/2006/main">
  <c r="H23" i="13" l="1"/>
  <c r="F23" i="13"/>
  <c r="D23" i="13"/>
  <c r="H12" i="13"/>
  <c r="F12" i="13"/>
  <c r="D12" i="13"/>
  <c r="C9" i="2" l="1"/>
  <c r="M9" i="2"/>
  <c r="D9" i="2"/>
  <c r="E9" i="2"/>
  <c r="F9" i="2"/>
  <c r="G9" i="2"/>
  <c r="H9" i="2"/>
  <c r="I9" i="2"/>
  <c r="J9" i="2"/>
  <c r="K9" i="2"/>
  <c r="L9" i="2"/>
  <c r="B3" i="7"/>
</calcChain>
</file>

<file path=xl/sharedStrings.xml><?xml version="1.0" encoding="utf-8"?>
<sst xmlns="http://schemas.openxmlformats.org/spreadsheetml/2006/main" count="273" uniqueCount="166">
  <si>
    <t>Prestations familiales</t>
  </si>
  <si>
    <t>RSA activité</t>
  </si>
  <si>
    <t>&lt; D1</t>
  </si>
  <si>
    <t>Allocations logement</t>
  </si>
  <si>
    <t>Total</t>
  </si>
  <si>
    <t>Masse</t>
  </si>
  <si>
    <t>Revenu disponible</t>
  </si>
  <si>
    <t>Niveau 
(en %)</t>
  </si>
  <si>
    <t>Niveau 
(en euros)</t>
  </si>
  <si>
    <t>Ensemble
des ménages</t>
  </si>
  <si>
    <t>&gt;= D8</t>
  </si>
  <si>
    <t>Minima sociaux</t>
  </si>
  <si>
    <t>Ménages modestes</t>
  </si>
  <si>
    <t>dont 
ménages
pauvres</t>
  </si>
  <si>
    <t>Impôts directs</t>
  </si>
  <si>
    <t>PPE</t>
  </si>
  <si>
    <t>Rapport
(en %)</t>
  </si>
  <si>
    <t>Rapport entre le neuvième 
et le premier déciles 
du niveau de vie</t>
  </si>
  <si>
    <t>Rapport entre le niveau de vie total des individus situés au-dessus du huitième décile 
et celui des individus situés 
en dessous du deuxième décile</t>
  </si>
  <si>
    <t>Personne seule</t>
  </si>
  <si>
    <t>Famille monoparentale</t>
  </si>
  <si>
    <t>avec 1 enfant</t>
  </si>
  <si>
    <t>avec 2 enfants ou plus</t>
  </si>
  <si>
    <t>Couple</t>
  </si>
  <si>
    <t>sans enfant</t>
  </si>
  <si>
    <t>avec 2 enfants</t>
  </si>
  <si>
    <t>Ménage complexe</t>
  </si>
  <si>
    <t>avec enfant(s)</t>
  </si>
  <si>
    <t>Moins de 20 ans</t>
  </si>
  <si>
    <t>de 20 à 29 ans</t>
  </si>
  <si>
    <t>de 30 à 39 ans</t>
  </si>
  <si>
    <t>de 40 à 49 ans</t>
  </si>
  <si>
    <t>de 50 à 59 ans</t>
  </si>
  <si>
    <t>60 ans ou plus</t>
  </si>
  <si>
    <t>Actifs de 18 ans ou plus</t>
  </si>
  <si>
    <t>Actifs occupés</t>
  </si>
  <si>
    <t xml:space="preserve">   dont salariés</t>
  </si>
  <si>
    <t xml:space="preserve">   dont non salariés</t>
  </si>
  <si>
    <t>Chomeurs</t>
  </si>
  <si>
    <t>Inactifs de 18 ans ou plus</t>
  </si>
  <si>
    <t>Retraités</t>
  </si>
  <si>
    <t>Autres inactifs</t>
  </si>
  <si>
    <t>Personnes de moins de 18 ans</t>
  </si>
  <si>
    <t>Commune appartenant à un grand pôle urbain</t>
  </si>
  <si>
    <t>Commune appartenant à la couronne d'un grand pôle</t>
  </si>
  <si>
    <t>Commune multipolarisée des grandes aires urbaines</t>
  </si>
  <si>
    <t>Commune appartenant à un moyen/petit pôle</t>
  </si>
  <si>
    <t>Commune appartenant à la couronne d'un moyen/petit pôle</t>
  </si>
  <si>
    <t>Autre commune multipolarisée</t>
  </si>
  <si>
    <t>Commune isolée hors influence des pôles</t>
  </si>
  <si>
    <t>Ensemble (en nombre)</t>
  </si>
  <si>
    <t>Selon 
la tranche d'âge
des personnes (en %)</t>
  </si>
  <si>
    <t>Personnes modestes (niveau de vie &lt; D4)</t>
  </si>
  <si>
    <t>dont 
personnes
pauvres</t>
  </si>
  <si>
    <t>Ensemble
des 
personnes</t>
  </si>
  <si>
    <t>Personnes de 15 ans ou plus non en situation de handicap</t>
  </si>
  <si>
    <t>Personnes  de 15 ans ou plus en situation de handicap</t>
  </si>
  <si>
    <t>Personnes  de moins de 15 ans</t>
  </si>
  <si>
    <t>Proportion, au sein 
de chaque catégorie, 
des personnes …</t>
  </si>
  <si>
    <t>... modestes (niveau de vie &lt; D4)</t>
  </si>
  <si>
    <t>...
pauvres</t>
  </si>
  <si>
    <t>-</t>
  </si>
  <si>
    <t>avec 4 enfants ou plus</t>
  </si>
  <si>
    <t>avec 3 enfants</t>
  </si>
  <si>
    <t>Répartition par catégorie</t>
  </si>
  <si>
    <t>Effet 
(en points)</t>
  </si>
  <si>
    <t>Effet 
(en euros)</t>
  </si>
  <si>
    <t>Taux de pauvreté à 50 %</t>
  </si>
  <si>
    <t>Intensité de la pauvreté à 50 %</t>
  </si>
  <si>
    <t>Seuil de pauvreté à 50 %</t>
  </si>
  <si>
    <t>Taux de pauvreté à 40 %</t>
  </si>
  <si>
    <t>Intensité de la pauvreté à 40 %</t>
  </si>
  <si>
    <t>Seuil de pauvreté à 40 %</t>
  </si>
  <si>
    <t>Impact lié à chaque 
type de revenu
(en points)</t>
  </si>
  <si>
    <t xml:space="preserve">     dont l'enfant est mineur</t>
  </si>
  <si>
    <t xml:space="preserve">     dont au moins 1 enfant mineur</t>
  </si>
  <si>
    <t xml:space="preserve">     dont au moins 1 enfant est mineur</t>
  </si>
  <si>
    <t>Ensemble</t>
  </si>
  <si>
    <t>Personnes de 15 ans ou plus en situation de handicap</t>
  </si>
  <si>
    <t>Personnes de moins de 15 ans</t>
  </si>
  <si>
    <t>[D1 ; D2[</t>
  </si>
  <si>
    <t>[D2 ; D3[</t>
  </si>
  <si>
    <t>[D3 ; D4[</t>
  </si>
  <si>
    <t>[D4 ; D6[</t>
  </si>
  <si>
    <t>[D6 ; D8[</t>
  </si>
  <si>
    <r>
      <rPr>
        <b/>
        <sz val="8"/>
        <color theme="1"/>
        <rFont val="Arial"/>
        <family val="2"/>
      </rPr>
      <t>Note •</t>
    </r>
    <r>
      <rPr>
        <sz val="8"/>
        <color theme="1"/>
        <rFont val="Arial"/>
        <family val="2"/>
      </rPr>
      <t xml:space="preserve"> La redistribution comprend les impôts directs, la prime pour l’emploi et les prestations sociales non contributives. Les enfants sont définis comme les enfants célibataires dans le ménage, sans limite d’âge. Une personne est dite en situation de handicap si elle dispose « d’une reconnaissance administrative d’un handicap ou d’une perte d’autonomie » ou si elle déclare à la fois « une maladie ou un problème de santé qui soit chronique ou de caractère durable » et « être limité(e), depuis au moins 6 mois, à cause d’un problème de santé, dans les activités que les gens font habituellement ». Les seniors ni en emploi ni à la retraite sont définis comme les personnes âgées de 53 à 69 ans n'ayant déclaré au cours de l’année 2015 ni revenu d’activité ni pension de retraite, en propre ou de réversion. Le zonage en aires urbaines de 2010 permet d'obtenir une vision des aires d'influences des villes sur le territoire. Il  partage le territoire en quatre grands types d'espaces : espace des grandes aires urbaines, espace des autres aires, autres communes multipolarisées et communes isolées, hors influence des pôles. Dans les espaces des grandes aires urbaines et des autres aires, on distingue les pôles et les couronnes de ceux-ci. Le zonage en aire urbaine 2010 est basé sur les données du recensement de la population de 2008 et plus particulièrement sur celles relatives à l'emploi et aux déplacements entre le domicile et le lieu de travail. Un grand pôle urbain contient au moins 10 000 emploi tandis que les moyens/petits pôles contiennent entre 1 500 et 10 000 emplois. Les personnes modestes sont définies comme les personnes vivant dans un ménage ayant un niveau de vie inférieur au quatrième décile de la distribution du niveau de vie. Les personnes pauvres sont définies comme les personnes vivant dans un ménage ayant un niveau de vie inférieur au seuil de pauvreté à 60 % du niveau de vie médian. Les personnes modestes non pauvres sont, elles, définis comme les personnes vivant dans un ménage ayant un niveau de vie compris entre le seuil de pauvreté à 60 % du niveau de vie médian et le quatrième décile de la distribution du niveau de vie.
</t>
    </r>
    <r>
      <rPr>
        <b/>
        <sz val="8"/>
        <color theme="1"/>
        <rFont val="Arial"/>
        <family val="2"/>
      </rPr>
      <t>Lecture •</t>
    </r>
    <r>
      <rPr>
        <sz val="8"/>
        <color theme="1"/>
        <rFont val="Arial"/>
        <family val="2"/>
      </rPr>
      <t xml:space="preserve"> En 2015, les personnes seules représentent 15,8 % des personnes vivant en France métropolitaine. Elles représentent 19,1 % des personnes modestes et 17,3 % des personnes pauvres. 48,3 % des personnes seules sont modestes et 15,5 % d'entre elles sont pauvres.
</t>
    </r>
    <r>
      <rPr>
        <b/>
        <sz val="8"/>
        <color theme="1"/>
        <rFont val="Arial"/>
        <family val="2"/>
      </rPr>
      <t>Champ •</t>
    </r>
    <r>
      <rPr>
        <sz val="8"/>
        <color theme="1"/>
        <rFont val="Arial"/>
        <family val="2"/>
      </rPr>
      <t xml:space="preserve"> France métropolitaine, personnes vivant dans un ménage dont le revenu déclaré au fisc est positif ou nul et dont la personne de référence n’est pas étudiante.
</t>
    </r>
    <r>
      <rPr>
        <b/>
        <sz val="8"/>
        <color theme="1"/>
        <rFont val="Arial"/>
        <family val="2"/>
      </rPr>
      <t>Sources •</t>
    </r>
    <r>
      <rPr>
        <sz val="8"/>
        <color theme="1"/>
        <rFont val="Arial"/>
        <family val="2"/>
      </rPr>
      <t xml:space="preserve"> Insee-DGFiP-CNAF-CNAV-CCMSA, enquête Revenus fiscaux et sociaux 2015.</t>
    </r>
  </si>
  <si>
    <t>Seniors ni en emploi et ni à la retraite</t>
  </si>
  <si>
    <t>Couverture maladie universelle complémentaire (CMU-C)</t>
  </si>
  <si>
    <t>Revenu de solidarité active (RSA) activité  (échelle de droite)</t>
  </si>
  <si>
    <t xml:space="preserve">Selon 
la tranche d'âge
des personnes </t>
  </si>
  <si>
    <t xml:space="preserve">Selon 
le statut d'activité 
des personnes </t>
  </si>
  <si>
    <t>En %</t>
  </si>
  <si>
    <t>Chômeurs</t>
  </si>
  <si>
    <t>Prime d'activité</t>
  </si>
  <si>
    <r>
      <t>Prime pour l'emploi</t>
    </r>
    <r>
      <rPr>
        <vertAlign val="superscript"/>
        <sz val="8"/>
        <color theme="1"/>
        <rFont val="Arial"/>
        <family val="2"/>
      </rPr>
      <t>1</t>
    </r>
  </si>
  <si>
    <r>
      <t>Prestations familiales</t>
    </r>
    <r>
      <rPr>
        <vertAlign val="superscript"/>
        <sz val="8"/>
        <color theme="1"/>
        <rFont val="Arial"/>
        <family val="2"/>
      </rPr>
      <t>2</t>
    </r>
  </si>
  <si>
    <r>
      <t>Minima sociaux</t>
    </r>
    <r>
      <rPr>
        <vertAlign val="superscript"/>
        <sz val="8"/>
        <color theme="1"/>
        <rFont val="Arial"/>
        <family val="2"/>
      </rPr>
      <t>3</t>
    </r>
  </si>
  <si>
    <t>Personnes avec un niveau de vie ≥ D4</t>
  </si>
  <si>
    <t xml:space="preserve">Selon 
le type de ménage 
des personnes
</t>
  </si>
  <si>
    <r>
      <t xml:space="preserve">dont 
personnes 
</t>
    </r>
    <r>
      <rPr>
        <sz val="8"/>
        <rFont val="Arial"/>
        <family val="2"/>
      </rPr>
      <t xml:space="preserve">modestes </t>
    </r>
    <r>
      <rPr>
        <sz val="8"/>
        <color theme="1"/>
        <rFont val="Arial"/>
        <family val="2"/>
      </rPr>
      <t xml:space="preserve">
non pauvres</t>
    </r>
  </si>
  <si>
    <r>
      <t>Revenu initial</t>
    </r>
    <r>
      <rPr>
        <b/>
        <vertAlign val="superscript"/>
        <sz val="8"/>
        <color theme="1"/>
        <rFont val="Arial"/>
        <family val="2"/>
      </rPr>
      <t>1</t>
    </r>
  </si>
  <si>
    <r>
      <t>Impôts directs</t>
    </r>
    <r>
      <rPr>
        <vertAlign val="superscript"/>
        <sz val="8"/>
        <color theme="1"/>
        <rFont val="Arial"/>
        <family val="2"/>
      </rPr>
      <t>2</t>
    </r>
  </si>
  <si>
    <r>
      <t>Prime pour l’emploi</t>
    </r>
    <r>
      <rPr>
        <vertAlign val="superscript"/>
        <sz val="8"/>
        <color theme="1"/>
        <rFont val="Arial"/>
        <family val="2"/>
      </rPr>
      <t>3</t>
    </r>
  </si>
  <si>
    <r>
      <t>Allocations logement</t>
    </r>
    <r>
      <rPr>
        <vertAlign val="superscript"/>
        <sz val="8"/>
        <color theme="1"/>
        <rFont val="Arial"/>
        <family val="2"/>
      </rPr>
      <t>5</t>
    </r>
  </si>
  <si>
    <r>
      <t>Minima sociaux</t>
    </r>
    <r>
      <rPr>
        <vertAlign val="superscript"/>
        <sz val="8"/>
        <color theme="1"/>
        <rFont val="Arial"/>
        <family val="2"/>
      </rPr>
      <t>6</t>
    </r>
  </si>
  <si>
    <r>
      <t>RSA activité</t>
    </r>
    <r>
      <rPr>
        <vertAlign val="superscript"/>
        <sz val="8"/>
        <color theme="1"/>
        <rFont val="Arial"/>
        <family val="2"/>
      </rPr>
      <t>5</t>
    </r>
  </si>
  <si>
    <t>Tableau complémentaire B. Effet de chaque étape de la redistribution sur le taux de pauvreté, l’intensité de la pauvreté et le seuil de pauvreté à 50 % et 40 % du niveau de vie médian en 2015</t>
  </si>
  <si>
    <t>Selon 
le statut d’activité 
des personnes (en %)</t>
  </si>
  <si>
    <r>
      <t xml:space="preserve">1. Le revenu initial comprend les revenus d’activité, les revenus de remplacement, les pensions alimentaires et les revenus du patrimoine. Il est présenté sans déduction de la CSG (imposable et non imposable) et de la CRDS mais est net des autres cotisations sociales. Les pensions alimentaires correspondent à la différence entre les pensions alimentaires reçues et les pensions alimentaires versées.
2. Impôt sur le revenu, taxe d’habitation, CSG (imposable et non imposable), CRDS, prélèvement libératoire sur valeurs mobilières et autres prélèvements sociaux sur les revenus du patrimoine. Il s’agit des impôts directs payés en 2015 calculés d’après la déclaration de revenus 2014.
3. Il s’agit de la prime pour l’emploi effectivement perçue en 2015, c’est-à-dire calculée sur les revenus d’activité de 2014 et nette du RSA activité touché en 2014.
4. Hors complément de libre choix du mode de garde de la prestation d’accueil du jeune enfant (Paje-CMG), cette prestation familiale n’étant pas prise en compte par l’Insee dans le calcul du niveau de vie.
5. Dans ce tableau, seuls le RSA socle, l’AAH et les allocations du minimum vieillesse sont comptabilisés comme minima sociaux. L’ASS, l’AER-R, l’ATS-R, l’ATA et l’allocation veuvage, qui sont des minima sociaux imposables, sont comptabilisées dans les revenus de remplacement. L’ASI et l’ADA ne sont pas prises en compte, étant absentes de l’enquête Revenus fiscaux et sociaux.
</t>
    </r>
    <r>
      <rPr>
        <b/>
        <sz val="8"/>
        <color theme="1"/>
        <rFont val="Arial"/>
        <family val="2"/>
      </rPr>
      <t xml:space="preserve">Note &gt; </t>
    </r>
    <r>
      <rPr>
        <sz val="8"/>
        <color theme="1"/>
        <rFont val="Arial"/>
        <family val="2"/>
      </rPr>
      <t xml:space="preserve">Les prestations soumises à la CRDS sont présentées sans déduction de cette dernière.
</t>
    </r>
    <r>
      <rPr>
        <b/>
        <sz val="8"/>
        <color theme="1"/>
        <rFont val="Arial"/>
        <family val="2"/>
      </rPr>
      <t>Lecture &gt;</t>
    </r>
    <r>
      <rPr>
        <sz val="8"/>
        <color theme="1"/>
        <rFont val="Arial"/>
        <family val="2"/>
      </rPr>
      <t xml:space="preserve"> Avant redistribution (c’est-à-dire en effectuant le calcul sur le revenu initial), le taux de pauvreté à 60 % du niveau de vie médian s’élève à 22,3 % en 2015, en France métropolitaine. Après la prise en compte des impôts directs, il s’élève à 21,3 % : les impôts directs le réduisent de 1,0 point. L’ajout de la prime pour l’emploi le diminue de 0,1 point supplémentaire. Après la prise en compte de l’ensemble de la redistribution (c’est-à-dire en effectuant le calcul sur le revenu disponible), le taux de pauvreté à 60 % du niveau de vie médian s’établit à 14,2 % en 2015, soit une baisse de 8,1 points par rapport à son niveau initial.
</t>
    </r>
    <r>
      <rPr>
        <b/>
        <sz val="8"/>
        <color theme="1"/>
        <rFont val="Arial"/>
        <family val="2"/>
      </rPr>
      <t>Champ &gt;</t>
    </r>
    <r>
      <rPr>
        <sz val="8"/>
        <color theme="1"/>
        <rFont val="Arial"/>
        <family val="2"/>
      </rPr>
      <t xml:space="preserve"> France métropolitaine, personnes vivant dans un ménage ordinaire dont le revenu déclaré au fisc est positif ou nul et dont la personne de référence n’est pas étudiante.
</t>
    </r>
    <r>
      <rPr>
        <b/>
        <sz val="8"/>
        <color theme="1"/>
        <rFont val="Arial"/>
        <family val="2"/>
      </rPr>
      <t>Sources &gt;</t>
    </r>
    <r>
      <rPr>
        <sz val="8"/>
        <color theme="1"/>
        <rFont val="Arial"/>
        <family val="2"/>
      </rPr>
      <t xml:space="preserve"> Insee, DGFiP, CNAF, CNAV, CCMSA, enquête Revenus fiscaux et sociaux 2015.
</t>
    </r>
  </si>
  <si>
    <t>Lecture &gt; En 2015, les 50 % de personnes avec les revenus initiaux (avant redistribution) les plus faibles s’acquittent de 15 % de la masse des impôts directs et perçoivent 76 % des prestations familiales.</t>
  </si>
  <si>
    <t>Champ &gt; France métropolitaine, personnes appartenant à un ménage ordinaire dont le revenu déclaré au fisc est positif ou nul et dont la personne de référence n’est pas étudiante.</t>
  </si>
  <si>
    <t>Sources &gt; Insee, DGFiP, CNAF, CNAV, CCMSA, enquête Revenus fiscaux et sociaux 2015.</t>
  </si>
  <si>
    <t>Seniors sans emploi ni retraite</t>
  </si>
  <si>
    <t>Tableau 2. Effet de chaque étape de la redistribution sur le taux de pauvreté, l’intensité de la pauvreté et le seuil de pauvreté au seuil de 60 %, en 2015</t>
  </si>
  <si>
    <t>Taux de pauvreté</t>
  </si>
  <si>
    <t>Intensité de la pauvreté</t>
  </si>
  <si>
    <t>Seuil de pauvreté</t>
  </si>
  <si>
    <t>1. Le revenu initial comprend les revenus d’activité, les revenus de remplacement, les pensions alimentaires et les revenus du patrimoine. Il est présenté sans déduction de la CSG (imposable et non imposable) et de la CRDS mais est net des autres cotisations sociales. Les pensions alimentaires correspondent à la différence entre les pensions alimentaires reçues et les pensions alimentaires versées.</t>
  </si>
  <si>
    <t>2. Impôt sur le revenu, taxe d’habitation, CSG (imposable et non imposable), CRDS, prélèvement libératoire sur valeurs mobilières et autres prélèvements sociaux sur les revenus du patrimoine. Il s’agit des impôts directs payés en 2015 calculés d’après la déclaration de revenus 2014.</t>
  </si>
  <si>
    <t>3. Il s’agit de la prime pour l’emploi effectivement perçue en 2015, c’est-à-dire calculée sur les revenus d’activité de 2014 et nette du RSA activité touché en 2014.</t>
  </si>
  <si>
    <t>4. Hors complément de libre choix du mode de garde de la prestation d’accueil du jeune enfant (Paje-CMG), cette prestation familiale n’étant pas prise en compte par l’Insee dans le calcul du niveau de vie.</t>
  </si>
  <si>
    <t>5. Dans ce tableau, seuls le RSA socle, l’AAH et les allocations du minimum vieillesse sont comptabilisés comme minima sociaux. L’ASS, l’AER-R, l’ATS-R, l’ATA et l’allocation veuvage, qui sont des minima sociaux imposables, sont comptabilisées dans les revenus de remplacement. L’ASI et l’ADA ne sont pas prises en compte, étant absentes de l’enquête Revenus fiscaux et sociaux.</t>
  </si>
  <si>
    <t>Note &gt; Les prestations soumises à la CRDS sont présentées sans déduction de cette dernière.</t>
  </si>
  <si>
    <t>Lecture &gt; Avant redistribution (c’est-à-dire en effectuant le calcul sur le revenu initial), le taux de pauvreté à 60 % du niveau de vie médian s’élève à 22,3 % en 2015, en France métropolitaine. Après la prise en compte des impôts directs, il s’élève à 21,3 % : les impôts directs le réduisent de 1,0 point. L’ajout de la prime pour l’emploi le diminue de 0,1 point supplémentaire. Après la prise en compte de l’ensemble de la redistribution (c’est-à-dire en effectuant le calcul sur le revenu disponible), le taux de pauvreté à 60 % du niveau de vie médian s’établit à 14,2 % en 2015, soit une baisse de 8,1 points par rapport à son niveau initial.</t>
  </si>
  <si>
    <t>Champ &gt; France métropolitaine, personnes vivant dans un ménage ordinaire dont le revenu déclaré au fisc est positif ou nul et dont la personne de référence n’est pas étudiante.</t>
  </si>
  <si>
    <t>Revenu initial¹</t>
  </si>
  <si>
    <t>Impôts directs2</t>
  </si>
  <si>
    <t>Prime pour l’emploi3</t>
  </si>
  <si>
    <t>Prestations familiales4</t>
  </si>
  <si>
    <t>Minima sociaux5</t>
  </si>
  <si>
    <t>Revenu initial1</t>
  </si>
  <si>
    <t>Tableau 3. Effet de chaque étape de la redistribution sur deux indicateurs d’inégalités, en 2015</t>
  </si>
  <si>
    <t>Tableau 1. Répartition des personnes suivant leur niveau de vie et selon diverses caractéristiques, en 2015</t>
  </si>
  <si>
    <t xml:space="preserve">Note &gt; Les enfants sont définis comme les enfants célibataires dans le ménage, sans limite d’âge. Une personne est dite en situation de handicap si elle dispose « d’une reconnaissance administrative d’un handicap ou d’une perte d’autonomie » ou si elle déclare à la fois « une maladie ou un problème de santé qui soit chronique ou de caractère durable » et « être limité(e), depuis au moins 6 mois, à cause d’un problème de santé, dans les activités que les gens font habituellement ». Les seniors sans emploi ni retraite sont définis comme les personnes âgées de 53 à 69 ans n’ayant déclaré au cours de l’année 2015 ni revenu d’activité ni pension de retraite, en propre ou de réversion. </t>
  </si>
  <si>
    <t>Lecture &gt; En 2015, les personnes seules représentent 15,8 % des personnes vivant en France métropolitaine. Elles représentent 19,1% des personnes modestes et 17,3 % des personnes pauvres.</t>
  </si>
  <si>
    <t>Graphique 1. Concentration des différents transferts selon le revenu initial par unité de consommation, en 2015</t>
  </si>
  <si>
    <t>Note &gt;  Le revenu initial comprend les revenus d’activité, les revenus de remplacement, les pensions alimentaires et les revenus du patrimoine. Il est présenté sans déduction de la CSG (imposable et non imposable) et de la CRDS mais est net des autres cotisations sociales. Les pensions alimentaires correspondent à la différence entre les pensions alimentaires reçues et les pensions alimentaires versées. Dans ce graphique, seuls le RSA socle, l’AAH et les allocations du minimum vieillesse sont comptés comme minima sociaux. Les prestations familiales n’incluent pas le complément de libre choix du mode de garde de la prestation d’accueil du jeune enfant (Paje-CMG), cette prestation familiale n’étant pas prise en compte par l’Insee dans le calcul du niveau de vie. Concernant la prime pour l’emploi, il s’agit de celle effectivement perçue en 2015, c’est-à-dire calculée sur les revenus d’activité de 2014 et nette du RSA activité touché en 2014. Les impôts directs sont composés de l’impôt sur le revenu, de la taxe d’habitation, de la CSG (imposable et non imposable), de la CRDS, du prélèvement libératoire sur valeurs mobilières et des autres prélèvements sociaux sur les revenus du patrimoine. Il s’agit des impôts directs payés en 2015, calculés d’après la déclaration de revenus 2014. Les prestations soumises à la CRDS sont présentées sans déduction de cette dernière.</t>
  </si>
  <si>
    <t>Graphique 2. Part des prestations sociales non contributives et de la prime pour l’emploi dans le revenu disponible des ménages, en 2015, selon leur position dans la distribution du niveau de vie</t>
  </si>
  <si>
    <t>1. Prime pour l’emploi effectivement perçue en 2015, c’est-à-dire calculée sur les revenus d’activité de 2014 et nette du RSA activité touché en 2014.</t>
  </si>
  <si>
    <t>2. Hors complément de libre choix du mode de garde de la prestation d’accueil du jeune enfant (Paje-CMG), cette prestation familiale n’étant pas prise en compte par l’Insee dans le calcul du niveau de vie.</t>
  </si>
  <si>
    <t>3. Dans ce graphique, seuls le RSA socle, l’AAH et les allocation du minimum vieillesse sont comptabilisés comme minima sociaux.</t>
  </si>
  <si>
    <t xml:space="preserve">Note &gt; Les prestations soumises à la CRDS sont présentées sans déduction de cette dernière. </t>
  </si>
  <si>
    <t>Lecture &gt; En 2015, pour les ménages de France métropolitaine dont le niveau de vie est inférieur au premier décile, la part des prestations familiales dans le revenu disponible est de 12 %, celle des allocations logement est de 17 %.</t>
  </si>
  <si>
    <t>Champ &gt; France métropolitaine, ménages ordinaires dont le revenu déclaré au fisc est positif ou nul et dont la personne de référence n'est pas étudiante.</t>
  </si>
  <si>
    <t>Sources &gt; Insee, DGFiP, CNAF,CNAV, CCMSA, enquête Revenus fiscaux et sociaux 2015.</t>
  </si>
  <si>
    <t xml:space="preserve">Graphique 3. Part relative de chaque prestation parmi l’ensemble des prestations versées, en 2015 </t>
  </si>
  <si>
    <t>3. Dans ce graphique, seuls le RSA socle, l’AAH et les allocations du minimum vieillesse sont comptabilisés comme minima sociaux.</t>
  </si>
  <si>
    <t>Lecture &gt; En 2015, les allocations logement représentent 26 % de l’ensemble des prestations sociales considérées versées en France métropolitaine.</t>
  </si>
  <si>
    <t>Champ &gt; France métropolitaine, ménages ordinaires dont le revenu déclaré au fisc est positif ou nul et dont la personne de référence n’est pas étudiante.</t>
  </si>
  <si>
    <t>Note &gt; Voir tableau 2.</t>
  </si>
  <si>
    <t xml:space="preserve">Lecture &gt; En 2015, en France métropolitaine, le rapport entre le neuvième et le premier déciles du niveau de vie calculé sur le revenu initial (avant redistribution) s’élève à 6,1, le rapport entre le niveau de vie total des individus dont le niveau de vie est supérieur au huitième décile et celui des individus dont le niveau de vie est inférieur au deuxième décile s’établit à 8,4. Après la prise en compte des impôts directs, ces indicateurs s’élèvent respectivement à 5,5 et 7,4 : les impôts directs ont un impact respectivement de -0,6 point et -1,0 point. Ces indicateurs d’inégalités calculés sur le revenu disponible (après la prise en compte de l’ensemble de la redistribution) s’établissent respectivement à 3,5 et 4,4. </t>
  </si>
  <si>
    <t>Graphique 4.  Graphique 4  Évolution du nombre d'allocataires des principaux dispositifs en faveur des ménages à revenus modestes</t>
  </si>
  <si>
    <t>1. Sur le champ France métropolitaine. La PPE est celle versée l’année n au titre des revenus de l’année n-1.</t>
  </si>
  <si>
    <t>Note &gt; Pour la série « minima sociaux », pour des raisons de non-disponibilité des données, les allocataires de l’ADA en 2015 ne sont pas pris en compte. Sans tenir compte des allocataires de l’ADA en 2016, le taux de croissance du nombre d’allocataires est de -1,8 % en France entre fin 2015 et fin 2016, et non de 0,0 % comme sur ce graphique. Sans tenir compte des allocataires de l’ATA, qui a connu une très forte restriction de son champ le 1er novembre 2015 avec la création de l’ADA, le taux de croissance serait de 1,6 % en France entre fin 2014 et fin 2015, et non de 0,5 %. Pour les minima sociaux, les prestations familiales, les allocations logement, le RSA activité et la prime d’activité, il s’agit des allocataires, pour la PPE des foyers fiscaux bénéficiaires et pour la CMU-C des personnes bénéficiaires. Les effectifs sont établis au 31 décembre, sauf pour la CMU-C pour laquelle il s’agit d’une moyenne annuelle et la PPE pour laquelle il s’agit de l’effectif annuel. La prime d’activité a remplacé au 1er janvier 2016 la PPE et le RSA activité. Pour la série CMU-C, il y a une rupture de série entre 2004 et 2005 ; les données 2017 sont provisoires.</t>
  </si>
  <si>
    <t>Champ &gt; France.</t>
  </si>
  <si>
    <t>Sources &gt; CNAMTS ; CNAF ; CCMSA ; DREES ; Pôle emploi ; FSV ; CNAV ; CDC ; RSI ; DG Trésor ; Ofii.</t>
  </si>
  <si>
    <r>
      <t>Prestations familiales</t>
    </r>
    <r>
      <rPr>
        <vertAlign val="superscript"/>
        <sz val="8"/>
        <color theme="1"/>
        <rFont val="Arial"/>
        <family val="2"/>
      </rPr>
      <t>4-5</t>
    </r>
  </si>
  <si>
    <t>Tableau complémentaire A. Répartition des personnes suivant leur niveau de vie et selon diverses caractéristiques en 2015</t>
  </si>
  <si>
    <t>dont 
personnes 
modestes 
non pauvres</t>
  </si>
  <si>
    <t>Selon la situation 
face au handicap des personnes  (en %)</t>
  </si>
  <si>
    <r>
      <t>Prime pour l'emploi (PPE)</t>
    </r>
    <r>
      <rPr>
        <vertAlign val="superscript"/>
        <sz val="8"/>
        <color theme="1"/>
        <rFont val="Arial"/>
        <family val="2"/>
      </rPr>
      <t>1</t>
    </r>
  </si>
  <si>
    <t>dont 
ménages 
modestes 
non pauvres</t>
  </si>
  <si>
    <r>
      <t>Selon 
le type de ménage 
des personnes</t>
    </r>
    <r>
      <rPr>
        <b/>
        <vertAlign val="superscript"/>
        <sz val="8"/>
        <color theme="1"/>
        <rFont val="Arial"/>
        <family val="2"/>
      </rPr>
      <t>1</t>
    </r>
    <r>
      <rPr>
        <b/>
        <sz val="8"/>
        <color theme="1"/>
        <rFont val="Arial"/>
        <family val="2"/>
      </rPr>
      <t xml:space="preserve">
(en %)</t>
    </r>
  </si>
  <si>
    <r>
      <t>Selon 
la catégorie de commune du logement de résidence dans le zonage en aires urbaines 2010</t>
    </r>
    <r>
      <rPr>
        <b/>
        <vertAlign val="superscript"/>
        <sz val="8"/>
        <color theme="1"/>
        <rFont val="Arial"/>
        <family val="2"/>
      </rPr>
      <t>3</t>
    </r>
    <r>
      <rPr>
        <b/>
        <sz val="8"/>
        <color theme="1"/>
        <rFont val="Arial"/>
        <family val="2"/>
      </rPr>
      <t xml:space="preserve">
(en %)</t>
    </r>
  </si>
  <si>
    <t xml:space="preserve">Selon la situation 
de handicap des personnes  </t>
  </si>
  <si>
    <t>D4 : 4e décile de niveau de vie (seuil en dessous duquel se situent 40 % des personnes).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</si>
</sst>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_-* #,##0\ _€_-;\-* #,##0\ _€_-;_-* &quot;-&quot;??\ _€_-;_-@_-"/>
    <numFmt numFmtId="166" formatCode="_-* #,##0.0\ _€_-;\-* #,##0.0\ _€_-;_-* &quot;-&quot;??\ _€_-;_-@_-"/>
    <numFmt numFmtId="167" formatCode="#,##0.0_ ;\-#,##0.0\ "/>
    <numFmt numFmtId="168" formatCode="#,##0.0"/>
    <numFmt numFmtId="169" formatCode="#,##0_ ;\-#,##0\ "/>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1"/>
      <color rgb="FF0066AA"/>
      <name val="Calibri"/>
      <family val="2"/>
      <scheme val="minor"/>
    </font>
    <font>
      <u/>
      <sz val="11"/>
      <color rgb="FF004488"/>
      <name val="Calibri"/>
      <family val="2"/>
      <scheme val="minor"/>
    </font>
    <font>
      <sz val="10"/>
      <name val="MS Sans Serif"/>
      <family val="2"/>
    </font>
    <font>
      <sz val="8"/>
      <name val="Arial"/>
      <family val="2"/>
    </font>
    <font>
      <b/>
      <sz val="8"/>
      <name val="Arial"/>
      <family val="2"/>
    </font>
    <font>
      <sz val="8"/>
      <color theme="1"/>
      <name val="Arial"/>
      <family val="2"/>
    </font>
    <font>
      <b/>
      <sz val="8"/>
      <color theme="1"/>
      <name val="Arial"/>
      <family val="2"/>
    </font>
    <font>
      <sz val="9"/>
      <name val="Calibri"/>
      <family val="2"/>
      <scheme val="minor"/>
    </font>
    <font>
      <vertAlign val="superscript"/>
      <sz val="8"/>
      <color theme="1"/>
      <name val="Arial"/>
      <family val="2"/>
    </font>
    <font>
      <i/>
      <sz val="8"/>
      <color theme="1"/>
      <name val="Arial"/>
      <family val="2"/>
    </font>
    <font>
      <b/>
      <vertAlign val="superscript"/>
      <sz val="8"/>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DCDCDC"/>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rgb="FF000000"/>
      </left>
      <right/>
      <top style="hair">
        <color indexed="64"/>
      </top>
      <bottom/>
      <diagonal/>
    </border>
    <border>
      <left style="hair">
        <color rgb="FF000000"/>
      </left>
      <right/>
      <top/>
      <bottom/>
      <diagonal/>
    </border>
    <border>
      <left style="hair">
        <color rgb="FF000000"/>
      </left>
      <right/>
      <top/>
      <bottom style="hair">
        <color indexed="64"/>
      </bottom>
      <diagonal/>
    </border>
    <border>
      <left style="hair">
        <color rgb="FF000000"/>
      </left>
      <right style="hair">
        <color rgb="FF000000"/>
      </right>
      <top style="hair">
        <color indexed="64"/>
      </top>
      <bottom/>
      <diagonal/>
    </border>
    <border>
      <left style="hair">
        <color rgb="FF000000"/>
      </left>
      <right style="hair">
        <color indexed="64"/>
      </right>
      <top style="hair">
        <color indexed="64"/>
      </top>
      <bottom/>
      <diagonal/>
    </border>
    <border>
      <left style="hair">
        <color rgb="FF000000"/>
      </left>
      <right style="hair">
        <color rgb="FF000000"/>
      </right>
      <top/>
      <bottom/>
      <diagonal/>
    </border>
    <border>
      <left style="hair">
        <color rgb="FF000000"/>
      </left>
      <right style="hair">
        <color indexed="64"/>
      </right>
      <top/>
      <bottom/>
      <diagonal/>
    </border>
    <border>
      <left style="hair">
        <color rgb="FF000000"/>
      </left>
      <right style="hair">
        <color rgb="FF000000"/>
      </right>
      <top/>
      <bottom style="hair">
        <color indexed="64"/>
      </bottom>
      <diagonal/>
    </border>
    <border>
      <left style="hair">
        <color rgb="FF000000"/>
      </left>
      <right style="hair">
        <color indexed="64"/>
      </right>
      <top/>
      <bottom style="hair">
        <color indexed="64"/>
      </bottom>
      <diagonal/>
    </border>
  </borders>
  <cellStyleXfs count="5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43" fontId="1" fillId="0" borderId="0" applyFont="0" applyFill="0" applyBorder="0" applyAlignment="0" applyProtection="0"/>
    <xf numFmtId="0" fontId="18" fillId="0" borderId="0"/>
    <xf numFmtId="43" fontId="21" fillId="0" borderId="0" applyFont="0" applyFill="0" applyBorder="0" applyAlignment="0" applyProtection="0"/>
    <xf numFmtId="0" fontId="21" fillId="0" borderId="0"/>
    <xf numFmtId="0" fontId="18" fillId="0" borderId="0"/>
    <xf numFmtId="3" fontId="26" fillId="34" borderId="12">
      <alignment horizontal="left" vertical="center" indent="1"/>
    </xf>
  </cellStyleXfs>
  <cellXfs count="211">
    <xf numFmtId="0" fontId="0" fillId="0" borderId="0" xfId="0"/>
    <xf numFmtId="0" fontId="24" fillId="0" borderId="0" xfId="0" applyFont="1"/>
    <xf numFmtId="0" fontId="23" fillId="0" borderId="0" xfId="0" applyFont="1" applyBorder="1" applyAlignment="1">
      <alignment vertical="center" wrapText="1"/>
    </xf>
    <xf numFmtId="0" fontId="23" fillId="33" borderId="15" xfId="0" applyFont="1" applyFill="1" applyBorder="1" applyAlignment="1">
      <alignment horizontal="center" vertical="center" wrapText="1"/>
    </xf>
    <xf numFmtId="0" fontId="24" fillId="33" borderId="15" xfId="0" applyFont="1" applyFill="1" applyBorder="1" applyAlignment="1">
      <alignment horizontal="center" vertical="center" wrapText="1"/>
    </xf>
    <xf numFmtId="0" fontId="22" fillId="33" borderId="31" xfId="0" applyNumberFormat="1" applyFont="1" applyFill="1" applyBorder="1" applyAlignment="1">
      <alignment vertical="center" wrapText="1"/>
    </xf>
    <xf numFmtId="0" fontId="22" fillId="33" borderId="32" xfId="0" applyNumberFormat="1" applyFont="1" applyFill="1" applyBorder="1" applyAlignment="1">
      <alignment vertical="center" wrapText="1"/>
    </xf>
    <xf numFmtId="0" fontId="22" fillId="33" borderId="33" xfId="0" applyNumberFormat="1" applyFont="1" applyFill="1" applyBorder="1" applyAlignment="1">
      <alignment vertical="center" wrapText="1"/>
    </xf>
    <xf numFmtId="0" fontId="24" fillId="0" borderId="32" xfId="0" applyFont="1" applyBorder="1"/>
    <xf numFmtId="0" fontId="23" fillId="0" borderId="0" xfId="0" applyFont="1" applyBorder="1" applyAlignment="1">
      <alignment vertical="center" wrapText="1"/>
    </xf>
    <xf numFmtId="169" fontId="25" fillId="33" borderId="13" xfId="45" quotePrefix="1" applyNumberFormat="1" applyFont="1" applyFill="1" applyBorder="1" applyAlignment="1">
      <alignment horizontal="center" vertical="center"/>
    </xf>
    <xf numFmtId="164" fontId="24" fillId="0" borderId="15" xfId="0" applyNumberFormat="1" applyFont="1" applyBorder="1" applyAlignment="1">
      <alignment horizontal="center" vertical="top" wrapText="1"/>
    </xf>
    <xf numFmtId="164" fontId="24" fillId="0" borderId="14" xfId="0" applyNumberFormat="1" applyFont="1" applyBorder="1" applyAlignment="1">
      <alignment horizontal="center" vertical="top" wrapText="1"/>
    </xf>
    <xf numFmtId="164" fontId="24" fillId="0" borderId="16" xfId="0" applyNumberFormat="1" applyFont="1" applyBorder="1" applyAlignment="1">
      <alignment horizontal="center" vertical="top" wrapText="1"/>
    </xf>
    <xf numFmtId="164" fontId="24" fillId="33" borderId="15" xfId="45" quotePrefix="1" applyNumberFormat="1" applyFont="1" applyFill="1" applyBorder="1" applyAlignment="1">
      <alignment horizontal="center" vertical="center"/>
    </xf>
    <xf numFmtId="164" fontId="28" fillId="0" borderId="13" xfId="0" applyNumberFormat="1" applyFont="1" applyBorder="1" applyAlignment="1">
      <alignment horizontal="center" vertical="center" wrapText="1"/>
    </xf>
    <xf numFmtId="164" fontId="24" fillId="33" borderId="15" xfId="45" applyNumberFormat="1" applyFont="1" applyFill="1" applyBorder="1" applyAlignment="1">
      <alignment horizontal="center" vertical="center"/>
    </xf>
    <xf numFmtId="0" fontId="25" fillId="0" borderId="0" xfId="0" applyFont="1" applyFill="1" applyAlignment="1">
      <alignment horizontal="left" vertical="center" wrapText="1"/>
    </xf>
    <xf numFmtId="0" fontId="24" fillId="0" borderId="0" xfId="0" applyFont="1" applyFill="1"/>
    <xf numFmtId="166" fontId="25" fillId="0" borderId="13" xfId="45" applyNumberFormat="1" applyFont="1" applyFill="1" applyBorder="1" applyAlignment="1">
      <alignment horizontal="center" vertical="center" wrapText="1"/>
    </xf>
    <xf numFmtId="0" fontId="24" fillId="0" borderId="0" xfId="0" applyFont="1" applyFill="1" applyAlignment="1">
      <alignment vertical="center"/>
    </xf>
    <xf numFmtId="0" fontId="25" fillId="0" borderId="13" xfId="0" applyFont="1" applyFill="1" applyBorder="1" applyAlignment="1">
      <alignment vertical="center"/>
    </xf>
    <xf numFmtId="168" fontId="25" fillId="0" borderId="13" xfId="45" quotePrefix="1" applyNumberFormat="1" applyFont="1" applyFill="1" applyBorder="1" applyAlignment="1">
      <alignment horizontal="right" vertical="center"/>
    </xf>
    <xf numFmtId="168" fontId="25" fillId="0" borderId="13" xfId="0" quotePrefix="1" applyNumberFormat="1" applyFont="1" applyFill="1" applyBorder="1" applyAlignment="1">
      <alignment horizontal="right" vertical="center"/>
    </xf>
    <xf numFmtId="3" fontId="25" fillId="0" borderId="13" xfId="0" applyNumberFormat="1" applyFont="1" applyFill="1" applyBorder="1" applyAlignment="1">
      <alignment horizontal="right" vertical="center"/>
    </xf>
    <xf numFmtId="168" fontId="25" fillId="0" borderId="13" xfId="0" applyNumberFormat="1" applyFont="1" applyFill="1" applyBorder="1" applyAlignment="1">
      <alignment horizontal="right" vertical="center"/>
    </xf>
    <xf numFmtId="0" fontId="24" fillId="0" borderId="14" xfId="0" applyFont="1" applyFill="1" applyBorder="1" applyAlignment="1">
      <alignment vertical="center"/>
    </xf>
    <xf numFmtId="168" fontId="24" fillId="0" borderId="14" xfId="45" quotePrefix="1" applyNumberFormat="1" applyFont="1" applyFill="1" applyBorder="1" applyAlignment="1">
      <alignment horizontal="right" vertical="center"/>
    </xf>
    <xf numFmtId="3" fontId="24" fillId="0" borderId="14" xfId="45" quotePrefix="1" applyNumberFormat="1" applyFont="1" applyFill="1" applyBorder="1" applyAlignment="1">
      <alignment horizontal="right" vertical="center"/>
    </xf>
    <xf numFmtId="0" fontId="24" fillId="0" borderId="15" xfId="0" applyFont="1" applyFill="1" applyBorder="1" applyAlignment="1">
      <alignment vertical="center"/>
    </xf>
    <xf numFmtId="168" fontId="24" fillId="0" borderId="15" xfId="45" quotePrefix="1" applyNumberFormat="1" applyFont="1" applyFill="1" applyBorder="1" applyAlignment="1">
      <alignment horizontal="right" vertical="center"/>
    </xf>
    <xf numFmtId="3" fontId="24" fillId="0" borderId="15" xfId="45" quotePrefix="1" applyNumberFormat="1" applyFont="1" applyFill="1" applyBorder="1" applyAlignment="1">
      <alignment horizontal="right" vertical="center"/>
    </xf>
    <xf numFmtId="0" fontId="24" fillId="0" borderId="16" xfId="0" applyFont="1" applyFill="1" applyBorder="1" applyAlignment="1">
      <alignment vertical="center"/>
    </xf>
    <xf numFmtId="168" fontId="24" fillId="0" borderId="16" xfId="45" quotePrefix="1" applyNumberFormat="1" applyFont="1" applyFill="1" applyBorder="1" applyAlignment="1">
      <alignment horizontal="right" vertical="center"/>
    </xf>
    <xf numFmtId="3" fontId="24" fillId="0" borderId="16" xfId="45" quotePrefix="1" applyNumberFormat="1" applyFont="1" applyFill="1" applyBorder="1" applyAlignment="1">
      <alignment horizontal="right" vertical="center"/>
    </xf>
    <xf numFmtId="3" fontId="25" fillId="0" borderId="13" xfId="45" quotePrefix="1" applyNumberFormat="1" applyFont="1" applyFill="1" applyBorder="1" applyAlignment="1">
      <alignment horizontal="right" vertical="center"/>
    </xf>
    <xf numFmtId="0" fontId="25" fillId="0" borderId="0" xfId="0" applyFont="1" applyFill="1" applyBorder="1" applyAlignment="1">
      <alignment vertical="center"/>
    </xf>
    <xf numFmtId="168" fontId="25" fillId="0" borderId="0" xfId="45" quotePrefix="1" applyNumberFormat="1" applyFont="1" applyFill="1" applyBorder="1" applyAlignment="1">
      <alignment horizontal="right" vertical="center"/>
    </xf>
    <xf numFmtId="168" fontId="24" fillId="0" borderId="0" xfId="45" quotePrefix="1" applyNumberFormat="1" applyFont="1" applyFill="1" applyBorder="1" applyAlignment="1">
      <alignment horizontal="right" vertical="center"/>
    </xf>
    <xf numFmtId="3" fontId="25" fillId="0" borderId="0" xfId="45" quotePrefix="1" applyNumberFormat="1" applyFont="1" applyFill="1" applyBorder="1" applyAlignment="1">
      <alignment horizontal="right" vertical="center"/>
    </xf>
    <xf numFmtId="3" fontId="24" fillId="0" borderId="0" xfId="45" quotePrefix="1" applyNumberFormat="1" applyFont="1" applyFill="1" applyBorder="1" applyAlignment="1">
      <alignment horizontal="right" vertical="center"/>
    </xf>
    <xf numFmtId="166" fontId="25" fillId="0" borderId="14" xfId="45" applyNumberFormat="1" applyFont="1" applyFill="1" applyBorder="1" applyAlignment="1">
      <alignment horizontal="center" vertical="center" wrapText="1"/>
    </xf>
    <xf numFmtId="168" fontId="25" fillId="0" borderId="16" xfId="45" quotePrefix="1" applyNumberFormat="1" applyFont="1" applyFill="1" applyBorder="1" applyAlignment="1">
      <alignment horizontal="right" vertical="center"/>
    </xf>
    <xf numFmtId="3" fontId="25" fillId="0" borderId="16" xfId="45" quotePrefix="1" applyNumberFormat="1" applyFont="1" applyFill="1" applyBorder="1" applyAlignment="1">
      <alignment horizontal="right" vertical="center"/>
    </xf>
    <xf numFmtId="0" fontId="24" fillId="0" borderId="0" xfId="0" applyFont="1" applyFill="1" applyAlignment="1">
      <alignment horizontal="center"/>
    </xf>
    <xf numFmtId="3" fontId="24" fillId="0" borderId="13" xfId="0" applyNumberFormat="1" applyFont="1" applyFill="1" applyBorder="1" applyAlignment="1">
      <alignment horizontal="center" vertical="center"/>
    </xf>
    <xf numFmtId="0" fontId="25" fillId="0" borderId="14" xfId="0" applyFont="1" applyFill="1" applyBorder="1" applyAlignment="1">
      <alignment vertical="center"/>
    </xf>
    <xf numFmtId="0" fontId="25" fillId="0" borderId="15" xfId="0" applyFont="1" applyFill="1" applyBorder="1" applyAlignment="1">
      <alignment vertical="center"/>
    </xf>
    <xf numFmtId="0" fontId="25" fillId="0" borderId="0" xfId="0" applyFont="1" applyFill="1" applyAlignment="1">
      <alignment vertical="center" wrapText="1"/>
    </xf>
    <xf numFmtId="168" fontId="25" fillId="0" borderId="13" xfId="45" quotePrefix="1" applyNumberFormat="1" applyFont="1" applyFill="1" applyBorder="1" applyAlignment="1">
      <alignment horizontal="center" vertical="center"/>
    </xf>
    <xf numFmtId="168" fontId="25" fillId="0" borderId="13" xfId="0" quotePrefix="1" applyNumberFormat="1" applyFont="1" applyFill="1" applyBorder="1" applyAlignment="1">
      <alignment horizontal="center" vertical="center"/>
    </xf>
    <xf numFmtId="3" fontId="25" fillId="0" borderId="13" xfId="0" applyNumberFormat="1" applyFont="1" applyFill="1" applyBorder="1" applyAlignment="1">
      <alignment horizontal="center" vertical="center"/>
    </xf>
    <xf numFmtId="168" fontId="25" fillId="0" borderId="13" xfId="0" applyNumberFormat="1" applyFont="1" applyFill="1" applyBorder="1" applyAlignment="1">
      <alignment horizontal="center" vertical="center"/>
    </xf>
    <xf numFmtId="168" fontId="24" fillId="0" borderId="14" xfId="45" quotePrefix="1" applyNumberFormat="1" applyFont="1" applyFill="1" applyBorder="1" applyAlignment="1">
      <alignment horizontal="center" vertical="center"/>
    </xf>
    <xf numFmtId="3" fontId="24" fillId="0" borderId="14" xfId="45" quotePrefix="1" applyNumberFormat="1" applyFont="1" applyFill="1" applyBorder="1" applyAlignment="1">
      <alignment horizontal="center" vertical="center"/>
    </xf>
    <xf numFmtId="168" fontId="24" fillId="0" borderId="15" xfId="45" quotePrefix="1" applyNumberFormat="1" applyFont="1" applyFill="1" applyBorder="1" applyAlignment="1">
      <alignment horizontal="center" vertical="center"/>
    </xf>
    <xf numFmtId="3" fontId="24" fillId="0" borderId="15" xfId="45" quotePrefix="1" applyNumberFormat="1" applyFont="1" applyFill="1" applyBorder="1" applyAlignment="1">
      <alignment horizontal="center" vertical="center"/>
    </xf>
    <xf numFmtId="168" fontId="24" fillId="0" borderId="16" xfId="45" quotePrefix="1" applyNumberFormat="1" applyFont="1" applyFill="1" applyBorder="1" applyAlignment="1">
      <alignment horizontal="center" vertical="center"/>
    </xf>
    <xf numFmtId="3" fontId="24" fillId="0" borderId="16" xfId="45" quotePrefix="1" applyNumberFormat="1" applyFont="1" applyFill="1" applyBorder="1" applyAlignment="1">
      <alignment horizontal="center" vertical="center"/>
    </xf>
    <xf numFmtId="3" fontId="25" fillId="0" borderId="13" xfId="45" quotePrefix="1" applyNumberFormat="1" applyFont="1" applyFill="1" applyBorder="1" applyAlignment="1">
      <alignment horizontal="center" vertical="center"/>
    </xf>
    <xf numFmtId="0" fontId="25" fillId="0" borderId="13" xfId="0" applyFont="1" applyFill="1" applyBorder="1" applyAlignment="1">
      <alignment horizontal="center" vertical="center"/>
    </xf>
    <xf numFmtId="165" fontId="24" fillId="0" borderId="0" xfId="45" applyNumberFormat="1" applyFont="1" applyFill="1"/>
    <xf numFmtId="9" fontId="24" fillId="0" borderId="0" xfId="1" applyFont="1" applyFill="1"/>
    <xf numFmtId="0" fontId="24" fillId="0" borderId="0" xfId="0" applyFont="1" applyFill="1" applyBorder="1"/>
    <xf numFmtId="0" fontId="25" fillId="0" borderId="13" xfId="0" applyFont="1" applyFill="1" applyBorder="1" applyAlignment="1">
      <alignment horizontal="center" vertical="center" wrapText="1"/>
    </xf>
    <xf numFmtId="0" fontId="25" fillId="0" borderId="0" xfId="46" applyFont="1" applyFill="1"/>
    <xf numFmtId="0" fontId="24" fillId="0" borderId="0" xfId="46" applyFont="1" applyFill="1"/>
    <xf numFmtId="0" fontId="24" fillId="0" borderId="0" xfId="46" applyFont="1" applyFill="1" applyBorder="1" applyAlignment="1">
      <alignment vertical="center"/>
    </xf>
    <xf numFmtId="0" fontId="25" fillId="0" borderId="13" xfId="46" applyFont="1" applyFill="1" applyBorder="1" applyAlignment="1">
      <alignment horizontal="center" vertical="center"/>
    </xf>
    <xf numFmtId="0" fontId="24" fillId="0" borderId="13" xfId="46" applyFont="1" applyFill="1" applyBorder="1" applyAlignment="1">
      <alignment vertical="center" wrapText="1"/>
    </xf>
    <xf numFmtId="3" fontId="24" fillId="0" borderId="13" xfId="46" applyNumberFormat="1" applyFont="1" applyFill="1" applyBorder="1" applyAlignment="1">
      <alignment horizontal="center" vertical="center"/>
    </xf>
    <xf numFmtId="3" fontId="24" fillId="0" borderId="13" xfId="49" applyNumberFormat="1" applyFont="1" applyFill="1" applyBorder="1" applyAlignment="1">
      <alignment horizontal="center" vertical="center"/>
    </xf>
    <xf numFmtId="0" fontId="25" fillId="0" borderId="0" xfId="0" applyFont="1" applyFill="1" applyBorder="1" applyAlignment="1">
      <alignment horizontal="left" vertical="center" wrapText="1"/>
    </xf>
    <xf numFmtId="0" fontId="25" fillId="0" borderId="14" xfId="0" applyFont="1" applyFill="1" applyBorder="1" applyAlignment="1">
      <alignment horizontal="center" vertical="center" wrapText="1"/>
    </xf>
    <xf numFmtId="167" fontId="25" fillId="0" borderId="13" xfId="45" applyNumberFormat="1" applyFont="1" applyFill="1" applyBorder="1" applyAlignment="1">
      <alignment horizontal="center" vertical="center"/>
    </xf>
    <xf numFmtId="167" fontId="25" fillId="0" borderId="14" xfId="45" applyNumberFormat="1" applyFont="1" applyFill="1" applyBorder="1" applyAlignment="1">
      <alignment horizontal="center" vertical="center"/>
    </xf>
    <xf numFmtId="167" fontId="25" fillId="0" borderId="15" xfId="45" applyNumberFormat="1" applyFont="1" applyFill="1" applyBorder="1" applyAlignment="1">
      <alignment horizontal="center" vertical="center"/>
    </xf>
    <xf numFmtId="167" fontId="24" fillId="0" borderId="15" xfId="45" applyNumberFormat="1" applyFont="1" applyFill="1" applyBorder="1" applyAlignment="1">
      <alignment horizontal="center" vertical="center"/>
    </xf>
    <xf numFmtId="167" fontId="24" fillId="0" borderId="16" xfId="45" applyNumberFormat="1" applyFont="1" applyFill="1" applyBorder="1" applyAlignment="1">
      <alignment horizontal="center" vertical="center"/>
    </xf>
    <xf numFmtId="0" fontId="24" fillId="0" borderId="0" xfId="0" applyFont="1" applyFill="1" applyAlignment="1"/>
    <xf numFmtId="0" fontId="24" fillId="0" borderId="0" xfId="0" applyFont="1" applyFill="1" applyBorder="1" applyAlignment="1">
      <alignment horizontal="left"/>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4" fillId="0" borderId="14" xfId="0" applyFont="1" applyFill="1" applyBorder="1" applyAlignment="1">
      <alignment horizontal="left" vertical="center" wrapText="1"/>
    </xf>
    <xf numFmtId="1" fontId="24" fillId="0" borderId="14" xfId="0" applyNumberFormat="1" applyFont="1" applyFill="1" applyBorder="1" applyAlignment="1">
      <alignment horizontal="center" vertical="center"/>
    </xf>
    <xf numFmtId="0" fontId="24" fillId="0" borderId="15" xfId="0" applyFont="1" applyFill="1" applyBorder="1" applyAlignment="1">
      <alignment horizontal="left" vertical="center" wrapText="1"/>
    </xf>
    <xf numFmtId="1" fontId="24" fillId="0" borderId="15" xfId="0" applyNumberFormat="1" applyFont="1" applyFill="1" applyBorder="1" applyAlignment="1">
      <alignment horizontal="center" vertical="center"/>
    </xf>
    <xf numFmtId="0" fontId="25" fillId="0" borderId="16" xfId="0" applyFont="1" applyFill="1" applyBorder="1" applyAlignment="1">
      <alignment horizontal="left" vertical="center" wrapText="1"/>
    </xf>
    <xf numFmtId="1" fontId="25" fillId="0" borderId="16" xfId="0" applyNumberFormat="1" applyFont="1" applyFill="1" applyBorder="1" applyAlignment="1">
      <alignment horizontal="center" vertical="center"/>
    </xf>
    <xf numFmtId="0" fontId="24" fillId="0" borderId="15" xfId="0" applyFont="1" applyFill="1" applyBorder="1" applyAlignment="1">
      <alignment horizontal="center"/>
    </xf>
    <xf numFmtId="0" fontId="24" fillId="0" borderId="16" xfId="0" applyFont="1" applyFill="1" applyBorder="1" applyAlignment="1">
      <alignment horizontal="center"/>
    </xf>
    <xf numFmtId="0" fontId="24" fillId="0" borderId="13" xfId="0" applyFont="1" applyFill="1" applyBorder="1" applyAlignment="1">
      <alignment vertical="center"/>
    </xf>
    <xf numFmtId="165" fontId="24" fillId="0" borderId="13" xfId="45" applyNumberFormat="1" applyFont="1" applyFill="1" applyBorder="1" applyAlignment="1">
      <alignment vertical="center"/>
    </xf>
    <xf numFmtId="0" fontId="25" fillId="0" borderId="0" xfId="0" applyFont="1" applyFill="1" applyBorder="1" applyAlignment="1">
      <alignment vertical="center" wrapText="1"/>
    </xf>
    <xf numFmtId="0" fontId="24" fillId="0" borderId="13" xfId="0" applyFont="1" applyFill="1" applyBorder="1" applyAlignment="1">
      <alignment horizontal="center" vertical="center" wrapText="1"/>
    </xf>
    <xf numFmtId="169" fontId="25" fillId="0" borderId="13" xfId="45" quotePrefix="1" applyNumberFormat="1" applyFont="1" applyFill="1" applyBorder="1" applyAlignment="1">
      <alignment horizontal="right" vertical="center"/>
    </xf>
    <xf numFmtId="9" fontId="24" fillId="0" borderId="13" xfId="1" quotePrefix="1" applyFont="1" applyFill="1" applyBorder="1" applyAlignment="1">
      <alignment horizontal="center"/>
    </xf>
    <xf numFmtId="164" fontId="24" fillId="0" borderId="19" xfId="0" applyNumberFormat="1" applyFont="1" applyFill="1" applyBorder="1" applyAlignment="1">
      <alignment vertical="top" wrapText="1"/>
    </xf>
    <xf numFmtId="164" fontId="24" fillId="0" borderId="35" xfId="0" applyNumberFormat="1" applyFont="1" applyFill="1" applyBorder="1" applyAlignment="1">
      <alignment vertical="top" wrapText="1"/>
    </xf>
    <xf numFmtId="164" fontId="24" fillId="0" borderId="38" xfId="0" applyNumberFormat="1" applyFont="1" applyFill="1" applyBorder="1" applyAlignment="1">
      <alignment vertical="top" wrapText="1"/>
    </xf>
    <xf numFmtId="164" fontId="24" fillId="0" borderId="38" xfId="1" applyNumberFormat="1" applyFont="1" applyFill="1" applyBorder="1" applyAlignment="1">
      <alignment vertical="top" wrapText="1"/>
    </xf>
    <xf numFmtId="164" fontId="24" fillId="0" borderId="39" xfId="1" applyNumberFormat="1" applyFont="1" applyFill="1" applyBorder="1" applyAlignment="1">
      <alignment vertical="top" wrapText="1"/>
    </xf>
    <xf numFmtId="0" fontId="24" fillId="0" borderId="19" xfId="0" applyNumberFormat="1" applyFont="1" applyFill="1" applyBorder="1" applyAlignment="1">
      <alignment vertical="center" wrapText="1"/>
    </xf>
    <xf numFmtId="0" fontId="24" fillId="0" borderId="29" xfId="0" applyNumberFormat="1" applyFont="1" applyFill="1" applyBorder="1" applyAlignment="1">
      <alignment vertical="center" wrapText="1"/>
    </xf>
    <xf numFmtId="164" fontId="24" fillId="0" borderId="29" xfId="0" applyNumberFormat="1" applyFont="1" applyFill="1" applyBorder="1" applyAlignment="1">
      <alignment vertical="top" wrapText="1"/>
    </xf>
    <xf numFmtId="164" fontId="24" fillId="0" borderId="36" xfId="0" applyNumberFormat="1" applyFont="1" applyFill="1" applyBorder="1" applyAlignment="1">
      <alignment vertical="top" wrapText="1"/>
    </xf>
    <xf numFmtId="164" fontId="24" fillId="0" borderId="40" xfId="0" applyNumberFormat="1" applyFont="1" applyFill="1" applyBorder="1" applyAlignment="1">
      <alignment vertical="top" wrapText="1"/>
    </xf>
    <xf numFmtId="164" fontId="24" fillId="0" borderId="40" xfId="1" applyNumberFormat="1" applyFont="1" applyFill="1" applyBorder="1" applyAlignment="1">
      <alignment vertical="top" wrapText="1"/>
    </xf>
    <xf numFmtId="164" fontId="24" fillId="0" borderId="41" xfId="1" applyNumberFormat="1" applyFont="1" applyFill="1" applyBorder="1" applyAlignment="1">
      <alignment vertical="top" wrapText="1"/>
    </xf>
    <xf numFmtId="0" fontId="24" fillId="0" borderId="30" xfId="0" applyNumberFormat="1" applyFont="1" applyFill="1" applyBorder="1" applyAlignment="1">
      <alignment vertical="center" wrapText="1"/>
    </xf>
    <xf numFmtId="164" fontId="24" fillId="0" borderId="30" xfId="0" applyNumberFormat="1" applyFont="1" applyFill="1" applyBorder="1" applyAlignment="1">
      <alignment vertical="top" wrapText="1"/>
    </xf>
    <xf numFmtId="164" fontId="24" fillId="0" borderId="37" xfId="0" applyNumberFormat="1" applyFont="1" applyFill="1" applyBorder="1" applyAlignment="1">
      <alignment vertical="top" wrapText="1"/>
    </xf>
    <xf numFmtId="164" fontId="24" fillId="0" borderId="42" xfId="0" applyNumberFormat="1" applyFont="1" applyFill="1" applyBorder="1" applyAlignment="1">
      <alignment vertical="top" wrapText="1"/>
    </xf>
    <xf numFmtId="164" fontId="24" fillId="0" borderId="42" xfId="1" applyNumberFormat="1" applyFont="1" applyFill="1" applyBorder="1" applyAlignment="1">
      <alignment vertical="top" wrapText="1"/>
    </xf>
    <xf numFmtId="164" fontId="24" fillId="0" borderId="43" xfId="1" applyNumberFormat="1" applyFont="1" applyFill="1" applyBorder="1" applyAlignment="1">
      <alignment vertical="top" wrapText="1"/>
    </xf>
    <xf numFmtId="0" fontId="24" fillId="0" borderId="13" xfId="0" applyNumberFormat="1" applyFont="1" applyFill="1" applyBorder="1" applyAlignment="1">
      <alignment vertical="center" wrapText="1"/>
    </xf>
    <xf numFmtId="164" fontId="24" fillId="0" borderId="13" xfId="0" applyNumberFormat="1" applyFont="1" applyFill="1" applyBorder="1" applyAlignment="1">
      <alignment vertical="top" wrapText="1"/>
    </xf>
    <xf numFmtId="164" fontId="24" fillId="0" borderId="13" xfId="1" applyNumberFormat="1" applyFont="1" applyFill="1" applyBorder="1" applyAlignment="1">
      <alignment vertical="top" wrapText="1"/>
    </xf>
    <xf numFmtId="0" fontId="24" fillId="0" borderId="14" xfId="0" applyNumberFormat="1" applyFont="1" applyFill="1" applyBorder="1" applyAlignment="1">
      <alignment vertical="center" wrapText="1"/>
    </xf>
    <xf numFmtId="164" fontId="24" fillId="0" borderId="14" xfId="0" applyNumberFormat="1" applyFont="1" applyFill="1" applyBorder="1" applyAlignment="1">
      <alignment vertical="top" wrapText="1"/>
    </xf>
    <xf numFmtId="164" fontId="24" fillId="0" borderId="14" xfId="1" applyNumberFormat="1" applyFont="1" applyFill="1" applyBorder="1" applyAlignment="1">
      <alignment vertical="top" wrapText="1"/>
    </xf>
    <xf numFmtId="0" fontId="24" fillId="0" borderId="15" xfId="0" applyNumberFormat="1" applyFont="1" applyFill="1" applyBorder="1" applyAlignment="1">
      <alignment vertical="center" wrapText="1"/>
    </xf>
    <xf numFmtId="164" fontId="24" fillId="0" borderId="15" xfId="0" applyNumberFormat="1" applyFont="1" applyFill="1" applyBorder="1" applyAlignment="1">
      <alignment vertical="top" wrapText="1"/>
    </xf>
    <xf numFmtId="164" fontId="24" fillId="0" borderId="15" xfId="1" applyNumberFormat="1" applyFont="1" applyFill="1" applyBorder="1" applyAlignment="1">
      <alignment vertical="top" wrapText="1"/>
    </xf>
    <xf numFmtId="0" fontId="24" fillId="0" borderId="16" xfId="0" applyNumberFormat="1" applyFont="1" applyFill="1" applyBorder="1" applyAlignment="1">
      <alignment vertical="center" wrapText="1"/>
    </xf>
    <xf numFmtId="164" fontId="28" fillId="0" borderId="16" xfId="0" applyNumberFormat="1" applyFont="1" applyFill="1" applyBorder="1" applyAlignment="1">
      <alignment vertical="top" wrapText="1"/>
    </xf>
    <xf numFmtId="164" fontId="28" fillId="0" borderId="16" xfId="1" applyNumberFormat="1" applyFont="1" applyFill="1" applyBorder="1" applyAlignment="1">
      <alignment vertical="top" wrapText="1"/>
    </xf>
    <xf numFmtId="164" fontId="24" fillId="0" borderId="16" xfId="0" applyNumberFormat="1" applyFont="1" applyFill="1" applyBorder="1" applyAlignment="1">
      <alignment vertical="top" wrapText="1"/>
    </xf>
    <xf numFmtId="164" fontId="24" fillId="0" borderId="16" xfId="1" applyNumberFormat="1" applyFont="1" applyFill="1" applyBorder="1" applyAlignment="1">
      <alignment vertical="top" wrapText="1"/>
    </xf>
    <xf numFmtId="164" fontId="24" fillId="0" borderId="14" xfId="45" quotePrefix="1" applyNumberFormat="1" applyFont="1" applyFill="1" applyBorder="1" applyAlignment="1">
      <alignment horizontal="right" vertical="center"/>
    </xf>
    <xf numFmtId="164" fontId="24" fillId="0" borderId="14" xfId="1" quotePrefix="1" applyNumberFormat="1" applyFont="1" applyFill="1" applyBorder="1" applyAlignment="1">
      <alignment horizontal="right" vertical="center"/>
    </xf>
    <xf numFmtId="164" fontId="24" fillId="0" borderId="15" xfId="45" quotePrefix="1" applyNumberFormat="1" applyFont="1" applyFill="1" applyBorder="1" applyAlignment="1">
      <alignment horizontal="right" vertical="center"/>
    </xf>
    <xf numFmtId="164" fontId="24" fillId="0" borderId="15" xfId="1" quotePrefix="1" applyNumberFormat="1" applyFont="1" applyFill="1" applyBorder="1" applyAlignment="1">
      <alignment horizontal="right" vertical="center"/>
    </xf>
    <xf numFmtId="164" fontId="28" fillId="0" borderId="13" xfId="0" applyNumberFormat="1" applyFont="1" applyFill="1" applyBorder="1" applyAlignment="1">
      <alignment vertical="center" wrapText="1"/>
    </xf>
    <xf numFmtId="164" fontId="28" fillId="0" borderId="13" xfId="1" applyNumberFormat="1" applyFont="1" applyFill="1" applyBorder="1" applyAlignment="1">
      <alignment vertical="center" wrapText="1"/>
    </xf>
    <xf numFmtId="164" fontId="24" fillId="0" borderId="14" xfId="45" applyNumberFormat="1" applyFont="1" applyFill="1" applyBorder="1" applyAlignment="1">
      <alignment horizontal="right" vertical="center"/>
    </xf>
    <xf numFmtId="164" fontId="24" fillId="0" borderId="14" xfId="1" applyNumberFormat="1" applyFont="1" applyFill="1" applyBorder="1" applyAlignment="1">
      <alignment horizontal="right" vertical="center"/>
    </xf>
    <xf numFmtId="164" fontId="24" fillId="0" borderId="16" xfId="45" quotePrefix="1" applyNumberFormat="1" applyFont="1" applyFill="1" applyBorder="1" applyAlignment="1">
      <alignment horizontal="right" vertical="center"/>
    </xf>
    <xf numFmtId="164" fontId="24" fillId="0" borderId="16" xfId="1" quotePrefix="1" applyNumberFormat="1" applyFont="1" applyFill="1" applyBorder="1" applyAlignment="1">
      <alignment horizontal="right" vertical="center"/>
    </xf>
    <xf numFmtId="165" fontId="24" fillId="0" borderId="0" xfId="0" applyNumberFormat="1" applyFont="1" applyFill="1"/>
    <xf numFmtId="166" fontId="24" fillId="0" borderId="0" xfId="0" applyNumberFormat="1" applyFont="1" applyFill="1"/>
    <xf numFmtId="0" fontId="23" fillId="33" borderId="25" xfId="0" applyFont="1" applyFill="1" applyBorder="1" applyAlignment="1">
      <alignment horizontal="center" vertical="center" wrapText="1"/>
    </xf>
    <xf numFmtId="0" fontId="23" fillId="33" borderId="26" xfId="0" applyFont="1" applyFill="1" applyBorder="1" applyAlignment="1">
      <alignment horizontal="center" vertical="center" wrapText="1"/>
    </xf>
    <xf numFmtId="0" fontId="23" fillId="33" borderId="27" xfId="0" applyFont="1" applyFill="1" applyBorder="1" applyAlignment="1">
      <alignment horizontal="center" vertical="center" wrapText="1"/>
    </xf>
    <xf numFmtId="0" fontId="24" fillId="33" borderId="10" xfId="0" applyFont="1" applyFill="1" applyBorder="1" applyAlignment="1">
      <alignment horizontal="center"/>
    </xf>
    <xf numFmtId="0" fontId="24" fillId="33" borderId="11" xfId="0" applyFont="1" applyFill="1" applyBorder="1" applyAlignment="1">
      <alignment horizontal="center"/>
    </xf>
    <xf numFmtId="0" fontId="24" fillId="33" borderId="15" xfId="0" applyNumberFormat="1" applyFont="1" applyFill="1" applyBorder="1" applyAlignment="1">
      <alignment vertical="center"/>
    </xf>
    <xf numFmtId="0" fontId="24" fillId="33" borderId="0" xfId="0" applyNumberFormat="1" applyFont="1" applyFill="1" applyBorder="1" applyAlignment="1">
      <alignment horizontal="left" vertical="center" wrapText="1"/>
    </xf>
    <xf numFmtId="0" fontId="25" fillId="0" borderId="23" xfId="0" applyFont="1" applyBorder="1" applyAlignment="1">
      <alignment horizontal="left" vertical="center"/>
    </xf>
    <xf numFmtId="0" fontId="25" fillId="0" borderId="24" xfId="0" applyFont="1" applyBorder="1" applyAlignment="1">
      <alignment horizontal="left" vertical="center"/>
    </xf>
    <xf numFmtId="0" fontId="24" fillId="33" borderId="0" xfId="0" applyNumberFormat="1" applyFont="1" applyFill="1" applyBorder="1" applyAlignment="1">
      <alignment vertical="center"/>
    </xf>
    <xf numFmtId="0" fontId="23" fillId="0" borderId="0" xfId="0" applyFont="1" applyBorder="1" applyAlignment="1">
      <alignment vertical="center" wrapText="1"/>
    </xf>
    <xf numFmtId="0" fontId="28" fillId="0" borderId="20" xfId="0" applyFont="1" applyBorder="1" applyAlignment="1">
      <alignment vertical="center" wrapText="1"/>
    </xf>
    <xf numFmtId="0" fontId="25" fillId="0" borderId="21" xfId="0" applyFont="1" applyBorder="1" applyAlignment="1">
      <alignment horizontal="center" vertical="center" wrapText="1"/>
    </xf>
    <xf numFmtId="0" fontId="25" fillId="0" borderId="17" xfId="0" applyFont="1" applyBorder="1" applyAlignment="1">
      <alignment horizontal="center" vertical="center"/>
    </xf>
    <xf numFmtId="0" fontId="25" fillId="0" borderId="22" xfId="0" applyFont="1" applyBorder="1" applyAlignment="1">
      <alignment horizontal="center" vertical="center"/>
    </xf>
    <xf numFmtId="0" fontId="24" fillId="33" borderId="19" xfId="0" applyNumberFormat="1" applyFont="1" applyFill="1" applyBorder="1" applyAlignment="1">
      <alignment vertical="center"/>
    </xf>
    <xf numFmtId="0" fontId="24" fillId="33" borderId="20" xfId="0" applyNumberFormat="1" applyFont="1" applyFill="1" applyBorder="1" applyAlignment="1">
      <alignment vertical="center"/>
    </xf>
    <xf numFmtId="0" fontId="24" fillId="33" borderId="29" xfId="0" applyNumberFormat="1" applyFont="1" applyFill="1" applyBorder="1" applyAlignment="1">
      <alignment vertical="center"/>
    </xf>
    <xf numFmtId="0" fontId="24" fillId="33" borderId="30" xfId="0" applyNumberFormat="1" applyFont="1" applyFill="1" applyBorder="1" applyAlignment="1">
      <alignment vertical="center"/>
    </xf>
    <xf numFmtId="0" fontId="24" fillId="33" borderId="34" xfId="0" applyNumberFormat="1" applyFont="1" applyFill="1" applyBorder="1" applyAlignment="1">
      <alignment vertical="center"/>
    </xf>
    <xf numFmtId="0" fontId="25" fillId="33" borderId="0" xfId="0" applyNumberFormat="1" applyFont="1" applyFill="1" applyBorder="1" applyAlignment="1">
      <alignment vertical="center"/>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4" fillId="33" borderId="14" xfId="0" applyNumberFormat="1" applyFont="1" applyFill="1" applyBorder="1" applyAlignment="1">
      <alignment vertical="center"/>
    </xf>
    <xf numFmtId="0" fontId="25" fillId="33" borderId="0" xfId="0" applyNumberFormat="1" applyFont="1" applyFill="1" applyBorder="1" applyAlignment="1">
      <alignment horizontal="left" vertical="center"/>
    </xf>
    <xf numFmtId="0" fontId="25" fillId="0" borderId="18" xfId="0" applyFont="1" applyBorder="1" applyAlignment="1">
      <alignment horizontal="center" vertical="center" wrapText="1"/>
    </xf>
    <xf numFmtId="0" fontId="24" fillId="33" borderId="19" xfId="0" quotePrefix="1" applyNumberFormat="1" applyFont="1" applyFill="1" applyBorder="1" applyAlignment="1">
      <alignment horizontal="left" vertical="center" wrapText="1"/>
    </xf>
    <xf numFmtId="0" fontId="24" fillId="33" borderId="29" xfId="0" quotePrefix="1" applyNumberFormat="1" applyFont="1" applyFill="1" applyBorder="1" applyAlignment="1">
      <alignment horizontal="left" vertical="center" wrapText="1"/>
    </xf>
    <xf numFmtId="0" fontId="24" fillId="33" borderId="30" xfId="0" quotePrefix="1" applyNumberFormat="1" applyFont="1" applyFill="1" applyBorder="1" applyAlignment="1">
      <alignment horizontal="left" vertical="center" wrapText="1"/>
    </xf>
    <xf numFmtId="0" fontId="24" fillId="33" borderId="19" xfId="0" applyNumberFormat="1" applyFont="1" applyFill="1" applyBorder="1" applyAlignment="1">
      <alignment horizontal="left" vertical="center" wrapText="1"/>
    </xf>
    <xf numFmtId="0" fontId="24" fillId="33" borderId="30" xfId="0" applyNumberFormat="1"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25" fillId="0" borderId="0" xfId="0" applyFont="1" applyFill="1" applyAlignment="1">
      <alignment vertical="center" wrapText="1"/>
    </xf>
    <xf numFmtId="0" fontId="24" fillId="0" borderId="0" xfId="0" applyFont="1" applyFill="1" applyBorder="1" applyAlignment="1">
      <alignment horizontal="center"/>
    </xf>
    <xf numFmtId="0" fontId="25" fillId="0" borderId="13" xfId="0" applyFont="1" applyFill="1" applyBorder="1" applyAlignment="1">
      <alignment horizontal="center" vertical="center"/>
    </xf>
    <xf numFmtId="0" fontId="25" fillId="0" borderId="23"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4" fillId="0" borderId="0" xfId="0" applyFont="1" applyFill="1" applyAlignment="1">
      <alignment wrapText="1"/>
    </xf>
    <xf numFmtId="0" fontId="25" fillId="0" borderId="0" xfId="0" applyFont="1" applyFill="1" applyBorder="1" applyAlignment="1">
      <alignment vertical="center" wrapText="1"/>
    </xf>
    <xf numFmtId="0" fontId="24" fillId="0" borderId="15" xfId="0" applyNumberFormat="1" applyFont="1" applyFill="1" applyBorder="1" applyAlignment="1">
      <alignment vertical="center"/>
    </xf>
    <xf numFmtId="0" fontId="24" fillId="0" borderId="16" xfId="0" applyNumberFormat="1" applyFont="1" applyFill="1" applyBorder="1" applyAlignment="1">
      <alignment vertical="center"/>
    </xf>
    <xf numFmtId="0" fontId="28" fillId="0" borderId="13" xfId="0" applyFont="1" applyFill="1" applyBorder="1" applyAlignment="1">
      <alignment vertical="center" wrapText="1"/>
    </xf>
    <xf numFmtId="0" fontId="25" fillId="0" borderId="14"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4" fillId="0" borderId="14" xfId="0" applyNumberFormat="1" applyFont="1" applyFill="1" applyBorder="1" applyAlignment="1">
      <alignment vertical="center"/>
    </xf>
    <xf numFmtId="0" fontId="25" fillId="0" borderId="21"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14" xfId="0" applyNumberFormat="1" applyFont="1" applyFill="1" applyBorder="1" applyAlignment="1">
      <alignment vertical="center"/>
    </xf>
    <xf numFmtId="0" fontId="25" fillId="0" borderId="16" xfId="0" applyNumberFormat="1" applyFont="1" applyFill="1" applyBorder="1" applyAlignment="1">
      <alignment horizontal="left" vertical="center"/>
    </xf>
    <xf numFmtId="0" fontId="25" fillId="0" borderId="17" xfId="0" applyFont="1" applyFill="1" applyBorder="1" applyAlignment="1">
      <alignment horizontal="center" vertical="center"/>
    </xf>
    <xf numFmtId="0" fontId="25" fillId="0" borderId="22" xfId="0" applyFont="1" applyFill="1" applyBorder="1" applyAlignment="1">
      <alignment horizontal="center" vertical="center"/>
    </xf>
    <xf numFmtId="0" fontId="24" fillId="0" borderId="0" xfId="0" applyNumberFormat="1" applyFont="1" applyFill="1" applyBorder="1" applyAlignment="1">
      <alignment vertical="center"/>
    </xf>
    <xf numFmtId="0" fontId="25" fillId="0" borderId="15" xfId="0" applyNumberFormat="1" applyFont="1" applyFill="1" applyBorder="1" applyAlignment="1">
      <alignment vertical="center"/>
    </xf>
    <xf numFmtId="0" fontId="25" fillId="0" borderId="25"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4" fillId="0" borderId="10" xfId="0" applyFont="1" applyFill="1" applyBorder="1" applyAlignment="1">
      <alignment horizontal="center"/>
    </xf>
    <xf numFmtId="0" fontId="24" fillId="0" borderId="11" xfId="0" applyFont="1" applyFill="1" applyBorder="1" applyAlignment="1">
      <alignment horizontal="center"/>
    </xf>
    <xf numFmtId="0" fontId="25" fillId="0" borderId="13" xfId="0" applyFont="1" applyFill="1" applyBorder="1" applyAlignment="1">
      <alignment horizontal="left" vertical="center"/>
    </xf>
    <xf numFmtId="0" fontId="25" fillId="0" borderId="0" xfId="0" applyNumberFormat="1" applyFont="1" applyFill="1" applyBorder="1" applyAlignment="1">
      <alignment horizontal="left" vertical="center" wrapText="1"/>
    </xf>
    <xf numFmtId="0" fontId="25" fillId="0" borderId="14" xfId="0" quotePrefix="1" applyNumberFormat="1" applyFont="1" applyFill="1" applyBorder="1" applyAlignment="1">
      <alignment horizontal="left" vertical="center" wrapText="1"/>
    </xf>
    <xf numFmtId="0" fontId="25" fillId="0" borderId="15" xfId="0" quotePrefix="1" applyNumberFormat="1" applyFont="1" applyFill="1" applyBorder="1" applyAlignment="1">
      <alignment horizontal="left" vertical="center" wrapText="1"/>
    </xf>
    <xf numFmtId="0" fontId="25" fillId="0" borderId="16" xfId="0" quotePrefix="1" applyNumberFormat="1" applyFont="1" applyFill="1" applyBorder="1" applyAlignment="1">
      <alignment horizontal="left" vertical="center" wrapText="1"/>
    </xf>
    <xf numFmtId="0" fontId="25" fillId="0" borderId="14" xfId="0" applyNumberFormat="1" applyFont="1" applyFill="1" applyBorder="1" applyAlignment="1">
      <alignment horizontal="left" vertical="center" wrapText="1"/>
    </xf>
    <xf numFmtId="0" fontId="25" fillId="0" borderId="16" xfId="0" applyNumberFormat="1" applyFont="1" applyFill="1" applyBorder="1" applyAlignment="1">
      <alignment horizontal="left" vertical="center" wrapText="1"/>
    </xf>
    <xf numFmtId="0" fontId="25" fillId="0" borderId="0" xfId="0" applyFont="1" applyFill="1" applyAlignment="1">
      <alignment horizontal="left" vertical="center" wrapText="1"/>
    </xf>
  </cellXfs>
  <cellStyles count="51">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vertissement" xfId="15" builtinId="11" customBuiltin="1"/>
    <cellStyle name="Calcul" xfId="12" builtinId="22" customBuiltin="1"/>
    <cellStyle name="Cellule liée" xfId="13" builtinId="24" customBuiltin="1"/>
    <cellStyle name="Commentaire" xfId="16" builtinId="10" customBuiltin="1"/>
    <cellStyle name="Entrée" xfId="10" builtinId="20" customBuiltin="1"/>
    <cellStyle name="Gris 1" xfId="50"/>
    <cellStyle name="Insatisfaisant" xfId="8" builtinId="27" customBuiltin="1"/>
    <cellStyle name="Lien hypertexte" xfId="43" builtinId="8" customBuiltin="1"/>
    <cellStyle name="Lien hypertexte visité" xfId="44" builtinId="9" customBuiltin="1"/>
    <cellStyle name="Milliers" xfId="45" builtinId="3"/>
    <cellStyle name="Milliers 2" xfId="47"/>
    <cellStyle name="Neutre" xfId="9" builtinId="28" customBuiltin="1"/>
    <cellStyle name="Normal" xfId="0" builtinId="0"/>
    <cellStyle name="Normal 2" xfId="46"/>
    <cellStyle name="Normal 3" xfId="48"/>
    <cellStyle name="Normal_Feuil1" xfId="49"/>
    <cellStyle name="Pourcentage" xfId="1" builtinId="5"/>
    <cellStyle name="Satisfaisant" xfId="7" builtinId="26" customBuiltin="1"/>
    <cellStyle name="Sortie" xfId="11" builtinId="21" customBuiltin="1"/>
    <cellStyle name="Texte explicatif" xfId="1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Vérification" xfId="14" builtinId="23" customBuiltin="1"/>
  </cellStyles>
  <dxfs count="0"/>
  <tableStyles count="0" defaultTableStyle="TableStyleMedium9" defaultPivotStyle="PivotStyleLight16"/>
  <colors>
    <mruColors>
      <color rgb="FFFF66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jlabarthe/Local%20Settings/Temporary%20Internet%20Files/OLK1F/Graphique%20Jul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_men"/>
      <sheetName val="impact4"/>
      <sheetName val="revinitucwprm"/>
      <sheetName val="Tableau 1 fiche 2012"/>
      <sheetName val="Tableau 2 fiche 2012"/>
      <sheetName val="tableau 1 2013"/>
      <sheetName val="Graphique 1 fiche 2012"/>
      <sheetName val="tableau 2 2013"/>
      <sheetName val="Graphique 2 2012"/>
      <sheetName val="graphique 2 fiche 2013"/>
      <sheetName val="Feuil5"/>
      <sheetName val="Feuil5 (2)"/>
      <sheetName val="Feuil1"/>
    </sheetNames>
    <sheetDataSet>
      <sheetData sheetId="0"/>
      <sheetData sheetId="1"/>
      <sheetData sheetId="2">
        <row r="1">
          <cell r="B1" t="str">
            <v>partpop</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5"/>
  <sheetViews>
    <sheetView showGridLines="0" tabSelected="1" zoomScaleNormal="100" workbookViewId="0"/>
  </sheetViews>
  <sheetFormatPr baseColWidth="10" defaultRowHeight="11.25" x14ac:dyDescent="0.2"/>
  <cols>
    <col min="1" max="1" width="2.140625" style="1" customWidth="1"/>
    <col min="2" max="2" width="33" style="1" customWidth="1"/>
    <col min="3" max="3" width="21.42578125" style="1" customWidth="1"/>
    <col min="4" max="4" width="32.5703125" style="1" bestFit="1" customWidth="1"/>
    <col min="5" max="6" width="13.28515625" style="1" bestFit="1" customWidth="1"/>
    <col min="7" max="7" width="12.28515625" style="1" bestFit="1" customWidth="1"/>
    <col min="8" max="8" width="15" style="1" customWidth="1"/>
    <col min="9" max="9" width="13.28515625" style="1" bestFit="1" customWidth="1"/>
    <col min="10" max="16384" width="11.42578125" style="1"/>
  </cols>
  <sheetData>
    <row r="1" spans="2:9" x14ac:dyDescent="0.2">
      <c r="B1" s="151" t="s">
        <v>132</v>
      </c>
      <c r="C1" s="151"/>
      <c r="D1" s="151"/>
      <c r="E1" s="151"/>
      <c r="F1" s="151"/>
      <c r="G1" s="151"/>
      <c r="H1" s="151"/>
      <c r="I1" s="151"/>
    </row>
    <row r="2" spans="2:9" x14ac:dyDescent="0.2">
      <c r="B2" s="9"/>
      <c r="C2" s="9"/>
      <c r="D2" s="9"/>
      <c r="E2" s="9"/>
      <c r="F2" s="9"/>
      <c r="G2" s="9"/>
      <c r="H2" s="9"/>
      <c r="I2" s="9"/>
    </row>
    <row r="3" spans="2:9" ht="22.5" customHeight="1" x14ac:dyDescent="0.2">
      <c r="B3" s="2"/>
      <c r="C3" s="2"/>
      <c r="D3" s="2"/>
      <c r="E3" s="141" t="s">
        <v>64</v>
      </c>
      <c r="F3" s="142"/>
      <c r="G3" s="142"/>
      <c r="H3" s="142"/>
      <c r="I3" s="143"/>
    </row>
    <row r="4" spans="2:9" ht="66.75" customHeight="1" x14ac:dyDescent="0.2">
      <c r="B4" s="1" t="s">
        <v>91</v>
      </c>
      <c r="C4" s="144"/>
      <c r="D4" s="145"/>
      <c r="E4" s="3" t="s">
        <v>54</v>
      </c>
      <c r="F4" s="3" t="s">
        <v>52</v>
      </c>
      <c r="G4" s="4" t="s">
        <v>53</v>
      </c>
      <c r="H4" s="4" t="s">
        <v>99</v>
      </c>
      <c r="I4" s="3" t="s">
        <v>97</v>
      </c>
    </row>
    <row r="5" spans="2:9" ht="26.25" customHeight="1" x14ac:dyDescent="0.2">
      <c r="B5" s="148" t="s">
        <v>50</v>
      </c>
      <c r="C5" s="149"/>
      <c r="D5" s="149"/>
      <c r="E5" s="10">
        <v>62572616</v>
      </c>
      <c r="F5" s="10">
        <v>25028927.372087438</v>
      </c>
      <c r="G5" s="10">
        <v>8874844.453023972</v>
      </c>
      <c r="H5" s="10">
        <v>16154082.91906322</v>
      </c>
      <c r="I5" s="10">
        <v>37543688.230727762</v>
      </c>
    </row>
    <row r="6" spans="2:9" ht="17.25" customHeight="1" x14ac:dyDescent="0.2">
      <c r="B6" s="167" t="s">
        <v>98</v>
      </c>
      <c r="C6" s="147" t="s">
        <v>19</v>
      </c>
      <c r="D6" s="147"/>
      <c r="E6" s="11">
        <v>15.837773334749487</v>
      </c>
      <c r="F6" s="11">
        <v>19.139824920287126</v>
      </c>
      <c r="G6" s="11">
        <v>17.33808801957451</v>
      </c>
      <c r="H6" s="11">
        <v>20.129675895995156</v>
      </c>
      <c r="I6" s="11">
        <v>13.636423035721682</v>
      </c>
    </row>
    <row r="7" spans="2:9" ht="17.25" customHeight="1" x14ac:dyDescent="0.2">
      <c r="B7" s="154"/>
      <c r="C7" s="168" t="s">
        <v>20</v>
      </c>
      <c r="D7" s="5" t="s">
        <v>21</v>
      </c>
      <c r="E7" s="12">
        <v>4.7568365372641921</v>
      </c>
      <c r="F7" s="12">
        <v>6.9498955576327965</v>
      </c>
      <c r="G7" s="12">
        <v>8.0007403999047408</v>
      </c>
      <c r="H7" s="12">
        <v>6.3725749776808875</v>
      </c>
      <c r="I7" s="12">
        <v>3.2948087629501668</v>
      </c>
    </row>
    <row r="8" spans="2:9" ht="17.25" customHeight="1" x14ac:dyDescent="0.2">
      <c r="B8" s="154"/>
      <c r="C8" s="169"/>
      <c r="D8" s="6" t="s">
        <v>76</v>
      </c>
      <c r="E8" s="11">
        <v>2.4053764675765721</v>
      </c>
      <c r="F8" s="11">
        <v>4.1814794320835214</v>
      </c>
      <c r="G8" s="11">
        <v>5.0294636820375453</v>
      </c>
      <c r="H8" s="11">
        <v>3.7156078406932225</v>
      </c>
      <c r="I8" s="11">
        <v>1.2213171969263321</v>
      </c>
    </row>
    <row r="9" spans="2:9" ht="17.25" customHeight="1" x14ac:dyDescent="0.2">
      <c r="B9" s="154"/>
      <c r="C9" s="169"/>
      <c r="D9" s="6" t="s">
        <v>22</v>
      </c>
      <c r="E9" s="11">
        <v>5.6634704657292829</v>
      </c>
      <c r="F9" s="11">
        <v>10.883961527476719</v>
      </c>
      <c r="G9" s="11">
        <v>16.015921497466532</v>
      </c>
      <c r="H9" s="11">
        <v>8.0645290223324189</v>
      </c>
      <c r="I9" s="11">
        <v>2.1831706393480372</v>
      </c>
    </row>
    <row r="10" spans="2:9" ht="17.25" customHeight="1" x14ac:dyDescent="0.2">
      <c r="B10" s="154"/>
      <c r="C10" s="170"/>
      <c r="D10" s="7" t="s">
        <v>76</v>
      </c>
      <c r="E10" s="13">
        <v>4.7795603918742442</v>
      </c>
      <c r="F10" s="13">
        <v>9.5553457165495317</v>
      </c>
      <c r="G10" s="13">
        <v>14.133872107711989</v>
      </c>
      <c r="H10" s="13">
        <v>7.0399624695266381</v>
      </c>
      <c r="I10" s="13">
        <v>1.5957287101975586</v>
      </c>
    </row>
    <row r="11" spans="2:9" ht="17.25" customHeight="1" x14ac:dyDescent="0.2">
      <c r="B11" s="154"/>
      <c r="C11" s="147" t="s">
        <v>23</v>
      </c>
      <c r="D11" s="6" t="s">
        <v>24</v>
      </c>
      <c r="E11" s="11">
        <v>23.399338923314328</v>
      </c>
      <c r="F11" s="11">
        <v>14.036835720829634</v>
      </c>
      <c r="G11" s="11">
        <v>9.8168312264026731</v>
      </c>
      <c r="H11" s="11">
        <v>16.355251669710785</v>
      </c>
      <c r="I11" s="11">
        <v>29.640958319783618</v>
      </c>
    </row>
    <row r="12" spans="2:9" ht="17.25" customHeight="1" x14ac:dyDescent="0.2">
      <c r="B12" s="154"/>
      <c r="C12" s="147"/>
      <c r="D12" s="6" t="s">
        <v>21</v>
      </c>
      <c r="E12" s="11">
        <v>13.695992602249246</v>
      </c>
      <c r="F12" s="11">
        <v>9.7778107694050043</v>
      </c>
      <c r="G12" s="11">
        <v>8.73608886683847</v>
      </c>
      <c r="H12" s="11">
        <v>10.350119324146814</v>
      </c>
      <c r="I12" s="11">
        <v>16.308093148210471</v>
      </c>
    </row>
    <row r="13" spans="2:9" ht="17.25" customHeight="1" x14ac:dyDescent="0.2">
      <c r="B13" s="154"/>
      <c r="C13" s="147"/>
      <c r="D13" s="6" t="s">
        <v>76</v>
      </c>
      <c r="E13" s="11">
        <v>8.9112605277810921</v>
      </c>
      <c r="F13" s="11">
        <v>7.0172535564899974</v>
      </c>
      <c r="G13" s="11">
        <v>6.5176307108620657</v>
      </c>
      <c r="H13" s="11">
        <v>7.2917398929996935</v>
      </c>
      <c r="I13" s="11">
        <v>10.173921847450327</v>
      </c>
    </row>
    <row r="14" spans="2:9" ht="17.25" customHeight="1" x14ac:dyDescent="0.2">
      <c r="B14" s="154"/>
      <c r="C14" s="147"/>
      <c r="D14" s="8" t="s">
        <v>25</v>
      </c>
      <c r="E14" s="11">
        <v>20.41709514972915</v>
      </c>
      <c r="F14" s="11">
        <v>17.070582823554954</v>
      </c>
      <c r="G14" s="11">
        <v>14.006656281179225</v>
      </c>
      <c r="H14" s="11">
        <v>18.75386448153083</v>
      </c>
      <c r="I14" s="11">
        <v>22.648085707898481</v>
      </c>
    </row>
    <row r="15" spans="2:9" ht="17.25" customHeight="1" x14ac:dyDescent="0.2">
      <c r="B15" s="154"/>
      <c r="C15" s="147"/>
      <c r="D15" s="6" t="s">
        <v>76</v>
      </c>
      <c r="E15" s="11">
        <v>18.251325356281402</v>
      </c>
      <c r="F15" s="11">
        <v>15.519513324418384</v>
      </c>
      <c r="G15" s="11">
        <v>12.496982967911061</v>
      </c>
      <c r="H15" s="11">
        <v>17.180052452696252</v>
      </c>
      <c r="I15" s="11">
        <v>20.072518961968154</v>
      </c>
    </row>
    <row r="16" spans="2:9" ht="17.25" customHeight="1" x14ac:dyDescent="0.2">
      <c r="B16" s="154"/>
      <c r="C16" s="147"/>
      <c r="D16" s="6" t="s">
        <v>63</v>
      </c>
      <c r="E16" s="11">
        <v>9.1292711206587445</v>
      </c>
      <c r="F16" s="11">
        <v>11.398044816126601</v>
      </c>
      <c r="G16" s="11">
        <v>11.794914697035406</v>
      </c>
      <c r="H16" s="11">
        <v>11.180009630916828</v>
      </c>
      <c r="I16" s="11">
        <v>7.616767295818673</v>
      </c>
    </row>
    <row r="17" spans="2:9" ht="17.25" customHeight="1" x14ac:dyDescent="0.2">
      <c r="B17" s="154"/>
      <c r="C17" s="147"/>
      <c r="D17" s="6" t="s">
        <v>62</v>
      </c>
      <c r="E17" s="11">
        <v>3.1474495534596438</v>
      </c>
      <c r="F17" s="11">
        <v>6.0004545734320942</v>
      </c>
      <c r="G17" s="11">
        <v>8.6407972818440353</v>
      </c>
      <c r="H17" s="11">
        <v>4.5498844013440207</v>
      </c>
      <c r="I17" s="11">
        <v>1.245461261892427</v>
      </c>
    </row>
    <row r="18" spans="2:9" ht="17.25" customHeight="1" x14ac:dyDescent="0.2">
      <c r="B18" s="154"/>
      <c r="C18" s="171" t="s">
        <v>26</v>
      </c>
      <c r="D18" s="5" t="s">
        <v>24</v>
      </c>
      <c r="E18" s="12">
        <v>2.0835458252179118</v>
      </c>
      <c r="F18" s="12">
        <v>2.2243866978084776</v>
      </c>
      <c r="G18" s="12">
        <v>2.7912918003229406</v>
      </c>
      <c r="H18" s="12">
        <v>1.9129363586187584</v>
      </c>
      <c r="I18" s="12">
        <v>1.9896526533636079</v>
      </c>
    </row>
    <row r="19" spans="2:9" ht="17.25" customHeight="1" x14ac:dyDescent="0.2">
      <c r="B19" s="155"/>
      <c r="C19" s="172"/>
      <c r="D19" s="7" t="s">
        <v>27</v>
      </c>
      <c r="E19" s="13">
        <v>1.8692264876291518</v>
      </c>
      <c r="F19" s="13">
        <v>2.5182025934460062</v>
      </c>
      <c r="G19" s="13">
        <v>2.8586699294316023</v>
      </c>
      <c r="H19" s="13">
        <v>2.3311542377240446</v>
      </c>
      <c r="I19" s="13">
        <v>1.4365791750133075</v>
      </c>
    </row>
    <row r="20" spans="2:9" ht="17.25" customHeight="1" x14ac:dyDescent="0.2">
      <c r="B20" s="153" t="s">
        <v>89</v>
      </c>
      <c r="C20" s="156" t="s">
        <v>28</v>
      </c>
      <c r="D20" s="157"/>
      <c r="E20" s="12">
        <v>24.464858389850878</v>
      </c>
      <c r="F20" s="12">
        <v>30.37248747830618</v>
      </c>
      <c r="G20" s="12">
        <v>35.117852123412504</v>
      </c>
      <c r="H20" s="12">
        <v>27.765445450033983</v>
      </c>
      <c r="I20" s="12">
        <v>20.526470171637197</v>
      </c>
    </row>
    <row r="21" spans="2:9" ht="17.25" customHeight="1" x14ac:dyDescent="0.2">
      <c r="B21" s="154"/>
      <c r="C21" s="158" t="s">
        <v>29</v>
      </c>
      <c r="D21" s="150" t="s">
        <v>21</v>
      </c>
      <c r="E21" s="11">
        <v>11.221487014311151</v>
      </c>
      <c r="F21" s="11">
        <v>12.789070095504668</v>
      </c>
      <c r="G21" s="11">
        <v>15.137019655173747</v>
      </c>
      <c r="H21" s="11">
        <v>11.499136941762115</v>
      </c>
      <c r="I21" s="11">
        <v>10.176439898860142</v>
      </c>
    </row>
    <row r="22" spans="2:9" ht="17.25" customHeight="1" x14ac:dyDescent="0.2">
      <c r="B22" s="154"/>
      <c r="C22" s="158" t="s">
        <v>30</v>
      </c>
      <c r="D22" s="150" t="s">
        <v>22</v>
      </c>
      <c r="E22" s="11">
        <v>12.531166713894935</v>
      </c>
      <c r="F22" s="11">
        <v>12.003419610663522</v>
      </c>
      <c r="G22" s="11">
        <v>11.483483478026807</v>
      </c>
      <c r="H22" s="11">
        <v>12.289065804618238</v>
      </c>
      <c r="I22" s="11">
        <v>12.882995331169303</v>
      </c>
    </row>
    <row r="23" spans="2:9" ht="17.25" customHeight="1" x14ac:dyDescent="0.2">
      <c r="B23" s="154"/>
      <c r="C23" s="158" t="s">
        <v>31</v>
      </c>
      <c r="D23" s="150" t="s">
        <v>24</v>
      </c>
      <c r="E23" s="11">
        <v>13.691218347725428</v>
      </c>
      <c r="F23" s="11">
        <v>13.192844836422857</v>
      </c>
      <c r="G23" s="11">
        <v>13.269906168932105</v>
      </c>
      <c r="H23" s="11">
        <v>13.150508335936541</v>
      </c>
      <c r="I23" s="11">
        <v>14.023464725382601</v>
      </c>
    </row>
    <row r="24" spans="2:9" ht="17.25" customHeight="1" x14ac:dyDescent="0.2">
      <c r="B24" s="154"/>
      <c r="C24" s="158" t="s">
        <v>32</v>
      </c>
      <c r="D24" s="150" t="s">
        <v>21</v>
      </c>
      <c r="E24" s="11">
        <v>13.37286451011847</v>
      </c>
      <c r="F24" s="11">
        <v>10.737314648287009</v>
      </c>
      <c r="G24" s="11">
        <v>11.880022529594955</v>
      </c>
      <c r="H24" s="11">
        <v>10.109525701513613</v>
      </c>
      <c r="I24" s="11">
        <v>15.129883843751431</v>
      </c>
    </row>
    <row r="25" spans="2:9" ht="17.25" customHeight="1" x14ac:dyDescent="0.2">
      <c r="B25" s="155"/>
      <c r="C25" s="159" t="s">
        <v>33</v>
      </c>
      <c r="D25" s="160" t="s">
        <v>27</v>
      </c>
      <c r="E25" s="13">
        <v>24.718405024100438</v>
      </c>
      <c r="F25" s="13">
        <v>20.904863330815228</v>
      </c>
      <c r="G25" s="13">
        <v>13.111716044860174</v>
      </c>
      <c r="H25" s="13">
        <v>25.186317766136025</v>
      </c>
      <c r="I25" s="13">
        <v>27.260746029199574</v>
      </c>
    </row>
    <row r="26" spans="2:9" ht="17.25" customHeight="1" x14ac:dyDescent="0.2">
      <c r="B26" s="162" t="s">
        <v>90</v>
      </c>
      <c r="C26" s="161" t="s">
        <v>34</v>
      </c>
      <c r="D26" s="161"/>
      <c r="E26" s="14">
        <v>45.222450028159081</v>
      </c>
      <c r="F26" s="14">
        <v>37.507873195180231</v>
      </c>
      <c r="G26" s="14">
        <v>34.547480434505658</v>
      </c>
      <c r="H26" s="14">
        <v>39.134274731094621</v>
      </c>
      <c r="I26" s="14">
        <v>50.365460540933434</v>
      </c>
    </row>
    <row r="27" spans="2:9" ht="17.25" customHeight="1" x14ac:dyDescent="0.2">
      <c r="B27" s="163"/>
      <c r="C27" s="150" t="s">
        <v>35</v>
      </c>
      <c r="D27" s="150"/>
      <c r="E27" s="14">
        <v>40.599317156540593</v>
      </c>
      <c r="F27" s="14">
        <v>29.458100046060309</v>
      </c>
      <c r="G27" s="14">
        <v>22.29612048128476</v>
      </c>
      <c r="H27" s="14">
        <v>33.392799089737558</v>
      </c>
      <c r="I27" s="14">
        <v>48.026736438874067</v>
      </c>
    </row>
    <row r="28" spans="2:9" ht="17.25" customHeight="1" x14ac:dyDescent="0.2">
      <c r="B28" s="163"/>
      <c r="C28" s="150" t="s">
        <v>36</v>
      </c>
      <c r="D28" s="150"/>
      <c r="E28" s="14">
        <v>35.892265486389</v>
      </c>
      <c r="F28" s="14">
        <v>25.319511634147467</v>
      </c>
      <c r="G28" s="14">
        <v>16.555297935774689</v>
      </c>
      <c r="H28" s="14">
        <v>30.134457410755829</v>
      </c>
      <c r="I28" s="14">
        <v>42.940712262965448</v>
      </c>
    </row>
    <row r="29" spans="2:9" ht="17.25" customHeight="1" x14ac:dyDescent="0.2">
      <c r="B29" s="163"/>
      <c r="C29" s="150" t="s">
        <v>37</v>
      </c>
      <c r="D29" s="150"/>
      <c r="E29" s="14">
        <v>4.7070516701515892</v>
      </c>
      <c r="F29" s="14">
        <v>4.1385884119127372</v>
      </c>
      <c r="G29" s="14">
        <v>5.7408225455101638</v>
      </c>
      <c r="H29" s="14">
        <v>3.2583416789817394</v>
      </c>
      <c r="I29" s="14">
        <v>5.0860241759085252</v>
      </c>
    </row>
    <row r="30" spans="2:9" ht="17.25" customHeight="1" x14ac:dyDescent="0.2">
      <c r="B30" s="163"/>
      <c r="C30" s="150" t="s">
        <v>92</v>
      </c>
      <c r="D30" s="150"/>
      <c r="E30" s="14">
        <v>4.6231328716183935</v>
      </c>
      <c r="F30" s="14">
        <v>8.0497731491200568</v>
      </c>
      <c r="G30" s="14">
        <v>12.251359953220886</v>
      </c>
      <c r="H30" s="14">
        <v>5.7414756413570407</v>
      </c>
      <c r="I30" s="14">
        <v>2.3387241020593987</v>
      </c>
    </row>
    <row r="31" spans="2:9" ht="17.25" customHeight="1" x14ac:dyDescent="0.2">
      <c r="B31" s="163"/>
      <c r="C31" s="161" t="s">
        <v>39</v>
      </c>
      <c r="D31" s="161"/>
      <c r="E31" s="14">
        <v>32.175772150091468</v>
      </c>
      <c r="F31" s="14">
        <v>34.752142201652596</v>
      </c>
      <c r="G31" s="14">
        <v>33.719441349191229</v>
      </c>
      <c r="H31" s="14">
        <v>35.31949470801414</v>
      </c>
      <c r="I31" s="14">
        <v>30.458205711017516</v>
      </c>
    </row>
    <row r="32" spans="2:9" ht="17.25" customHeight="1" x14ac:dyDescent="0.2">
      <c r="B32" s="163"/>
      <c r="C32" s="150" t="s">
        <v>40</v>
      </c>
      <c r="D32" s="150"/>
      <c r="E32" s="14">
        <v>22.368490875022161</v>
      </c>
      <c r="F32" s="14">
        <v>19.462218759556237</v>
      </c>
      <c r="G32" s="14">
        <v>11.53443459125751</v>
      </c>
      <c r="H32" s="14">
        <v>23.817640958595124</v>
      </c>
      <c r="I32" s="14">
        <v>24.305990282498019</v>
      </c>
    </row>
    <row r="33" spans="2:9" ht="17.25" customHeight="1" x14ac:dyDescent="0.2">
      <c r="B33" s="163"/>
      <c r="C33" s="150" t="s">
        <v>41</v>
      </c>
      <c r="D33" s="150"/>
      <c r="E33" s="14">
        <v>9.8072812750695935</v>
      </c>
      <c r="F33" s="14">
        <v>15.289923442096125</v>
      </c>
      <c r="G33" s="14">
        <v>22.185006757933838</v>
      </c>
      <c r="H33" s="14">
        <v>11.501853749419004</v>
      </c>
      <c r="I33" s="14">
        <v>6.1522154285193205</v>
      </c>
    </row>
    <row r="34" spans="2:9" ht="17.25" customHeight="1" x14ac:dyDescent="0.2">
      <c r="B34" s="163"/>
      <c r="C34" s="166" t="s">
        <v>42</v>
      </c>
      <c r="D34" s="166"/>
      <c r="E34" s="11">
        <v>22.343024453024885</v>
      </c>
      <c r="F34" s="11">
        <v>27.466475480031395</v>
      </c>
      <c r="G34" s="11">
        <v>31.322966614336877</v>
      </c>
      <c r="H34" s="11">
        <v>25.347769074789895</v>
      </c>
      <c r="I34" s="11">
        <v>18.927417471065016</v>
      </c>
    </row>
    <row r="35" spans="2:9" ht="17.25" customHeight="1" x14ac:dyDescent="0.2">
      <c r="B35" s="164"/>
      <c r="C35" s="152" t="s">
        <v>112</v>
      </c>
      <c r="D35" s="152"/>
      <c r="E35" s="15">
        <v>2.2973869063468091</v>
      </c>
      <c r="F35" s="15">
        <v>3.5049750110952829</v>
      </c>
      <c r="G35" s="15">
        <v>5.0326367667051262</v>
      </c>
      <c r="H35" s="15">
        <v>2.6442416332701564</v>
      </c>
      <c r="I35" s="15">
        <v>1.4762209537400026</v>
      </c>
    </row>
    <row r="36" spans="2:9" ht="17.25" customHeight="1" x14ac:dyDescent="0.2">
      <c r="B36" s="162" t="s">
        <v>164</v>
      </c>
      <c r="C36" s="165" t="s">
        <v>55</v>
      </c>
      <c r="D36" s="165"/>
      <c r="E36" s="16">
        <v>65.411676471413244</v>
      </c>
      <c r="F36" s="16">
        <v>57.960951429197664</v>
      </c>
      <c r="G36" s="16">
        <v>56.194964389107191</v>
      </c>
      <c r="H36" s="14">
        <v>58.955964876795626</v>
      </c>
      <c r="I36" s="14">
        <v>70.478206774954145</v>
      </c>
    </row>
    <row r="37" spans="2:9" ht="17.25" customHeight="1" x14ac:dyDescent="0.2">
      <c r="B37" s="163"/>
      <c r="C37" s="146" t="s">
        <v>78</v>
      </c>
      <c r="D37" s="146"/>
      <c r="E37" s="14">
        <v>15.709909306245345</v>
      </c>
      <c r="F37" s="14">
        <v>18.944675798884706</v>
      </c>
      <c r="G37" s="14">
        <v>16.971642816069604</v>
      </c>
      <c r="H37" s="14">
        <v>20.056345537047029</v>
      </c>
      <c r="I37" s="14">
        <v>13.510251908210693</v>
      </c>
    </row>
    <row r="38" spans="2:9" ht="17.25" customHeight="1" x14ac:dyDescent="0.2">
      <c r="B38" s="163"/>
      <c r="C38" s="146" t="s">
        <v>79</v>
      </c>
      <c r="D38" s="146"/>
      <c r="E38" s="14">
        <v>18.878414222340574</v>
      </c>
      <c r="F38" s="14">
        <v>23.09437277191719</v>
      </c>
      <c r="G38" s="14">
        <v>26.833392794823357</v>
      </c>
      <c r="H38" s="14">
        <v>20.987689586157391</v>
      </c>
      <c r="I38" s="14">
        <v>16.011541316835256</v>
      </c>
    </row>
    <row r="39" spans="2:9" ht="17.25" customHeight="1" x14ac:dyDescent="0.2">
      <c r="B39" s="148" t="s">
        <v>77</v>
      </c>
      <c r="C39" s="149"/>
      <c r="D39" s="149"/>
      <c r="E39" s="10">
        <v>100</v>
      </c>
      <c r="F39" s="10">
        <v>100</v>
      </c>
      <c r="G39" s="10">
        <v>100</v>
      </c>
      <c r="H39" s="10">
        <v>100</v>
      </c>
      <c r="I39" s="10">
        <v>100</v>
      </c>
    </row>
    <row r="41" spans="2:9" x14ac:dyDescent="0.2">
      <c r="B41" s="1" t="s">
        <v>165</v>
      </c>
    </row>
    <row r="42" spans="2:9" x14ac:dyDescent="0.2">
      <c r="B42" s="1" t="s">
        <v>133</v>
      </c>
    </row>
    <row r="43" spans="2:9" x14ac:dyDescent="0.2">
      <c r="B43" s="1" t="s">
        <v>134</v>
      </c>
    </row>
    <row r="44" spans="2:9" x14ac:dyDescent="0.2">
      <c r="B44" s="1" t="s">
        <v>124</v>
      </c>
    </row>
    <row r="45" spans="2:9" x14ac:dyDescent="0.2">
      <c r="B45" s="1" t="s">
        <v>111</v>
      </c>
    </row>
  </sheetData>
  <mergeCells count="32">
    <mergeCell ref="B1:I1"/>
    <mergeCell ref="C33:D33"/>
    <mergeCell ref="C35:D35"/>
    <mergeCell ref="B20:B25"/>
    <mergeCell ref="C20:D20"/>
    <mergeCell ref="C21:D21"/>
    <mergeCell ref="C22:D22"/>
    <mergeCell ref="C23:D23"/>
    <mergeCell ref="C24:D24"/>
    <mergeCell ref="C25:D25"/>
    <mergeCell ref="C28:D28"/>
    <mergeCell ref="C29:D29"/>
    <mergeCell ref="C31:D31"/>
    <mergeCell ref="B5:D5"/>
    <mergeCell ref="B26:B35"/>
    <mergeCell ref="C26:D26"/>
    <mergeCell ref="E3:I3"/>
    <mergeCell ref="C4:D4"/>
    <mergeCell ref="C37:D37"/>
    <mergeCell ref="C11:C17"/>
    <mergeCell ref="B39:D39"/>
    <mergeCell ref="C32:D32"/>
    <mergeCell ref="C30:D30"/>
    <mergeCell ref="B36:B38"/>
    <mergeCell ref="C36:D36"/>
    <mergeCell ref="C38:D38"/>
    <mergeCell ref="C27:D27"/>
    <mergeCell ref="C34:D34"/>
    <mergeCell ref="B6:B19"/>
    <mergeCell ref="C6:D6"/>
    <mergeCell ref="C7:C10"/>
    <mergeCell ref="C18:C1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10"/>
  <sheetViews>
    <sheetView showGridLines="0" zoomScaleNormal="100" workbookViewId="0"/>
  </sheetViews>
  <sheetFormatPr baseColWidth="10" defaultRowHeight="11.25" x14ac:dyDescent="0.2"/>
  <cols>
    <col min="1" max="1" width="3.7109375" style="18" customWidth="1"/>
    <col min="2" max="9" width="16.42578125" style="18" customWidth="1"/>
    <col min="10" max="10" width="15.42578125" style="18" customWidth="1"/>
    <col min="11" max="16384" width="11.42578125" style="18"/>
  </cols>
  <sheetData>
    <row r="1" spans="2:15" x14ac:dyDescent="0.2">
      <c r="B1" s="173" t="s">
        <v>135</v>
      </c>
      <c r="C1" s="173"/>
      <c r="D1" s="173"/>
      <c r="E1" s="173"/>
      <c r="F1" s="173"/>
      <c r="G1" s="173"/>
      <c r="H1" s="173"/>
      <c r="I1" s="173"/>
      <c r="J1" s="173"/>
      <c r="K1" s="173"/>
      <c r="L1" s="173"/>
      <c r="M1" s="173"/>
      <c r="N1" s="173"/>
      <c r="O1" s="173"/>
    </row>
    <row r="3" spans="2:15" ht="23.25" customHeight="1" x14ac:dyDescent="0.2">
      <c r="B3" s="64" t="str">
        <f>[1]revinitucwprm!B1</f>
        <v>partpop</v>
      </c>
      <c r="C3" s="64" t="s">
        <v>14</v>
      </c>
      <c r="D3" s="64" t="s">
        <v>15</v>
      </c>
      <c r="E3" s="64" t="s">
        <v>0</v>
      </c>
      <c r="F3" s="64" t="s">
        <v>3</v>
      </c>
      <c r="G3" s="64" t="s">
        <v>11</v>
      </c>
      <c r="H3" s="64" t="s">
        <v>1</v>
      </c>
    </row>
    <row r="4" spans="2:15" x14ac:dyDescent="0.2">
      <c r="B4" s="89">
        <v>9.6355605614676501E-2</v>
      </c>
      <c r="C4" s="89">
        <v>7.6954256503128403E-4</v>
      </c>
      <c r="D4" s="89">
        <v>0</v>
      </c>
      <c r="E4" s="89">
        <v>0.20714891405202474</v>
      </c>
      <c r="F4" s="89">
        <v>0.66633911766717324</v>
      </c>
      <c r="G4" s="89">
        <v>1.5844350436326216</v>
      </c>
      <c r="H4" s="89">
        <v>6.0260730804311546E-2</v>
      </c>
    </row>
    <row r="5" spans="2:15" x14ac:dyDescent="0.2">
      <c r="B5" s="89">
        <v>0.29925654175912553</v>
      </c>
      <c r="C5" s="89">
        <v>2.222038672593493E-3</v>
      </c>
      <c r="D5" s="89">
        <v>0</v>
      </c>
      <c r="E5" s="89">
        <v>0.74802217998893905</v>
      </c>
      <c r="F5" s="89">
        <v>1.9867785890059901</v>
      </c>
      <c r="G5" s="89">
        <v>4.0623513622461971</v>
      </c>
      <c r="H5" s="89">
        <v>0.13710084027557329</v>
      </c>
    </row>
    <row r="6" spans="2:15" x14ac:dyDescent="0.2">
      <c r="B6" s="89">
        <v>0.49937540306329703</v>
      </c>
      <c r="C6" s="89">
        <v>4.3501804334603027E-3</v>
      </c>
      <c r="D6" s="89">
        <v>0</v>
      </c>
      <c r="E6" s="89">
        <v>1.2871481348647298</v>
      </c>
      <c r="F6" s="89">
        <v>3.2657893877161479</v>
      </c>
      <c r="G6" s="89">
        <v>6.9268040548321119</v>
      </c>
      <c r="H6" s="89">
        <v>0.30579244725341742</v>
      </c>
    </row>
    <row r="7" spans="2:15" x14ac:dyDescent="0.2">
      <c r="B7" s="89">
        <v>0.69616357801155959</v>
      </c>
      <c r="C7" s="89">
        <v>5.702004038779014E-3</v>
      </c>
      <c r="D7" s="89">
        <v>0</v>
      </c>
      <c r="E7" s="89">
        <v>1.9428424450512523</v>
      </c>
      <c r="F7" s="89">
        <v>4.4459598180124118</v>
      </c>
      <c r="G7" s="89">
        <v>9.4583963871606755</v>
      </c>
      <c r="H7" s="89">
        <v>0.56375926311727376</v>
      </c>
    </row>
    <row r="8" spans="2:15" x14ac:dyDescent="0.2">
      <c r="B8" s="89">
        <v>0.89989227032666086</v>
      </c>
      <c r="C8" s="89">
        <v>7.0999694741338782E-3</v>
      </c>
      <c r="D8" s="89">
        <v>1.2288465251828737E-2</v>
      </c>
      <c r="E8" s="89">
        <v>2.4999722828766706</v>
      </c>
      <c r="F8" s="89">
        <v>5.8065493842278304</v>
      </c>
      <c r="G8" s="89">
        <v>11.957171720225904</v>
      </c>
      <c r="H8" s="89">
        <v>1.0427930196117432</v>
      </c>
    </row>
    <row r="9" spans="2:15" x14ac:dyDescent="0.2">
      <c r="B9" s="89">
        <v>1.099762584454242</v>
      </c>
      <c r="C9" s="89">
        <v>9.5948790478903069E-3</v>
      </c>
      <c r="D9" s="89">
        <v>4.3750108482935243E-2</v>
      </c>
      <c r="E9" s="89">
        <v>3.0712651979948467</v>
      </c>
      <c r="F9" s="89">
        <v>7.0785577539814426</v>
      </c>
      <c r="G9" s="89">
        <v>14.128503624675508</v>
      </c>
      <c r="H9" s="89">
        <v>1.2841318766267189</v>
      </c>
    </row>
    <row r="10" spans="2:15" x14ac:dyDescent="0.2">
      <c r="B10" s="89">
        <v>1.2968728332859156</v>
      </c>
      <c r="C10" s="89">
        <v>1.0861431471597032E-2</v>
      </c>
      <c r="D10" s="89">
        <v>4.5946080510003179E-2</v>
      </c>
      <c r="E10" s="89">
        <v>3.5508512705824584</v>
      </c>
      <c r="F10" s="89">
        <v>8.4476252791683599</v>
      </c>
      <c r="G10" s="89">
        <v>16.433278457179831</v>
      </c>
      <c r="H10" s="89">
        <v>1.6089457462899324</v>
      </c>
    </row>
    <row r="11" spans="2:15" x14ac:dyDescent="0.2">
      <c r="B11" s="89">
        <v>1.4972458195187979</v>
      </c>
      <c r="C11" s="89">
        <v>1.6571699797975192E-2</v>
      </c>
      <c r="D11" s="89">
        <v>4.5946080510003179E-2</v>
      </c>
      <c r="E11" s="89">
        <v>4.2440462704589113</v>
      </c>
      <c r="F11" s="89">
        <v>9.8316458737971839</v>
      </c>
      <c r="G11" s="89">
        <v>18.596432852680199</v>
      </c>
      <c r="H11" s="89">
        <v>1.7302847148008069</v>
      </c>
    </row>
    <row r="12" spans="2:15" x14ac:dyDescent="0.2">
      <c r="B12" s="89">
        <v>1.6949364896248773</v>
      </c>
      <c r="C12" s="89">
        <v>1.8716046449859036E-2</v>
      </c>
      <c r="D12" s="89">
        <v>4.5946080510003179E-2</v>
      </c>
      <c r="E12" s="89">
        <v>4.706047003006125</v>
      </c>
      <c r="F12" s="89">
        <v>11.134802012682421</v>
      </c>
      <c r="G12" s="89">
        <v>20.81144262082972</v>
      </c>
      <c r="H12" s="89">
        <v>1.8232951195972107</v>
      </c>
    </row>
    <row r="13" spans="2:15" x14ac:dyDescent="0.2">
      <c r="B13" s="89">
        <v>1.8984761151721219</v>
      </c>
      <c r="C13" s="89">
        <v>2.0343649796202911E-2</v>
      </c>
      <c r="D13" s="89">
        <v>6.7611318468619494E-2</v>
      </c>
      <c r="E13" s="89">
        <v>5.209398577662089</v>
      </c>
      <c r="F13" s="89">
        <v>12.294960916989325</v>
      </c>
      <c r="G13" s="89">
        <v>22.716110090498873</v>
      </c>
      <c r="H13" s="89">
        <v>2.0709629718098665</v>
      </c>
    </row>
    <row r="14" spans="2:15" x14ac:dyDescent="0.2">
      <c r="B14" s="89">
        <v>2.097435481871027</v>
      </c>
      <c r="C14" s="89">
        <v>2.2926451944561207E-2</v>
      </c>
      <c r="D14" s="89">
        <v>7.065618857386409E-2</v>
      </c>
      <c r="E14" s="89">
        <v>5.6774532787925214</v>
      </c>
      <c r="F14" s="89">
        <v>13.522021997843135</v>
      </c>
      <c r="G14" s="89">
        <v>25.119904312185657</v>
      </c>
      <c r="H14" s="89">
        <v>2.2797764448614339</v>
      </c>
    </row>
    <row r="15" spans="2:15" x14ac:dyDescent="0.2">
      <c r="B15" s="89">
        <v>2.297660637791533</v>
      </c>
      <c r="C15" s="89">
        <v>2.622478997132045E-2</v>
      </c>
      <c r="D15" s="89">
        <v>0.13260053022860119</v>
      </c>
      <c r="E15" s="89">
        <v>6.1953736275989355</v>
      </c>
      <c r="F15" s="89">
        <v>14.618416737996405</v>
      </c>
      <c r="G15" s="89">
        <v>27.030992186310456</v>
      </c>
      <c r="H15" s="89">
        <v>2.4579773762507573</v>
      </c>
    </row>
    <row r="16" spans="2:15" x14ac:dyDescent="0.2">
      <c r="B16" s="89">
        <v>2.4988357194811686</v>
      </c>
      <c r="C16" s="89">
        <v>3.0671782526451159E-2</v>
      </c>
      <c r="D16" s="89">
        <v>0.13260053022860119</v>
      </c>
      <c r="E16" s="89">
        <v>6.5612038796711838</v>
      </c>
      <c r="F16" s="89">
        <v>15.836602215343634</v>
      </c>
      <c r="G16" s="89">
        <v>29.345846136670453</v>
      </c>
      <c r="H16" s="89">
        <v>2.9285337031652152</v>
      </c>
    </row>
    <row r="17" spans="2:8" x14ac:dyDescent="0.2">
      <c r="B17" s="89">
        <v>2.6980392727728213</v>
      </c>
      <c r="C17" s="89">
        <v>3.5464658712529677E-2</v>
      </c>
      <c r="D17" s="89">
        <v>0.16076573587009721</v>
      </c>
      <c r="E17" s="89">
        <v>6.9817137648607943</v>
      </c>
      <c r="F17" s="89">
        <v>17.000578666155047</v>
      </c>
      <c r="G17" s="89">
        <v>31.180184728096677</v>
      </c>
      <c r="H17" s="89">
        <v>3.1138616380905928</v>
      </c>
    </row>
    <row r="18" spans="2:8" x14ac:dyDescent="0.2">
      <c r="B18" s="89">
        <v>2.8997594341931978</v>
      </c>
      <c r="C18" s="89">
        <v>4.1809455542697924E-2</v>
      </c>
      <c r="D18" s="89">
        <v>0.22914816927925227</v>
      </c>
      <c r="E18" s="89">
        <v>7.4925577758307753</v>
      </c>
      <c r="F18" s="89">
        <v>17.984484620869509</v>
      </c>
      <c r="G18" s="89">
        <v>32.956153317236605</v>
      </c>
      <c r="H18" s="89">
        <v>3.5122037159128285</v>
      </c>
    </row>
    <row r="19" spans="2:8" x14ac:dyDescent="0.2">
      <c r="B19" s="89">
        <v>3.0923419994806993</v>
      </c>
      <c r="C19" s="89">
        <v>4.8712308049666378E-2</v>
      </c>
      <c r="D19" s="89">
        <v>0.25475622833568318</v>
      </c>
      <c r="E19" s="89">
        <v>8.0733076575624914</v>
      </c>
      <c r="F19" s="89">
        <v>18.908757981159575</v>
      </c>
      <c r="G19" s="89">
        <v>34.261378904930474</v>
      </c>
      <c r="H19" s="89">
        <v>3.9480066384168508</v>
      </c>
    </row>
    <row r="20" spans="2:8" x14ac:dyDescent="0.2">
      <c r="B20" s="89">
        <v>3.2997220096083844</v>
      </c>
      <c r="C20" s="89">
        <v>5.3900887415437498E-2</v>
      </c>
      <c r="D20" s="89">
        <v>0.33755650866111331</v>
      </c>
      <c r="E20" s="89">
        <v>8.6771784017022817</v>
      </c>
      <c r="F20" s="89">
        <v>19.992121296196316</v>
      </c>
      <c r="G20" s="89">
        <v>35.782510560306513</v>
      </c>
      <c r="H20" s="89">
        <v>4.510089004468381</v>
      </c>
    </row>
    <row r="21" spans="2:8" x14ac:dyDescent="0.2">
      <c r="B21" s="89">
        <v>3.4989292451001459</v>
      </c>
      <c r="C21" s="89">
        <v>6.7827989369167979E-2</v>
      </c>
      <c r="D21" s="89">
        <v>0.35359302337138093</v>
      </c>
      <c r="E21" s="89">
        <v>9.1274531278406617</v>
      </c>
      <c r="F21" s="89">
        <v>20.9474764166456</v>
      </c>
      <c r="G21" s="89">
        <v>37.298531090996725</v>
      </c>
      <c r="H21" s="89">
        <v>5.0630797338251563</v>
      </c>
    </row>
    <row r="22" spans="2:8" x14ac:dyDescent="0.2">
      <c r="B22" s="89">
        <v>3.695225313214936</v>
      </c>
      <c r="C22" s="89">
        <v>7.7233628714426683E-2</v>
      </c>
      <c r="D22" s="89">
        <v>0.52048405693464161</v>
      </c>
      <c r="E22" s="89">
        <v>9.6135329654156632</v>
      </c>
      <c r="F22" s="89">
        <v>21.911419651087918</v>
      </c>
      <c r="G22" s="89">
        <v>38.991055530797638</v>
      </c>
      <c r="H22" s="89">
        <v>6.2588185765355968</v>
      </c>
    </row>
    <row r="23" spans="2:8" x14ac:dyDescent="0.2">
      <c r="B23" s="89">
        <v>3.8986855768306485</v>
      </c>
      <c r="C23" s="89">
        <v>8.4802781428139365E-2</v>
      </c>
      <c r="D23" s="89">
        <v>0.60353211276475449</v>
      </c>
      <c r="E23" s="89">
        <v>10.067565586977482</v>
      </c>
      <c r="F23" s="89">
        <v>22.868834971645917</v>
      </c>
      <c r="G23" s="89">
        <v>40.345512341461344</v>
      </c>
      <c r="H23" s="89">
        <v>6.8319839944050482</v>
      </c>
    </row>
    <row r="24" spans="2:8" x14ac:dyDescent="0.2">
      <c r="B24" s="89">
        <v>4.0966248141488419</v>
      </c>
      <c r="C24" s="89">
        <v>9.8859013270493304E-2</v>
      </c>
      <c r="D24" s="89">
        <v>0.72775088000232246</v>
      </c>
      <c r="E24" s="89">
        <v>10.638605244653107</v>
      </c>
      <c r="F24" s="89">
        <v>23.908359974899</v>
      </c>
      <c r="G24" s="89">
        <v>41.565667655059364</v>
      </c>
      <c r="H24" s="89">
        <v>7.823977631397824</v>
      </c>
    </row>
    <row r="25" spans="2:8" x14ac:dyDescent="0.2">
      <c r="B25" s="89">
        <v>4.2988491434713927</v>
      </c>
      <c r="C25" s="89">
        <v>0.11058558838952269</v>
      </c>
      <c r="D25" s="89">
        <v>0.79852158770348192</v>
      </c>
      <c r="E25" s="89">
        <v>11.251616802965705</v>
      </c>
      <c r="F25" s="89">
        <v>24.867010180980643</v>
      </c>
      <c r="G25" s="89">
        <v>42.771493154618469</v>
      </c>
      <c r="H25" s="89">
        <v>8.6371490502764345</v>
      </c>
    </row>
    <row r="26" spans="2:8" x14ac:dyDescent="0.2">
      <c r="B26" s="89">
        <v>4.4952672293778528</v>
      </c>
      <c r="C26" s="89">
        <v>0.12041266919999345</v>
      </c>
      <c r="D26" s="89">
        <v>0.95720699705868162</v>
      </c>
      <c r="E26" s="89">
        <v>11.739560976276264</v>
      </c>
      <c r="F26" s="89">
        <v>25.7153361130108</v>
      </c>
      <c r="G26" s="89">
        <v>43.754235992887935</v>
      </c>
      <c r="H26" s="89">
        <v>9.3039205792096009</v>
      </c>
    </row>
    <row r="27" spans="2:8" x14ac:dyDescent="0.2">
      <c r="B27" s="89">
        <v>4.6990110451427061</v>
      </c>
      <c r="C27" s="89">
        <v>0.13235065145668365</v>
      </c>
      <c r="D27" s="89">
        <v>1.0145860143067569</v>
      </c>
      <c r="E27" s="89">
        <v>12.218960130748213</v>
      </c>
      <c r="F27" s="89">
        <v>26.629089241894164</v>
      </c>
      <c r="G27" s="89">
        <v>44.654030802641287</v>
      </c>
      <c r="H27" s="89">
        <v>11.191943345949108</v>
      </c>
    </row>
    <row r="28" spans="2:8" x14ac:dyDescent="0.2">
      <c r="B28" s="89">
        <v>4.8983605733100077</v>
      </c>
      <c r="C28" s="89">
        <v>0.14210355344169071</v>
      </c>
      <c r="D28" s="89">
        <v>1.2095415224847428</v>
      </c>
      <c r="E28" s="89">
        <v>12.698677225101449</v>
      </c>
      <c r="F28" s="89">
        <v>27.534533611776084</v>
      </c>
      <c r="G28" s="89">
        <v>45.702145840919151</v>
      </c>
      <c r="H28" s="89">
        <v>12.615409736928012</v>
      </c>
    </row>
    <row r="29" spans="2:8" x14ac:dyDescent="0.2">
      <c r="B29" s="89">
        <v>5.0968431028176857</v>
      </c>
      <c r="C29" s="89">
        <v>0.15517791250219218</v>
      </c>
      <c r="D29" s="89">
        <v>1.4269985011783652</v>
      </c>
      <c r="E29" s="89">
        <v>13.192571520067682</v>
      </c>
      <c r="F29" s="89">
        <v>28.38162661629492</v>
      </c>
      <c r="G29" s="89">
        <v>46.566453925588164</v>
      </c>
      <c r="H29" s="89">
        <v>13.448963942082164</v>
      </c>
    </row>
    <row r="30" spans="2:8" x14ac:dyDescent="0.2">
      <c r="B30" s="89">
        <v>5.2970333166409356</v>
      </c>
      <c r="C30" s="89">
        <v>0.16757927539274681</v>
      </c>
      <c r="D30" s="89">
        <v>1.5339616948714647</v>
      </c>
      <c r="E30" s="89">
        <v>13.689202723596257</v>
      </c>
      <c r="F30" s="89">
        <v>29.215323670409287</v>
      </c>
      <c r="G30" s="89">
        <v>47.573296858445957</v>
      </c>
      <c r="H30" s="89">
        <v>14.515457764071268</v>
      </c>
    </row>
    <row r="31" spans="2:8" x14ac:dyDescent="0.2">
      <c r="B31" s="89">
        <v>5.4987750461599143</v>
      </c>
      <c r="C31" s="89">
        <v>0.17902097135945186</v>
      </c>
      <c r="D31" s="89">
        <v>1.5769621532656153</v>
      </c>
      <c r="E31" s="89">
        <v>14.306229467429965</v>
      </c>
      <c r="F31" s="89">
        <v>30.089495941681353</v>
      </c>
      <c r="G31" s="89">
        <v>48.378658118581377</v>
      </c>
      <c r="H31" s="89">
        <v>16.200136035815113</v>
      </c>
    </row>
    <row r="32" spans="2:8" x14ac:dyDescent="0.2">
      <c r="B32" s="89">
        <v>5.6976153630991737</v>
      </c>
      <c r="C32" s="89">
        <v>0.19310398645282045</v>
      </c>
      <c r="D32" s="89">
        <v>1.7469219412471324</v>
      </c>
      <c r="E32" s="89">
        <v>14.835815707745587</v>
      </c>
      <c r="F32" s="89">
        <v>31.024891304871662</v>
      </c>
      <c r="G32" s="89">
        <v>49.259895864627893</v>
      </c>
      <c r="H32" s="89">
        <v>17.538511591336686</v>
      </c>
    </row>
    <row r="33" spans="2:8" x14ac:dyDescent="0.2">
      <c r="B33" s="89">
        <v>5.8995756445543712</v>
      </c>
      <c r="C33" s="89">
        <v>0.20702023061651742</v>
      </c>
      <c r="D33" s="89">
        <v>1.9028642523958401</v>
      </c>
      <c r="E33" s="89">
        <v>15.292723299511252</v>
      </c>
      <c r="F33" s="89">
        <v>31.939747826215626</v>
      </c>
      <c r="G33" s="89">
        <v>50.125685485554882</v>
      </c>
      <c r="H33" s="89">
        <v>18.658129622472135</v>
      </c>
    </row>
    <row r="34" spans="2:8" x14ac:dyDescent="0.2">
      <c r="B34" s="89">
        <v>6.0981699834890426</v>
      </c>
      <c r="C34" s="89">
        <v>0.22630440161621546</v>
      </c>
      <c r="D34" s="89">
        <v>2.0903295032328675</v>
      </c>
      <c r="E34" s="89">
        <v>15.66894825432397</v>
      </c>
      <c r="F34" s="89">
        <v>32.981557509423418</v>
      </c>
      <c r="G34" s="89">
        <v>51.091607243393248</v>
      </c>
      <c r="H34" s="89">
        <v>20.002274753749642</v>
      </c>
    </row>
    <row r="35" spans="2:8" x14ac:dyDescent="0.2">
      <c r="B35" s="89">
        <v>6.2995444160731342</v>
      </c>
      <c r="C35" s="89">
        <v>0.24591817687952983</v>
      </c>
      <c r="D35" s="89">
        <v>2.4205782380702785</v>
      </c>
      <c r="E35" s="89">
        <v>16.06135748573962</v>
      </c>
      <c r="F35" s="89">
        <v>33.814780272661807</v>
      </c>
      <c r="G35" s="89">
        <v>51.937035536298524</v>
      </c>
      <c r="H35" s="89">
        <v>21.890325484362208</v>
      </c>
    </row>
    <row r="36" spans="2:8" x14ac:dyDescent="0.2">
      <c r="B36" s="89">
        <v>6.4985994103451423</v>
      </c>
      <c r="C36" s="89">
        <v>0.26333238944871917</v>
      </c>
      <c r="D36" s="89">
        <v>2.6122324085096369</v>
      </c>
      <c r="E36" s="89">
        <v>16.444898084273571</v>
      </c>
      <c r="F36" s="89">
        <v>34.711141062458644</v>
      </c>
      <c r="G36" s="89">
        <v>52.813681811589497</v>
      </c>
      <c r="H36" s="89">
        <v>22.850253858025955</v>
      </c>
    </row>
    <row r="37" spans="2:8" x14ac:dyDescent="0.2">
      <c r="B37" s="89">
        <v>6.6980322959536611</v>
      </c>
      <c r="C37" s="89">
        <v>0.28200153500541114</v>
      </c>
      <c r="D37" s="89">
        <v>2.8518861700751459</v>
      </c>
      <c r="E37" s="89">
        <v>16.843137641171584</v>
      </c>
      <c r="F37" s="89">
        <v>35.606659515925195</v>
      </c>
      <c r="G37" s="89">
        <v>53.739029024765948</v>
      </c>
      <c r="H37" s="89">
        <v>24.549387850887381</v>
      </c>
    </row>
    <row r="38" spans="2:8" x14ac:dyDescent="0.2">
      <c r="B38" s="89">
        <v>6.8952054693282028</v>
      </c>
      <c r="C38" s="89">
        <v>0.30078791982121428</v>
      </c>
      <c r="D38" s="89">
        <v>3.0823605639460672</v>
      </c>
      <c r="E38" s="89">
        <v>17.360960729307038</v>
      </c>
      <c r="F38" s="89">
        <v>36.430741495454498</v>
      </c>
      <c r="G38" s="89">
        <v>54.324874493920824</v>
      </c>
      <c r="H38" s="89">
        <v>25.95182239380188</v>
      </c>
    </row>
    <row r="39" spans="2:8" x14ac:dyDescent="0.2">
      <c r="B39" s="89">
        <v>7.0993924767489824</v>
      </c>
      <c r="C39" s="89">
        <v>0.31740488909313086</v>
      </c>
      <c r="D39" s="89">
        <v>3.4149698701691591</v>
      </c>
      <c r="E39" s="89">
        <v>17.739236426625997</v>
      </c>
      <c r="F39" s="89">
        <v>37.293587776097333</v>
      </c>
      <c r="G39" s="89">
        <v>55.67197517241199</v>
      </c>
      <c r="H39" s="89">
        <v>27.283019311846235</v>
      </c>
    </row>
    <row r="40" spans="2:8" x14ac:dyDescent="0.2">
      <c r="B40" s="89">
        <v>7.2988837990412874</v>
      </c>
      <c r="C40" s="89">
        <v>0.33933664301744759</v>
      </c>
      <c r="D40" s="89">
        <v>3.756653617299178</v>
      </c>
      <c r="E40" s="89">
        <v>18.194663184492807</v>
      </c>
      <c r="F40" s="89">
        <v>37.916619302839116</v>
      </c>
      <c r="G40" s="89">
        <v>56.367685482106332</v>
      </c>
      <c r="H40" s="89">
        <v>28.318609877781579</v>
      </c>
    </row>
    <row r="41" spans="2:8" x14ac:dyDescent="0.2">
      <c r="B41" s="89">
        <v>7.4970289029041171</v>
      </c>
      <c r="C41" s="89">
        <v>0.35987359970139998</v>
      </c>
      <c r="D41" s="89">
        <v>3.9682458044843867</v>
      </c>
      <c r="E41" s="89">
        <v>18.696383474628288</v>
      </c>
      <c r="F41" s="89">
        <v>38.677537899110654</v>
      </c>
      <c r="G41" s="89">
        <v>56.812893119116097</v>
      </c>
      <c r="H41" s="89">
        <v>29.988017583619254</v>
      </c>
    </row>
    <row r="42" spans="2:8" x14ac:dyDescent="0.2">
      <c r="B42" s="89">
        <v>7.6997421223003411</v>
      </c>
      <c r="C42" s="89">
        <v>0.38177731718475594</v>
      </c>
      <c r="D42" s="89">
        <v>4.2632980813194479</v>
      </c>
      <c r="E42" s="89">
        <v>19.165309445856746</v>
      </c>
      <c r="F42" s="89">
        <v>39.459308625679519</v>
      </c>
      <c r="G42" s="89">
        <v>57.389061407453234</v>
      </c>
      <c r="H42" s="89">
        <v>31.071915785529889</v>
      </c>
    </row>
    <row r="43" spans="2:8" x14ac:dyDescent="0.2">
      <c r="B43" s="89">
        <v>7.8879771550991817</v>
      </c>
      <c r="C43" s="89">
        <v>0.40283211691656495</v>
      </c>
      <c r="D43" s="89">
        <v>4.6127421419904273</v>
      </c>
      <c r="E43" s="89">
        <v>19.475495947618839</v>
      </c>
      <c r="F43" s="89">
        <v>40.440728994311428</v>
      </c>
      <c r="G43" s="89">
        <v>57.985077061608422</v>
      </c>
      <c r="H43" s="89">
        <v>31.565370390967328</v>
      </c>
    </row>
    <row r="44" spans="2:8" x14ac:dyDescent="0.2">
      <c r="B44" s="89">
        <v>8.0989359395823914</v>
      </c>
      <c r="C44" s="89">
        <v>0.42060547476725568</v>
      </c>
      <c r="D44" s="89">
        <v>4.9127714402200136</v>
      </c>
      <c r="E44" s="89">
        <v>19.885079200730743</v>
      </c>
      <c r="F44" s="89">
        <v>41.828585275656245</v>
      </c>
      <c r="G44" s="89">
        <v>58.947229700764751</v>
      </c>
      <c r="H44" s="89">
        <v>32.225145338800793</v>
      </c>
    </row>
    <row r="45" spans="2:8" x14ac:dyDescent="0.2">
      <c r="B45" s="89">
        <v>8.2904626972405566</v>
      </c>
      <c r="C45" s="89">
        <v>0.4397777551119903</v>
      </c>
      <c r="D45" s="89">
        <v>5.1542297558998786</v>
      </c>
      <c r="E45" s="89">
        <v>20.32452848438184</v>
      </c>
      <c r="F45" s="89">
        <v>42.716214125746383</v>
      </c>
      <c r="G45" s="89">
        <v>59.345840528803038</v>
      </c>
      <c r="H45" s="89">
        <v>33.349083234093293</v>
      </c>
    </row>
    <row r="46" spans="2:8" x14ac:dyDescent="0.2">
      <c r="B46" s="89">
        <v>8.4967383718670249</v>
      </c>
      <c r="C46" s="89">
        <v>0.46290691088065511</v>
      </c>
      <c r="D46" s="89">
        <v>5.355490989834701</v>
      </c>
      <c r="E46" s="89">
        <v>20.847853281999857</v>
      </c>
      <c r="F46" s="89">
        <v>43.61441510960465</v>
      </c>
      <c r="G46" s="89">
        <v>59.903687181016672</v>
      </c>
      <c r="H46" s="89">
        <v>34.13843657287147</v>
      </c>
    </row>
    <row r="47" spans="2:8" x14ac:dyDescent="0.2">
      <c r="B47" s="89">
        <v>8.6986832636551448</v>
      </c>
      <c r="C47" s="89">
        <v>0.48442809088550171</v>
      </c>
      <c r="D47" s="89">
        <v>5.5361856192470142</v>
      </c>
      <c r="E47" s="89">
        <v>21.347288403259466</v>
      </c>
      <c r="F47" s="89">
        <v>44.548927409344806</v>
      </c>
      <c r="G47" s="89">
        <v>60.360529198939972</v>
      </c>
      <c r="H47" s="89">
        <v>35.399390353118754</v>
      </c>
    </row>
    <row r="48" spans="2:8" x14ac:dyDescent="0.2">
      <c r="B48" s="89">
        <v>8.899140154252219</v>
      </c>
      <c r="C48" s="89">
        <v>0.50782458347376513</v>
      </c>
      <c r="D48" s="89">
        <v>5.8327262873206811</v>
      </c>
      <c r="E48" s="89">
        <v>21.77398008063189</v>
      </c>
      <c r="F48" s="89">
        <v>45.283921058680029</v>
      </c>
      <c r="G48" s="89">
        <v>60.937968427681419</v>
      </c>
      <c r="H48" s="89">
        <v>36.380177065044599</v>
      </c>
    </row>
    <row r="49" spans="2:8" x14ac:dyDescent="0.2">
      <c r="B49" s="89">
        <v>9.0996685107330428</v>
      </c>
      <c r="C49" s="89">
        <v>0.53212460641018877</v>
      </c>
      <c r="D49" s="89">
        <v>6.1173278041394417</v>
      </c>
      <c r="E49" s="89">
        <v>22.144780591277243</v>
      </c>
      <c r="F49" s="89">
        <v>46.03845058846899</v>
      </c>
      <c r="G49" s="89">
        <v>61.452374367515553</v>
      </c>
      <c r="H49" s="89">
        <v>37.833943518063307</v>
      </c>
    </row>
    <row r="50" spans="2:8" x14ac:dyDescent="0.2">
      <c r="B50" s="89">
        <v>9.2997847836073451</v>
      </c>
      <c r="C50" s="89">
        <v>0.55794711993585955</v>
      </c>
      <c r="D50" s="89">
        <v>6.4052312299400169</v>
      </c>
      <c r="E50" s="89">
        <v>22.635110304685718</v>
      </c>
      <c r="F50" s="89">
        <v>46.829267973105623</v>
      </c>
      <c r="G50" s="89">
        <v>61.963372277437635</v>
      </c>
      <c r="H50" s="89">
        <v>38.79026844982468</v>
      </c>
    </row>
    <row r="51" spans="2:8" x14ac:dyDescent="0.2">
      <c r="B51" s="89">
        <v>9.4984421395831902</v>
      </c>
      <c r="C51" s="89">
        <v>0.58689472286894018</v>
      </c>
      <c r="D51" s="89">
        <v>6.7637218001945341</v>
      </c>
      <c r="E51" s="89">
        <v>23.064136727763533</v>
      </c>
      <c r="F51" s="89">
        <v>47.523381906265442</v>
      </c>
      <c r="G51" s="89">
        <v>62.4232250155899</v>
      </c>
      <c r="H51" s="89">
        <v>39.410565906508893</v>
      </c>
    </row>
    <row r="52" spans="2:8" x14ac:dyDescent="0.2">
      <c r="B52" s="89">
        <v>9.694565369418628</v>
      </c>
      <c r="C52" s="89">
        <v>0.61702628742993371</v>
      </c>
      <c r="D52" s="89">
        <v>7.069879831776321</v>
      </c>
      <c r="E52" s="89">
        <v>23.443456298154775</v>
      </c>
      <c r="F52" s="89">
        <v>48.152760694132624</v>
      </c>
      <c r="G52" s="89">
        <v>62.948113756965427</v>
      </c>
      <c r="H52" s="89">
        <v>40.355787856620211</v>
      </c>
    </row>
    <row r="53" spans="2:8" x14ac:dyDescent="0.2">
      <c r="B53" s="89">
        <v>9.896915061769942</v>
      </c>
      <c r="C53" s="89">
        <v>0.64589101572326291</v>
      </c>
      <c r="D53" s="89">
        <v>7.4724029793607976</v>
      </c>
      <c r="E53" s="89">
        <v>23.889313468894493</v>
      </c>
      <c r="F53" s="89">
        <v>48.871724867897619</v>
      </c>
      <c r="G53" s="89">
        <v>63.551701183686632</v>
      </c>
      <c r="H53" s="89">
        <v>41.15138333828677</v>
      </c>
    </row>
    <row r="54" spans="2:8" x14ac:dyDescent="0.2">
      <c r="B54" s="89">
        <v>10.099610413892258</v>
      </c>
      <c r="C54" s="89">
        <v>0.67430038086460709</v>
      </c>
      <c r="D54" s="89">
        <v>7.8465073732744957</v>
      </c>
      <c r="E54" s="89">
        <v>24.264129361201014</v>
      </c>
      <c r="F54" s="89">
        <v>49.797283832695136</v>
      </c>
      <c r="G54" s="89">
        <v>64.25554141472854</v>
      </c>
      <c r="H54" s="89">
        <v>42.07276978688153</v>
      </c>
    </row>
    <row r="55" spans="2:8" x14ac:dyDescent="0.2">
      <c r="B55" s="89">
        <v>10.297637135131691</v>
      </c>
      <c r="C55" s="89">
        <v>0.70160771121154586</v>
      </c>
      <c r="D55" s="89">
        <v>8.0095397457359994</v>
      </c>
      <c r="E55" s="89">
        <v>24.715236585322238</v>
      </c>
      <c r="F55" s="89">
        <v>50.478623741417145</v>
      </c>
      <c r="G55" s="89">
        <v>64.739745639431177</v>
      </c>
      <c r="H55" s="89">
        <v>43.158035503576606</v>
      </c>
    </row>
    <row r="56" spans="2:8" x14ac:dyDescent="0.2">
      <c r="B56" s="89">
        <v>10.497951391662346</v>
      </c>
      <c r="C56" s="89">
        <v>0.7297523760501029</v>
      </c>
      <c r="D56" s="89">
        <v>8.3486614481398966</v>
      </c>
      <c r="E56" s="89">
        <v>25.085939512311086</v>
      </c>
      <c r="F56" s="89">
        <v>51.218276805916922</v>
      </c>
      <c r="G56" s="89">
        <v>65.303201795701952</v>
      </c>
      <c r="H56" s="89">
        <v>43.906141918036688</v>
      </c>
    </row>
    <row r="57" spans="2:8" x14ac:dyDescent="0.2">
      <c r="B57" s="89">
        <v>10.685670549244747</v>
      </c>
      <c r="C57" s="89">
        <v>0.75805382476306415</v>
      </c>
      <c r="D57" s="89">
        <v>8.6750463123525972</v>
      </c>
      <c r="E57" s="89">
        <v>25.571579487445721</v>
      </c>
      <c r="F57" s="89">
        <v>51.922650245707111</v>
      </c>
      <c r="G57" s="89">
        <v>65.635187113102774</v>
      </c>
      <c r="H57" s="89">
        <v>44.923572616571285</v>
      </c>
    </row>
    <row r="58" spans="2:8" x14ac:dyDescent="0.2">
      <c r="B58" s="89">
        <v>10.897941728774041</v>
      </c>
      <c r="C58" s="89">
        <v>0.79239852470307059</v>
      </c>
      <c r="D58" s="89">
        <v>9.0685845806923044</v>
      </c>
      <c r="E58" s="89">
        <v>25.938013451209745</v>
      </c>
      <c r="F58" s="89">
        <v>52.602800314415759</v>
      </c>
      <c r="G58" s="89">
        <v>66.141624306831588</v>
      </c>
      <c r="H58" s="89">
        <v>45.899778068397133</v>
      </c>
    </row>
    <row r="59" spans="2:8" x14ac:dyDescent="0.2">
      <c r="B59" s="89">
        <v>11.099023448466784</v>
      </c>
      <c r="C59" s="89">
        <v>0.82316990853317762</v>
      </c>
      <c r="D59" s="89">
        <v>9.5859208239979026</v>
      </c>
      <c r="E59" s="89">
        <v>26.362050146102266</v>
      </c>
      <c r="F59" s="89">
        <v>53.188917515874714</v>
      </c>
      <c r="G59" s="89">
        <v>66.423632713329113</v>
      </c>
      <c r="H59" s="89">
        <v>47.224840331716855</v>
      </c>
    </row>
    <row r="60" spans="2:8" x14ac:dyDescent="0.2">
      <c r="B60" s="89">
        <v>11.299473847660636</v>
      </c>
      <c r="C60" s="89">
        <v>0.85258939773734277</v>
      </c>
      <c r="D60" s="89">
        <v>9.9408219920021921</v>
      </c>
      <c r="E60" s="89">
        <v>26.805069921629105</v>
      </c>
      <c r="F60" s="89">
        <v>53.857187961912707</v>
      </c>
      <c r="G60" s="89">
        <v>66.832563473955176</v>
      </c>
      <c r="H60" s="89">
        <v>48.234495319809398</v>
      </c>
    </row>
    <row r="61" spans="2:8" x14ac:dyDescent="0.2">
      <c r="B61" s="89">
        <v>11.497634399032389</v>
      </c>
      <c r="C61" s="89">
        <v>0.88358882568885722</v>
      </c>
      <c r="D61" s="89">
        <v>10.252851974614755</v>
      </c>
      <c r="E61" s="89">
        <v>27.122446352982326</v>
      </c>
      <c r="F61" s="89">
        <v>54.488244406316952</v>
      </c>
      <c r="G61" s="89">
        <v>67.29064076491062</v>
      </c>
      <c r="H61" s="89">
        <v>49.672675597445036</v>
      </c>
    </row>
    <row r="62" spans="2:8" x14ac:dyDescent="0.2">
      <c r="B62" s="89">
        <v>11.695934551091812</v>
      </c>
      <c r="C62" s="89">
        <v>0.91413985473131509</v>
      </c>
      <c r="D62" s="89">
        <v>10.46887745893296</v>
      </c>
      <c r="E62" s="89">
        <v>27.514174204300186</v>
      </c>
      <c r="F62" s="89">
        <v>55.10891629256912</v>
      </c>
      <c r="G62" s="89">
        <v>67.653130352571893</v>
      </c>
      <c r="H62" s="89">
        <v>50.971515356535171</v>
      </c>
    </row>
    <row r="63" spans="2:8" x14ac:dyDescent="0.2">
      <c r="B63" s="89">
        <v>11.897073004933841</v>
      </c>
      <c r="C63" s="89">
        <v>0.94831742774560523</v>
      </c>
      <c r="D63" s="89">
        <v>10.750548049762594</v>
      </c>
      <c r="E63" s="89">
        <v>27.973303885498414</v>
      </c>
      <c r="F63" s="89">
        <v>55.72745171911842</v>
      </c>
      <c r="G63" s="89">
        <v>68.047735575866255</v>
      </c>
      <c r="H63" s="89">
        <v>51.751149703420893</v>
      </c>
    </row>
    <row r="64" spans="2:8" x14ac:dyDescent="0.2">
      <c r="B64" s="89">
        <v>12.09996459448953</v>
      </c>
      <c r="C64" s="89">
        <v>0.98235236958322092</v>
      </c>
      <c r="D64" s="89">
        <v>11.124186843406994</v>
      </c>
      <c r="E64" s="89">
        <v>28.344967736520999</v>
      </c>
      <c r="F64" s="89">
        <v>56.250411853447815</v>
      </c>
      <c r="G64" s="89">
        <v>68.27971879560603</v>
      </c>
      <c r="H64" s="89">
        <v>52.546188874395618</v>
      </c>
    </row>
    <row r="65" spans="2:8" x14ac:dyDescent="0.2">
      <c r="B65" s="89">
        <v>12.299360233798785</v>
      </c>
      <c r="C65" s="89">
        <v>1.02101166429667</v>
      </c>
      <c r="D65" s="89">
        <v>11.519855065353074</v>
      </c>
      <c r="E65" s="89">
        <v>28.689234515624431</v>
      </c>
      <c r="F65" s="89">
        <v>56.866199638372002</v>
      </c>
      <c r="G65" s="89">
        <v>68.542072252262088</v>
      </c>
      <c r="H65" s="89">
        <v>53.531487628092727</v>
      </c>
    </row>
    <row r="66" spans="2:8" x14ac:dyDescent="0.2">
      <c r="B66" s="89">
        <v>12.498017789304571</v>
      </c>
      <c r="C66" s="89">
        <v>1.0548495204489243</v>
      </c>
      <c r="D66" s="89">
        <v>11.782028769372157</v>
      </c>
      <c r="E66" s="89">
        <v>29.13406935074994</v>
      </c>
      <c r="F66" s="89">
        <v>57.5218661385126</v>
      </c>
      <c r="G66" s="89">
        <v>68.95769361424442</v>
      </c>
      <c r="H66" s="89">
        <v>54.223869647417686</v>
      </c>
    </row>
    <row r="67" spans="2:8" x14ac:dyDescent="0.2">
      <c r="B67" s="89">
        <v>12.697610985598804</v>
      </c>
      <c r="C67" s="89">
        <v>1.0916724683585137</v>
      </c>
      <c r="D67" s="89">
        <v>12.042182569592851</v>
      </c>
      <c r="E67" s="89">
        <v>29.488669118109179</v>
      </c>
      <c r="F67" s="89">
        <v>58.092345269002571</v>
      </c>
      <c r="G67" s="89">
        <v>69.426773025965446</v>
      </c>
      <c r="H67" s="89">
        <v>55.201135676389065</v>
      </c>
    </row>
    <row r="68" spans="2:8" x14ac:dyDescent="0.2">
      <c r="B68" s="89">
        <v>12.894349651571368</v>
      </c>
      <c r="C68" s="89">
        <v>1.1291080782761065</v>
      </c>
      <c r="D68" s="89">
        <v>12.250817638175615</v>
      </c>
      <c r="E68" s="89">
        <v>29.784422082372977</v>
      </c>
      <c r="F68" s="89">
        <v>58.743589365391728</v>
      </c>
      <c r="G68" s="89">
        <v>69.854811302542004</v>
      </c>
      <c r="H68" s="89">
        <v>57.288090977303099</v>
      </c>
    </row>
    <row r="69" spans="2:8" x14ac:dyDescent="0.2">
      <c r="B69" s="89">
        <v>13.099146242117936</v>
      </c>
      <c r="C69" s="89">
        <v>1.1588814767835314</v>
      </c>
      <c r="D69" s="89">
        <v>12.515384504425366</v>
      </c>
      <c r="E69" s="89">
        <v>30.104026538477896</v>
      </c>
      <c r="F69" s="89">
        <v>59.309625136186348</v>
      </c>
      <c r="G69" s="89">
        <v>70.242230266561364</v>
      </c>
      <c r="H69" s="89">
        <v>58.347338677646412</v>
      </c>
    </row>
    <row r="70" spans="2:8" x14ac:dyDescent="0.2">
      <c r="B70" s="89">
        <v>13.292286399650243</v>
      </c>
      <c r="C70" s="89">
        <v>1.196164742626934</v>
      </c>
      <c r="D70" s="89">
        <v>12.942694010137631</v>
      </c>
      <c r="E70" s="89">
        <v>30.438499771232522</v>
      </c>
      <c r="F70" s="89">
        <v>59.872005102470098</v>
      </c>
      <c r="G70" s="89">
        <v>70.521391621230734</v>
      </c>
      <c r="H70" s="89">
        <v>58.946218447713733</v>
      </c>
    </row>
    <row r="71" spans="2:8" x14ac:dyDescent="0.2">
      <c r="B71" s="89">
        <v>13.497972368334043</v>
      </c>
      <c r="C71" s="89">
        <v>1.2357490935952415</v>
      </c>
      <c r="D71" s="89">
        <v>13.323469129610613</v>
      </c>
      <c r="E71" s="89">
        <v>30.850086257315525</v>
      </c>
      <c r="F71" s="89">
        <v>60.400235205254099</v>
      </c>
      <c r="G71" s="89">
        <v>70.950902041008874</v>
      </c>
      <c r="H71" s="89">
        <v>59.606078881070154</v>
      </c>
    </row>
    <row r="72" spans="2:8" x14ac:dyDescent="0.2">
      <c r="B72" s="89">
        <v>13.696739772932791</v>
      </c>
      <c r="C72" s="89">
        <v>1.2758431669381729</v>
      </c>
      <c r="D72" s="89">
        <v>13.689271796793369</v>
      </c>
      <c r="E72" s="89">
        <v>31.187943384610733</v>
      </c>
      <c r="F72" s="89">
        <v>60.909712705775611</v>
      </c>
      <c r="G72" s="89">
        <v>71.120208833644611</v>
      </c>
      <c r="H72" s="89">
        <v>60.223979564744042</v>
      </c>
    </row>
    <row r="73" spans="2:8" x14ac:dyDescent="0.2">
      <c r="B73" s="89">
        <v>13.899050039303891</v>
      </c>
      <c r="C73" s="89">
        <v>1.3134966205292484</v>
      </c>
      <c r="D73" s="89">
        <v>14.201864562888682</v>
      </c>
      <c r="E73" s="89">
        <v>31.68625226403935</v>
      </c>
      <c r="F73" s="89">
        <v>61.459435888103592</v>
      </c>
      <c r="G73" s="89">
        <v>71.484988853584071</v>
      </c>
      <c r="H73" s="89">
        <v>60.766079532587533</v>
      </c>
    </row>
    <row r="74" spans="2:8" x14ac:dyDescent="0.2">
      <c r="B74" s="89">
        <v>14.097657318100575</v>
      </c>
      <c r="C74" s="89">
        <v>1.3516282662294383</v>
      </c>
      <c r="D74" s="89">
        <v>14.561513264693131</v>
      </c>
      <c r="E74" s="89">
        <v>32.058393183053241</v>
      </c>
      <c r="F74" s="89">
        <v>61.984042865357289</v>
      </c>
      <c r="G74" s="89">
        <v>71.645536845013694</v>
      </c>
      <c r="H74" s="89">
        <v>61.332325654215317</v>
      </c>
    </row>
    <row r="75" spans="2:8" x14ac:dyDescent="0.2">
      <c r="B75" s="89">
        <v>14.298010014203259</v>
      </c>
      <c r="C75" s="89">
        <v>1.391499200678642</v>
      </c>
      <c r="D75" s="89">
        <v>14.996770086336751</v>
      </c>
      <c r="E75" s="89">
        <v>32.476835504635261</v>
      </c>
      <c r="F75" s="89">
        <v>62.540818947603213</v>
      </c>
      <c r="G75" s="89">
        <v>72.153821062981862</v>
      </c>
      <c r="H75" s="89">
        <v>62.189593209706047</v>
      </c>
    </row>
    <row r="76" spans="2:8" x14ac:dyDescent="0.2">
      <c r="B76" s="89">
        <v>14.498896552678598</v>
      </c>
      <c r="C76" s="89">
        <v>1.4347838202649561</v>
      </c>
      <c r="D76" s="89">
        <v>15.359994623379727</v>
      </c>
      <c r="E76" s="89">
        <v>32.904846501652578</v>
      </c>
      <c r="F76" s="89">
        <v>63.153074883518222</v>
      </c>
      <c r="G76" s="89">
        <v>72.544175080829461</v>
      </c>
      <c r="H76" s="89">
        <v>62.386130614275196</v>
      </c>
    </row>
    <row r="77" spans="2:8" x14ac:dyDescent="0.2">
      <c r="B77" s="89">
        <v>14.699740443189093</v>
      </c>
      <c r="C77" s="89">
        <v>1.4716346016979909</v>
      </c>
      <c r="D77" s="89">
        <v>15.619166438096727</v>
      </c>
      <c r="E77" s="89">
        <v>33.283849168785686</v>
      </c>
      <c r="F77" s="89">
        <v>63.646608595008381</v>
      </c>
      <c r="G77" s="89">
        <v>73.201763740835972</v>
      </c>
      <c r="H77" s="89">
        <v>62.952193056835426</v>
      </c>
    </row>
    <row r="78" spans="2:8" x14ac:dyDescent="0.2">
      <c r="B78" s="89">
        <v>14.898934243046291</v>
      </c>
      <c r="C78" s="89">
        <v>1.5083610047046778</v>
      </c>
      <c r="D78" s="89">
        <v>15.88024054844737</v>
      </c>
      <c r="E78" s="89">
        <v>33.763930209270058</v>
      </c>
      <c r="F78" s="89">
        <v>64.058483631463687</v>
      </c>
      <c r="G78" s="89">
        <v>73.307645530581851</v>
      </c>
      <c r="H78" s="89">
        <v>63.34248245790014</v>
      </c>
    </row>
    <row r="79" spans="2:8" x14ac:dyDescent="0.2">
      <c r="B79" s="89">
        <v>15.098495097417912</v>
      </c>
      <c r="C79" s="89">
        <v>1.5519574687588817</v>
      </c>
      <c r="D79" s="89">
        <v>16.322875281067319</v>
      </c>
      <c r="E79" s="89">
        <v>34.181333849362495</v>
      </c>
      <c r="F79" s="89">
        <v>64.617869402508049</v>
      </c>
      <c r="G79" s="89">
        <v>73.692869282914941</v>
      </c>
      <c r="H79" s="89">
        <v>63.646785836584478</v>
      </c>
    </row>
    <row r="80" spans="2:8" x14ac:dyDescent="0.2">
      <c r="B80" s="89">
        <v>15.295911463264048</v>
      </c>
      <c r="C80" s="89">
        <v>1.5900259518006108</v>
      </c>
      <c r="D80" s="89">
        <v>16.740335177148559</v>
      </c>
      <c r="E80" s="89">
        <v>34.616009161736649</v>
      </c>
      <c r="F80" s="89">
        <v>65.050929670724813</v>
      </c>
      <c r="G80" s="89">
        <v>73.877138149541665</v>
      </c>
      <c r="H80" s="89">
        <v>63.915321951476876</v>
      </c>
    </row>
    <row r="81" spans="2:8" x14ac:dyDescent="0.2">
      <c r="B81" s="89">
        <v>15.498504660372989</v>
      </c>
      <c r="C81" s="89">
        <v>1.6318188105753053</v>
      </c>
      <c r="D81" s="89">
        <v>17.185446140628091</v>
      </c>
      <c r="E81" s="89">
        <v>34.984010917659681</v>
      </c>
      <c r="F81" s="89">
        <v>65.458875252922027</v>
      </c>
      <c r="G81" s="89">
        <v>74.35438967677581</v>
      </c>
      <c r="H81" s="89">
        <v>64.604422568002164</v>
      </c>
    </row>
    <row r="82" spans="2:8" x14ac:dyDescent="0.2">
      <c r="B82" s="89">
        <v>15.699701856463063</v>
      </c>
      <c r="C82" s="89">
        <v>1.6709133395794047</v>
      </c>
      <c r="D82" s="89">
        <v>17.465631981321351</v>
      </c>
      <c r="E82" s="89">
        <v>35.395623962142309</v>
      </c>
      <c r="F82" s="89">
        <v>66.027860929892128</v>
      </c>
      <c r="G82" s="89">
        <v>74.580768882666462</v>
      </c>
      <c r="H82" s="89">
        <v>65.116719160397352</v>
      </c>
    </row>
    <row r="83" spans="2:8" x14ac:dyDescent="0.2">
      <c r="B83" s="89">
        <v>15.89961926094994</v>
      </c>
      <c r="C83" s="89">
        <v>1.7130002811764242</v>
      </c>
      <c r="D83" s="89">
        <v>17.905666363207686</v>
      </c>
      <c r="E83" s="89">
        <v>35.785230014010104</v>
      </c>
      <c r="F83" s="89">
        <v>66.481078996382919</v>
      </c>
      <c r="G83" s="89">
        <v>74.838057951316571</v>
      </c>
      <c r="H83" s="89">
        <v>65.750379837719777</v>
      </c>
    </row>
    <row r="84" spans="2:8" x14ac:dyDescent="0.2">
      <c r="B84" s="89">
        <v>16.09748718763872</v>
      </c>
      <c r="C84" s="89">
        <v>1.7582882937175994</v>
      </c>
      <c r="D84" s="89">
        <v>18.216488336092258</v>
      </c>
      <c r="E84" s="89">
        <v>36.128035116757175</v>
      </c>
      <c r="F84" s="89">
        <v>66.888121492010654</v>
      </c>
      <c r="G84" s="89">
        <v>75.080373552485824</v>
      </c>
      <c r="H84" s="89">
        <v>66.080028340072147</v>
      </c>
    </row>
    <row r="85" spans="2:8" x14ac:dyDescent="0.2">
      <c r="B85" s="89">
        <v>16.298883107969957</v>
      </c>
      <c r="C85" s="89">
        <v>1.803436785393087</v>
      </c>
      <c r="D85" s="89">
        <v>18.619371382172179</v>
      </c>
      <c r="E85" s="89">
        <v>36.475407552824109</v>
      </c>
      <c r="F85" s="89">
        <v>67.413321949243269</v>
      </c>
      <c r="G85" s="89">
        <v>75.387564619426925</v>
      </c>
      <c r="H85" s="89">
        <v>68.081322508651212</v>
      </c>
    </row>
    <row r="86" spans="2:8" x14ac:dyDescent="0.2">
      <c r="B86" s="89">
        <v>16.499946542287773</v>
      </c>
      <c r="C86" s="89">
        <v>1.845377537378871</v>
      </c>
      <c r="D86" s="89">
        <v>18.958302704827638</v>
      </c>
      <c r="E86" s="89">
        <v>36.811015098814003</v>
      </c>
      <c r="F86" s="89">
        <v>67.775385204863568</v>
      </c>
      <c r="G86" s="89">
        <v>75.576647320529787</v>
      </c>
      <c r="H86" s="89">
        <v>68.912366657369134</v>
      </c>
    </row>
    <row r="87" spans="2:8" x14ac:dyDescent="0.2">
      <c r="B87" s="89">
        <v>16.697817940860954</v>
      </c>
      <c r="C87" s="89">
        <v>1.8870876641249683</v>
      </c>
      <c r="D87" s="89">
        <v>19.394277134077143</v>
      </c>
      <c r="E87" s="89">
        <v>37.214779420419944</v>
      </c>
      <c r="F87" s="89">
        <v>68.25768891133788</v>
      </c>
      <c r="G87" s="89">
        <v>75.807497566233337</v>
      </c>
      <c r="H87" s="89">
        <v>69.37931874645264</v>
      </c>
    </row>
    <row r="88" spans="2:8" x14ac:dyDescent="0.2">
      <c r="B88" s="89">
        <v>16.897054918338796</v>
      </c>
      <c r="C88" s="89">
        <v>1.9338403014171062</v>
      </c>
      <c r="D88" s="89">
        <v>19.682792326770475</v>
      </c>
      <c r="E88" s="89">
        <v>37.469629078281464</v>
      </c>
      <c r="F88" s="89">
        <v>68.839325107842953</v>
      </c>
      <c r="G88" s="89">
        <v>76.123974064369236</v>
      </c>
      <c r="H88" s="89">
        <v>70.039987802393028</v>
      </c>
    </row>
    <row r="89" spans="2:8" x14ac:dyDescent="0.2">
      <c r="B89" s="89">
        <v>17.099403633079252</v>
      </c>
      <c r="C89" s="89">
        <v>1.9799436277615683</v>
      </c>
      <c r="D89" s="89">
        <v>20.038742169998176</v>
      </c>
      <c r="E89" s="89">
        <v>37.85956197645443</v>
      </c>
      <c r="F89" s="89">
        <v>69.330786093350824</v>
      </c>
      <c r="G89" s="89">
        <v>76.456519525633183</v>
      </c>
      <c r="H89" s="89">
        <v>70.654966851378575</v>
      </c>
    </row>
    <row r="90" spans="2:8" x14ac:dyDescent="0.2">
      <c r="B90" s="89">
        <v>17.294516433227393</v>
      </c>
      <c r="C90" s="89">
        <v>2.0242346231782742</v>
      </c>
      <c r="D90" s="89">
        <v>20.426865126875533</v>
      </c>
      <c r="E90" s="89">
        <v>38.188404490709033</v>
      </c>
      <c r="F90" s="89">
        <v>69.767224401673872</v>
      </c>
      <c r="G90" s="89">
        <v>76.723933660810872</v>
      </c>
      <c r="H90" s="89">
        <v>71.20387536370086</v>
      </c>
    </row>
    <row r="91" spans="2:8" x14ac:dyDescent="0.2">
      <c r="B91" s="89">
        <v>17.496735524129225</v>
      </c>
      <c r="C91" s="89">
        <v>2.0722777442247691</v>
      </c>
      <c r="D91" s="89">
        <v>20.888895103964234</v>
      </c>
      <c r="E91" s="89">
        <v>38.504753658309752</v>
      </c>
      <c r="F91" s="89">
        <v>70.225262454895343</v>
      </c>
      <c r="G91" s="89">
        <v>77.107190232198732</v>
      </c>
      <c r="H91" s="89">
        <v>71.825017319497817</v>
      </c>
    </row>
    <row r="92" spans="2:8" x14ac:dyDescent="0.2">
      <c r="B92" s="89">
        <v>17.699996786128803</v>
      </c>
      <c r="C92" s="89">
        <v>2.1171037205959986</v>
      </c>
      <c r="D92" s="89">
        <v>21.16717613223657</v>
      </c>
      <c r="E92" s="89">
        <v>38.885019742419331</v>
      </c>
      <c r="F92" s="89">
        <v>70.633701225444185</v>
      </c>
      <c r="G92" s="89">
        <v>77.355023460184782</v>
      </c>
      <c r="H92" s="89">
        <v>72.233165476283972</v>
      </c>
    </row>
    <row r="93" spans="2:8" x14ac:dyDescent="0.2">
      <c r="B93" s="89">
        <v>17.896572946790421</v>
      </c>
      <c r="C93" s="89">
        <v>2.1604982964653092</v>
      </c>
      <c r="D93" s="89">
        <v>21.425110252421675</v>
      </c>
      <c r="E93" s="89">
        <v>39.166819331156795</v>
      </c>
      <c r="F93" s="89">
        <v>71.023763537807241</v>
      </c>
      <c r="G93" s="89">
        <v>77.660837507786098</v>
      </c>
      <c r="H93" s="89">
        <v>72.87976196059833</v>
      </c>
    </row>
    <row r="94" spans="2:8" x14ac:dyDescent="0.2">
      <c r="B94" s="89">
        <v>18.087637704309536</v>
      </c>
      <c r="C94" s="89">
        <v>2.2064360192074526</v>
      </c>
      <c r="D94" s="89">
        <v>21.836576958636662</v>
      </c>
      <c r="E94" s="89">
        <v>39.528736469148583</v>
      </c>
      <c r="F94" s="89">
        <v>71.379933990873951</v>
      </c>
      <c r="G94" s="89">
        <v>77.821489135865306</v>
      </c>
      <c r="H94" s="89">
        <v>73.369282940764464</v>
      </c>
    </row>
    <row r="95" spans="2:8" x14ac:dyDescent="0.2">
      <c r="B95" s="89">
        <v>18.297340940567786</v>
      </c>
      <c r="C95" s="89">
        <v>2.2535253416413394</v>
      </c>
      <c r="D95" s="89">
        <v>22.215382461712508</v>
      </c>
      <c r="E95" s="89">
        <v>39.853024310761626</v>
      </c>
      <c r="F95" s="89">
        <v>71.810201323265204</v>
      </c>
      <c r="G95" s="89">
        <v>78.191065405221053</v>
      </c>
      <c r="H95" s="89">
        <v>73.864673993602395</v>
      </c>
    </row>
    <row r="96" spans="2:8" x14ac:dyDescent="0.2">
      <c r="B96" s="89">
        <v>18.496721286805531</v>
      </c>
      <c r="C96" s="89">
        <v>2.2988999151788945</v>
      </c>
      <c r="D96" s="89">
        <v>22.430690734987756</v>
      </c>
      <c r="E96" s="89">
        <v>40.25311659440036</v>
      </c>
      <c r="F96" s="89">
        <v>72.112803623213367</v>
      </c>
      <c r="G96" s="89">
        <v>78.349278168158534</v>
      </c>
      <c r="H96" s="89">
        <v>74.236501311129913</v>
      </c>
    </row>
    <row r="97" spans="2:8" x14ac:dyDescent="0.2">
      <c r="B97" s="89">
        <v>18.694477898410433</v>
      </c>
      <c r="C97" s="89">
        <v>2.3499073774502524</v>
      </c>
      <c r="D97" s="89">
        <v>22.754070352891521</v>
      </c>
      <c r="E97" s="89">
        <v>40.564324043418786</v>
      </c>
      <c r="F97" s="89">
        <v>72.409218284353372</v>
      </c>
      <c r="G97" s="89">
        <v>78.562071339748172</v>
      </c>
      <c r="H97" s="89">
        <v>74.522767813941101</v>
      </c>
    </row>
    <row r="98" spans="2:8" x14ac:dyDescent="0.2">
      <c r="B98" s="89">
        <v>18.896558577188788</v>
      </c>
      <c r="C98" s="89">
        <v>2.3979204068324602</v>
      </c>
      <c r="D98" s="89">
        <v>22.959112512793393</v>
      </c>
      <c r="E98" s="89">
        <v>40.911436295719383</v>
      </c>
      <c r="F98" s="89">
        <v>72.840156927463411</v>
      </c>
      <c r="G98" s="89">
        <v>78.769827073297733</v>
      </c>
      <c r="H98" s="89">
        <v>74.835753782316715</v>
      </c>
    </row>
    <row r="99" spans="2:8" x14ac:dyDescent="0.2">
      <c r="B99" s="89">
        <v>19.099937610621833</v>
      </c>
      <c r="C99" s="89">
        <v>2.447613086822169</v>
      </c>
      <c r="D99" s="89">
        <v>23.337852312742349</v>
      </c>
      <c r="E99" s="89">
        <v>41.260235118253767</v>
      </c>
      <c r="F99" s="89">
        <v>73.192617086109948</v>
      </c>
      <c r="G99" s="89">
        <v>78.993984273005822</v>
      </c>
      <c r="H99" s="89">
        <v>75.339881110473073</v>
      </c>
    </row>
    <row r="100" spans="2:8" x14ac:dyDescent="0.2">
      <c r="B100" s="89">
        <v>19.298249843494293</v>
      </c>
      <c r="C100" s="89">
        <v>2.4938040810886442</v>
      </c>
      <c r="D100" s="89">
        <v>23.848389959543518</v>
      </c>
      <c r="E100" s="89">
        <v>41.613081832863564</v>
      </c>
      <c r="F100" s="89">
        <v>73.546904890414922</v>
      </c>
      <c r="G100" s="89">
        <v>79.203285011372586</v>
      </c>
      <c r="H100" s="89">
        <v>75.673538189228239</v>
      </c>
    </row>
    <row r="101" spans="2:8" x14ac:dyDescent="0.2">
      <c r="B101" s="89">
        <v>19.499236423035295</v>
      </c>
      <c r="C101" s="89">
        <v>2.541716006455963</v>
      </c>
      <c r="D101" s="89">
        <v>24.124208802338067</v>
      </c>
      <c r="E101" s="89">
        <v>41.962779619451204</v>
      </c>
      <c r="F101" s="89">
        <v>73.852076908919088</v>
      </c>
      <c r="G101" s="89">
        <v>79.321671825821028</v>
      </c>
      <c r="H101" s="89">
        <v>75.872556090782041</v>
      </c>
    </row>
    <row r="102" spans="2:8" x14ac:dyDescent="0.2">
      <c r="B102" s="89">
        <v>19.693442122424166</v>
      </c>
      <c r="C102" s="89">
        <v>2.5903952536637744</v>
      </c>
      <c r="D102" s="89">
        <v>24.459300335628956</v>
      </c>
      <c r="E102" s="89">
        <v>42.317726470361642</v>
      </c>
      <c r="F102" s="89">
        <v>74.112004067235887</v>
      </c>
      <c r="G102" s="89">
        <v>79.465029964360028</v>
      </c>
      <c r="H102" s="89">
        <v>76.35036743601637</v>
      </c>
    </row>
    <row r="103" spans="2:8" x14ac:dyDescent="0.2">
      <c r="B103" s="89">
        <v>19.898612147250194</v>
      </c>
      <c r="C103" s="89">
        <v>2.6381793230787371</v>
      </c>
      <c r="D103" s="89">
        <v>24.893978020531041</v>
      </c>
      <c r="E103" s="89">
        <v>42.611204009571047</v>
      </c>
      <c r="F103" s="89">
        <v>74.468469793009945</v>
      </c>
      <c r="G103" s="89">
        <v>79.992738807307461</v>
      </c>
      <c r="H103" s="89">
        <v>76.89037128298753</v>
      </c>
    </row>
    <row r="104" spans="2:8" x14ac:dyDescent="0.2">
      <c r="B104" s="89">
        <v>20.09773961531841</v>
      </c>
      <c r="C104" s="89">
        <v>2.6850819072686058</v>
      </c>
      <c r="D104" s="89">
        <v>25.26042131694334</v>
      </c>
      <c r="E104" s="89">
        <v>42.910268965931188</v>
      </c>
      <c r="F104" s="89">
        <v>74.790472270711291</v>
      </c>
      <c r="G104" s="89">
        <v>80.129030637152127</v>
      </c>
      <c r="H104" s="89">
        <v>77.052035840714211</v>
      </c>
    </row>
    <row r="105" spans="2:8" x14ac:dyDescent="0.2">
      <c r="B105" s="89">
        <v>20.296265806998225</v>
      </c>
      <c r="C105" s="89">
        <v>2.7363340362373885</v>
      </c>
      <c r="D105" s="89">
        <v>25.618778464587585</v>
      </c>
      <c r="E105" s="89">
        <v>43.113420313162585</v>
      </c>
      <c r="F105" s="89">
        <v>75.153847492095451</v>
      </c>
      <c r="G105" s="89">
        <v>80.349338219602529</v>
      </c>
      <c r="H105" s="89">
        <v>77.503465173320052</v>
      </c>
    </row>
    <row r="106" spans="2:8" x14ac:dyDescent="0.2">
      <c r="B106" s="89">
        <v>20.499047356524958</v>
      </c>
      <c r="C106" s="89">
        <v>2.7879726165411354</v>
      </c>
      <c r="D106" s="89">
        <v>25.973510115187288</v>
      </c>
      <c r="E106" s="89">
        <v>43.378007946202558</v>
      </c>
      <c r="F106" s="89">
        <v>75.559750129176194</v>
      </c>
      <c r="G106" s="89">
        <v>80.707299950601495</v>
      </c>
      <c r="H106" s="89">
        <v>77.759800956849787</v>
      </c>
    </row>
    <row r="107" spans="2:8" x14ac:dyDescent="0.2">
      <c r="B107" s="89">
        <v>20.696238632027377</v>
      </c>
      <c r="C107" s="89">
        <v>2.8359157919758617</v>
      </c>
      <c r="D107" s="89">
        <v>26.271782255852514</v>
      </c>
      <c r="E107" s="89">
        <v>43.749045396639865</v>
      </c>
      <c r="F107" s="89">
        <v>75.918181582436432</v>
      </c>
      <c r="G107" s="89">
        <v>80.885610012863026</v>
      </c>
      <c r="H107" s="89">
        <v>78.275000915457611</v>
      </c>
    </row>
    <row r="108" spans="2:8" x14ac:dyDescent="0.2">
      <c r="B108" s="89">
        <v>20.897136762274407</v>
      </c>
      <c r="C108" s="89">
        <v>2.8858018291004792</v>
      </c>
      <c r="D108" s="89">
        <v>26.629436181763033</v>
      </c>
      <c r="E108" s="89">
        <v>44.044696943533985</v>
      </c>
      <c r="F108" s="89">
        <v>76.252655089676239</v>
      </c>
      <c r="G108" s="89">
        <v>81.068152379552231</v>
      </c>
      <c r="H108" s="89">
        <v>78.77427816612888</v>
      </c>
    </row>
    <row r="109" spans="2:8" x14ac:dyDescent="0.2">
      <c r="B109" s="89">
        <v>21.099800510989859</v>
      </c>
      <c r="C109" s="89">
        <v>2.943695579687188</v>
      </c>
      <c r="D109" s="89">
        <v>26.985565805998363</v>
      </c>
      <c r="E109" s="89">
        <v>44.369890767484698</v>
      </c>
      <c r="F109" s="89">
        <v>76.614595063988389</v>
      </c>
      <c r="G109" s="89">
        <v>81.308762282148152</v>
      </c>
      <c r="H109" s="89">
        <v>79.424637495640752</v>
      </c>
    </row>
    <row r="110" spans="2:8" x14ac:dyDescent="0.2">
      <c r="B110" s="89">
        <v>21.299017064242086</v>
      </c>
      <c r="C110" s="89">
        <v>2.9909279882563484</v>
      </c>
      <c r="D110" s="89">
        <v>27.219646349455147</v>
      </c>
      <c r="E110" s="89">
        <v>44.744232004677251</v>
      </c>
      <c r="F110" s="89">
        <v>76.93443785244817</v>
      </c>
      <c r="G110" s="89">
        <v>81.482714685716758</v>
      </c>
      <c r="H110" s="89">
        <v>79.889238554104068</v>
      </c>
    </row>
    <row r="111" spans="2:8" x14ac:dyDescent="0.2">
      <c r="B111" s="89">
        <v>21.496404004715849</v>
      </c>
      <c r="C111" s="89">
        <v>3.0327965511822272</v>
      </c>
      <c r="D111" s="89">
        <v>27.478973442927469</v>
      </c>
      <c r="E111" s="89">
        <v>45.058364985966506</v>
      </c>
      <c r="F111" s="89">
        <v>77.135443205051374</v>
      </c>
      <c r="G111" s="89">
        <v>81.632850610202027</v>
      </c>
      <c r="H111" s="89">
        <v>79.971322900197237</v>
      </c>
    </row>
    <row r="112" spans="2:8" x14ac:dyDescent="0.2">
      <c r="B112" s="89">
        <v>21.699009962524485</v>
      </c>
      <c r="C112" s="89">
        <v>3.0833851401132155</v>
      </c>
      <c r="D112" s="89">
        <v>27.877290206843433</v>
      </c>
      <c r="E112" s="89">
        <v>45.400128633732464</v>
      </c>
      <c r="F112" s="89">
        <v>77.478429746494044</v>
      </c>
      <c r="G112" s="89">
        <v>81.788724663409411</v>
      </c>
      <c r="H112" s="89">
        <v>80.123122853436868</v>
      </c>
    </row>
    <row r="113" spans="2:8" x14ac:dyDescent="0.2">
      <c r="B113" s="89">
        <v>21.899168566711595</v>
      </c>
      <c r="C113" s="89">
        <v>3.1344736595078788</v>
      </c>
      <c r="D113" s="89">
        <v>28.186878538769818</v>
      </c>
      <c r="E113" s="89">
        <v>45.783460743446703</v>
      </c>
      <c r="F113" s="89">
        <v>77.784995370240182</v>
      </c>
      <c r="G113" s="89">
        <v>81.840576563818672</v>
      </c>
      <c r="H113" s="89">
        <v>80.326231216089838</v>
      </c>
    </row>
    <row r="114" spans="2:8" x14ac:dyDescent="0.2">
      <c r="B114" s="89">
        <v>22.085364010767684</v>
      </c>
      <c r="C114" s="89">
        <v>3.185503785446604</v>
      </c>
      <c r="D114" s="89">
        <v>28.548678826676717</v>
      </c>
      <c r="E114" s="89">
        <v>46.087633065635202</v>
      </c>
      <c r="F114" s="89">
        <v>78.089973411777919</v>
      </c>
      <c r="G114" s="89">
        <v>81.944518000360063</v>
      </c>
      <c r="H114" s="89">
        <v>80.477853461259883</v>
      </c>
    </row>
    <row r="115" spans="2:8" x14ac:dyDescent="0.2">
      <c r="B115" s="89">
        <v>22.296192967792742</v>
      </c>
      <c r="C115" s="89">
        <v>3.2430782116615537</v>
      </c>
      <c r="D115" s="89">
        <v>28.966506241505282</v>
      </c>
      <c r="E115" s="89">
        <v>46.409821136392111</v>
      </c>
      <c r="F115" s="89">
        <v>78.351049019399824</v>
      </c>
      <c r="G115" s="89">
        <v>82.121936425914257</v>
      </c>
      <c r="H115" s="89">
        <v>81.450202196354468</v>
      </c>
    </row>
    <row r="116" spans="2:8" x14ac:dyDescent="0.2">
      <c r="B116" s="89">
        <v>22.499431184307888</v>
      </c>
      <c r="C116" s="89">
        <v>3.2919116469087362</v>
      </c>
      <c r="D116" s="89">
        <v>29.257140546728472</v>
      </c>
      <c r="E116" s="89">
        <v>46.678853201349575</v>
      </c>
      <c r="F116" s="89">
        <v>78.651870026307463</v>
      </c>
      <c r="G116" s="89">
        <v>82.266025418436598</v>
      </c>
      <c r="H116" s="89">
        <v>81.657919710685633</v>
      </c>
    </row>
    <row r="117" spans="2:8" x14ac:dyDescent="0.2">
      <c r="B117" s="89">
        <v>22.699335272068868</v>
      </c>
      <c r="C117" s="89">
        <v>3.3462992279317323</v>
      </c>
      <c r="D117" s="89">
        <v>29.569455844666034</v>
      </c>
      <c r="E117" s="89">
        <v>47.16047259471685</v>
      </c>
      <c r="F117" s="89">
        <v>78.876035717296077</v>
      </c>
      <c r="G117" s="89">
        <v>82.456319705314868</v>
      </c>
      <c r="H117" s="89">
        <v>82.021520739206352</v>
      </c>
    </row>
    <row r="118" spans="2:8" x14ac:dyDescent="0.2">
      <c r="B118" s="89">
        <v>22.89987352917932</v>
      </c>
      <c r="C118" s="89">
        <v>3.39769326800196</v>
      </c>
      <c r="D118" s="89">
        <v>29.929258893128754</v>
      </c>
      <c r="E118" s="89">
        <v>47.458425932973704</v>
      </c>
      <c r="F118" s="89">
        <v>79.173384933531011</v>
      </c>
      <c r="G118" s="89">
        <v>82.681693823691191</v>
      </c>
      <c r="H118" s="89">
        <v>82.236862995969716</v>
      </c>
    </row>
    <row r="119" spans="2:8" x14ac:dyDescent="0.2">
      <c r="B119" s="89">
        <v>23.098251334907896</v>
      </c>
      <c r="C119" s="89">
        <v>3.4488206538379313</v>
      </c>
      <c r="D119" s="89">
        <v>30.294114056344924</v>
      </c>
      <c r="E119" s="89">
        <v>47.620346316227192</v>
      </c>
      <c r="F119" s="89">
        <v>79.453324140144417</v>
      </c>
      <c r="G119" s="89">
        <v>82.889166658538073</v>
      </c>
      <c r="H119" s="89">
        <v>82.675423814326805</v>
      </c>
    </row>
    <row r="120" spans="2:8" x14ac:dyDescent="0.2">
      <c r="B120" s="89">
        <v>23.299702487486506</v>
      </c>
      <c r="C120" s="89">
        <v>3.4979417886785678</v>
      </c>
      <c r="D120" s="89">
        <v>30.616425945396504</v>
      </c>
      <c r="E120" s="89">
        <v>47.861068566764153</v>
      </c>
      <c r="F120" s="89">
        <v>79.649180704043232</v>
      </c>
      <c r="G120" s="89">
        <v>83.060333730678281</v>
      </c>
      <c r="H120" s="89">
        <v>83.089553179455692</v>
      </c>
    </row>
    <row r="121" spans="2:8" x14ac:dyDescent="0.2">
      <c r="B121" s="89">
        <v>23.499006626661188</v>
      </c>
      <c r="C121" s="89">
        <v>3.5526273489641387</v>
      </c>
      <c r="D121" s="89">
        <v>30.981578099367621</v>
      </c>
      <c r="E121" s="89">
        <v>48.10653338407792</v>
      </c>
      <c r="F121" s="89">
        <v>79.899803641608003</v>
      </c>
      <c r="G121" s="89">
        <v>83.204713520809861</v>
      </c>
      <c r="H121" s="89">
        <v>83.362982959145171</v>
      </c>
    </row>
    <row r="122" spans="2:8" x14ac:dyDescent="0.2">
      <c r="B122" s="89">
        <v>23.69883620280606</v>
      </c>
      <c r="C122" s="89">
        <v>3.6027957352005697</v>
      </c>
      <c r="D122" s="89">
        <v>31.416435437284232</v>
      </c>
      <c r="E122" s="89">
        <v>48.360685214300702</v>
      </c>
      <c r="F122" s="89">
        <v>80.150441062837345</v>
      </c>
      <c r="G122" s="89">
        <v>83.324130661624878</v>
      </c>
      <c r="H122" s="89">
        <v>83.586520276163199</v>
      </c>
    </row>
    <row r="123" spans="2:8" x14ac:dyDescent="0.2">
      <c r="B123" s="89">
        <v>23.899594685431381</v>
      </c>
      <c r="C123" s="89">
        <v>3.661429830595885</v>
      </c>
      <c r="D123" s="89">
        <v>31.972657359757424</v>
      </c>
      <c r="E123" s="89">
        <v>48.57128594369631</v>
      </c>
      <c r="F123" s="89">
        <v>80.39671513207935</v>
      </c>
      <c r="G123" s="89">
        <v>83.406869915022142</v>
      </c>
      <c r="H123" s="89">
        <v>84.040879775331319</v>
      </c>
    </row>
    <row r="124" spans="2:8" x14ac:dyDescent="0.2">
      <c r="B124" s="89">
        <v>24.098105187011633</v>
      </c>
      <c r="C124" s="89">
        <v>3.716214344745687</v>
      </c>
      <c r="D124" s="89">
        <v>32.312315331077613</v>
      </c>
      <c r="E124" s="89">
        <v>48.771843832767352</v>
      </c>
      <c r="F124" s="89">
        <v>80.588656766490942</v>
      </c>
      <c r="G124" s="89">
        <v>83.609509571706312</v>
      </c>
      <c r="H124" s="89">
        <v>84.17268364093556</v>
      </c>
    </row>
    <row r="125" spans="2:8" x14ac:dyDescent="0.2">
      <c r="B125" s="89">
        <v>24.299149798185287</v>
      </c>
      <c r="C125" s="89">
        <v>3.774043319434266</v>
      </c>
      <c r="D125" s="89">
        <v>32.68981648201072</v>
      </c>
      <c r="E125" s="89">
        <v>48.960754878940257</v>
      </c>
      <c r="F125" s="89">
        <v>80.957208451689141</v>
      </c>
      <c r="G125" s="89">
        <v>83.82726782816637</v>
      </c>
      <c r="H125" s="89">
        <v>84.606132937404979</v>
      </c>
    </row>
    <row r="126" spans="2:8" x14ac:dyDescent="0.2">
      <c r="B126" s="89">
        <v>24.499907801110631</v>
      </c>
      <c r="C126" s="89">
        <v>3.8370208825267471</v>
      </c>
      <c r="D126" s="89">
        <v>33.040918350866576</v>
      </c>
      <c r="E126" s="89">
        <v>49.164554569089759</v>
      </c>
      <c r="F126" s="89">
        <v>81.125123766615843</v>
      </c>
      <c r="G126" s="89">
        <v>83.960537820295784</v>
      </c>
      <c r="H126" s="89">
        <v>84.766912288883248</v>
      </c>
    </row>
    <row r="127" spans="2:8" x14ac:dyDescent="0.2">
      <c r="B127" s="89">
        <v>24.699176288241269</v>
      </c>
      <c r="C127" s="89">
        <v>3.8905599003046571</v>
      </c>
      <c r="D127" s="89">
        <v>33.427243744509312</v>
      </c>
      <c r="E127" s="89">
        <v>49.380509861762114</v>
      </c>
      <c r="F127" s="89">
        <v>81.306985605269091</v>
      </c>
      <c r="G127" s="89">
        <v>84.109093977027399</v>
      </c>
      <c r="H127" s="89">
        <v>84.961768365537495</v>
      </c>
    </row>
    <row r="128" spans="2:8" x14ac:dyDescent="0.2">
      <c r="B128" s="89">
        <v>24.899352182913198</v>
      </c>
      <c r="C128" s="89">
        <v>3.9450030422319649</v>
      </c>
      <c r="D128" s="89">
        <v>33.724361851421079</v>
      </c>
      <c r="E128" s="89">
        <v>49.676814391382962</v>
      </c>
      <c r="F128" s="89">
        <v>81.48610942202599</v>
      </c>
      <c r="G128" s="89">
        <v>84.252831380875321</v>
      </c>
      <c r="H128" s="89">
        <v>85.169612099828839</v>
      </c>
    </row>
    <row r="129" spans="2:8" x14ac:dyDescent="0.2">
      <c r="B129" s="89">
        <v>25.099204575364968</v>
      </c>
      <c r="C129" s="89">
        <v>4.0034613060953044</v>
      </c>
      <c r="D129" s="89">
        <v>33.958485155166727</v>
      </c>
      <c r="E129" s="89">
        <v>49.930761037858318</v>
      </c>
      <c r="F129" s="89">
        <v>81.641858631451356</v>
      </c>
      <c r="G129" s="89">
        <v>84.300173649464497</v>
      </c>
      <c r="H129" s="89">
        <v>85.293536430536335</v>
      </c>
    </row>
    <row r="130" spans="2:8" x14ac:dyDescent="0.2">
      <c r="B130" s="89">
        <v>25.299572499404025</v>
      </c>
      <c r="C130" s="89">
        <v>4.0591159522962554</v>
      </c>
      <c r="D130" s="89">
        <v>34.337454300464039</v>
      </c>
      <c r="E130" s="89">
        <v>50.146812914190434</v>
      </c>
      <c r="F130" s="89">
        <v>81.772140374378722</v>
      </c>
      <c r="G130" s="89">
        <v>84.537388136837365</v>
      </c>
      <c r="H130" s="89">
        <v>85.295596235443597</v>
      </c>
    </row>
    <row r="131" spans="2:8" x14ac:dyDescent="0.2">
      <c r="B131" s="89">
        <v>25.49485778204091</v>
      </c>
      <c r="C131" s="89">
        <v>4.1202932350682442</v>
      </c>
      <c r="D131" s="89">
        <v>34.535980003037011</v>
      </c>
      <c r="E131" s="89">
        <v>50.371175198348077</v>
      </c>
      <c r="F131" s="89">
        <v>82.023530514996636</v>
      </c>
      <c r="G131" s="89">
        <v>84.681000430534837</v>
      </c>
      <c r="H131" s="89">
        <v>85.788616502345846</v>
      </c>
    </row>
    <row r="132" spans="2:8" x14ac:dyDescent="0.2">
      <c r="B132" s="89">
        <v>25.696154931669728</v>
      </c>
      <c r="C132" s="89">
        <v>4.1798758375216156</v>
      </c>
      <c r="D132" s="89">
        <v>34.998138642557649</v>
      </c>
      <c r="E132" s="89">
        <v>50.669678485442951</v>
      </c>
      <c r="F132" s="89">
        <v>82.229949903059236</v>
      </c>
      <c r="G132" s="89">
        <v>84.733109719190224</v>
      </c>
      <c r="H132" s="89">
        <v>85.874548083414851</v>
      </c>
    </row>
    <row r="133" spans="2:8" x14ac:dyDescent="0.2">
      <c r="B133" s="89">
        <v>25.89866619910077</v>
      </c>
      <c r="C133" s="89">
        <v>4.2377086253471044</v>
      </c>
      <c r="D133" s="89">
        <v>35.340012385170013</v>
      </c>
      <c r="E133" s="89">
        <v>50.893038344972361</v>
      </c>
      <c r="F133" s="89">
        <v>82.387632542211165</v>
      </c>
      <c r="G133" s="89">
        <v>84.883970936101178</v>
      </c>
      <c r="H133" s="89">
        <v>86.101870260808653</v>
      </c>
    </row>
    <row r="134" spans="2:8" x14ac:dyDescent="0.2">
      <c r="B134" s="89">
        <v>26.096490468709472</v>
      </c>
      <c r="C134" s="89">
        <v>4.2948968427547536</v>
      </c>
      <c r="D134" s="89">
        <v>35.674525317532201</v>
      </c>
      <c r="E134" s="89">
        <v>51.201984905782169</v>
      </c>
      <c r="F134" s="89">
        <v>82.657230759497793</v>
      </c>
      <c r="G134" s="89">
        <v>84.912578500180587</v>
      </c>
      <c r="H134" s="89">
        <v>86.139706265543282</v>
      </c>
    </row>
    <row r="135" spans="2:8" x14ac:dyDescent="0.2">
      <c r="B135" s="89">
        <v>26.299386816579968</v>
      </c>
      <c r="C135" s="89">
        <v>4.3553124298768795</v>
      </c>
      <c r="D135" s="89">
        <v>36.06867070230988</v>
      </c>
      <c r="E135" s="89">
        <v>51.390373323704992</v>
      </c>
      <c r="F135" s="89">
        <v>82.873337225681496</v>
      </c>
      <c r="G135" s="89">
        <v>84.93114906357485</v>
      </c>
      <c r="H135" s="89">
        <v>86.248425564666377</v>
      </c>
    </row>
    <row r="136" spans="2:8" x14ac:dyDescent="0.2">
      <c r="B136" s="89">
        <v>26.499720475534978</v>
      </c>
      <c r="C136" s="89">
        <v>4.4189014781907394</v>
      </c>
      <c r="D136" s="89">
        <v>36.483353398959913</v>
      </c>
      <c r="E136" s="89">
        <v>51.631710819521466</v>
      </c>
      <c r="F136" s="89">
        <v>83.168172811067123</v>
      </c>
      <c r="G136" s="89">
        <v>85.0829925631717</v>
      </c>
      <c r="H136" s="89">
        <v>86.621803242490756</v>
      </c>
    </row>
    <row r="137" spans="2:8" x14ac:dyDescent="0.2">
      <c r="B137" s="89">
        <v>26.699927405518018</v>
      </c>
      <c r="C137" s="89">
        <v>4.4832338853168032</v>
      </c>
      <c r="D137" s="89">
        <v>36.929950915519868</v>
      </c>
      <c r="E137" s="89">
        <v>51.824887616223819</v>
      </c>
      <c r="F137" s="89">
        <v>83.434816659417052</v>
      </c>
      <c r="G137" s="89">
        <v>85.191553318058155</v>
      </c>
      <c r="H137" s="89">
        <v>87.036187432372571</v>
      </c>
    </row>
    <row r="138" spans="2:8" x14ac:dyDescent="0.2">
      <c r="B138" s="89">
        <v>26.899361421171086</v>
      </c>
      <c r="C138" s="89">
        <v>4.5423073498628241</v>
      </c>
      <c r="D138" s="89">
        <v>37.179490728601976</v>
      </c>
      <c r="E138" s="89">
        <v>52.064644021904527</v>
      </c>
      <c r="F138" s="89">
        <v>83.62445767957405</v>
      </c>
      <c r="G138" s="89">
        <v>85.296049628945823</v>
      </c>
      <c r="H138" s="89">
        <v>87.246775038285648</v>
      </c>
    </row>
    <row r="139" spans="2:8" x14ac:dyDescent="0.2">
      <c r="B139" s="89">
        <v>27.097805167106088</v>
      </c>
      <c r="C139" s="89">
        <v>4.604238397880426</v>
      </c>
      <c r="D139" s="89">
        <v>37.5357928306234</v>
      </c>
      <c r="E139" s="89">
        <v>52.336388777727983</v>
      </c>
      <c r="F139" s="89">
        <v>83.84533602743663</v>
      </c>
      <c r="G139" s="89">
        <v>85.366514475839082</v>
      </c>
      <c r="H139" s="89">
        <v>87.549674229134155</v>
      </c>
    </row>
    <row r="140" spans="2:8" x14ac:dyDescent="0.2">
      <c r="B140" s="89">
        <v>27.298778968656052</v>
      </c>
      <c r="C140" s="89">
        <v>4.6747920607766869</v>
      </c>
      <c r="D140" s="89">
        <v>37.806879604536526</v>
      </c>
      <c r="E140" s="89">
        <v>52.591268137323844</v>
      </c>
      <c r="F140" s="89">
        <v>84.010459822041724</v>
      </c>
      <c r="G140" s="89">
        <v>85.406725505974435</v>
      </c>
      <c r="H140" s="89">
        <v>87.628931095282283</v>
      </c>
    </row>
    <row r="141" spans="2:8" x14ac:dyDescent="0.2">
      <c r="B141" s="89">
        <v>27.499201599157345</v>
      </c>
      <c r="C141" s="89">
        <v>4.7366452696890446</v>
      </c>
      <c r="D141" s="89">
        <v>38.000359765352869</v>
      </c>
      <c r="E141" s="89">
        <v>52.788781550593576</v>
      </c>
      <c r="F141" s="89">
        <v>84.176411991124141</v>
      </c>
      <c r="G141" s="89">
        <v>85.525637763558436</v>
      </c>
      <c r="H141" s="89">
        <v>87.888736520908168</v>
      </c>
    </row>
    <row r="142" spans="2:8" x14ac:dyDescent="0.2">
      <c r="B142" s="89">
        <v>27.698832524285308</v>
      </c>
      <c r="C142" s="89">
        <v>4.7991751150712956</v>
      </c>
      <c r="D142" s="89">
        <v>38.303041608184152</v>
      </c>
      <c r="E142" s="89">
        <v>52.956785407852266</v>
      </c>
      <c r="F142" s="89">
        <v>84.329304052826132</v>
      </c>
      <c r="G142" s="89">
        <v>85.583396831190257</v>
      </c>
      <c r="H142" s="89">
        <v>88.096913059329907</v>
      </c>
    </row>
    <row r="143" spans="2:8" x14ac:dyDescent="0.2">
      <c r="B143" s="89">
        <v>27.899630836908234</v>
      </c>
      <c r="C143" s="89">
        <v>4.8704858480774806</v>
      </c>
      <c r="D143" s="89">
        <v>38.910755520631007</v>
      </c>
      <c r="E143" s="89">
        <v>53.259870549586694</v>
      </c>
      <c r="F143" s="89">
        <v>84.576691133412027</v>
      </c>
      <c r="G143" s="89">
        <v>85.727877570561361</v>
      </c>
      <c r="H143" s="89">
        <v>88.322641207939725</v>
      </c>
    </row>
    <row r="144" spans="2:8" x14ac:dyDescent="0.2">
      <c r="B144" s="89">
        <v>28.098683355468694</v>
      </c>
      <c r="C144" s="89">
        <v>4.9316593636800725</v>
      </c>
      <c r="D144" s="89">
        <v>39.225647240963397</v>
      </c>
      <c r="E144" s="89">
        <v>53.512834637242641</v>
      </c>
      <c r="F144" s="89">
        <v>84.671071477970074</v>
      </c>
      <c r="G144" s="89">
        <v>85.763820811986491</v>
      </c>
      <c r="H144" s="89">
        <v>88.367157125440585</v>
      </c>
    </row>
    <row r="145" spans="2:8" x14ac:dyDescent="0.2">
      <c r="B145" s="89">
        <v>28.299772238849901</v>
      </c>
      <c r="C145" s="89">
        <v>4.9994288928610624</v>
      </c>
      <c r="D145" s="89">
        <v>39.603323912952682</v>
      </c>
      <c r="E145" s="89">
        <v>53.877597573074631</v>
      </c>
      <c r="F145" s="89">
        <v>84.862230267248194</v>
      </c>
      <c r="G145" s="89">
        <v>85.979412792454653</v>
      </c>
      <c r="H145" s="89">
        <v>88.465322264316214</v>
      </c>
    </row>
    <row r="146" spans="2:8" x14ac:dyDescent="0.2">
      <c r="B146" s="89">
        <v>28.499746319971472</v>
      </c>
      <c r="C146" s="89">
        <v>5.0701759725005289</v>
      </c>
      <c r="D146" s="89">
        <v>40.01342165803495</v>
      </c>
      <c r="E146" s="89">
        <v>54.202867963895997</v>
      </c>
      <c r="F146" s="89">
        <v>85.049273682760557</v>
      </c>
      <c r="G146" s="89">
        <v>86.173022687819326</v>
      </c>
      <c r="H146" s="89">
        <v>88.519787577463973</v>
      </c>
    </row>
    <row r="147" spans="2:8" x14ac:dyDescent="0.2">
      <c r="B147" s="89">
        <v>28.69967950439635</v>
      </c>
      <c r="C147" s="89">
        <v>5.14989197465282</v>
      </c>
      <c r="D147" s="89">
        <v>40.297845067424078</v>
      </c>
      <c r="E147" s="89">
        <v>54.425780794152331</v>
      </c>
      <c r="F147" s="89">
        <v>85.197689813369749</v>
      </c>
      <c r="G147" s="89">
        <v>86.316414658858079</v>
      </c>
      <c r="H147" s="89">
        <v>88.765090042613522</v>
      </c>
    </row>
    <row r="148" spans="2:8" x14ac:dyDescent="0.2">
      <c r="B148" s="89">
        <v>28.89820639595575</v>
      </c>
      <c r="C148" s="89">
        <v>5.2298224926674672</v>
      </c>
      <c r="D148" s="89">
        <v>40.981201460186135</v>
      </c>
      <c r="E148" s="89">
        <v>54.657501805993682</v>
      </c>
      <c r="F148" s="89">
        <v>85.353028065072806</v>
      </c>
      <c r="G148" s="89">
        <v>86.338041823186899</v>
      </c>
      <c r="H148" s="89">
        <v>88.783707217642515</v>
      </c>
    </row>
    <row r="149" spans="2:8" x14ac:dyDescent="0.2">
      <c r="B149" s="89">
        <v>29.099878269293182</v>
      </c>
      <c r="C149" s="89">
        <v>5.3045114024760496</v>
      </c>
      <c r="D149" s="89">
        <v>41.42546630753472</v>
      </c>
      <c r="E149" s="89">
        <v>54.82151140280007</v>
      </c>
      <c r="F149" s="89">
        <v>85.542874848477098</v>
      </c>
      <c r="G149" s="89">
        <v>86.43830277262569</v>
      </c>
      <c r="H149" s="89">
        <v>88.887454305269216</v>
      </c>
    </row>
    <row r="150" spans="2:8" x14ac:dyDescent="0.2">
      <c r="B150" s="89">
        <v>29.299111704434115</v>
      </c>
      <c r="C150" s="89">
        <v>5.3714300952627028</v>
      </c>
      <c r="D150" s="89">
        <v>41.690910924716604</v>
      </c>
      <c r="E150" s="89">
        <v>54.989460973259121</v>
      </c>
      <c r="F150" s="89">
        <v>85.629424806089503</v>
      </c>
      <c r="G150" s="89">
        <v>86.649745498940817</v>
      </c>
      <c r="H150" s="89">
        <v>89.002830170138353</v>
      </c>
    </row>
    <row r="151" spans="2:8" x14ac:dyDescent="0.2">
      <c r="B151" s="89">
        <v>29.49484491301207</v>
      </c>
      <c r="C151" s="89">
        <v>5.4333261392736913</v>
      </c>
      <c r="D151" s="89">
        <v>42.01962080361411</v>
      </c>
      <c r="E151" s="89">
        <v>55.227113953183832</v>
      </c>
      <c r="F151" s="89">
        <v>85.780790358324595</v>
      </c>
      <c r="G151" s="89">
        <v>86.688167753285796</v>
      </c>
      <c r="H151" s="89">
        <v>89.129007870261404</v>
      </c>
    </row>
    <row r="152" spans="2:8" x14ac:dyDescent="0.2">
      <c r="B152" s="89">
        <v>29.697775880860256</v>
      </c>
      <c r="C152" s="89">
        <v>5.5007010750561536</v>
      </c>
      <c r="D152" s="89">
        <v>42.344893995056353</v>
      </c>
      <c r="E152" s="89">
        <v>55.5448885683629</v>
      </c>
      <c r="F152" s="89">
        <v>86.022951884365412</v>
      </c>
      <c r="G152" s="89">
        <v>86.715609560596448</v>
      </c>
      <c r="H152" s="89">
        <v>89.275401020139356</v>
      </c>
    </row>
    <row r="153" spans="2:8" x14ac:dyDescent="0.2">
      <c r="B153" s="89">
        <v>29.897759074252043</v>
      </c>
      <c r="C153" s="89">
        <v>5.5713136188121961</v>
      </c>
      <c r="D153" s="89">
        <v>42.767626729871566</v>
      </c>
      <c r="E153" s="89">
        <v>55.724573997093444</v>
      </c>
      <c r="F153" s="89">
        <v>86.252953307895424</v>
      </c>
      <c r="G153" s="89">
        <v>86.784389144058423</v>
      </c>
      <c r="H153" s="89">
        <v>89.310404679656727</v>
      </c>
    </row>
    <row r="154" spans="2:8" x14ac:dyDescent="0.2">
      <c r="B154" s="89">
        <v>30.095860257095804</v>
      </c>
      <c r="C154" s="89">
        <v>5.6359332430299016</v>
      </c>
      <c r="D154" s="89">
        <v>43.201667353983119</v>
      </c>
      <c r="E154" s="89">
        <v>55.951201820762101</v>
      </c>
      <c r="F154" s="89">
        <v>86.41902065959674</v>
      </c>
      <c r="G154" s="89">
        <v>86.839496967203743</v>
      </c>
      <c r="H154" s="89">
        <v>89.476793886418051</v>
      </c>
    </row>
    <row r="155" spans="2:8" x14ac:dyDescent="0.2">
      <c r="B155" s="89">
        <v>30.293787710539313</v>
      </c>
      <c r="C155" s="89">
        <v>5.7073638646407536</v>
      </c>
      <c r="D155" s="89">
        <v>43.485159849631067</v>
      </c>
      <c r="E155" s="89">
        <v>56.084368796918525</v>
      </c>
      <c r="F155" s="89">
        <v>86.544740184819972</v>
      </c>
      <c r="G155" s="89">
        <v>86.972689442733525</v>
      </c>
      <c r="H155" s="89">
        <v>89.48230529603039</v>
      </c>
    </row>
    <row r="156" spans="2:8" x14ac:dyDescent="0.2">
      <c r="B156" s="89">
        <v>30.499081688191492</v>
      </c>
      <c r="C156" s="89">
        <v>5.779378138798049</v>
      </c>
      <c r="D156" s="89">
        <v>43.91751845537712</v>
      </c>
      <c r="E156" s="89">
        <v>56.273911845756821</v>
      </c>
      <c r="F156" s="89">
        <v>86.721374954917735</v>
      </c>
      <c r="G156" s="89">
        <v>87.142072351548421</v>
      </c>
      <c r="H156" s="89">
        <v>89.631347615848298</v>
      </c>
    </row>
    <row r="157" spans="2:8" x14ac:dyDescent="0.2">
      <c r="B157" s="89">
        <v>30.69679617242846</v>
      </c>
      <c r="C157" s="89">
        <v>5.8458370492509255</v>
      </c>
      <c r="D157" s="89">
        <v>44.248635850038873</v>
      </c>
      <c r="E157" s="89">
        <v>56.532060605924535</v>
      </c>
      <c r="F157" s="89">
        <v>86.859183130038531</v>
      </c>
      <c r="G157" s="89">
        <v>87.3481105068727</v>
      </c>
      <c r="H157" s="89">
        <v>89.751957453966781</v>
      </c>
    </row>
    <row r="158" spans="2:8" x14ac:dyDescent="0.2">
      <c r="B158" s="89">
        <v>30.879196466141977</v>
      </c>
      <c r="C158" s="89">
        <v>5.9096983943596308</v>
      </c>
      <c r="D158" s="89">
        <v>44.613448293929437</v>
      </c>
      <c r="E158" s="89">
        <v>56.706746821874901</v>
      </c>
      <c r="F158" s="89">
        <v>86.990110111607635</v>
      </c>
      <c r="G158" s="89">
        <v>87.47382424718144</v>
      </c>
      <c r="H158" s="89">
        <v>89.829924365146184</v>
      </c>
    </row>
    <row r="159" spans="2:8" x14ac:dyDescent="0.2">
      <c r="B159" s="89">
        <v>31.099476129902946</v>
      </c>
      <c r="C159" s="89">
        <v>6.0033565909907241</v>
      </c>
      <c r="D159" s="89">
        <v>45.800421289273586</v>
      </c>
      <c r="E159" s="89">
        <v>56.878435442915681</v>
      </c>
      <c r="F159" s="89">
        <v>87.102579575506724</v>
      </c>
      <c r="G159" s="89">
        <v>87.507567316128231</v>
      </c>
      <c r="H159" s="89">
        <v>89.926087906621689</v>
      </c>
    </row>
    <row r="160" spans="2:8" x14ac:dyDescent="0.2">
      <c r="B160" s="89">
        <v>31.2971220465881</v>
      </c>
      <c r="C160" s="89">
        <v>6.0741463640225861</v>
      </c>
      <c r="D160" s="89">
        <v>46.241237803951819</v>
      </c>
      <c r="E160" s="89">
        <v>57.134413211766351</v>
      </c>
      <c r="F160" s="89">
        <v>87.301197103481513</v>
      </c>
      <c r="G160" s="89">
        <v>87.5954710417505</v>
      </c>
      <c r="H160" s="89">
        <v>90.128221556570097</v>
      </c>
    </row>
    <row r="161" spans="2:8" x14ac:dyDescent="0.2">
      <c r="B161" s="89">
        <v>31.497460476049081</v>
      </c>
      <c r="C161" s="89">
        <v>6.146075215298322</v>
      </c>
      <c r="D161" s="89">
        <v>46.631839692182332</v>
      </c>
      <c r="E161" s="89">
        <v>57.33370986020477</v>
      </c>
      <c r="F161" s="89">
        <v>87.426304138291243</v>
      </c>
      <c r="G161" s="89">
        <v>87.660560422566817</v>
      </c>
      <c r="H161" s="89">
        <v>90.131576920249827</v>
      </c>
    </row>
    <row r="162" spans="2:8" x14ac:dyDescent="0.2">
      <c r="B162" s="89">
        <v>31.699559918570635</v>
      </c>
      <c r="C162" s="89">
        <v>6.213620160158853</v>
      </c>
      <c r="D162" s="89">
        <v>46.949253896545706</v>
      </c>
      <c r="E162" s="89">
        <v>57.649784062035039</v>
      </c>
      <c r="F162" s="89">
        <v>87.656173736249571</v>
      </c>
      <c r="G162" s="89">
        <v>87.722539124772553</v>
      </c>
      <c r="H162" s="89">
        <v>90.197230259509496</v>
      </c>
    </row>
    <row r="163" spans="2:8" x14ac:dyDescent="0.2">
      <c r="B163" s="89">
        <v>31.888973699531871</v>
      </c>
      <c r="C163" s="89">
        <v>6.2848550249548127</v>
      </c>
      <c r="D163" s="89">
        <v>47.439153072960693</v>
      </c>
      <c r="E163" s="89">
        <v>57.901814571097987</v>
      </c>
      <c r="F163" s="89">
        <v>87.85495864689733</v>
      </c>
      <c r="G163" s="89">
        <v>87.844778426256781</v>
      </c>
      <c r="H163" s="89">
        <v>90.211886655591357</v>
      </c>
    </row>
    <row r="164" spans="2:8" x14ac:dyDescent="0.2">
      <c r="B164" s="89">
        <v>32.098109875870279</v>
      </c>
      <c r="C164" s="89">
        <v>6.3602532959305815</v>
      </c>
      <c r="D164" s="89">
        <v>47.892810090439966</v>
      </c>
      <c r="E164" s="89">
        <v>58.113842625430884</v>
      </c>
      <c r="F164" s="89">
        <v>87.937733463985737</v>
      </c>
      <c r="G164" s="89">
        <v>88.021190167169962</v>
      </c>
      <c r="H164" s="89">
        <v>90.292999320863615</v>
      </c>
    </row>
    <row r="165" spans="2:8" x14ac:dyDescent="0.2">
      <c r="B165" s="89">
        <v>32.299650951735167</v>
      </c>
      <c r="C165" s="89">
        <v>6.4347081170973972</v>
      </c>
      <c r="D165" s="89">
        <v>48.370009826702876</v>
      </c>
      <c r="E165" s="89">
        <v>58.321354541881689</v>
      </c>
      <c r="F165" s="89">
        <v>88.123677789441473</v>
      </c>
      <c r="G165" s="89">
        <v>88.117976476852604</v>
      </c>
      <c r="H165" s="89">
        <v>90.302106696322383</v>
      </c>
    </row>
    <row r="166" spans="2:8" x14ac:dyDescent="0.2">
      <c r="B166" s="89">
        <v>32.499189214706291</v>
      </c>
      <c r="C166" s="89">
        <v>6.5069163877060046</v>
      </c>
      <c r="D166" s="89">
        <v>48.579884627453922</v>
      </c>
      <c r="E166" s="89">
        <v>58.569370290975058</v>
      </c>
      <c r="F166" s="89">
        <v>88.240714097779147</v>
      </c>
      <c r="G166" s="89">
        <v>88.161399720384892</v>
      </c>
      <c r="H166" s="89">
        <v>90.509795206535571</v>
      </c>
    </row>
    <row r="167" spans="2:8" x14ac:dyDescent="0.2">
      <c r="B167" s="89">
        <v>32.699046686950041</v>
      </c>
      <c r="C167" s="89">
        <v>6.5884659470576246</v>
      </c>
      <c r="D167" s="89">
        <v>48.857825520918567</v>
      </c>
      <c r="E167" s="89">
        <v>58.812611552162601</v>
      </c>
      <c r="F167" s="89">
        <v>88.345290242532485</v>
      </c>
      <c r="G167" s="89">
        <v>88.196524328826158</v>
      </c>
      <c r="H167" s="89">
        <v>90.552680368515453</v>
      </c>
    </row>
    <row r="168" spans="2:8" x14ac:dyDescent="0.2">
      <c r="B168" s="89">
        <v>32.89428370544001</v>
      </c>
      <c r="C168" s="89">
        <v>6.6609739873717784</v>
      </c>
      <c r="D168" s="89">
        <v>49.229998601168703</v>
      </c>
      <c r="E168" s="89">
        <v>59.04931060543673</v>
      </c>
      <c r="F168" s="89">
        <v>88.418214192349325</v>
      </c>
      <c r="G168" s="89">
        <v>88.263098710172613</v>
      </c>
      <c r="H168" s="89">
        <v>90.588666461224662</v>
      </c>
    </row>
    <row r="169" spans="2:8" x14ac:dyDescent="0.2">
      <c r="B169" s="89">
        <v>33.099057806173683</v>
      </c>
      <c r="C169" s="89">
        <v>6.7427710493514708</v>
      </c>
      <c r="D169" s="89">
        <v>49.768769686734522</v>
      </c>
      <c r="E169" s="89">
        <v>59.237248605494521</v>
      </c>
      <c r="F169" s="89">
        <v>88.587538532266805</v>
      </c>
      <c r="G169" s="89">
        <v>88.345842664633295</v>
      </c>
      <c r="H169" s="89">
        <v>91.236171959353129</v>
      </c>
    </row>
    <row r="170" spans="2:8" x14ac:dyDescent="0.2">
      <c r="B170" s="89">
        <v>33.297408124011703</v>
      </c>
      <c r="C170" s="89">
        <v>6.820450778691578</v>
      </c>
      <c r="D170" s="89">
        <v>50.027087941098728</v>
      </c>
      <c r="E170" s="89">
        <v>59.461099556916537</v>
      </c>
      <c r="F170" s="89">
        <v>88.738694104487408</v>
      </c>
      <c r="G170" s="89">
        <v>88.428520276082267</v>
      </c>
      <c r="H170" s="89">
        <v>91.299706527073113</v>
      </c>
    </row>
    <row r="171" spans="2:8" x14ac:dyDescent="0.2">
      <c r="B171" s="89">
        <v>33.499338632275197</v>
      </c>
      <c r="C171" s="89">
        <v>6.898091984427742</v>
      </c>
      <c r="D171" s="89">
        <v>50.31415052599624</v>
      </c>
      <c r="E171" s="89">
        <v>59.675000080913833</v>
      </c>
      <c r="F171" s="89">
        <v>88.893234553950677</v>
      </c>
      <c r="G171" s="89">
        <v>88.506491560215167</v>
      </c>
      <c r="H171" s="89">
        <v>91.299706527073113</v>
      </c>
    </row>
    <row r="172" spans="2:8" x14ac:dyDescent="0.2">
      <c r="B172" s="89">
        <v>33.69957842107118</v>
      </c>
      <c r="C172" s="89">
        <v>6.9729635406681494</v>
      </c>
      <c r="D172" s="89">
        <v>50.794434020090478</v>
      </c>
      <c r="E172" s="89">
        <v>59.916439353184963</v>
      </c>
      <c r="F172" s="89">
        <v>89.024556830388221</v>
      </c>
      <c r="G172" s="89">
        <v>88.551303208169074</v>
      </c>
      <c r="H172" s="89">
        <v>91.324220690836242</v>
      </c>
    </row>
    <row r="173" spans="2:8" x14ac:dyDescent="0.2">
      <c r="B173" s="89">
        <v>33.899854086881859</v>
      </c>
      <c r="C173" s="89">
        <v>7.0496363974139582</v>
      </c>
      <c r="D173" s="89">
        <v>51.126365849034478</v>
      </c>
      <c r="E173" s="89">
        <v>60.07441304050235</v>
      </c>
      <c r="F173" s="89">
        <v>89.150097129308747</v>
      </c>
      <c r="G173" s="89">
        <v>88.584059281393166</v>
      </c>
      <c r="H173" s="89">
        <v>91.324220690836242</v>
      </c>
    </row>
    <row r="174" spans="2:8" x14ac:dyDescent="0.2">
      <c r="B174" s="89">
        <v>34.098328779425785</v>
      </c>
      <c r="C174" s="89">
        <v>7.1285244829429288</v>
      </c>
      <c r="D174" s="89">
        <v>51.577357353699142</v>
      </c>
      <c r="E174" s="89">
        <v>60.303219804121824</v>
      </c>
      <c r="F174" s="89">
        <v>89.2032408985323</v>
      </c>
      <c r="G174" s="89">
        <v>88.733781921887328</v>
      </c>
      <c r="H174" s="89">
        <v>91.489340530233775</v>
      </c>
    </row>
    <row r="175" spans="2:8" x14ac:dyDescent="0.2">
      <c r="B175" s="89">
        <v>34.298184732834073</v>
      </c>
      <c r="C175" s="89">
        <v>7.2060461317491997</v>
      </c>
      <c r="D175" s="89">
        <v>51.909517444102896</v>
      </c>
      <c r="E175" s="89">
        <v>60.535192423422913</v>
      </c>
      <c r="F175" s="89">
        <v>89.289047798991518</v>
      </c>
      <c r="G175" s="89">
        <v>88.797885801742453</v>
      </c>
      <c r="H175" s="89">
        <v>91.601467528596658</v>
      </c>
    </row>
    <row r="176" spans="2:8" x14ac:dyDescent="0.2">
      <c r="B176" s="89">
        <v>34.498236407177501</v>
      </c>
      <c r="C176" s="89">
        <v>7.2857917069275597</v>
      </c>
      <c r="D176" s="89">
        <v>52.362659397144043</v>
      </c>
      <c r="E176" s="89">
        <v>60.830868801692617</v>
      </c>
      <c r="F176" s="89">
        <v>89.388199465445368</v>
      </c>
      <c r="G176" s="89">
        <v>88.918105528592179</v>
      </c>
      <c r="H176" s="89">
        <v>91.715782696851136</v>
      </c>
    </row>
    <row r="177" spans="2:8" x14ac:dyDescent="0.2">
      <c r="B177" s="89">
        <v>34.698683760987031</v>
      </c>
      <c r="C177" s="89">
        <v>7.3656777495284436</v>
      </c>
      <c r="D177" s="89">
        <v>52.816855183276076</v>
      </c>
      <c r="E177" s="89">
        <v>61.015704815216125</v>
      </c>
      <c r="F177" s="89">
        <v>89.452635086949087</v>
      </c>
      <c r="G177" s="89">
        <v>89.091181744834358</v>
      </c>
      <c r="H177" s="89">
        <v>91.870725494854867</v>
      </c>
    </row>
    <row r="178" spans="2:8" x14ac:dyDescent="0.2">
      <c r="B178" s="89">
        <v>34.898945625089411</v>
      </c>
      <c r="C178" s="89">
        <v>7.4500693841692351</v>
      </c>
      <c r="D178" s="89">
        <v>53.29849174432794</v>
      </c>
      <c r="E178" s="89">
        <v>61.177961692097291</v>
      </c>
      <c r="F178" s="89">
        <v>89.553023130177635</v>
      </c>
      <c r="G178" s="89">
        <v>89.122022460183032</v>
      </c>
      <c r="H178" s="89">
        <v>92.004961612018349</v>
      </c>
    </row>
    <row r="179" spans="2:8" x14ac:dyDescent="0.2">
      <c r="B179" s="89">
        <v>35.095890414456399</v>
      </c>
      <c r="C179" s="89">
        <v>7.5320532668621514</v>
      </c>
      <c r="D179" s="89">
        <v>53.634849524356589</v>
      </c>
      <c r="E179" s="89">
        <v>61.356011277236838</v>
      </c>
      <c r="F179" s="89">
        <v>89.63206125894844</v>
      </c>
      <c r="G179" s="89">
        <v>89.198544173900942</v>
      </c>
      <c r="H179" s="89">
        <v>92.004961612018349</v>
      </c>
    </row>
    <row r="180" spans="2:8" x14ac:dyDescent="0.2">
      <c r="B180" s="89">
        <v>35.2975094315928</v>
      </c>
      <c r="C180" s="89">
        <v>7.6110259547466645</v>
      </c>
      <c r="D180" s="89">
        <v>54.11284245396007</v>
      </c>
      <c r="E180" s="89">
        <v>61.573201441931097</v>
      </c>
      <c r="F180" s="89">
        <v>89.705882918850932</v>
      </c>
      <c r="G180" s="89">
        <v>89.265259736246406</v>
      </c>
      <c r="H180" s="89">
        <v>92.043812161212614</v>
      </c>
    </row>
    <row r="181" spans="2:8" x14ac:dyDescent="0.2">
      <c r="B181" s="89">
        <v>35.499096134386889</v>
      </c>
      <c r="C181" s="89">
        <v>7.6983877610581644</v>
      </c>
      <c r="D181" s="89">
        <v>54.412889891547472</v>
      </c>
      <c r="E181" s="89">
        <v>61.7808529795794</v>
      </c>
      <c r="F181" s="89">
        <v>89.770044688584122</v>
      </c>
      <c r="G181" s="89">
        <v>89.299251349439388</v>
      </c>
      <c r="H181" s="89">
        <v>92.086793843762209</v>
      </c>
    </row>
    <row r="182" spans="2:8" x14ac:dyDescent="0.2">
      <c r="B182" s="89">
        <v>35.698171920722473</v>
      </c>
      <c r="C182" s="89">
        <v>7.7835651962914341</v>
      </c>
      <c r="D182" s="89">
        <v>54.826805846523428</v>
      </c>
      <c r="E182" s="89">
        <v>61.97345856329396</v>
      </c>
      <c r="F182" s="89">
        <v>89.869633492426615</v>
      </c>
      <c r="G182" s="89">
        <v>89.432768645642994</v>
      </c>
      <c r="H182" s="89">
        <v>92.177734474471166</v>
      </c>
    </row>
    <row r="183" spans="2:8" x14ac:dyDescent="0.2">
      <c r="B183" s="89">
        <v>35.899142856625922</v>
      </c>
      <c r="C183" s="89">
        <v>7.867756255020578</v>
      </c>
      <c r="D183" s="89">
        <v>55.24881886302115</v>
      </c>
      <c r="E183" s="89">
        <v>62.185784199364036</v>
      </c>
      <c r="F183" s="89">
        <v>89.954505907765395</v>
      </c>
      <c r="G183" s="89">
        <v>89.487241791663493</v>
      </c>
      <c r="H183" s="89">
        <v>92.212571117913654</v>
      </c>
    </row>
    <row r="184" spans="2:8" x14ac:dyDescent="0.2">
      <c r="B184" s="89">
        <v>36.099977535124964</v>
      </c>
      <c r="C184" s="89">
        <v>7.9559719872669197</v>
      </c>
      <c r="D184" s="89">
        <v>55.550062351894304</v>
      </c>
      <c r="E184" s="89">
        <v>62.345707344345698</v>
      </c>
      <c r="F184" s="89">
        <v>90.154545069470615</v>
      </c>
      <c r="G184" s="89">
        <v>89.580808460842675</v>
      </c>
      <c r="H184" s="89">
        <v>92.364954365697059</v>
      </c>
    </row>
    <row r="185" spans="2:8" x14ac:dyDescent="0.2">
      <c r="B185" s="89">
        <v>36.299990714475193</v>
      </c>
      <c r="C185" s="89">
        <v>8.0368265017366127</v>
      </c>
      <c r="D185" s="89">
        <v>55.860238281875141</v>
      </c>
      <c r="E185" s="89">
        <v>62.542581551174052</v>
      </c>
      <c r="F185" s="89">
        <v>90.292235465627328</v>
      </c>
      <c r="G185" s="89">
        <v>89.672291931422592</v>
      </c>
      <c r="H185" s="89">
        <v>92.369342900761737</v>
      </c>
    </row>
    <row r="186" spans="2:8" x14ac:dyDescent="0.2">
      <c r="B186" s="89">
        <v>36.499580868836411</v>
      </c>
      <c r="C186" s="89">
        <v>8.1133864660195112</v>
      </c>
      <c r="D186" s="89">
        <v>56.054495821147995</v>
      </c>
      <c r="E186" s="89">
        <v>62.716404670519658</v>
      </c>
      <c r="F186" s="89">
        <v>90.353614567520296</v>
      </c>
      <c r="G186" s="89">
        <v>89.714477466438041</v>
      </c>
      <c r="H186" s="89">
        <v>92.416795938444423</v>
      </c>
    </row>
    <row r="187" spans="2:8" x14ac:dyDescent="0.2">
      <c r="B187" s="89">
        <v>36.681901472152298</v>
      </c>
      <c r="C187" s="89">
        <v>8.1928711391376794</v>
      </c>
      <c r="D187" s="89">
        <v>56.252529455947361</v>
      </c>
      <c r="E187" s="89">
        <v>62.85777638249521</v>
      </c>
      <c r="F187" s="89">
        <v>90.465342693806832</v>
      </c>
      <c r="G187" s="89">
        <v>89.839938707512559</v>
      </c>
      <c r="H187" s="89">
        <v>92.446450408041642</v>
      </c>
    </row>
    <row r="188" spans="2:8" x14ac:dyDescent="0.2">
      <c r="B188" s="89">
        <v>36.89841926431788</v>
      </c>
      <c r="C188" s="89">
        <v>8.2805166825613679</v>
      </c>
      <c r="D188" s="89">
        <v>56.470518923443549</v>
      </c>
      <c r="E188" s="89">
        <v>63.355152553690132</v>
      </c>
      <c r="F188" s="89">
        <v>90.637559743360072</v>
      </c>
      <c r="G188" s="89">
        <v>89.906817067484951</v>
      </c>
      <c r="H188" s="89">
        <v>92.47877696822006</v>
      </c>
    </row>
    <row r="189" spans="2:8" x14ac:dyDescent="0.2">
      <c r="B189" s="89">
        <v>37.099407851353355</v>
      </c>
      <c r="C189" s="89">
        <v>8.3578298729998526</v>
      </c>
      <c r="D189" s="89">
        <v>56.83321725699129</v>
      </c>
      <c r="E189" s="89">
        <v>63.565422026480178</v>
      </c>
      <c r="F189" s="89">
        <v>90.664517889824637</v>
      </c>
      <c r="G189" s="89">
        <v>89.954725399774048</v>
      </c>
      <c r="H189" s="89">
        <v>92.489217882281423</v>
      </c>
    </row>
    <row r="190" spans="2:8" x14ac:dyDescent="0.2">
      <c r="B190" s="89">
        <v>37.298884031955645</v>
      </c>
      <c r="C190" s="89">
        <v>8.4460298987404894</v>
      </c>
      <c r="D190" s="89">
        <v>57.189837030047059</v>
      </c>
      <c r="E190" s="89">
        <v>63.737087966051774</v>
      </c>
      <c r="F190" s="89">
        <v>90.701513799024696</v>
      </c>
      <c r="G190" s="89">
        <v>90.079315767914551</v>
      </c>
      <c r="H190" s="89">
        <v>92.507215550042687</v>
      </c>
    </row>
    <row r="191" spans="2:8" x14ac:dyDescent="0.2">
      <c r="B191" s="89">
        <v>37.498790245819279</v>
      </c>
      <c r="C191" s="89">
        <v>8.5293197617973426</v>
      </c>
      <c r="D191" s="89">
        <v>57.588646465287219</v>
      </c>
      <c r="E191" s="89">
        <v>63.938252392453045</v>
      </c>
      <c r="F191" s="89">
        <v>90.770509950264355</v>
      </c>
      <c r="G191" s="89">
        <v>90.094784726501189</v>
      </c>
      <c r="H191" s="89">
        <v>92.507215550042687</v>
      </c>
    </row>
    <row r="192" spans="2:8" x14ac:dyDescent="0.2">
      <c r="B192" s="89">
        <v>37.699346571796639</v>
      </c>
      <c r="C192" s="89">
        <v>8.6126734621426397</v>
      </c>
      <c r="D192" s="89">
        <v>57.850926123955482</v>
      </c>
      <c r="E192" s="89">
        <v>64.199471869698158</v>
      </c>
      <c r="F192" s="89">
        <v>90.854475663206827</v>
      </c>
      <c r="G192" s="89">
        <v>90.098229388819249</v>
      </c>
      <c r="H192" s="89">
        <v>92.509770911062716</v>
      </c>
    </row>
    <row r="193" spans="2:8" x14ac:dyDescent="0.2">
      <c r="B193" s="89">
        <v>37.899865699477971</v>
      </c>
      <c r="C193" s="89">
        <v>8.6940935849283658</v>
      </c>
      <c r="D193" s="89">
        <v>58.131588782995259</v>
      </c>
      <c r="E193" s="89">
        <v>64.524947235787309</v>
      </c>
      <c r="F193" s="89">
        <v>90.981924351537046</v>
      </c>
      <c r="G193" s="89">
        <v>90.15948837057114</v>
      </c>
      <c r="H193" s="89">
        <v>92.597117888190752</v>
      </c>
    </row>
    <row r="194" spans="2:8" x14ac:dyDescent="0.2">
      <c r="B194" s="89">
        <v>38.099626198310155</v>
      </c>
      <c r="C194" s="89">
        <v>8.7771711973135567</v>
      </c>
      <c r="D194" s="89">
        <v>58.522523300241055</v>
      </c>
      <c r="E194" s="89">
        <v>64.780232041916236</v>
      </c>
      <c r="F194" s="89">
        <v>91.063549494015675</v>
      </c>
      <c r="G194" s="89">
        <v>90.175584831422825</v>
      </c>
      <c r="H194" s="89">
        <v>92.688510303065783</v>
      </c>
    </row>
    <row r="195" spans="2:8" x14ac:dyDescent="0.2">
      <c r="B195" s="89">
        <v>38.2992266071195</v>
      </c>
      <c r="C195" s="89">
        <v>8.8690820661412175</v>
      </c>
      <c r="D195" s="89">
        <v>58.767789618124041</v>
      </c>
      <c r="E195" s="89">
        <v>64.947321815244763</v>
      </c>
      <c r="F195" s="89">
        <v>91.129042538951467</v>
      </c>
      <c r="G195" s="89">
        <v>90.22350841122794</v>
      </c>
      <c r="H195" s="89">
        <v>92.883008384258673</v>
      </c>
    </row>
    <row r="196" spans="2:8" x14ac:dyDescent="0.2">
      <c r="B196" s="89">
        <v>38.499283918376584</v>
      </c>
      <c r="C196" s="89">
        <v>8.9651900369063444</v>
      </c>
      <c r="D196" s="89">
        <v>59.062389699353979</v>
      </c>
      <c r="E196" s="89">
        <v>65.224883939483135</v>
      </c>
      <c r="F196" s="89">
        <v>91.180599750783614</v>
      </c>
      <c r="G196" s="89">
        <v>90.293028932729641</v>
      </c>
      <c r="H196" s="89">
        <v>92.983844583146322</v>
      </c>
    </row>
    <row r="197" spans="2:8" x14ac:dyDescent="0.2">
      <c r="B197" s="89">
        <v>38.698913084104973</v>
      </c>
      <c r="C197" s="89">
        <v>9.0557998949113809</v>
      </c>
      <c r="D197" s="89">
        <v>59.41788749951553</v>
      </c>
      <c r="E197" s="89">
        <v>65.454578793293535</v>
      </c>
      <c r="F197" s="89">
        <v>91.207145721452761</v>
      </c>
      <c r="G197" s="89">
        <v>90.306271650021742</v>
      </c>
      <c r="H197" s="89">
        <v>93.061874492709322</v>
      </c>
    </row>
    <row r="198" spans="2:8" x14ac:dyDescent="0.2">
      <c r="B198" s="89">
        <v>38.899535596842995</v>
      </c>
      <c r="C198" s="89">
        <v>9.145974022543383</v>
      </c>
      <c r="D198" s="89">
        <v>59.744661121362462</v>
      </c>
      <c r="E198" s="89">
        <v>65.647749583508883</v>
      </c>
      <c r="F198" s="89">
        <v>91.27427060114023</v>
      </c>
      <c r="G198" s="89">
        <v>90.35852300126848</v>
      </c>
      <c r="H198" s="89">
        <v>93.095208004832017</v>
      </c>
    </row>
    <row r="199" spans="2:8" x14ac:dyDescent="0.2">
      <c r="B199" s="89">
        <v>39.099688626584971</v>
      </c>
      <c r="C199" s="89">
        <v>9.2390067532757296</v>
      </c>
      <c r="D199" s="89">
        <v>60.128643223583275</v>
      </c>
      <c r="E199" s="89">
        <v>65.804533788835229</v>
      </c>
      <c r="F199" s="89">
        <v>91.407364747633139</v>
      </c>
      <c r="G199" s="89">
        <v>90.482074000142362</v>
      </c>
      <c r="H199" s="89">
        <v>93.15226975271662</v>
      </c>
    </row>
    <row r="200" spans="2:8" x14ac:dyDescent="0.2">
      <c r="B200" s="89">
        <v>39.299530514223314</v>
      </c>
      <c r="C200" s="89">
        <v>9.3315654760811562</v>
      </c>
      <c r="D200" s="89">
        <v>60.457969496642413</v>
      </c>
      <c r="E200" s="89">
        <v>65.993679032253837</v>
      </c>
      <c r="F200" s="89">
        <v>91.490928788485647</v>
      </c>
      <c r="G200" s="89">
        <v>90.530104066524217</v>
      </c>
      <c r="H200" s="89">
        <v>93.212255749270341</v>
      </c>
    </row>
    <row r="201" spans="2:8" x14ac:dyDescent="0.2">
      <c r="B201" s="89">
        <v>39.499384452842797</v>
      </c>
      <c r="C201" s="89">
        <v>9.4233981515065555</v>
      </c>
      <c r="D201" s="89">
        <v>60.634280200642458</v>
      </c>
      <c r="E201" s="89">
        <v>66.216661318196145</v>
      </c>
      <c r="F201" s="89">
        <v>91.543944147469631</v>
      </c>
      <c r="G201" s="89">
        <v>90.597649317977286</v>
      </c>
      <c r="H201" s="89">
        <v>93.390278120437372</v>
      </c>
    </row>
    <row r="202" spans="2:8" x14ac:dyDescent="0.2">
      <c r="B202" s="89">
        <v>39.697970782723729</v>
      </c>
      <c r="C202" s="89">
        <v>9.513701424257933</v>
      </c>
      <c r="D202" s="89">
        <v>60.839122281406532</v>
      </c>
      <c r="E202" s="89">
        <v>66.470871796578407</v>
      </c>
      <c r="F202" s="89">
        <v>91.61996937154602</v>
      </c>
      <c r="G202" s="89">
        <v>90.604670219565065</v>
      </c>
      <c r="H202" s="89">
        <v>93.458673781946828</v>
      </c>
    </row>
    <row r="203" spans="2:8" x14ac:dyDescent="0.2">
      <c r="B203" s="89">
        <v>39.89941000054489</v>
      </c>
      <c r="C203" s="89">
        <v>9.6103611510234614</v>
      </c>
      <c r="D203" s="89">
        <v>61.078463289606496</v>
      </c>
      <c r="E203" s="89">
        <v>66.707475941756172</v>
      </c>
      <c r="F203" s="89">
        <v>91.721694633215392</v>
      </c>
      <c r="G203" s="89">
        <v>90.619583187783064</v>
      </c>
      <c r="H203" s="89">
        <v>93.458673781946828</v>
      </c>
    </row>
    <row r="204" spans="2:8" x14ac:dyDescent="0.2">
      <c r="B204" s="89">
        <v>40.098355378734567</v>
      </c>
      <c r="C204" s="89">
        <v>9.6853883891124841</v>
      </c>
      <c r="D204" s="89">
        <v>61.387686180834216</v>
      </c>
      <c r="E204" s="89">
        <v>66.920788695654338</v>
      </c>
      <c r="F204" s="89">
        <v>91.780326492416705</v>
      </c>
      <c r="G204" s="89">
        <v>90.736789874301365</v>
      </c>
      <c r="H204" s="89">
        <v>93.470744816949278</v>
      </c>
    </row>
    <row r="205" spans="2:8" x14ac:dyDescent="0.2">
      <c r="B205" s="89">
        <v>40.299332367883245</v>
      </c>
      <c r="C205" s="89">
        <v>9.7962414447916597</v>
      </c>
      <c r="D205" s="89">
        <v>61.579316667393648</v>
      </c>
      <c r="E205" s="89">
        <v>67.062999351414845</v>
      </c>
      <c r="F205" s="89">
        <v>91.840383059948067</v>
      </c>
      <c r="G205" s="89">
        <v>90.758041000793526</v>
      </c>
      <c r="H205" s="89">
        <v>93.539145006693545</v>
      </c>
    </row>
    <row r="206" spans="2:8" x14ac:dyDescent="0.2">
      <c r="B206" s="89">
        <v>40.499661662850734</v>
      </c>
      <c r="C206" s="89">
        <v>9.8924218335151171</v>
      </c>
      <c r="D206" s="89">
        <v>61.872106239448925</v>
      </c>
      <c r="E206" s="89">
        <v>67.235524891222866</v>
      </c>
      <c r="F206" s="89">
        <v>91.949267559346538</v>
      </c>
      <c r="G206" s="89">
        <v>90.960860487140408</v>
      </c>
      <c r="H206" s="89">
        <v>93.582116495364886</v>
      </c>
    </row>
    <row r="207" spans="2:8" x14ac:dyDescent="0.2">
      <c r="B207" s="89">
        <v>40.699193789940033</v>
      </c>
      <c r="C207" s="89">
        <v>9.9857828887271189</v>
      </c>
      <c r="D207" s="89">
        <v>62.107377446705613</v>
      </c>
      <c r="E207" s="89">
        <v>67.348049011164761</v>
      </c>
      <c r="F207" s="89">
        <v>92.014280613518849</v>
      </c>
      <c r="G207" s="89">
        <v>91.058419469344528</v>
      </c>
      <c r="H207" s="89">
        <v>93.629734990755367</v>
      </c>
    </row>
    <row r="208" spans="2:8" x14ac:dyDescent="0.2">
      <c r="B208" s="89">
        <v>40.898088252826092</v>
      </c>
      <c r="C208" s="89">
        <v>10.07750505297747</v>
      </c>
      <c r="D208" s="89">
        <v>62.297975385768773</v>
      </c>
      <c r="E208" s="89">
        <v>67.566739573876603</v>
      </c>
      <c r="F208" s="89">
        <v>92.099954415108598</v>
      </c>
      <c r="G208" s="89">
        <v>91.126800828369781</v>
      </c>
      <c r="H208" s="89">
        <v>93.687592378754886</v>
      </c>
    </row>
    <row r="209" spans="2:8" x14ac:dyDescent="0.2">
      <c r="B209" s="89">
        <v>41.099464899488936</v>
      </c>
      <c r="C209" s="89">
        <v>10.166503979405251</v>
      </c>
      <c r="D209" s="89">
        <v>62.651136423798242</v>
      </c>
      <c r="E209" s="89">
        <v>67.786337307852918</v>
      </c>
      <c r="F209" s="89">
        <v>92.212292604455158</v>
      </c>
      <c r="G209" s="89">
        <v>91.190529823209033</v>
      </c>
      <c r="H209" s="89">
        <v>93.765841516100664</v>
      </c>
    </row>
    <row r="210" spans="2:8" x14ac:dyDescent="0.2">
      <c r="B210" s="89">
        <v>41.299660951440515</v>
      </c>
      <c r="C210" s="89">
        <v>10.267500868482351</v>
      </c>
      <c r="D210" s="89">
        <v>63.057481319236928</v>
      </c>
      <c r="E210" s="89">
        <v>67.956028921438019</v>
      </c>
      <c r="F210" s="89">
        <v>92.276744374234198</v>
      </c>
      <c r="G210" s="89">
        <v>91.224759966326928</v>
      </c>
      <c r="H210" s="89">
        <v>93.783681445004518</v>
      </c>
    </row>
    <row r="211" spans="2:8" x14ac:dyDescent="0.2">
      <c r="B211" s="89">
        <v>41.498229195566516</v>
      </c>
      <c r="C211" s="89">
        <v>10.356246252235913</v>
      </c>
      <c r="D211" s="89">
        <v>63.282722023483146</v>
      </c>
      <c r="E211" s="89">
        <v>68.164172104198883</v>
      </c>
      <c r="F211" s="89">
        <v>92.354168389376596</v>
      </c>
      <c r="G211" s="89">
        <v>91.236101523268019</v>
      </c>
      <c r="H211" s="89">
        <v>93.82711426064111</v>
      </c>
    </row>
    <row r="212" spans="2:8" x14ac:dyDescent="0.2">
      <c r="B212" s="89">
        <v>41.699593037991761</v>
      </c>
      <c r="C212" s="89">
        <v>10.453374408161912</v>
      </c>
      <c r="D212" s="89">
        <v>63.538053380641529</v>
      </c>
      <c r="E212" s="89">
        <v>68.378178786203748</v>
      </c>
      <c r="F212" s="89">
        <v>92.389703764664389</v>
      </c>
      <c r="G212" s="89">
        <v>91.296928460659274</v>
      </c>
      <c r="H212" s="89">
        <v>93.894597861682982</v>
      </c>
    </row>
    <row r="213" spans="2:8" x14ac:dyDescent="0.2">
      <c r="B213" s="89">
        <v>41.896912623589692</v>
      </c>
      <c r="C213" s="89">
        <v>10.538014729618247</v>
      </c>
      <c r="D213" s="89">
        <v>63.777847921622914</v>
      </c>
      <c r="E213" s="89">
        <v>68.611921476435541</v>
      </c>
      <c r="F213" s="89">
        <v>92.453701466524493</v>
      </c>
      <c r="G213" s="89">
        <v>91.376509711103466</v>
      </c>
      <c r="H213" s="89">
        <v>94.075797544760178</v>
      </c>
    </row>
    <row r="214" spans="2:8" x14ac:dyDescent="0.2">
      <c r="B214" s="89">
        <v>42.09732238220306</v>
      </c>
      <c r="C214" s="89">
        <v>10.634891907230466</v>
      </c>
      <c r="D214" s="89">
        <v>64.035644786262367</v>
      </c>
      <c r="E214" s="89">
        <v>68.855101490867952</v>
      </c>
      <c r="F214" s="89">
        <v>92.488612960168211</v>
      </c>
      <c r="G214" s="89">
        <v>91.441233399876822</v>
      </c>
      <c r="H214" s="89">
        <v>94.130800369070869</v>
      </c>
    </row>
    <row r="215" spans="2:8" x14ac:dyDescent="0.2">
      <c r="B215" s="89">
        <v>42.298892803002822</v>
      </c>
      <c r="C215" s="89">
        <v>10.731133926556172</v>
      </c>
      <c r="D215" s="89">
        <v>64.247996120954355</v>
      </c>
      <c r="E215" s="89">
        <v>69.001127856538247</v>
      </c>
      <c r="F215" s="89">
        <v>92.525424364373833</v>
      </c>
      <c r="G215" s="89">
        <v>91.517918185539997</v>
      </c>
      <c r="H215" s="89">
        <v>94.190385421224022</v>
      </c>
    </row>
    <row r="216" spans="2:8" x14ac:dyDescent="0.2">
      <c r="B216" s="89">
        <v>42.499353007419494</v>
      </c>
      <c r="C216" s="89">
        <v>10.831222309236416</v>
      </c>
      <c r="D216" s="89">
        <v>64.552219814376983</v>
      </c>
      <c r="E216" s="89">
        <v>69.15134573555089</v>
      </c>
      <c r="F216" s="89">
        <v>92.609155221955731</v>
      </c>
      <c r="G216" s="89">
        <v>91.683675059680752</v>
      </c>
      <c r="H216" s="89">
        <v>94.31546081696294</v>
      </c>
    </row>
    <row r="217" spans="2:8" x14ac:dyDescent="0.2">
      <c r="B217" s="89">
        <v>42.699288434240515</v>
      </c>
      <c r="C217" s="89">
        <v>10.935169676312936</v>
      </c>
      <c r="D217" s="89">
        <v>64.757776376489218</v>
      </c>
      <c r="E217" s="89">
        <v>69.354630406256504</v>
      </c>
      <c r="F217" s="89">
        <v>92.621229361048364</v>
      </c>
      <c r="G217" s="89">
        <v>91.77282328859043</v>
      </c>
      <c r="H217" s="89">
        <v>94.31546081696294</v>
      </c>
    </row>
    <row r="218" spans="2:8" x14ac:dyDescent="0.2">
      <c r="B218" s="89">
        <v>42.899710846864764</v>
      </c>
      <c r="C218" s="89">
        <v>11.035931463264285</v>
      </c>
      <c r="D218" s="89">
        <v>65.029775350337403</v>
      </c>
      <c r="E218" s="89">
        <v>69.515249867108125</v>
      </c>
      <c r="F218" s="89">
        <v>92.666408237499809</v>
      </c>
      <c r="G218" s="89">
        <v>91.825799116316247</v>
      </c>
      <c r="H218" s="89">
        <v>94.474510548827482</v>
      </c>
    </row>
    <row r="219" spans="2:8" x14ac:dyDescent="0.2">
      <c r="B219" s="89">
        <v>43.095973610797046</v>
      </c>
      <c r="C219" s="89">
        <v>11.142437803395939</v>
      </c>
      <c r="D219" s="89">
        <v>65.165857106470625</v>
      </c>
      <c r="E219" s="89">
        <v>69.664525943350213</v>
      </c>
      <c r="F219" s="89">
        <v>92.705363547241873</v>
      </c>
      <c r="G219" s="89">
        <v>91.838127365811872</v>
      </c>
      <c r="H219" s="89">
        <v>94.507152598668071</v>
      </c>
    </row>
    <row r="220" spans="2:8" x14ac:dyDescent="0.2">
      <c r="B220" s="89">
        <v>43.2997096115852</v>
      </c>
      <c r="C220" s="89">
        <v>11.245486018469304</v>
      </c>
      <c r="D220" s="89">
        <v>65.310416944485993</v>
      </c>
      <c r="E220" s="89">
        <v>69.836946164020958</v>
      </c>
      <c r="F220" s="89">
        <v>92.782751446923868</v>
      </c>
      <c r="G220" s="89">
        <v>91.853491852183552</v>
      </c>
      <c r="H220" s="89">
        <v>94.564976792410633</v>
      </c>
    </row>
    <row r="221" spans="2:8" x14ac:dyDescent="0.2">
      <c r="B221" s="89">
        <v>43.496472230617307</v>
      </c>
      <c r="C221" s="89">
        <v>11.346610970183285</v>
      </c>
      <c r="D221" s="89">
        <v>65.632022838024028</v>
      </c>
      <c r="E221" s="89">
        <v>70.004813663190475</v>
      </c>
      <c r="F221" s="89">
        <v>92.842975588382245</v>
      </c>
      <c r="G221" s="89">
        <v>91.868575783624038</v>
      </c>
      <c r="H221" s="89">
        <v>94.564976792410633</v>
      </c>
    </row>
    <row r="222" spans="2:8" x14ac:dyDescent="0.2">
      <c r="B222" s="89">
        <v>43.698306422007867</v>
      </c>
      <c r="C222" s="89">
        <v>11.455235940206121</v>
      </c>
      <c r="D222" s="89">
        <v>66.007936769657761</v>
      </c>
      <c r="E222" s="89">
        <v>70.161618100104732</v>
      </c>
      <c r="F222" s="89">
        <v>92.905698672745828</v>
      </c>
      <c r="G222" s="89">
        <v>91.947854385442056</v>
      </c>
      <c r="H222" s="89">
        <v>94.648769209640989</v>
      </c>
    </row>
    <row r="223" spans="2:8" x14ac:dyDescent="0.2">
      <c r="B223" s="89">
        <v>43.892947804763779</v>
      </c>
      <c r="C223" s="89">
        <v>11.550631915716846</v>
      </c>
      <c r="D223" s="89">
        <v>66.197643436983157</v>
      </c>
      <c r="E223" s="89">
        <v>70.359894084889362</v>
      </c>
      <c r="F223" s="89">
        <v>92.944122897384219</v>
      </c>
      <c r="G223" s="89">
        <v>91.958971911374704</v>
      </c>
      <c r="H223" s="89">
        <v>94.648769209640989</v>
      </c>
    </row>
    <row r="224" spans="2:8" x14ac:dyDescent="0.2">
      <c r="B224" s="89">
        <v>44.099520008431284</v>
      </c>
      <c r="C224" s="89">
        <v>11.660253714722847</v>
      </c>
      <c r="D224" s="89">
        <v>66.363938883642149</v>
      </c>
      <c r="E224" s="89">
        <v>70.58678307676351</v>
      </c>
      <c r="F224" s="89">
        <v>92.979861223064674</v>
      </c>
      <c r="G224" s="89">
        <v>91.963976352891407</v>
      </c>
      <c r="H224" s="89">
        <v>94.654218749091356</v>
      </c>
    </row>
    <row r="225" spans="2:8" x14ac:dyDescent="0.2">
      <c r="B225" s="89">
        <v>44.295791871844763</v>
      </c>
      <c r="C225" s="89">
        <v>11.754794098043128</v>
      </c>
      <c r="D225" s="89">
        <v>66.611110596619113</v>
      </c>
      <c r="E225" s="89">
        <v>70.749728375651941</v>
      </c>
      <c r="F225" s="89">
        <v>93.017622174658513</v>
      </c>
      <c r="G225" s="89">
        <v>91.993403394111482</v>
      </c>
      <c r="H225" s="89">
        <v>94.654218749091356</v>
      </c>
    </row>
    <row r="226" spans="2:8" x14ac:dyDescent="0.2">
      <c r="B226" s="89">
        <v>44.495181940132525</v>
      </c>
      <c r="C226" s="89">
        <v>11.858469236548146</v>
      </c>
      <c r="D226" s="89">
        <v>66.869557972265625</v>
      </c>
      <c r="E226" s="89">
        <v>70.939291554937284</v>
      </c>
      <c r="F226" s="89">
        <v>93.116341908463028</v>
      </c>
      <c r="G226" s="89">
        <v>91.993403394111482</v>
      </c>
      <c r="H226" s="89">
        <v>94.654218749091356</v>
      </c>
    </row>
    <row r="227" spans="2:8" x14ac:dyDescent="0.2">
      <c r="B227" s="89">
        <v>44.698732113398975</v>
      </c>
      <c r="C227" s="89">
        <v>11.979417994676304</v>
      </c>
      <c r="D227" s="89">
        <v>67.163881589417528</v>
      </c>
      <c r="E227" s="89">
        <v>71.051635372664535</v>
      </c>
      <c r="F227" s="89">
        <v>93.202474994015674</v>
      </c>
      <c r="G227" s="89">
        <v>92.001640719648705</v>
      </c>
      <c r="H227" s="89">
        <v>94.716692855529828</v>
      </c>
    </row>
    <row r="228" spans="2:8" x14ac:dyDescent="0.2">
      <c r="B228" s="89">
        <v>44.899452782228423</v>
      </c>
      <c r="C228" s="89">
        <v>12.094053795004381</v>
      </c>
      <c r="D228" s="89">
        <v>67.411333285964773</v>
      </c>
      <c r="E228" s="89">
        <v>71.166205166328112</v>
      </c>
      <c r="F228" s="89">
        <v>93.257978050177513</v>
      </c>
      <c r="G228" s="89">
        <v>92.05773646913282</v>
      </c>
      <c r="H228" s="89">
        <v>94.836033402778739</v>
      </c>
    </row>
    <row r="229" spans="2:8" x14ac:dyDescent="0.2">
      <c r="B229" s="89">
        <v>45.096748292204822</v>
      </c>
      <c r="C229" s="89">
        <v>12.19502939156879</v>
      </c>
      <c r="D229" s="89">
        <v>67.726431810989311</v>
      </c>
      <c r="E229" s="89">
        <v>71.282475049362574</v>
      </c>
      <c r="F229" s="89">
        <v>93.300239848959961</v>
      </c>
      <c r="G229" s="89">
        <v>92.13632572288634</v>
      </c>
      <c r="H229" s="89">
        <v>94.836033402778739</v>
      </c>
    </row>
    <row r="230" spans="2:8" x14ac:dyDescent="0.2">
      <c r="B230" s="89">
        <v>45.299638253652496</v>
      </c>
      <c r="C230" s="89">
        <v>12.300648700820025</v>
      </c>
      <c r="D230" s="89">
        <v>68.027906429971367</v>
      </c>
      <c r="E230" s="89">
        <v>71.492797112884318</v>
      </c>
      <c r="F230" s="89">
        <v>93.389919042766024</v>
      </c>
      <c r="G230" s="89">
        <v>92.177456197919739</v>
      </c>
      <c r="H230" s="89">
        <v>94.877036042460503</v>
      </c>
    </row>
    <row r="231" spans="2:8" x14ac:dyDescent="0.2">
      <c r="B231" s="89">
        <v>45.498997602788933</v>
      </c>
      <c r="C231" s="89">
        <v>12.403416755518593</v>
      </c>
      <c r="D231" s="89">
        <v>68.321740588716025</v>
      </c>
      <c r="E231" s="89">
        <v>71.649139232192525</v>
      </c>
      <c r="F231" s="89">
        <v>93.450519333721715</v>
      </c>
      <c r="G231" s="89">
        <v>92.177675348501324</v>
      </c>
      <c r="H231" s="89">
        <v>94.948894967075844</v>
      </c>
    </row>
    <row r="232" spans="2:8" x14ac:dyDescent="0.2">
      <c r="B232" s="89">
        <v>45.695594773691113</v>
      </c>
      <c r="C232" s="89">
        <v>12.506333116556336</v>
      </c>
      <c r="D232" s="89">
        <v>68.606348557344148</v>
      </c>
      <c r="E232" s="89">
        <v>71.82460466301653</v>
      </c>
      <c r="F232" s="89">
        <v>93.514084895389303</v>
      </c>
      <c r="G232" s="89">
        <v>92.276982754600937</v>
      </c>
      <c r="H232" s="89">
        <v>94.957869066896549</v>
      </c>
    </row>
    <row r="233" spans="2:8" x14ac:dyDescent="0.2">
      <c r="B233" s="89">
        <v>45.899329101139969</v>
      </c>
      <c r="C233" s="89">
        <v>12.613392125871465</v>
      </c>
      <c r="D233" s="89">
        <v>68.927198344886975</v>
      </c>
      <c r="E233" s="89">
        <v>72.019524897769429</v>
      </c>
      <c r="F233" s="89">
        <v>93.624720691401336</v>
      </c>
      <c r="G233" s="89">
        <v>92.291402253001763</v>
      </c>
      <c r="H233" s="89">
        <v>94.957869066896549</v>
      </c>
    </row>
    <row r="234" spans="2:8" x14ac:dyDescent="0.2">
      <c r="B234" s="89">
        <v>46.099988569170712</v>
      </c>
      <c r="C234" s="89">
        <v>12.724702359428825</v>
      </c>
      <c r="D234" s="89">
        <v>69.243824899447333</v>
      </c>
      <c r="E234" s="89">
        <v>72.160846714661815</v>
      </c>
      <c r="F234" s="89">
        <v>93.673051887618882</v>
      </c>
      <c r="G234" s="89">
        <v>92.356508709933408</v>
      </c>
      <c r="H234" s="89">
        <v>94.957869066896549</v>
      </c>
    </row>
    <row r="235" spans="2:8" x14ac:dyDescent="0.2">
      <c r="B235" s="89">
        <v>46.299987313293528</v>
      </c>
      <c r="C235" s="89">
        <v>12.837066071269785</v>
      </c>
      <c r="D235" s="89">
        <v>69.459801004387856</v>
      </c>
      <c r="E235" s="89">
        <v>72.262472668381875</v>
      </c>
      <c r="F235" s="89">
        <v>93.720382166547736</v>
      </c>
      <c r="G235" s="89">
        <v>92.416171697273967</v>
      </c>
      <c r="H235" s="89">
        <v>94.972487657206514</v>
      </c>
    </row>
    <row r="236" spans="2:8" x14ac:dyDescent="0.2">
      <c r="B236" s="89">
        <v>46.499192060316801</v>
      </c>
      <c r="C236" s="89">
        <v>12.958076965841434</v>
      </c>
      <c r="D236" s="89">
        <v>69.675898405447228</v>
      </c>
      <c r="E236" s="89">
        <v>72.386257801786954</v>
      </c>
      <c r="F236" s="89">
        <v>93.733018513665328</v>
      </c>
      <c r="G236" s="89">
        <v>92.519092387131408</v>
      </c>
      <c r="H236" s="89">
        <v>94.992064019593556</v>
      </c>
    </row>
    <row r="237" spans="2:8" x14ac:dyDescent="0.2">
      <c r="B237" s="89">
        <v>46.699197398133627</v>
      </c>
      <c r="C237" s="89">
        <v>13.072574593945541</v>
      </c>
      <c r="D237" s="89">
        <v>69.95313555053707</v>
      </c>
      <c r="E237" s="89">
        <v>72.51356814745111</v>
      </c>
      <c r="F237" s="89">
        <v>93.778076668090932</v>
      </c>
      <c r="G237" s="89">
        <v>92.56357684472394</v>
      </c>
      <c r="H237" s="89">
        <v>95.041548579740791</v>
      </c>
    </row>
    <row r="238" spans="2:8" x14ac:dyDescent="0.2">
      <c r="B238" s="89">
        <v>46.898311198155277</v>
      </c>
      <c r="C238" s="89">
        <v>13.175663429395184</v>
      </c>
      <c r="D238" s="89">
        <v>70.101770823115174</v>
      </c>
      <c r="E238" s="89">
        <v>72.675099315586266</v>
      </c>
      <c r="F238" s="89">
        <v>93.838359272237724</v>
      </c>
      <c r="G238" s="89">
        <v>92.56357684472394</v>
      </c>
      <c r="H238" s="89">
        <v>95.041548579740791</v>
      </c>
    </row>
    <row r="239" spans="2:8" x14ac:dyDescent="0.2">
      <c r="B239" s="89">
        <v>47.097669369600759</v>
      </c>
      <c r="C239" s="89">
        <v>13.291442758618761</v>
      </c>
      <c r="D239" s="89">
        <v>70.258537715938189</v>
      </c>
      <c r="E239" s="89">
        <v>72.907611097898496</v>
      </c>
      <c r="F239" s="89">
        <v>93.870706404017099</v>
      </c>
      <c r="G239" s="89">
        <v>92.636963888170769</v>
      </c>
      <c r="H239" s="89">
        <v>95.059969121610195</v>
      </c>
    </row>
    <row r="240" spans="2:8" x14ac:dyDescent="0.2">
      <c r="B240" s="89">
        <v>47.299083655512405</v>
      </c>
      <c r="C240" s="89">
        <v>13.399599495788525</v>
      </c>
      <c r="D240" s="89">
        <v>70.547319064060432</v>
      </c>
      <c r="E240" s="89">
        <v>73.167367465955479</v>
      </c>
      <c r="F240" s="89">
        <v>93.962704275539295</v>
      </c>
      <c r="G240" s="89">
        <v>92.660275783570967</v>
      </c>
      <c r="H240" s="89">
        <v>95.059969121610195</v>
      </c>
    </row>
    <row r="241" spans="2:8" x14ac:dyDescent="0.2">
      <c r="B241" s="89">
        <v>47.499084721537372</v>
      </c>
      <c r="C241" s="89">
        <v>13.509360395364727</v>
      </c>
      <c r="D241" s="89">
        <v>70.794712661021578</v>
      </c>
      <c r="E241" s="89">
        <v>73.328738708998372</v>
      </c>
      <c r="F241" s="89">
        <v>93.99393659850827</v>
      </c>
      <c r="G241" s="89">
        <v>92.661243804515877</v>
      </c>
      <c r="H241" s="89">
        <v>95.068884510834465</v>
      </c>
    </row>
    <row r="242" spans="2:8" x14ac:dyDescent="0.2">
      <c r="B242" s="89">
        <v>47.696295336209452</v>
      </c>
      <c r="C242" s="89">
        <v>13.628089185783605</v>
      </c>
      <c r="D242" s="89">
        <v>71.071675884364424</v>
      </c>
      <c r="E242" s="89">
        <v>73.481153765423485</v>
      </c>
      <c r="F242" s="89">
        <v>94.076915997629229</v>
      </c>
      <c r="G242" s="89">
        <v>92.785711762265677</v>
      </c>
      <c r="H242" s="89">
        <v>95.311016150586326</v>
      </c>
    </row>
    <row r="243" spans="2:8" x14ac:dyDescent="0.2">
      <c r="B243" s="89">
        <v>47.898193276599258</v>
      </c>
      <c r="C243" s="89">
        <v>13.754013073100694</v>
      </c>
      <c r="D243" s="89">
        <v>71.303603145383946</v>
      </c>
      <c r="E243" s="89">
        <v>73.638490171717123</v>
      </c>
      <c r="F243" s="89">
        <v>94.172306314953602</v>
      </c>
      <c r="G243" s="89">
        <v>92.84622975623806</v>
      </c>
      <c r="H243" s="89">
        <v>95.340070764747139</v>
      </c>
    </row>
    <row r="244" spans="2:8" x14ac:dyDescent="0.2">
      <c r="B244" s="89">
        <v>48.099755697857901</v>
      </c>
      <c r="C244" s="89">
        <v>13.866734668940335</v>
      </c>
      <c r="D244" s="89">
        <v>71.560488738989463</v>
      </c>
      <c r="E244" s="89">
        <v>73.809866383310577</v>
      </c>
      <c r="F244" s="89">
        <v>94.195330972243312</v>
      </c>
      <c r="G244" s="89">
        <v>92.906608058230432</v>
      </c>
      <c r="H244" s="89">
        <v>95.403601688760602</v>
      </c>
    </row>
    <row r="245" spans="2:8" x14ac:dyDescent="0.2">
      <c r="B245" s="89">
        <v>48.299690879884629</v>
      </c>
      <c r="C245" s="89">
        <v>13.990678418478222</v>
      </c>
      <c r="D245" s="89">
        <v>71.851521553996804</v>
      </c>
      <c r="E245" s="89">
        <v>73.896583454813836</v>
      </c>
      <c r="F245" s="89">
        <v>94.237385855702286</v>
      </c>
      <c r="G245" s="89">
        <v>92.977312304717685</v>
      </c>
      <c r="H245" s="89">
        <v>95.403601688760602</v>
      </c>
    </row>
    <row r="246" spans="2:8" x14ac:dyDescent="0.2">
      <c r="B246" s="89">
        <v>48.499788950859745</v>
      </c>
      <c r="C246" s="89">
        <v>14.10559824129448</v>
      </c>
      <c r="D246" s="89">
        <v>72.086735895619654</v>
      </c>
      <c r="E246" s="89">
        <v>74.08396889923084</v>
      </c>
      <c r="F246" s="89">
        <v>94.264261293620478</v>
      </c>
      <c r="G246" s="89">
        <v>92.977498706563026</v>
      </c>
      <c r="H246" s="89">
        <v>95.413679459323419</v>
      </c>
    </row>
    <row r="247" spans="2:8" x14ac:dyDescent="0.2">
      <c r="B247" s="89">
        <v>48.697737916412379</v>
      </c>
      <c r="C247" s="89">
        <v>14.220386299186947</v>
      </c>
      <c r="D247" s="89">
        <v>72.2578591248148</v>
      </c>
      <c r="E247" s="89">
        <v>74.242174478145472</v>
      </c>
      <c r="F247" s="89">
        <v>94.328458601442179</v>
      </c>
      <c r="G247" s="89">
        <v>93.070397451822984</v>
      </c>
      <c r="H247" s="89">
        <v>95.454394293552653</v>
      </c>
    </row>
    <row r="248" spans="2:8" x14ac:dyDescent="0.2">
      <c r="B248" s="89">
        <v>48.898704332739101</v>
      </c>
      <c r="C248" s="89">
        <v>14.339310503483917</v>
      </c>
      <c r="D248" s="89">
        <v>72.597558263995126</v>
      </c>
      <c r="E248" s="89">
        <v>74.464316695535075</v>
      </c>
      <c r="F248" s="89">
        <v>94.411668874285937</v>
      </c>
      <c r="G248" s="89">
        <v>93.099469623229126</v>
      </c>
      <c r="H248" s="89">
        <v>95.584593946802826</v>
      </c>
    </row>
    <row r="249" spans="2:8" x14ac:dyDescent="0.2">
      <c r="B249" s="89">
        <v>49.099058207495531</v>
      </c>
      <c r="C249" s="89">
        <v>14.459676277031296</v>
      </c>
      <c r="D249" s="89">
        <v>72.846848792796933</v>
      </c>
      <c r="E249" s="89">
        <v>74.633017646290995</v>
      </c>
      <c r="F249" s="89">
        <v>94.453331497073393</v>
      </c>
      <c r="G249" s="89">
        <v>93.149756835027844</v>
      </c>
      <c r="H249" s="89">
        <v>95.636439073571978</v>
      </c>
    </row>
    <row r="250" spans="2:8" x14ac:dyDescent="0.2">
      <c r="B250" s="89">
        <v>49.299163170796682</v>
      </c>
      <c r="C250" s="89">
        <v>14.57537368861291</v>
      </c>
      <c r="D250" s="89">
        <v>73.067107126502577</v>
      </c>
      <c r="E250" s="89">
        <v>74.912722191496314</v>
      </c>
      <c r="F250" s="89">
        <v>94.47650286459583</v>
      </c>
      <c r="G250" s="89">
        <v>93.192062545864289</v>
      </c>
      <c r="H250" s="89">
        <v>95.731667841912852</v>
      </c>
    </row>
    <row r="251" spans="2:8" x14ac:dyDescent="0.2">
      <c r="B251" s="89">
        <v>49.499465995657012</v>
      </c>
      <c r="C251" s="89">
        <v>14.70571524282202</v>
      </c>
      <c r="D251" s="89">
        <v>73.279075554373463</v>
      </c>
      <c r="E251" s="89">
        <v>75.021392017004644</v>
      </c>
      <c r="F251" s="89">
        <v>94.518930175272388</v>
      </c>
      <c r="G251" s="89">
        <v>93.27096732290147</v>
      </c>
      <c r="H251" s="89">
        <v>95.733008872315679</v>
      </c>
    </row>
    <row r="252" spans="2:8" x14ac:dyDescent="0.2">
      <c r="B252" s="89">
        <v>49.695698607455427</v>
      </c>
      <c r="C252" s="89">
        <v>14.817610882420762</v>
      </c>
      <c r="D252" s="89">
        <v>73.487166906175474</v>
      </c>
      <c r="E252" s="89">
        <v>75.219704942911179</v>
      </c>
      <c r="F252" s="89">
        <v>94.576160650089534</v>
      </c>
      <c r="G252" s="89">
        <v>93.301538609347872</v>
      </c>
      <c r="H252" s="89">
        <v>95.763518416957169</v>
      </c>
    </row>
    <row r="253" spans="2:8" x14ac:dyDescent="0.2">
      <c r="B253" s="89">
        <v>49.899295973549414</v>
      </c>
      <c r="C253" s="89">
        <v>14.940090269785959</v>
      </c>
      <c r="D253" s="89">
        <v>73.747744015874233</v>
      </c>
      <c r="E253" s="89">
        <v>75.42438364924682</v>
      </c>
      <c r="F253" s="89">
        <v>94.648576466226331</v>
      </c>
      <c r="G253" s="89">
        <v>93.329931018107189</v>
      </c>
      <c r="H253" s="89">
        <v>95.763518416957169</v>
      </c>
    </row>
    <row r="254" spans="2:8" x14ac:dyDescent="0.2">
      <c r="B254" s="89">
        <v>50.099152449011463</v>
      </c>
      <c r="C254" s="89">
        <v>15.057408607386586</v>
      </c>
      <c r="D254" s="89">
        <v>74.019908067906485</v>
      </c>
      <c r="E254" s="89">
        <v>75.665491022904916</v>
      </c>
      <c r="F254" s="89">
        <v>94.664823228779468</v>
      </c>
      <c r="G254" s="89">
        <v>93.35442153366273</v>
      </c>
      <c r="H254" s="89">
        <v>95.810671702922406</v>
      </c>
    </row>
    <row r="255" spans="2:8" x14ac:dyDescent="0.2">
      <c r="B255" s="89">
        <v>50.299133657786783</v>
      </c>
      <c r="C255" s="89">
        <v>15.170922926064458</v>
      </c>
      <c r="D255" s="89">
        <v>74.148354369420602</v>
      </c>
      <c r="E255" s="89">
        <v>75.903480832939195</v>
      </c>
      <c r="F255" s="89">
        <v>94.686228092964441</v>
      </c>
      <c r="G255" s="89">
        <v>93.35442153366273</v>
      </c>
      <c r="H255" s="89">
        <v>95.810671702922406</v>
      </c>
    </row>
    <row r="256" spans="2:8" x14ac:dyDescent="0.2">
      <c r="B256" s="89">
        <v>50.499487856231255</v>
      </c>
      <c r="C256" s="89">
        <v>15.286773903224342</v>
      </c>
      <c r="D256" s="89">
        <v>74.340584837894582</v>
      </c>
      <c r="E256" s="89">
        <v>76.05887659661802</v>
      </c>
      <c r="F256" s="89">
        <v>94.711555586559413</v>
      </c>
      <c r="G256" s="89">
        <v>93.456227311041559</v>
      </c>
      <c r="H256" s="89">
        <v>95.828560493712061</v>
      </c>
    </row>
    <row r="257" spans="2:8" x14ac:dyDescent="0.2">
      <c r="B257" s="89">
        <v>50.698611544138004</v>
      </c>
      <c r="C257" s="89">
        <v>15.422513128626919</v>
      </c>
      <c r="D257" s="89">
        <v>74.481089656698586</v>
      </c>
      <c r="E257" s="89">
        <v>76.172913868089196</v>
      </c>
      <c r="F257" s="89">
        <v>94.774762083334167</v>
      </c>
      <c r="G257" s="89">
        <v>93.493091897120067</v>
      </c>
      <c r="H257" s="89">
        <v>95.869419633449851</v>
      </c>
    </row>
    <row r="258" spans="2:8" x14ac:dyDescent="0.2">
      <c r="B258" s="89">
        <v>50.897727819092459</v>
      </c>
      <c r="C258" s="89">
        <v>15.543084023601107</v>
      </c>
      <c r="D258" s="89">
        <v>74.792892409010904</v>
      </c>
      <c r="E258" s="89">
        <v>76.367659911893426</v>
      </c>
      <c r="F258" s="89">
        <v>94.803104161928175</v>
      </c>
      <c r="G258" s="89">
        <v>93.49528713819214</v>
      </c>
      <c r="H258" s="89">
        <v>95.915449183005364</v>
      </c>
    </row>
    <row r="259" spans="2:8" x14ac:dyDescent="0.2">
      <c r="B259" s="89">
        <v>51.091607084231782</v>
      </c>
      <c r="C259" s="89">
        <v>15.671335924414231</v>
      </c>
      <c r="D259" s="89">
        <v>74.930300170471327</v>
      </c>
      <c r="E259" s="89">
        <v>76.532455951138488</v>
      </c>
      <c r="F259" s="89">
        <v>94.83727880540161</v>
      </c>
      <c r="G259" s="89">
        <v>93.549619412335062</v>
      </c>
      <c r="H259" s="89">
        <v>95.949035433770447</v>
      </c>
    </row>
    <row r="260" spans="2:8" x14ac:dyDescent="0.2">
      <c r="B260" s="89">
        <v>51.299370151387407</v>
      </c>
      <c r="C260" s="89">
        <v>15.80114894522613</v>
      </c>
      <c r="D260" s="89">
        <v>75.231272988999009</v>
      </c>
      <c r="E260" s="89">
        <v>76.715111690296482</v>
      </c>
      <c r="F260" s="89">
        <v>94.903537431030117</v>
      </c>
      <c r="G260" s="89">
        <v>93.606692631112196</v>
      </c>
      <c r="H260" s="89">
        <v>95.95234512750352</v>
      </c>
    </row>
    <row r="261" spans="2:8" x14ac:dyDescent="0.2">
      <c r="B261" s="89">
        <v>51.498461939210316</v>
      </c>
      <c r="C261" s="89">
        <v>15.923671275661441</v>
      </c>
      <c r="D261" s="89">
        <v>75.454288674276256</v>
      </c>
      <c r="E261" s="89">
        <v>76.914394337149616</v>
      </c>
      <c r="F261" s="89">
        <v>94.941135240888556</v>
      </c>
      <c r="G261" s="89">
        <v>93.676062870474567</v>
      </c>
      <c r="H261" s="89">
        <v>96.02615012146363</v>
      </c>
    </row>
    <row r="262" spans="2:8" x14ac:dyDescent="0.2">
      <c r="B262" s="89">
        <v>51.699180252973427</v>
      </c>
      <c r="C262" s="89">
        <v>16.054094795014063</v>
      </c>
      <c r="D262" s="89">
        <v>75.65697138503549</v>
      </c>
      <c r="E262" s="89">
        <v>77.095615918701569</v>
      </c>
      <c r="F262" s="89">
        <v>94.974670749094955</v>
      </c>
      <c r="G262" s="89">
        <v>93.694338915398944</v>
      </c>
      <c r="H262" s="89">
        <v>96.030242758051898</v>
      </c>
    </row>
    <row r="263" spans="2:8" x14ac:dyDescent="0.2">
      <c r="B263" s="89">
        <v>51.899751863721001</v>
      </c>
      <c r="C263" s="89">
        <v>16.172794791732279</v>
      </c>
      <c r="D263" s="89">
        <v>75.96133334992318</v>
      </c>
      <c r="E263" s="89">
        <v>77.261166680091492</v>
      </c>
      <c r="F263" s="89">
        <v>95.009627478797427</v>
      </c>
      <c r="G263" s="89">
        <v>93.776978797080957</v>
      </c>
      <c r="H263" s="89">
        <v>96.051103712141142</v>
      </c>
    </row>
    <row r="264" spans="2:8" x14ac:dyDescent="0.2">
      <c r="B264" s="89">
        <v>52.097645152069084</v>
      </c>
      <c r="C264" s="89">
        <v>16.295246763826157</v>
      </c>
      <c r="D264" s="89">
        <v>76.167422620299519</v>
      </c>
      <c r="E264" s="89">
        <v>77.457988785444655</v>
      </c>
      <c r="F264" s="89">
        <v>95.044959547039056</v>
      </c>
      <c r="G264" s="89">
        <v>93.782918885200687</v>
      </c>
      <c r="H264" s="89">
        <v>96.051103712141142</v>
      </c>
    </row>
    <row r="265" spans="2:8" x14ac:dyDescent="0.2">
      <c r="B265" s="89">
        <v>52.298590518696344</v>
      </c>
      <c r="C265" s="89">
        <v>16.420168036324135</v>
      </c>
      <c r="D265" s="89">
        <v>76.297790161163931</v>
      </c>
      <c r="E265" s="89">
        <v>77.652964822621882</v>
      </c>
      <c r="F265" s="89">
        <v>95.059245688202282</v>
      </c>
      <c r="G265" s="89">
        <v>93.873847414730946</v>
      </c>
      <c r="H265" s="89">
        <v>96.051103712141142</v>
      </c>
    </row>
    <row r="266" spans="2:8" x14ac:dyDescent="0.2">
      <c r="B266" s="89">
        <v>52.499371200568561</v>
      </c>
      <c r="C266" s="89">
        <v>16.55842146961734</v>
      </c>
      <c r="D266" s="89">
        <v>76.489202216135553</v>
      </c>
      <c r="E266" s="89">
        <v>77.879779901146506</v>
      </c>
      <c r="F266" s="89">
        <v>95.123065449296988</v>
      </c>
      <c r="G266" s="89">
        <v>93.909595796920271</v>
      </c>
      <c r="H266" s="89">
        <v>96.051103712141142</v>
      </c>
    </row>
    <row r="267" spans="2:8" x14ac:dyDescent="0.2">
      <c r="B267" s="89">
        <v>52.660400022874697</v>
      </c>
      <c r="C267" s="89">
        <v>16.659853809323661</v>
      </c>
      <c r="D267" s="89">
        <v>76.588586272545953</v>
      </c>
      <c r="E267" s="89">
        <v>78.017177139113073</v>
      </c>
      <c r="F267" s="89">
        <v>95.14614122993116</v>
      </c>
      <c r="G267" s="89">
        <v>93.956070608525664</v>
      </c>
      <c r="H267" s="89">
        <v>96.084597815594776</v>
      </c>
    </row>
    <row r="268" spans="2:8" x14ac:dyDescent="0.2">
      <c r="B268" s="89">
        <v>52.8998445642452</v>
      </c>
      <c r="C268" s="89">
        <v>16.824226712580586</v>
      </c>
      <c r="D268" s="89">
        <v>76.761885679685236</v>
      </c>
      <c r="E268" s="89">
        <v>78.141596863939924</v>
      </c>
      <c r="F268" s="89">
        <v>95.188261938675879</v>
      </c>
      <c r="G268" s="89">
        <v>93.956660838336745</v>
      </c>
      <c r="H268" s="89">
        <v>96.217247565628682</v>
      </c>
    </row>
    <row r="269" spans="2:8" x14ac:dyDescent="0.2">
      <c r="B269" s="89">
        <v>53.099765000644801</v>
      </c>
      <c r="C269" s="89">
        <v>16.956537977467214</v>
      </c>
      <c r="D269" s="89">
        <v>76.917950496368391</v>
      </c>
      <c r="E269" s="89">
        <v>78.295198963977867</v>
      </c>
      <c r="F269" s="89">
        <v>95.237281491702603</v>
      </c>
      <c r="G269" s="89">
        <v>94.006294339829509</v>
      </c>
      <c r="H269" s="89">
        <v>96.341952082254622</v>
      </c>
    </row>
    <row r="270" spans="2:8" x14ac:dyDescent="0.2">
      <c r="B270" s="89">
        <v>53.29995624236301</v>
      </c>
      <c r="C270" s="89">
        <v>17.090703857910871</v>
      </c>
      <c r="D270" s="89">
        <v>77.100183878817774</v>
      </c>
      <c r="E270" s="89">
        <v>78.441984641843362</v>
      </c>
      <c r="F270" s="89">
        <v>95.255612094429196</v>
      </c>
      <c r="G270" s="89">
        <v>94.104343977944254</v>
      </c>
      <c r="H270" s="89">
        <v>96.341952082254622</v>
      </c>
    </row>
    <row r="271" spans="2:8" x14ac:dyDescent="0.2">
      <c r="B271" s="89">
        <v>53.496402956889497</v>
      </c>
      <c r="C271" s="89">
        <v>17.228684034547317</v>
      </c>
      <c r="D271" s="89">
        <v>77.400956704754947</v>
      </c>
      <c r="E271" s="89">
        <v>78.558653727688423</v>
      </c>
      <c r="F271" s="89">
        <v>95.330106140946</v>
      </c>
      <c r="G271" s="89">
        <v>94.104987639564186</v>
      </c>
      <c r="H271" s="89">
        <v>96.37938170214511</v>
      </c>
    </row>
    <row r="272" spans="2:8" x14ac:dyDescent="0.2">
      <c r="B272" s="89">
        <v>53.697952250838902</v>
      </c>
      <c r="C272" s="89">
        <v>17.371414397395398</v>
      </c>
      <c r="D272" s="89">
        <v>77.653020172155934</v>
      </c>
      <c r="E272" s="89">
        <v>78.653913340388542</v>
      </c>
      <c r="F272" s="89">
        <v>95.352496989946232</v>
      </c>
      <c r="G272" s="89">
        <v>94.115012211850441</v>
      </c>
      <c r="H272" s="89">
        <v>96.37938170214511</v>
      </c>
    </row>
    <row r="273" spans="2:8" x14ac:dyDescent="0.2">
      <c r="B273" s="89">
        <v>53.897660611847265</v>
      </c>
      <c r="C273" s="89">
        <v>17.512615560861569</v>
      </c>
      <c r="D273" s="89">
        <v>77.960632246678401</v>
      </c>
      <c r="E273" s="89">
        <v>78.836086538085723</v>
      </c>
      <c r="F273" s="89">
        <v>95.434574311501422</v>
      </c>
      <c r="G273" s="89">
        <v>94.127604041550853</v>
      </c>
      <c r="H273" s="89">
        <v>96.37938170214511</v>
      </c>
    </row>
    <row r="274" spans="2:8" x14ac:dyDescent="0.2">
      <c r="B274" s="89">
        <v>54.096773283999433</v>
      </c>
      <c r="C274" s="89">
        <v>17.657184118717812</v>
      </c>
      <c r="D274" s="89">
        <v>78.199239726449306</v>
      </c>
      <c r="E274" s="89">
        <v>78.932228433122873</v>
      </c>
      <c r="F274" s="89">
        <v>95.460166814553304</v>
      </c>
      <c r="G274" s="89">
        <v>94.202997541598052</v>
      </c>
      <c r="H274" s="89">
        <v>96.37938170214511</v>
      </c>
    </row>
    <row r="275" spans="2:8" x14ac:dyDescent="0.2">
      <c r="B275" s="89">
        <v>54.298871622111726</v>
      </c>
      <c r="C275" s="89">
        <v>17.796316833365164</v>
      </c>
      <c r="D275" s="89">
        <v>78.516648114168405</v>
      </c>
      <c r="E275" s="89">
        <v>79.08867365175513</v>
      </c>
      <c r="F275" s="89">
        <v>95.506137671648688</v>
      </c>
      <c r="G275" s="89">
        <v>94.228269991899765</v>
      </c>
      <c r="H275" s="89">
        <v>96.37938170214511</v>
      </c>
    </row>
    <row r="276" spans="2:8" x14ac:dyDescent="0.2">
      <c r="B276" s="89">
        <v>54.49835403763187</v>
      </c>
      <c r="C276" s="89">
        <v>17.932827802774607</v>
      </c>
      <c r="D276" s="89">
        <v>78.736761219695609</v>
      </c>
      <c r="E276" s="89">
        <v>79.231205608401297</v>
      </c>
      <c r="F276" s="89">
        <v>95.574894441936621</v>
      </c>
      <c r="G276" s="89">
        <v>94.247112849286779</v>
      </c>
      <c r="H276" s="89">
        <v>96.396636874797522</v>
      </c>
    </row>
    <row r="277" spans="2:8" x14ac:dyDescent="0.2">
      <c r="B277" s="89">
        <v>54.69750164930614</v>
      </c>
      <c r="C277" s="89">
        <v>18.07916835867751</v>
      </c>
      <c r="D277" s="89">
        <v>78.891801999004002</v>
      </c>
      <c r="E277" s="89">
        <v>79.347501767756086</v>
      </c>
      <c r="F277" s="89">
        <v>95.613757593523204</v>
      </c>
      <c r="G277" s="89">
        <v>94.296578712827298</v>
      </c>
      <c r="H277" s="89">
        <v>96.435135347061831</v>
      </c>
    </row>
    <row r="278" spans="2:8" x14ac:dyDescent="0.2">
      <c r="B278" s="89">
        <v>54.899463376995129</v>
      </c>
      <c r="C278" s="89">
        <v>18.217405794754175</v>
      </c>
      <c r="D278" s="89">
        <v>79.011368328847041</v>
      </c>
      <c r="E278" s="89">
        <v>79.556752614043774</v>
      </c>
      <c r="F278" s="89">
        <v>95.62491481950309</v>
      </c>
      <c r="G278" s="89">
        <v>94.305111837613211</v>
      </c>
      <c r="H278" s="89">
        <v>96.477733951174088</v>
      </c>
    </row>
    <row r="279" spans="2:8" x14ac:dyDescent="0.2">
      <c r="B279" s="89">
        <v>55.097148637489546</v>
      </c>
      <c r="C279" s="89">
        <v>18.375857174103057</v>
      </c>
      <c r="D279" s="89">
        <v>79.200711520028975</v>
      </c>
      <c r="E279" s="89">
        <v>79.653308923549957</v>
      </c>
      <c r="F279" s="89">
        <v>95.720488108429095</v>
      </c>
      <c r="G279" s="89">
        <v>94.319312837847164</v>
      </c>
      <c r="H279" s="89">
        <v>96.502391132691017</v>
      </c>
    </row>
    <row r="280" spans="2:8" x14ac:dyDescent="0.2">
      <c r="B280" s="89">
        <v>55.297903565060913</v>
      </c>
      <c r="C280" s="89">
        <v>18.527925468857877</v>
      </c>
      <c r="D280" s="89">
        <v>79.388737150715997</v>
      </c>
      <c r="E280" s="89">
        <v>79.772212737116234</v>
      </c>
      <c r="F280" s="89">
        <v>95.789571394124692</v>
      </c>
      <c r="G280" s="89">
        <v>94.418644124324615</v>
      </c>
      <c r="H280" s="89">
        <v>96.506657425073968</v>
      </c>
    </row>
    <row r="281" spans="2:8" x14ac:dyDescent="0.2">
      <c r="B281" s="89">
        <v>55.499722812181034</v>
      </c>
      <c r="C281" s="89">
        <v>18.684130632569392</v>
      </c>
      <c r="D281" s="89">
        <v>79.572011684116276</v>
      </c>
      <c r="E281" s="89">
        <v>79.862181792760211</v>
      </c>
      <c r="F281" s="89">
        <v>95.855874587409218</v>
      </c>
      <c r="G281" s="89">
        <v>94.490157158902917</v>
      </c>
      <c r="H281" s="89">
        <v>96.514701191471914</v>
      </c>
    </row>
    <row r="282" spans="2:8" x14ac:dyDescent="0.2">
      <c r="B282" s="89">
        <v>55.696278604654736</v>
      </c>
      <c r="C282" s="89">
        <v>18.814850715081548</v>
      </c>
      <c r="D282" s="89">
        <v>79.723376165225361</v>
      </c>
      <c r="E282" s="89">
        <v>80.046028193371924</v>
      </c>
      <c r="F282" s="89">
        <v>95.862291155264074</v>
      </c>
      <c r="G282" s="89">
        <v>94.507416851322574</v>
      </c>
      <c r="H282" s="89">
        <v>96.514701191471914</v>
      </c>
    </row>
    <row r="283" spans="2:8" x14ac:dyDescent="0.2">
      <c r="B283" s="89">
        <v>55.899614992774666</v>
      </c>
      <c r="C283" s="89">
        <v>18.954577277607122</v>
      </c>
      <c r="D283" s="89">
        <v>79.988802611589179</v>
      </c>
      <c r="E283" s="89">
        <v>80.186255302105039</v>
      </c>
      <c r="F283" s="89">
        <v>95.881027898747902</v>
      </c>
      <c r="G283" s="89">
        <v>94.518923170514256</v>
      </c>
      <c r="H283" s="89">
        <v>96.514701191471914</v>
      </c>
    </row>
    <row r="284" spans="2:8" x14ac:dyDescent="0.2">
      <c r="B284" s="89">
        <v>56.098449732061368</v>
      </c>
      <c r="C284" s="89">
        <v>19.098385809864848</v>
      </c>
      <c r="D284" s="89">
        <v>80.297500262545569</v>
      </c>
      <c r="E284" s="89">
        <v>80.347214760721471</v>
      </c>
      <c r="F284" s="89">
        <v>95.931614473216314</v>
      </c>
      <c r="G284" s="89">
        <v>94.567195191550823</v>
      </c>
      <c r="H284" s="89">
        <v>96.543088393607775</v>
      </c>
    </row>
    <row r="285" spans="2:8" x14ac:dyDescent="0.2">
      <c r="B285" s="89">
        <v>56.299896702700181</v>
      </c>
      <c r="C285" s="89">
        <v>19.240859593696303</v>
      </c>
      <c r="D285" s="89">
        <v>80.487366731929868</v>
      </c>
      <c r="E285" s="89">
        <v>80.502862511813234</v>
      </c>
      <c r="F285" s="89">
        <v>95.953923363466345</v>
      </c>
      <c r="G285" s="89">
        <v>94.579809363512425</v>
      </c>
      <c r="H285" s="89">
        <v>96.577000032700766</v>
      </c>
    </row>
    <row r="286" spans="2:8" x14ac:dyDescent="0.2">
      <c r="B286" s="89">
        <v>56.498690464673174</v>
      </c>
      <c r="C286" s="89">
        <v>19.390596392391284</v>
      </c>
      <c r="D286" s="89">
        <v>80.620833210548057</v>
      </c>
      <c r="E286" s="89">
        <v>80.639588944758017</v>
      </c>
      <c r="F286" s="89">
        <v>95.991014290213243</v>
      </c>
      <c r="G286" s="89">
        <v>94.654003700431332</v>
      </c>
      <c r="H286" s="89">
        <v>96.616165380430985</v>
      </c>
    </row>
    <row r="287" spans="2:8" x14ac:dyDescent="0.2">
      <c r="B287" s="89">
        <v>56.697000582842058</v>
      </c>
      <c r="C287" s="89">
        <v>19.531623751544888</v>
      </c>
      <c r="D287" s="89">
        <v>80.82489737471434</v>
      </c>
      <c r="E287" s="89">
        <v>80.71718666611406</v>
      </c>
      <c r="F287" s="89">
        <v>96.034062086795458</v>
      </c>
      <c r="G287" s="89">
        <v>94.743113995513411</v>
      </c>
      <c r="H287" s="89">
        <v>96.625245334731062</v>
      </c>
    </row>
    <row r="288" spans="2:8" x14ac:dyDescent="0.2">
      <c r="B288" s="89">
        <v>56.899998384778144</v>
      </c>
      <c r="C288" s="89">
        <v>19.681989127824579</v>
      </c>
      <c r="D288" s="89">
        <v>80.947070728696517</v>
      </c>
      <c r="E288" s="89">
        <v>80.848703737158615</v>
      </c>
      <c r="F288" s="89">
        <v>96.093656915205358</v>
      </c>
      <c r="G288" s="89">
        <v>94.803592561572742</v>
      </c>
      <c r="H288" s="89">
        <v>96.625245334731062</v>
      </c>
    </row>
    <row r="289" spans="2:8" x14ac:dyDescent="0.2">
      <c r="B289" s="89">
        <v>57.099437634671965</v>
      </c>
      <c r="C289" s="89">
        <v>19.830142302646255</v>
      </c>
      <c r="D289" s="89">
        <v>81.452146414320481</v>
      </c>
      <c r="E289" s="89">
        <v>80.965183030132778</v>
      </c>
      <c r="F289" s="89">
        <v>96.104567404950473</v>
      </c>
      <c r="G289" s="89">
        <v>94.906665124427619</v>
      </c>
      <c r="H289" s="89">
        <v>96.749473257940664</v>
      </c>
    </row>
    <row r="290" spans="2:8" x14ac:dyDescent="0.2">
      <c r="B290" s="89">
        <v>57.298597013367115</v>
      </c>
      <c r="C290" s="89">
        <v>19.993390425640129</v>
      </c>
      <c r="D290" s="89">
        <v>81.648157870811389</v>
      </c>
      <c r="E290" s="89">
        <v>81.082989469701019</v>
      </c>
      <c r="F290" s="89">
        <v>96.145131802944675</v>
      </c>
      <c r="G290" s="89">
        <v>94.94978692828667</v>
      </c>
      <c r="H290" s="89">
        <v>96.749473257940664</v>
      </c>
    </row>
    <row r="291" spans="2:8" x14ac:dyDescent="0.2">
      <c r="B291" s="89">
        <v>57.498638815947864</v>
      </c>
      <c r="C291" s="89">
        <v>20.135201139810185</v>
      </c>
      <c r="D291" s="89">
        <v>81.786708322865408</v>
      </c>
      <c r="E291" s="89">
        <v>81.192369234139818</v>
      </c>
      <c r="F291" s="89">
        <v>96.165054281900652</v>
      </c>
      <c r="G291" s="89">
        <v>95.064796239636024</v>
      </c>
      <c r="H291" s="89">
        <v>96.775380181798923</v>
      </c>
    </row>
    <row r="292" spans="2:8" x14ac:dyDescent="0.2">
      <c r="B292" s="89">
        <v>57.697212330524636</v>
      </c>
      <c r="C292" s="89">
        <v>20.294296261152709</v>
      </c>
      <c r="D292" s="89">
        <v>81.930711751101029</v>
      </c>
      <c r="E292" s="89">
        <v>81.33961890170167</v>
      </c>
      <c r="F292" s="89">
        <v>96.209558066473221</v>
      </c>
      <c r="G292" s="89">
        <v>95.082259781854461</v>
      </c>
      <c r="H292" s="89">
        <v>96.800470771877798</v>
      </c>
    </row>
    <row r="293" spans="2:8" x14ac:dyDescent="0.2">
      <c r="B293" s="89">
        <v>57.899465524807795</v>
      </c>
      <c r="C293" s="89">
        <v>20.450909149772912</v>
      </c>
      <c r="D293" s="89">
        <v>82.123349838524547</v>
      </c>
      <c r="E293" s="89">
        <v>81.475689441647759</v>
      </c>
      <c r="F293" s="89">
        <v>96.217404884835986</v>
      </c>
      <c r="G293" s="89">
        <v>95.088599629000853</v>
      </c>
      <c r="H293" s="89">
        <v>96.800470771877798</v>
      </c>
    </row>
    <row r="294" spans="2:8" x14ac:dyDescent="0.2">
      <c r="B294" s="89">
        <v>58.09779302293353</v>
      </c>
      <c r="C294" s="89">
        <v>20.601548590085422</v>
      </c>
      <c r="D294" s="89">
        <v>82.506538217453951</v>
      </c>
      <c r="E294" s="89">
        <v>81.588289846198293</v>
      </c>
      <c r="F294" s="89">
        <v>96.253717478375165</v>
      </c>
      <c r="G294" s="89">
        <v>95.127886775703274</v>
      </c>
      <c r="H294" s="89">
        <v>96.882540604780317</v>
      </c>
    </row>
    <row r="295" spans="2:8" x14ac:dyDescent="0.2">
      <c r="B295" s="89">
        <v>58.299349292877345</v>
      </c>
      <c r="C295" s="89">
        <v>20.765324531176386</v>
      </c>
      <c r="D295" s="89">
        <v>82.770725145714152</v>
      </c>
      <c r="E295" s="89">
        <v>81.683326026169752</v>
      </c>
      <c r="F295" s="89">
        <v>96.313925536044209</v>
      </c>
      <c r="G295" s="89">
        <v>95.150871145869203</v>
      </c>
      <c r="H295" s="89">
        <v>96.882540604780317</v>
      </c>
    </row>
    <row r="296" spans="2:8" x14ac:dyDescent="0.2">
      <c r="B296" s="89">
        <v>58.496073473811066</v>
      </c>
      <c r="C296" s="89">
        <v>20.916408983021231</v>
      </c>
      <c r="D296" s="89">
        <v>82.88220714904935</v>
      </c>
      <c r="E296" s="89">
        <v>81.788562049388318</v>
      </c>
      <c r="F296" s="89">
        <v>96.369029065815965</v>
      </c>
      <c r="G296" s="89">
        <v>95.210050596224008</v>
      </c>
      <c r="H296" s="89">
        <v>96.910007712001345</v>
      </c>
    </row>
    <row r="297" spans="2:8" x14ac:dyDescent="0.2">
      <c r="B297" s="89">
        <v>58.698533088344995</v>
      </c>
      <c r="C297" s="89">
        <v>21.069954658710682</v>
      </c>
      <c r="D297" s="89">
        <v>83.134217007500808</v>
      </c>
      <c r="E297" s="89">
        <v>81.953324200951855</v>
      </c>
      <c r="F297" s="89">
        <v>96.410955083373764</v>
      </c>
      <c r="G297" s="89">
        <v>95.213830108351928</v>
      </c>
      <c r="H297" s="89">
        <v>96.910007712001345</v>
      </c>
    </row>
    <row r="298" spans="2:8" x14ac:dyDescent="0.2">
      <c r="B298" s="89">
        <v>58.899038952366837</v>
      </c>
      <c r="C298" s="89">
        <v>21.230561857956282</v>
      </c>
      <c r="D298" s="89">
        <v>83.350452871186747</v>
      </c>
      <c r="E298" s="89">
        <v>82.067018544578318</v>
      </c>
      <c r="F298" s="89">
        <v>96.437079067616111</v>
      </c>
      <c r="G298" s="89">
        <v>95.240641367100267</v>
      </c>
      <c r="H298" s="89">
        <v>96.93569783573389</v>
      </c>
    </row>
    <row r="299" spans="2:8" x14ac:dyDescent="0.2">
      <c r="B299" s="89">
        <v>59.099555941875188</v>
      </c>
      <c r="C299" s="89">
        <v>21.382997342795491</v>
      </c>
      <c r="D299" s="89">
        <v>83.520597754747143</v>
      </c>
      <c r="E299" s="89">
        <v>82.26415927013953</v>
      </c>
      <c r="F299" s="89">
        <v>96.466238153605119</v>
      </c>
      <c r="G299" s="89">
        <v>95.281985199410201</v>
      </c>
      <c r="H299" s="89">
        <v>96.93569783573389</v>
      </c>
    </row>
    <row r="300" spans="2:8" x14ac:dyDescent="0.2">
      <c r="B300" s="89">
        <v>59.299791484387107</v>
      </c>
      <c r="C300" s="89">
        <v>21.531922511545361</v>
      </c>
      <c r="D300" s="89">
        <v>83.772209078297436</v>
      </c>
      <c r="E300" s="89">
        <v>82.380024672827744</v>
      </c>
      <c r="F300" s="89">
        <v>96.503249011089608</v>
      </c>
      <c r="G300" s="89">
        <v>95.323193882985933</v>
      </c>
      <c r="H300" s="89">
        <v>97.010703839561074</v>
      </c>
    </row>
    <row r="301" spans="2:8" x14ac:dyDescent="0.2">
      <c r="B301" s="89">
        <v>59.499402072564656</v>
      </c>
      <c r="C301" s="89">
        <v>21.67991700255995</v>
      </c>
      <c r="D301" s="89">
        <v>84.084097657149442</v>
      </c>
      <c r="E301" s="89">
        <v>82.5321136311467</v>
      </c>
      <c r="F301" s="89">
        <v>96.517183471298523</v>
      </c>
      <c r="G301" s="89">
        <v>95.331213022712291</v>
      </c>
      <c r="H301" s="89">
        <v>97.028995278005155</v>
      </c>
    </row>
    <row r="302" spans="2:8" x14ac:dyDescent="0.2">
      <c r="B302" s="89">
        <v>59.698661828576483</v>
      </c>
      <c r="C302" s="89">
        <v>21.82473641558154</v>
      </c>
      <c r="D302" s="89">
        <v>84.319481206306136</v>
      </c>
      <c r="E302" s="89">
        <v>82.6740081627796</v>
      </c>
      <c r="F302" s="89">
        <v>96.543375743766973</v>
      </c>
      <c r="G302" s="89">
        <v>95.345532738545216</v>
      </c>
      <c r="H302" s="89">
        <v>97.046471067888163</v>
      </c>
    </row>
    <row r="303" spans="2:8" x14ac:dyDescent="0.2">
      <c r="B303" s="89">
        <v>59.898917105326056</v>
      </c>
      <c r="C303" s="89">
        <v>21.983432286211151</v>
      </c>
      <c r="D303" s="89">
        <v>84.479344587709107</v>
      </c>
      <c r="E303" s="89">
        <v>82.850000598333864</v>
      </c>
      <c r="F303" s="89">
        <v>96.552238916295963</v>
      </c>
      <c r="G303" s="89">
        <v>95.382717810138743</v>
      </c>
      <c r="H303" s="89">
        <v>97.084245763717917</v>
      </c>
    </row>
    <row r="304" spans="2:8" x14ac:dyDescent="0.2">
      <c r="B304" s="89">
        <v>60.099737669006096</v>
      </c>
      <c r="C304" s="89">
        <v>22.150962621812507</v>
      </c>
      <c r="D304" s="89">
        <v>84.550954676683588</v>
      </c>
      <c r="E304" s="89">
        <v>82.960460857178163</v>
      </c>
      <c r="F304" s="89">
        <v>96.589896614837969</v>
      </c>
      <c r="G304" s="89">
        <v>95.413374629945778</v>
      </c>
      <c r="H304" s="89">
        <v>97.112941056489333</v>
      </c>
    </row>
    <row r="305" spans="2:8" x14ac:dyDescent="0.2">
      <c r="B305" s="89">
        <v>60.297488472352121</v>
      </c>
      <c r="C305" s="89">
        <v>22.324018279853583</v>
      </c>
      <c r="D305" s="89">
        <v>84.688513103419453</v>
      </c>
      <c r="E305" s="89">
        <v>83.099484384674952</v>
      </c>
      <c r="F305" s="89">
        <v>96.630070676447474</v>
      </c>
      <c r="G305" s="89">
        <v>95.413696861817456</v>
      </c>
      <c r="H305" s="89">
        <v>97.129960487985514</v>
      </c>
    </row>
    <row r="306" spans="2:8" x14ac:dyDescent="0.2">
      <c r="B306" s="89">
        <v>60.499511622610783</v>
      </c>
      <c r="C306" s="89">
        <v>22.49546837773309</v>
      </c>
      <c r="D306" s="89">
        <v>84.921472529001022</v>
      </c>
      <c r="E306" s="89">
        <v>83.196994858717986</v>
      </c>
      <c r="F306" s="89">
        <v>96.646718503382161</v>
      </c>
      <c r="G306" s="89">
        <v>95.423722837970018</v>
      </c>
      <c r="H306" s="89">
        <v>97.129960487985514</v>
      </c>
    </row>
    <row r="307" spans="2:8" x14ac:dyDescent="0.2">
      <c r="B307" s="89">
        <v>60.69745017999891</v>
      </c>
      <c r="C307" s="89">
        <v>22.665877617938555</v>
      </c>
      <c r="D307" s="89">
        <v>85.109825212831055</v>
      </c>
      <c r="E307" s="89">
        <v>83.305616203645741</v>
      </c>
      <c r="F307" s="89">
        <v>96.678726615851787</v>
      </c>
      <c r="G307" s="89">
        <v>95.452727558771258</v>
      </c>
      <c r="H307" s="89">
        <v>97.166458860592812</v>
      </c>
    </row>
    <row r="308" spans="2:8" x14ac:dyDescent="0.2">
      <c r="B308" s="89">
        <v>60.89789179907941</v>
      </c>
      <c r="C308" s="89">
        <v>22.837513685492993</v>
      </c>
      <c r="D308" s="89">
        <v>85.331680230816801</v>
      </c>
      <c r="E308" s="89">
        <v>83.409155353177027</v>
      </c>
      <c r="F308" s="89">
        <v>96.720175944340397</v>
      </c>
      <c r="G308" s="89">
        <v>95.471694225916323</v>
      </c>
      <c r="H308" s="89">
        <v>97.327159093722798</v>
      </c>
    </row>
    <row r="309" spans="2:8" x14ac:dyDescent="0.2">
      <c r="B309" s="89">
        <v>61.098548932029352</v>
      </c>
      <c r="C309" s="89">
        <v>22.999908451859866</v>
      </c>
      <c r="D309" s="89">
        <v>85.615452000991311</v>
      </c>
      <c r="E309" s="89">
        <v>83.583378002265448</v>
      </c>
      <c r="F309" s="89">
        <v>96.743925734102419</v>
      </c>
      <c r="G309" s="89">
        <v>95.543563950545177</v>
      </c>
      <c r="H309" s="89">
        <v>97.48143841694268</v>
      </c>
    </row>
    <row r="310" spans="2:8" x14ac:dyDescent="0.2">
      <c r="B310" s="89">
        <v>61.299736220688672</v>
      </c>
      <c r="C310" s="89">
        <v>23.16458781017451</v>
      </c>
      <c r="D310" s="89">
        <v>85.790077839228644</v>
      </c>
      <c r="E310" s="89">
        <v>83.723089433368926</v>
      </c>
      <c r="F310" s="89">
        <v>96.779174538033473</v>
      </c>
      <c r="G310" s="89">
        <v>95.560295718556048</v>
      </c>
      <c r="H310" s="89">
        <v>97.48143841694268</v>
      </c>
    </row>
    <row r="311" spans="2:8" x14ac:dyDescent="0.2">
      <c r="B311" s="89">
        <v>61.499657017749591</v>
      </c>
      <c r="C311" s="89">
        <v>23.357034427908893</v>
      </c>
      <c r="D311" s="89">
        <v>86.06017662837499</v>
      </c>
      <c r="E311" s="89">
        <v>83.783453266989483</v>
      </c>
      <c r="F311" s="89">
        <v>96.804582554223828</v>
      </c>
      <c r="G311" s="89">
        <v>95.586204036734117</v>
      </c>
      <c r="H311" s="89">
        <v>97.48143841694268</v>
      </c>
    </row>
    <row r="312" spans="2:8" x14ac:dyDescent="0.2">
      <c r="B312" s="89">
        <v>61.699525492060125</v>
      </c>
      <c r="C312" s="89">
        <v>23.511893212059356</v>
      </c>
      <c r="D312" s="89">
        <v>86.187892373473986</v>
      </c>
      <c r="E312" s="89">
        <v>83.904791282455037</v>
      </c>
      <c r="F312" s="89">
        <v>96.810328793677698</v>
      </c>
      <c r="G312" s="89">
        <v>95.641407758881471</v>
      </c>
      <c r="H312" s="89">
        <v>97.48143841694268</v>
      </c>
    </row>
    <row r="313" spans="2:8" x14ac:dyDescent="0.2">
      <c r="B313" s="89">
        <v>61.899311056726781</v>
      </c>
      <c r="C313" s="89">
        <v>23.669191856793628</v>
      </c>
      <c r="D313" s="89">
        <v>86.337754475959997</v>
      </c>
      <c r="E313" s="89">
        <v>84.013802608648376</v>
      </c>
      <c r="F313" s="89">
        <v>96.840662034985186</v>
      </c>
      <c r="G313" s="89">
        <v>95.671657780997137</v>
      </c>
      <c r="H313" s="89">
        <v>97.573648274619657</v>
      </c>
    </row>
    <row r="314" spans="2:8" x14ac:dyDescent="0.2">
      <c r="B314" s="89">
        <v>62.098965189167181</v>
      </c>
      <c r="C314" s="89">
        <v>23.829362022469162</v>
      </c>
      <c r="D314" s="89">
        <v>86.518614032595067</v>
      </c>
      <c r="E314" s="89">
        <v>84.107338634501119</v>
      </c>
      <c r="F314" s="89">
        <v>96.858518529587684</v>
      </c>
      <c r="G314" s="89">
        <v>95.745332777351791</v>
      </c>
      <c r="H314" s="89">
        <v>97.573648274619657</v>
      </c>
    </row>
    <row r="315" spans="2:8" x14ac:dyDescent="0.2">
      <c r="B315" s="89">
        <v>62.29848930510795</v>
      </c>
      <c r="C315" s="89">
        <v>24.006782790729066</v>
      </c>
      <c r="D315" s="89">
        <v>86.863711664891269</v>
      </c>
      <c r="E315" s="89">
        <v>84.181962425996716</v>
      </c>
      <c r="F315" s="89">
        <v>96.86361505731945</v>
      </c>
      <c r="G315" s="89">
        <v>95.745332777351791</v>
      </c>
      <c r="H315" s="89">
        <v>97.57723060094095</v>
      </c>
    </row>
    <row r="316" spans="2:8" x14ac:dyDescent="0.2">
      <c r="B316" s="89">
        <v>62.496022622035326</v>
      </c>
      <c r="C316" s="89">
        <v>24.165922383645281</v>
      </c>
      <c r="D316" s="89">
        <v>87.022811134820174</v>
      </c>
      <c r="E316" s="89">
        <v>84.28881213059438</v>
      </c>
      <c r="F316" s="89">
        <v>96.896614679986655</v>
      </c>
      <c r="G316" s="89">
        <v>95.764126598897533</v>
      </c>
      <c r="H316" s="89">
        <v>97.57723060094095</v>
      </c>
    </row>
    <row r="317" spans="2:8" x14ac:dyDescent="0.2">
      <c r="B317" s="89">
        <v>62.69856335388922</v>
      </c>
      <c r="C317" s="89">
        <v>24.347620663351002</v>
      </c>
      <c r="D317" s="89">
        <v>87.112798914079619</v>
      </c>
      <c r="E317" s="89">
        <v>84.404963072256493</v>
      </c>
      <c r="F317" s="89">
        <v>96.903556229581739</v>
      </c>
      <c r="G317" s="89">
        <v>95.776648532337958</v>
      </c>
      <c r="H317" s="89">
        <v>97.57723060094095</v>
      </c>
    </row>
    <row r="318" spans="2:8" x14ac:dyDescent="0.2">
      <c r="B318" s="89">
        <v>62.899699478951121</v>
      </c>
      <c r="C318" s="89">
        <v>24.50840988162842</v>
      </c>
      <c r="D318" s="89">
        <v>87.205770368400664</v>
      </c>
      <c r="E318" s="89">
        <v>84.526810385097292</v>
      </c>
      <c r="F318" s="89">
        <v>96.911763596161506</v>
      </c>
      <c r="G318" s="89">
        <v>95.79522650392849</v>
      </c>
      <c r="H318" s="89">
        <v>97.57723060094095</v>
      </c>
    </row>
    <row r="319" spans="2:8" x14ac:dyDescent="0.2">
      <c r="B319" s="89">
        <v>63.098337222979467</v>
      </c>
      <c r="C319" s="89">
        <v>24.677598978353601</v>
      </c>
      <c r="D319" s="89">
        <v>87.380106530410217</v>
      </c>
      <c r="E319" s="89">
        <v>84.618333070621674</v>
      </c>
      <c r="F319" s="89">
        <v>96.94840741400445</v>
      </c>
      <c r="G319" s="89">
        <v>95.800240224783678</v>
      </c>
      <c r="H319" s="89">
        <v>97.57723060094095</v>
      </c>
    </row>
    <row r="320" spans="2:8" x14ac:dyDescent="0.2">
      <c r="B320" s="89">
        <v>63.295648298469395</v>
      </c>
      <c r="C320" s="89">
        <v>24.840892570982177</v>
      </c>
      <c r="D320" s="89">
        <v>87.596492369001453</v>
      </c>
      <c r="E320" s="89">
        <v>84.785278687815435</v>
      </c>
      <c r="F320" s="89">
        <v>96.969838925249292</v>
      </c>
      <c r="G320" s="89">
        <v>95.837266959738315</v>
      </c>
      <c r="H320" s="89">
        <v>97.57723060094095</v>
      </c>
    </row>
    <row r="321" spans="2:8" x14ac:dyDescent="0.2">
      <c r="B321" s="89">
        <v>63.49970870456886</v>
      </c>
      <c r="C321" s="89">
        <v>25.010528774354899</v>
      </c>
      <c r="D321" s="89">
        <v>87.766678226042728</v>
      </c>
      <c r="E321" s="89">
        <v>84.885886045896257</v>
      </c>
      <c r="F321" s="89">
        <v>96.991922941560532</v>
      </c>
      <c r="G321" s="89">
        <v>95.872486415190693</v>
      </c>
      <c r="H321" s="89">
        <v>97.612173662262904</v>
      </c>
    </row>
    <row r="322" spans="2:8" x14ac:dyDescent="0.2">
      <c r="B322" s="89">
        <v>63.699337016363714</v>
      </c>
      <c r="C322" s="89">
        <v>25.192340880362512</v>
      </c>
      <c r="D322" s="89">
        <v>87.958323709443945</v>
      </c>
      <c r="E322" s="89">
        <v>84.994483801776497</v>
      </c>
      <c r="F322" s="89">
        <v>97.016260868734847</v>
      </c>
      <c r="G322" s="89">
        <v>95.928829734168787</v>
      </c>
      <c r="H322" s="89">
        <v>97.684005180173088</v>
      </c>
    </row>
    <row r="323" spans="2:8" x14ac:dyDescent="0.2">
      <c r="B323" s="89">
        <v>63.897613657884158</v>
      </c>
      <c r="C323" s="89">
        <v>25.368153161300871</v>
      </c>
      <c r="D323" s="89">
        <v>88.208818609510033</v>
      </c>
      <c r="E323" s="89">
        <v>85.133534032936012</v>
      </c>
      <c r="F323" s="89">
        <v>97.041468704600391</v>
      </c>
      <c r="G323" s="89">
        <v>95.965551201830309</v>
      </c>
      <c r="H323" s="89">
        <v>97.702607678574012</v>
      </c>
    </row>
    <row r="324" spans="2:8" x14ac:dyDescent="0.2">
      <c r="B324" s="89">
        <v>64.099644182472517</v>
      </c>
      <c r="C324" s="89">
        <v>25.53774738335035</v>
      </c>
      <c r="D324" s="89">
        <v>88.416235543485314</v>
      </c>
      <c r="E324" s="89">
        <v>85.274362928063297</v>
      </c>
      <c r="F324" s="89">
        <v>97.065596955808402</v>
      </c>
      <c r="G324" s="89">
        <v>95.965551201830309</v>
      </c>
      <c r="H324" s="89">
        <v>97.702607678574012</v>
      </c>
    </row>
    <row r="325" spans="2:8" x14ac:dyDescent="0.2">
      <c r="B325" s="89">
        <v>64.299263922386814</v>
      </c>
      <c r="C325" s="89">
        <v>25.705002662737282</v>
      </c>
      <c r="D325" s="89">
        <v>88.494461370780598</v>
      </c>
      <c r="E325" s="89">
        <v>85.405477376235794</v>
      </c>
      <c r="F325" s="89">
        <v>97.097806468868853</v>
      </c>
      <c r="G325" s="89">
        <v>95.981533570276184</v>
      </c>
      <c r="H325" s="89">
        <v>97.738074835635686</v>
      </c>
    </row>
    <row r="326" spans="2:8" x14ac:dyDescent="0.2">
      <c r="B326" s="89">
        <v>64.498053670438495</v>
      </c>
      <c r="C326" s="89">
        <v>25.881594056792277</v>
      </c>
      <c r="D326" s="89">
        <v>88.709233352192257</v>
      </c>
      <c r="E326" s="89">
        <v>85.553212191422688</v>
      </c>
      <c r="F326" s="89">
        <v>97.125124991246679</v>
      </c>
      <c r="G326" s="89">
        <v>96.096299722688471</v>
      </c>
      <c r="H326" s="89">
        <v>97.772407891097814</v>
      </c>
    </row>
    <row r="327" spans="2:8" x14ac:dyDescent="0.2">
      <c r="B327" s="89">
        <v>64.699945553473114</v>
      </c>
      <c r="C327" s="89">
        <v>26.058360929273324</v>
      </c>
      <c r="D327" s="89">
        <v>88.848187464800063</v>
      </c>
      <c r="E327" s="89">
        <v>85.683956889353894</v>
      </c>
      <c r="F327" s="89">
        <v>97.230223255316588</v>
      </c>
      <c r="G327" s="89">
        <v>96.108926354916534</v>
      </c>
      <c r="H327" s="89">
        <v>97.809020942679112</v>
      </c>
    </row>
    <row r="328" spans="2:8" x14ac:dyDescent="0.2">
      <c r="B328" s="89">
        <v>64.899636594458755</v>
      </c>
      <c r="C328" s="89">
        <v>26.236380270241657</v>
      </c>
      <c r="D328" s="89">
        <v>88.98111387109121</v>
      </c>
      <c r="E328" s="89">
        <v>85.776134239107691</v>
      </c>
      <c r="F328" s="89">
        <v>97.233097368526657</v>
      </c>
      <c r="G328" s="89">
        <v>96.154109220074062</v>
      </c>
      <c r="H328" s="89">
        <v>97.809020942679112</v>
      </c>
    </row>
    <row r="329" spans="2:8" x14ac:dyDescent="0.2">
      <c r="B329" s="89">
        <v>65.097373755610818</v>
      </c>
      <c r="C329" s="89">
        <v>26.40385488751355</v>
      </c>
      <c r="D329" s="89">
        <v>89.044415053458067</v>
      </c>
      <c r="E329" s="89">
        <v>85.927707817005313</v>
      </c>
      <c r="F329" s="89">
        <v>97.243087450375924</v>
      </c>
      <c r="G329" s="89">
        <v>96.154109220074062</v>
      </c>
      <c r="H329" s="89">
        <v>97.809020942679112</v>
      </c>
    </row>
    <row r="330" spans="2:8" x14ac:dyDescent="0.2">
      <c r="B330" s="89">
        <v>65.299693994608603</v>
      </c>
      <c r="C330" s="89">
        <v>26.571912548046679</v>
      </c>
      <c r="D330" s="89">
        <v>89.392385863268487</v>
      </c>
      <c r="E330" s="89">
        <v>85.995935555368732</v>
      </c>
      <c r="F330" s="89">
        <v>97.257540110408783</v>
      </c>
      <c r="G330" s="89">
        <v>96.199604473420706</v>
      </c>
      <c r="H330" s="89">
        <v>97.809020942679112</v>
      </c>
    </row>
    <row r="331" spans="2:8" x14ac:dyDescent="0.2">
      <c r="B331" s="89">
        <v>65.499089536080362</v>
      </c>
      <c r="C331" s="89">
        <v>26.759332967778921</v>
      </c>
      <c r="D331" s="89">
        <v>89.483409842750959</v>
      </c>
      <c r="E331" s="89">
        <v>86.057702443655543</v>
      </c>
      <c r="F331" s="89">
        <v>97.27133653911612</v>
      </c>
      <c r="G331" s="89">
        <v>96.199604473420706</v>
      </c>
      <c r="H331" s="89">
        <v>97.831636502619901</v>
      </c>
    </row>
    <row r="332" spans="2:8" x14ac:dyDescent="0.2">
      <c r="B332" s="89">
        <v>65.696643496643759</v>
      </c>
      <c r="C332" s="89">
        <v>26.955261652164037</v>
      </c>
      <c r="D332" s="89">
        <v>89.589703534761256</v>
      </c>
      <c r="E332" s="89">
        <v>86.167142705478327</v>
      </c>
      <c r="F332" s="89">
        <v>97.282527568190858</v>
      </c>
      <c r="G332" s="89">
        <v>96.2394682672317</v>
      </c>
      <c r="H332" s="89">
        <v>97.831636502619901</v>
      </c>
    </row>
    <row r="333" spans="2:8" x14ac:dyDescent="0.2">
      <c r="B333" s="89">
        <v>65.898884482484448</v>
      </c>
      <c r="C333" s="89">
        <v>27.149562047815394</v>
      </c>
      <c r="D333" s="89">
        <v>89.676349330941548</v>
      </c>
      <c r="E333" s="89">
        <v>86.248131527665066</v>
      </c>
      <c r="F333" s="89">
        <v>97.301013677879553</v>
      </c>
      <c r="G333" s="89">
        <v>96.266082686498294</v>
      </c>
      <c r="H333" s="89">
        <v>97.86875760716508</v>
      </c>
    </row>
    <row r="334" spans="2:8" x14ac:dyDescent="0.2">
      <c r="B334" s="89">
        <v>66.096936523283318</v>
      </c>
      <c r="C334" s="89">
        <v>27.333889026441447</v>
      </c>
      <c r="D334" s="89">
        <v>89.864979770076175</v>
      </c>
      <c r="E334" s="89">
        <v>86.371365948342273</v>
      </c>
      <c r="F334" s="89">
        <v>97.331965905739494</v>
      </c>
      <c r="G334" s="89">
        <v>96.266082686498294</v>
      </c>
      <c r="H334" s="89">
        <v>97.86875760716508</v>
      </c>
    </row>
    <row r="335" spans="2:8" x14ac:dyDescent="0.2">
      <c r="B335" s="89">
        <v>66.299800439537904</v>
      </c>
      <c r="C335" s="89">
        <v>27.527847001425449</v>
      </c>
      <c r="D335" s="89">
        <v>90.034994483440755</v>
      </c>
      <c r="E335" s="89">
        <v>86.488251190732711</v>
      </c>
      <c r="F335" s="89">
        <v>97.333066990356528</v>
      </c>
      <c r="G335" s="89">
        <v>96.286071514565052</v>
      </c>
      <c r="H335" s="89">
        <v>97.879981638588603</v>
      </c>
    </row>
    <row r="336" spans="2:8" x14ac:dyDescent="0.2">
      <c r="B336" s="89">
        <v>66.496913650486093</v>
      </c>
      <c r="C336" s="89">
        <v>27.725891228642901</v>
      </c>
      <c r="D336" s="89">
        <v>90.182403218230277</v>
      </c>
      <c r="E336" s="89">
        <v>86.569721482970451</v>
      </c>
      <c r="F336" s="89">
        <v>97.338199113140064</v>
      </c>
      <c r="G336" s="89">
        <v>96.317158778621945</v>
      </c>
      <c r="H336" s="89">
        <v>97.879981638588603</v>
      </c>
    </row>
    <row r="337" spans="2:8" x14ac:dyDescent="0.2">
      <c r="B337" s="89">
        <v>66.697367990000316</v>
      </c>
      <c r="C337" s="89">
        <v>27.924108933080912</v>
      </c>
      <c r="D337" s="89">
        <v>90.284570017688324</v>
      </c>
      <c r="E337" s="89">
        <v>86.682843012476454</v>
      </c>
      <c r="F337" s="89">
        <v>97.349931051025735</v>
      </c>
      <c r="G337" s="89">
        <v>96.340538762393805</v>
      </c>
      <c r="H337" s="89">
        <v>97.879981638588603</v>
      </c>
    </row>
    <row r="338" spans="2:8" x14ac:dyDescent="0.2">
      <c r="B338" s="89">
        <v>66.899813604236584</v>
      </c>
      <c r="C338" s="89">
        <v>28.118131382273134</v>
      </c>
      <c r="D338" s="89">
        <v>90.474580688953068</v>
      </c>
      <c r="E338" s="89">
        <v>86.785851668854988</v>
      </c>
      <c r="F338" s="89">
        <v>97.353029745492947</v>
      </c>
      <c r="G338" s="89">
        <v>96.344929711991938</v>
      </c>
      <c r="H338" s="89">
        <v>97.879981638588603</v>
      </c>
    </row>
    <row r="339" spans="2:8" x14ac:dyDescent="0.2">
      <c r="B339" s="89">
        <v>67.0990092392815</v>
      </c>
      <c r="C339" s="89">
        <v>28.316086495209504</v>
      </c>
      <c r="D339" s="89">
        <v>90.698756577088261</v>
      </c>
      <c r="E339" s="89">
        <v>86.873584074792106</v>
      </c>
      <c r="F339" s="89">
        <v>97.411207735095644</v>
      </c>
      <c r="G339" s="89">
        <v>96.438161636957787</v>
      </c>
      <c r="H339" s="89">
        <v>97.947247789990271</v>
      </c>
    </row>
    <row r="340" spans="2:8" x14ac:dyDescent="0.2">
      <c r="B340" s="89">
        <v>67.299682524406222</v>
      </c>
      <c r="C340" s="89">
        <v>28.511275125133071</v>
      </c>
      <c r="D340" s="89">
        <v>90.830157470822002</v>
      </c>
      <c r="E340" s="89">
        <v>86.979835964690366</v>
      </c>
      <c r="F340" s="89">
        <v>97.433581242950808</v>
      </c>
      <c r="G340" s="89">
        <v>96.443807178705626</v>
      </c>
      <c r="H340" s="89">
        <v>98.000310550950303</v>
      </c>
    </row>
    <row r="341" spans="2:8" x14ac:dyDescent="0.2">
      <c r="B341" s="89">
        <v>67.496639911964678</v>
      </c>
      <c r="C341" s="89">
        <v>28.709099454646747</v>
      </c>
      <c r="D341" s="89">
        <v>90.900393742039228</v>
      </c>
      <c r="E341" s="89">
        <v>87.082061810979809</v>
      </c>
      <c r="F341" s="89">
        <v>97.481476946586938</v>
      </c>
      <c r="G341" s="89">
        <v>96.459105692700788</v>
      </c>
      <c r="H341" s="89">
        <v>98.017799541094661</v>
      </c>
    </row>
    <row r="342" spans="2:8" x14ac:dyDescent="0.2">
      <c r="B342" s="89">
        <v>67.69968099943263</v>
      </c>
      <c r="C342" s="89">
        <v>28.890974630783635</v>
      </c>
      <c r="D342" s="89">
        <v>91.090052118074595</v>
      </c>
      <c r="E342" s="89">
        <v>87.209696419192966</v>
      </c>
      <c r="F342" s="89">
        <v>97.500212640846684</v>
      </c>
      <c r="G342" s="89">
        <v>96.463224888661443</v>
      </c>
      <c r="H342" s="89">
        <v>98.017799541094661</v>
      </c>
    </row>
    <row r="343" spans="2:8" x14ac:dyDescent="0.2">
      <c r="B343" s="89">
        <v>67.895070061919483</v>
      </c>
      <c r="C343" s="89">
        <v>29.078057527288717</v>
      </c>
      <c r="D343" s="89">
        <v>91.211359876738101</v>
      </c>
      <c r="E343" s="89">
        <v>87.389753693415713</v>
      </c>
      <c r="F343" s="89">
        <v>97.534690083410553</v>
      </c>
      <c r="G343" s="89">
        <v>96.464371596804355</v>
      </c>
      <c r="H343" s="89">
        <v>98.03918773422788</v>
      </c>
    </row>
    <row r="344" spans="2:8" x14ac:dyDescent="0.2">
      <c r="B344" s="89">
        <v>68.09980432374212</v>
      </c>
      <c r="C344" s="89">
        <v>29.276034627336038</v>
      </c>
      <c r="D344" s="89">
        <v>91.3071744778251</v>
      </c>
      <c r="E344" s="89">
        <v>87.497309061093503</v>
      </c>
      <c r="F344" s="89">
        <v>97.552925103172655</v>
      </c>
      <c r="G344" s="89">
        <v>96.491469434077572</v>
      </c>
      <c r="H344" s="89">
        <v>98.03918773422788</v>
      </c>
    </row>
    <row r="345" spans="2:8" x14ac:dyDescent="0.2">
      <c r="B345" s="89">
        <v>68.296956505954398</v>
      </c>
      <c r="C345" s="89">
        <v>29.463820130412326</v>
      </c>
      <c r="D345" s="89">
        <v>91.410613745848806</v>
      </c>
      <c r="E345" s="89">
        <v>87.608621306868912</v>
      </c>
      <c r="F345" s="89">
        <v>97.59580847958712</v>
      </c>
      <c r="G345" s="89">
        <v>96.527968078091334</v>
      </c>
      <c r="H345" s="89">
        <v>98.03918773422788</v>
      </c>
    </row>
    <row r="346" spans="2:8" x14ac:dyDescent="0.2">
      <c r="B346" s="89">
        <v>68.49922216568784</v>
      </c>
      <c r="C346" s="89">
        <v>29.665190808294724</v>
      </c>
      <c r="D346" s="89">
        <v>91.48947114570305</v>
      </c>
      <c r="E346" s="89">
        <v>87.687022247059616</v>
      </c>
      <c r="F346" s="89">
        <v>97.612234111486003</v>
      </c>
      <c r="G346" s="89">
        <v>96.544726148441725</v>
      </c>
      <c r="H346" s="89">
        <v>98.03918773422788</v>
      </c>
    </row>
    <row r="347" spans="2:8" x14ac:dyDescent="0.2">
      <c r="B347" s="89">
        <v>68.699968341867489</v>
      </c>
      <c r="C347" s="89">
        <v>29.860198110859621</v>
      </c>
      <c r="D347" s="89">
        <v>91.619956577131546</v>
      </c>
      <c r="E347" s="89">
        <v>87.84783881601912</v>
      </c>
      <c r="F347" s="89">
        <v>97.639279210279568</v>
      </c>
      <c r="G347" s="89">
        <v>96.544726148441725</v>
      </c>
      <c r="H347" s="89">
        <v>98.03918773422788</v>
      </c>
    </row>
    <row r="348" spans="2:8" x14ac:dyDescent="0.2">
      <c r="B348" s="89">
        <v>68.899759645971812</v>
      </c>
      <c r="C348" s="89">
        <v>30.070674709038038</v>
      </c>
      <c r="D348" s="89">
        <v>91.700517769528943</v>
      </c>
      <c r="E348" s="89">
        <v>87.963981609173274</v>
      </c>
      <c r="F348" s="89">
        <v>97.649352485660017</v>
      </c>
      <c r="G348" s="89">
        <v>96.55623013941829</v>
      </c>
      <c r="H348" s="89">
        <v>98.047607255281775</v>
      </c>
    </row>
    <row r="349" spans="2:8" x14ac:dyDescent="0.2">
      <c r="B349" s="89">
        <v>69.097784995722307</v>
      </c>
      <c r="C349" s="89">
        <v>30.265406565736445</v>
      </c>
      <c r="D349" s="89">
        <v>91.772978970559222</v>
      </c>
      <c r="E349" s="89">
        <v>88.051872366187467</v>
      </c>
      <c r="F349" s="89">
        <v>97.677330578555285</v>
      </c>
      <c r="G349" s="89">
        <v>96.58085718313886</v>
      </c>
      <c r="H349" s="89">
        <v>98.150182634634078</v>
      </c>
    </row>
    <row r="350" spans="2:8" x14ac:dyDescent="0.2">
      <c r="B350" s="89">
        <v>69.298128331421722</v>
      </c>
      <c r="C350" s="89">
        <v>30.467694180728209</v>
      </c>
      <c r="D350" s="89">
        <v>91.952882957680913</v>
      </c>
      <c r="E350" s="89">
        <v>88.186916390651419</v>
      </c>
      <c r="F350" s="89">
        <v>97.697022438500781</v>
      </c>
      <c r="G350" s="89">
        <v>96.600423857481516</v>
      </c>
      <c r="H350" s="89">
        <v>98.150182634634078</v>
      </c>
    </row>
    <row r="351" spans="2:8" x14ac:dyDescent="0.2">
      <c r="B351" s="89">
        <v>69.499958194509716</v>
      </c>
      <c r="C351" s="89">
        <v>30.669529358390477</v>
      </c>
      <c r="D351" s="89">
        <v>92.016247462753299</v>
      </c>
      <c r="E351" s="89">
        <v>88.299744997398903</v>
      </c>
      <c r="F351" s="89">
        <v>97.714581077434701</v>
      </c>
      <c r="G351" s="89">
        <v>96.600423857481516</v>
      </c>
      <c r="H351" s="89">
        <v>98.150182634634078</v>
      </c>
    </row>
    <row r="352" spans="2:8" x14ac:dyDescent="0.2">
      <c r="B352" s="89">
        <v>69.698535444360317</v>
      </c>
      <c r="C352" s="89">
        <v>30.846922008466567</v>
      </c>
      <c r="D352" s="89">
        <v>92.110438642439917</v>
      </c>
      <c r="E352" s="89">
        <v>88.42614626499504</v>
      </c>
      <c r="F352" s="89">
        <v>97.740112138886772</v>
      </c>
      <c r="G352" s="89">
        <v>96.600423857481516</v>
      </c>
      <c r="H352" s="89">
        <v>98.150182634634078</v>
      </c>
    </row>
    <row r="353" spans="2:8" x14ac:dyDescent="0.2">
      <c r="B353" s="89">
        <v>69.8991989437326</v>
      </c>
      <c r="C353" s="89">
        <v>31.054618348866846</v>
      </c>
      <c r="D353" s="89">
        <v>92.222933545857146</v>
      </c>
      <c r="E353" s="89">
        <v>88.54930828069979</v>
      </c>
      <c r="F353" s="89">
        <v>97.773882795601978</v>
      </c>
      <c r="G353" s="89">
        <v>96.677441196828696</v>
      </c>
      <c r="H353" s="89">
        <v>98.248218142995995</v>
      </c>
    </row>
    <row r="354" spans="2:8" x14ac:dyDescent="0.2">
      <c r="B354" s="89">
        <v>70.099222784962919</v>
      </c>
      <c r="C354" s="89">
        <v>31.247816525237976</v>
      </c>
      <c r="D354" s="89">
        <v>92.491107744962392</v>
      </c>
      <c r="E354" s="89">
        <v>88.64739424143599</v>
      </c>
      <c r="F354" s="89">
        <v>97.791172964939932</v>
      </c>
      <c r="G354" s="89">
        <v>96.693000598114935</v>
      </c>
      <c r="H354" s="89">
        <v>98.248218142995995</v>
      </c>
    </row>
    <row r="355" spans="2:8" x14ac:dyDescent="0.2">
      <c r="B355" s="89">
        <v>70.297856806396837</v>
      </c>
      <c r="C355" s="89">
        <v>31.451902410072233</v>
      </c>
      <c r="D355" s="89">
        <v>92.547740848613159</v>
      </c>
      <c r="E355" s="89">
        <v>88.754641836147812</v>
      </c>
      <c r="F355" s="89">
        <v>97.807832940808069</v>
      </c>
      <c r="G355" s="89">
        <v>96.716796378421847</v>
      </c>
      <c r="H355" s="89">
        <v>98.248218142995995</v>
      </c>
    </row>
    <row r="356" spans="2:8" x14ac:dyDescent="0.2">
      <c r="B356" s="89">
        <v>70.491700210302255</v>
      </c>
      <c r="C356" s="89">
        <v>31.659197807468988</v>
      </c>
      <c r="D356" s="89">
        <v>92.652338795661677</v>
      </c>
      <c r="E356" s="89">
        <v>88.847556529660451</v>
      </c>
      <c r="F356" s="89">
        <v>97.807832940808069</v>
      </c>
      <c r="G356" s="89">
        <v>96.726751978092096</v>
      </c>
      <c r="H356" s="89">
        <v>98.248218142995995</v>
      </c>
    </row>
    <row r="357" spans="2:8" x14ac:dyDescent="0.2">
      <c r="B357" s="89">
        <v>70.697377606108446</v>
      </c>
      <c r="C357" s="89">
        <v>31.882144486652017</v>
      </c>
      <c r="D357" s="89">
        <v>92.746917276657612</v>
      </c>
      <c r="E357" s="89">
        <v>88.962294588334146</v>
      </c>
      <c r="F357" s="89">
        <v>97.831647884943649</v>
      </c>
      <c r="G357" s="89">
        <v>96.773531459790547</v>
      </c>
      <c r="H357" s="89">
        <v>98.250429644351613</v>
      </c>
    </row>
    <row r="358" spans="2:8" x14ac:dyDescent="0.2">
      <c r="B358" s="89">
        <v>70.899654773200027</v>
      </c>
      <c r="C358" s="89">
        <v>32.096593693693293</v>
      </c>
      <c r="D358" s="89">
        <v>92.895144038158378</v>
      </c>
      <c r="E358" s="89">
        <v>89.048553810497793</v>
      </c>
      <c r="F358" s="89">
        <v>97.911024102677885</v>
      </c>
      <c r="G358" s="89">
        <v>96.788230257215758</v>
      </c>
      <c r="H358" s="89">
        <v>98.279263286696306</v>
      </c>
    </row>
    <row r="359" spans="2:8" x14ac:dyDescent="0.2">
      <c r="B359" s="89">
        <v>71.099944892157168</v>
      </c>
      <c r="C359" s="89">
        <v>32.309891961086137</v>
      </c>
      <c r="D359" s="89">
        <v>92.96693781409212</v>
      </c>
      <c r="E359" s="89">
        <v>89.144872684552354</v>
      </c>
      <c r="F359" s="89">
        <v>97.943106845430634</v>
      </c>
      <c r="G359" s="89">
        <v>96.82005628617992</v>
      </c>
      <c r="H359" s="89">
        <v>98.283891258294886</v>
      </c>
    </row>
    <row r="360" spans="2:8" x14ac:dyDescent="0.2">
      <c r="B360" s="89">
        <v>71.29989056039922</v>
      </c>
      <c r="C360" s="89">
        <v>32.515953707458138</v>
      </c>
      <c r="D360" s="89">
        <v>93.16158852789647</v>
      </c>
      <c r="E360" s="89">
        <v>89.243753651264086</v>
      </c>
      <c r="F360" s="89">
        <v>97.986516430257367</v>
      </c>
      <c r="G360" s="89">
        <v>96.851085440982601</v>
      </c>
      <c r="H360" s="89">
        <v>98.283891258294886</v>
      </c>
    </row>
    <row r="361" spans="2:8" x14ac:dyDescent="0.2">
      <c r="B361" s="89">
        <v>71.499551460573741</v>
      </c>
      <c r="C361" s="89">
        <v>32.728693857246114</v>
      </c>
      <c r="D361" s="89">
        <v>93.193791765245891</v>
      </c>
      <c r="E361" s="89">
        <v>89.333483988142731</v>
      </c>
      <c r="F361" s="89">
        <v>97.990419907221138</v>
      </c>
      <c r="G361" s="89">
        <v>96.86778390496535</v>
      </c>
      <c r="H361" s="89">
        <v>98.301982633286968</v>
      </c>
    </row>
    <row r="362" spans="2:8" x14ac:dyDescent="0.2">
      <c r="B362" s="89">
        <v>71.696778857900028</v>
      </c>
      <c r="C362" s="89">
        <v>32.935228909326959</v>
      </c>
      <c r="D362" s="89">
        <v>93.254112834677457</v>
      </c>
      <c r="E362" s="89">
        <v>89.496376984862721</v>
      </c>
      <c r="F362" s="89">
        <v>98.000245364323888</v>
      </c>
      <c r="G362" s="89">
        <v>96.87029246661163</v>
      </c>
      <c r="H362" s="89">
        <v>98.301982633286968</v>
      </c>
    </row>
    <row r="363" spans="2:8" x14ac:dyDescent="0.2">
      <c r="B363" s="89">
        <v>71.899610780248963</v>
      </c>
      <c r="C363" s="89">
        <v>33.149139424271354</v>
      </c>
      <c r="D363" s="89">
        <v>93.366523944530257</v>
      </c>
      <c r="E363" s="89">
        <v>89.603825754325172</v>
      </c>
      <c r="F363" s="89">
        <v>98.012063032354831</v>
      </c>
      <c r="G363" s="89">
        <v>96.875338518290675</v>
      </c>
      <c r="H363" s="89">
        <v>98.307654377558521</v>
      </c>
    </row>
    <row r="364" spans="2:8" x14ac:dyDescent="0.2">
      <c r="B364" s="89">
        <v>72.097512043802482</v>
      </c>
      <c r="C364" s="89">
        <v>33.372797500187993</v>
      </c>
      <c r="D364" s="89">
        <v>93.501389606175138</v>
      </c>
      <c r="E364" s="89">
        <v>89.706196315662538</v>
      </c>
      <c r="F364" s="89">
        <v>98.091345844243023</v>
      </c>
      <c r="G364" s="89">
        <v>96.901714896597952</v>
      </c>
      <c r="H364" s="89">
        <v>98.307654377558521</v>
      </c>
    </row>
    <row r="365" spans="2:8" x14ac:dyDescent="0.2">
      <c r="B365" s="89">
        <v>72.298332330835066</v>
      </c>
      <c r="C365" s="89">
        <v>33.580824225394288</v>
      </c>
      <c r="D365" s="89">
        <v>93.690722860685455</v>
      </c>
      <c r="E365" s="89">
        <v>89.82304846997026</v>
      </c>
      <c r="F365" s="89">
        <v>98.109351442318186</v>
      </c>
      <c r="G365" s="89">
        <v>96.924025675081239</v>
      </c>
      <c r="H365" s="89">
        <v>98.307654377558521</v>
      </c>
    </row>
    <row r="366" spans="2:8" x14ac:dyDescent="0.2">
      <c r="B366" s="89">
        <v>72.496614848800817</v>
      </c>
      <c r="C366" s="89">
        <v>33.80383885398593</v>
      </c>
      <c r="D366" s="89">
        <v>93.772623322557877</v>
      </c>
      <c r="E366" s="89">
        <v>89.921384835613082</v>
      </c>
      <c r="F366" s="89">
        <v>98.120836432075365</v>
      </c>
      <c r="G366" s="89">
        <v>96.962029357882173</v>
      </c>
      <c r="H366" s="89">
        <v>98.340445114950256</v>
      </c>
    </row>
    <row r="367" spans="2:8" x14ac:dyDescent="0.2">
      <c r="B367" s="89">
        <v>72.69975059144798</v>
      </c>
      <c r="C367" s="89">
        <v>34.013738977714823</v>
      </c>
      <c r="D367" s="89">
        <v>93.809137917891604</v>
      </c>
      <c r="E367" s="89">
        <v>90.072677060000146</v>
      </c>
      <c r="F367" s="89">
        <v>98.153984485171932</v>
      </c>
      <c r="G367" s="89">
        <v>97.002390240840214</v>
      </c>
      <c r="H367" s="89">
        <v>98.398711883070945</v>
      </c>
    </row>
    <row r="368" spans="2:8" x14ac:dyDescent="0.2">
      <c r="B368" s="89">
        <v>72.899127661846251</v>
      </c>
      <c r="C368" s="89">
        <v>34.238826884152871</v>
      </c>
      <c r="D368" s="89">
        <v>93.851097105760218</v>
      </c>
      <c r="E368" s="89">
        <v>90.187935618372819</v>
      </c>
      <c r="F368" s="89">
        <v>98.183097404252152</v>
      </c>
      <c r="G368" s="89">
        <v>97.032303739181671</v>
      </c>
      <c r="H368" s="89">
        <v>98.398711883070945</v>
      </c>
    </row>
    <row r="369" spans="2:8" x14ac:dyDescent="0.2">
      <c r="B369" s="89">
        <v>73.099758298028604</v>
      </c>
      <c r="C369" s="89">
        <v>34.465403412004676</v>
      </c>
      <c r="D369" s="89">
        <v>93.920768360996902</v>
      </c>
      <c r="E369" s="89">
        <v>90.322880256737747</v>
      </c>
      <c r="F369" s="89">
        <v>98.236413722019705</v>
      </c>
      <c r="G369" s="89">
        <v>97.05392048435526</v>
      </c>
      <c r="H369" s="89">
        <v>98.398711883070945</v>
      </c>
    </row>
    <row r="370" spans="2:8" x14ac:dyDescent="0.2">
      <c r="B370" s="89">
        <v>73.297942696920387</v>
      </c>
      <c r="C370" s="89">
        <v>34.68554218456152</v>
      </c>
      <c r="D370" s="89">
        <v>93.968850159896704</v>
      </c>
      <c r="E370" s="89">
        <v>90.420585766066679</v>
      </c>
      <c r="F370" s="89">
        <v>98.256881607810925</v>
      </c>
      <c r="G370" s="89">
        <v>97.088286414681789</v>
      </c>
      <c r="H370" s="89">
        <v>98.412814149987113</v>
      </c>
    </row>
    <row r="371" spans="2:8" x14ac:dyDescent="0.2">
      <c r="B371" s="89">
        <v>73.496422430068606</v>
      </c>
      <c r="C371" s="89">
        <v>34.908323635112723</v>
      </c>
      <c r="D371" s="89">
        <v>94.13728136485274</v>
      </c>
      <c r="E371" s="89">
        <v>90.490571964892638</v>
      </c>
      <c r="F371" s="89">
        <v>98.310226593766956</v>
      </c>
      <c r="G371" s="89">
        <v>97.095908379858344</v>
      </c>
      <c r="H371" s="89">
        <v>98.412814149987113</v>
      </c>
    </row>
    <row r="372" spans="2:8" x14ac:dyDescent="0.2">
      <c r="B372" s="89">
        <v>73.699430089460876</v>
      </c>
      <c r="C372" s="89">
        <v>35.139463537813818</v>
      </c>
      <c r="D372" s="89">
        <v>94.200136251948848</v>
      </c>
      <c r="E372" s="89">
        <v>90.551547395808285</v>
      </c>
      <c r="F372" s="89">
        <v>98.347775482317729</v>
      </c>
      <c r="G372" s="89">
        <v>97.136609198585958</v>
      </c>
      <c r="H372" s="89">
        <v>98.514179843327426</v>
      </c>
    </row>
    <row r="373" spans="2:8" x14ac:dyDescent="0.2">
      <c r="B373" s="89">
        <v>73.895356053217</v>
      </c>
      <c r="C373" s="89">
        <v>35.366063229006983</v>
      </c>
      <c r="D373" s="89">
        <v>94.409178514832618</v>
      </c>
      <c r="E373" s="89">
        <v>90.619806755928792</v>
      </c>
      <c r="F373" s="89">
        <v>98.347775482317729</v>
      </c>
      <c r="G373" s="89">
        <v>97.188941249783625</v>
      </c>
      <c r="H373" s="89">
        <v>98.639042786490151</v>
      </c>
    </row>
    <row r="374" spans="2:8" x14ac:dyDescent="0.2">
      <c r="B374" s="89">
        <v>74.099907871192073</v>
      </c>
      <c r="C374" s="89">
        <v>35.606112650957265</v>
      </c>
      <c r="D374" s="89">
        <v>94.520932603169413</v>
      </c>
      <c r="E374" s="89">
        <v>90.768894335700821</v>
      </c>
      <c r="F374" s="89">
        <v>98.374991602919764</v>
      </c>
      <c r="G374" s="89">
        <v>97.200493831012139</v>
      </c>
      <c r="H374" s="89">
        <v>98.639042786490151</v>
      </c>
    </row>
    <row r="375" spans="2:8" x14ac:dyDescent="0.2">
      <c r="B375" s="89">
        <v>74.299442786180677</v>
      </c>
      <c r="C375" s="89">
        <v>35.845895716905041</v>
      </c>
      <c r="D375" s="89">
        <v>94.609923103088605</v>
      </c>
      <c r="E375" s="89">
        <v>90.852755189220701</v>
      </c>
      <c r="F375" s="89">
        <v>98.420116516053739</v>
      </c>
      <c r="G375" s="89">
        <v>97.225830744403737</v>
      </c>
      <c r="H375" s="89">
        <v>98.687924346062019</v>
      </c>
    </row>
    <row r="376" spans="2:8" x14ac:dyDescent="0.2">
      <c r="B376" s="89">
        <v>74.492927901122542</v>
      </c>
      <c r="C376" s="89">
        <v>36.076783655673843</v>
      </c>
      <c r="D376" s="89">
        <v>94.666399888695921</v>
      </c>
      <c r="E376" s="89">
        <v>90.940122964908639</v>
      </c>
      <c r="F376" s="89">
        <v>98.433196186998472</v>
      </c>
      <c r="G376" s="89">
        <v>97.265865599449569</v>
      </c>
      <c r="H376" s="89">
        <v>98.687924346062019</v>
      </c>
    </row>
    <row r="377" spans="2:8" x14ac:dyDescent="0.2">
      <c r="B377" s="89">
        <v>74.698769049547892</v>
      </c>
      <c r="C377" s="89">
        <v>36.291194949605824</v>
      </c>
      <c r="D377" s="89">
        <v>94.724630987921913</v>
      </c>
      <c r="E377" s="89">
        <v>91.065193469283017</v>
      </c>
      <c r="F377" s="89">
        <v>98.436303755731799</v>
      </c>
      <c r="G377" s="89">
        <v>97.287522882410158</v>
      </c>
      <c r="H377" s="89">
        <v>98.787651671258772</v>
      </c>
    </row>
    <row r="378" spans="2:8" x14ac:dyDescent="0.2">
      <c r="B378" s="89">
        <v>74.899461088566127</v>
      </c>
      <c r="C378" s="89">
        <v>36.528252101269189</v>
      </c>
      <c r="D378" s="89">
        <v>94.777155709153789</v>
      </c>
      <c r="E378" s="89">
        <v>91.161225615324213</v>
      </c>
      <c r="F378" s="89">
        <v>98.452275503185987</v>
      </c>
      <c r="G378" s="89">
        <v>97.350276137612667</v>
      </c>
      <c r="H378" s="89">
        <v>98.787651671258772</v>
      </c>
    </row>
    <row r="379" spans="2:8" x14ac:dyDescent="0.2">
      <c r="B379" s="89">
        <v>75.099097720795669</v>
      </c>
      <c r="C379" s="89">
        <v>36.75225967440948</v>
      </c>
      <c r="D379" s="89">
        <v>94.869758066395477</v>
      </c>
      <c r="E379" s="89">
        <v>91.240389882362564</v>
      </c>
      <c r="F379" s="89">
        <v>98.477502135479014</v>
      </c>
      <c r="G379" s="89">
        <v>97.353551286407139</v>
      </c>
      <c r="H379" s="89">
        <v>98.787651671258772</v>
      </c>
    </row>
    <row r="380" spans="2:8" x14ac:dyDescent="0.2">
      <c r="B380" s="89">
        <v>75.29999397123737</v>
      </c>
      <c r="C380" s="89">
        <v>36.981378990141884</v>
      </c>
      <c r="D380" s="89">
        <v>94.923567156327252</v>
      </c>
      <c r="E380" s="89">
        <v>91.354106312938413</v>
      </c>
      <c r="F380" s="89">
        <v>98.48137070684912</v>
      </c>
      <c r="G380" s="89">
        <v>97.410354669356792</v>
      </c>
      <c r="H380" s="89">
        <v>98.787651671258772</v>
      </c>
    </row>
    <row r="381" spans="2:8" x14ac:dyDescent="0.2">
      <c r="B381" s="89">
        <v>75.499855470683073</v>
      </c>
      <c r="C381" s="89">
        <v>37.227720561839014</v>
      </c>
      <c r="D381" s="89">
        <v>95.000668858695406</v>
      </c>
      <c r="E381" s="89">
        <v>91.415578514941728</v>
      </c>
      <c r="F381" s="89">
        <v>98.492260477453883</v>
      </c>
      <c r="G381" s="89">
        <v>97.421138422530092</v>
      </c>
      <c r="H381" s="89">
        <v>98.787651671258772</v>
      </c>
    </row>
    <row r="382" spans="2:8" x14ac:dyDescent="0.2">
      <c r="B382" s="89">
        <v>75.699675291426203</v>
      </c>
      <c r="C382" s="89">
        <v>37.461195145159436</v>
      </c>
      <c r="D382" s="89">
        <v>95.04352340429287</v>
      </c>
      <c r="E382" s="89">
        <v>91.500612010061687</v>
      </c>
      <c r="F382" s="89">
        <v>98.498317841114343</v>
      </c>
      <c r="G382" s="89">
        <v>97.422860270811071</v>
      </c>
      <c r="H382" s="89">
        <v>98.788849740894833</v>
      </c>
    </row>
    <row r="383" spans="2:8" x14ac:dyDescent="0.2">
      <c r="B383" s="89">
        <v>75.89544639286045</v>
      </c>
      <c r="C383" s="89">
        <v>37.687762829247454</v>
      </c>
      <c r="D383" s="89">
        <v>95.103568316041219</v>
      </c>
      <c r="E383" s="89">
        <v>91.610137367425054</v>
      </c>
      <c r="F383" s="89">
        <v>98.523739530400405</v>
      </c>
      <c r="G383" s="89">
        <v>97.426785663425974</v>
      </c>
      <c r="H383" s="89">
        <v>98.788849740894833</v>
      </c>
    </row>
    <row r="384" spans="2:8" x14ac:dyDescent="0.2">
      <c r="B384" s="89">
        <v>76.095029375398241</v>
      </c>
      <c r="C384" s="89">
        <v>37.947051004657219</v>
      </c>
      <c r="D384" s="89">
        <v>95.133909502878268</v>
      </c>
      <c r="E384" s="89">
        <v>91.677887296809217</v>
      </c>
      <c r="F384" s="89">
        <v>98.523739530400405</v>
      </c>
      <c r="G384" s="89">
        <v>97.433133268373055</v>
      </c>
      <c r="H384" s="89">
        <v>98.788849740894833</v>
      </c>
    </row>
    <row r="385" spans="2:8" x14ac:dyDescent="0.2">
      <c r="B385" s="89">
        <v>76.299113660653433</v>
      </c>
      <c r="C385" s="89">
        <v>38.182294096104961</v>
      </c>
      <c r="D385" s="89">
        <v>95.222854672061601</v>
      </c>
      <c r="E385" s="89">
        <v>91.780205409192533</v>
      </c>
      <c r="F385" s="89">
        <v>98.565068720946982</v>
      </c>
      <c r="G385" s="89">
        <v>97.439236862782167</v>
      </c>
      <c r="H385" s="89">
        <v>98.788849740894833</v>
      </c>
    </row>
    <row r="386" spans="2:8" x14ac:dyDescent="0.2">
      <c r="B386" s="89">
        <v>76.497281844450683</v>
      </c>
      <c r="C386" s="89">
        <v>38.435704877678887</v>
      </c>
      <c r="D386" s="89">
        <v>95.274458190426685</v>
      </c>
      <c r="E386" s="89">
        <v>91.842103502878629</v>
      </c>
      <c r="F386" s="89">
        <v>98.599940577539684</v>
      </c>
      <c r="G386" s="89">
        <v>97.439582238467381</v>
      </c>
      <c r="H386" s="89">
        <v>98.803936346320739</v>
      </c>
    </row>
    <row r="387" spans="2:8" x14ac:dyDescent="0.2">
      <c r="B387" s="89">
        <v>76.698050547328762</v>
      </c>
      <c r="C387" s="89">
        <v>38.677838868634062</v>
      </c>
      <c r="D387" s="89">
        <v>95.302209920973567</v>
      </c>
      <c r="E387" s="89">
        <v>91.994844506315246</v>
      </c>
      <c r="F387" s="89">
        <v>98.603485363664831</v>
      </c>
      <c r="G387" s="89">
        <v>97.439582238467381</v>
      </c>
      <c r="H387" s="89">
        <v>98.803936346320739</v>
      </c>
    </row>
    <row r="388" spans="2:8" x14ac:dyDescent="0.2">
      <c r="B388" s="89">
        <v>76.89969838677537</v>
      </c>
      <c r="C388" s="89">
        <v>38.943065545623256</v>
      </c>
      <c r="D388" s="89">
        <v>95.392433300956156</v>
      </c>
      <c r="E388" s="89">
        <v>92.066397856463155</v>
      </c>
      <c r="F388" s="89">
        <v>98.625538669671897</v>
      </c>
      <c r="G388" s="89">
        <v>97.448577578342054</v>
      </c>
      <c r="H388" s="89">
        <v>98.803936346320739</v>
      </c>
    </row>
    <row r="389" spans="2:8" x14ac:dyDescent="0.2">
      <c r="B389" s="89">
        <v>77.098551021705887</v>
      </c>
      <c r="C389" s="89">
        <v>39.182518077607568</v>
      </c>
      <c r="D389" s="89">
        <v>95.449334552583196</v>
      </c>
      <c r="E389" s="89">
        <v>92.136440692764666</v>
      </c>
      <c r="F389" s="89">
        <v>98.628152910508632</v>
      </c>
      <c r="G389" s="89">
        <v>97.460513065002587</v>
      </c>
      <c r="H389" s="89">
        <v>98.803936346320739</v>
      </c>
    </row>
    <row r="390" spans="2:8" x14ac:dyDescent="0.2">
      <c r="B390" s="89">
        <v>77.299434716601482</v>
      </c>
      <c r="C390" s="89">
        <v>39.413543018460658</v>
      </c>
      <c r="D390" s="89">
        <v>95.572444160035502</v>
      </c>
      <c r="E390" s="89">
        <v>92.276187064091147</v>
      </c>
      <c r="F390" s="89">
        <v>98.638989678352289</v>
      </c>
      <c r="G390" s="89">
        <v>97.498973778939458</v>
      </c>
      <c r="H390" s="89">
        <v>98.803936346320739</v>
      </c>
    </row>
    <row r="391" spans="2:8" x14ac:dyDescent="0.2">
      <c r="B391" s="89">
        <v>77.499397441615471</v>
      </c>
      <c r="C391" s="89">
        <v>39.649373852164267</v>
      </c>
      <c r="D391" s="89">
        <v>95.619516582418242</v>
      </c>
      <c r="E391" s="89">
        <v>92.386964511840262</v>
      </c>
      <c r="F391" s="89">
        <v>98.696475279642542</v>
      </c>
      <c r="G391" s="89">
        <v>97.506621983600354</v>
      </c>
      <c r="H391" s="89">
        <v>98.988795734107711</v>
      </c>
    </row>
    <row r="392" spans="2:8" x14ac:dyDescent="0.2">
      <c r="B392" s="89">
        <v>77.699959080016598</v>
      </c>
      <c r="C392" s="89">
        <v>39.90716725752123</v>
      </c>
      <c r="D392" s="89">
        <v>95.694384639380345</v>
      </c>
      <c r="E392" s="89">
        <v>92.450132683949107</v>
      </c>
      <c r="F392" s="89">
        <v>98.720471412853911</v>
      </c>
      <c r="G392" s="89">
        <v>97.522705972916143</v>
      </c>
      <c r="H392" s="89">
        <v>99.120885124443944</v>
      </c>
    </row>
    <row r="393" spans="2:8" x14ac:dyDescent="0.2">
      <c r="B393" s="89">
        <v>77.899598269079306</v>
      </c>
      <c r="C393" s="89">
        <v>40.157317726480905</v>
      </c>
      <c r="D393" s="89">
        <v>95.718049036679446</v>
      </c>
      <c r="E393" s="89">
        <v>92.564591893705085</v>
      </c>
      <c r="F393" s="89">
        <v>98.728066600064523</v>
      </c>
      <c r="G393" s="89">
        <v>97.522705972916143</v>
      </c>
      <c r="H393" s="89">
        <v>99.120885124443944</v>
      </c>
    </row>
    <row r="394" spans="2:8" x14ac:dyDescent="0.2">
      <c r="B394" s="89">
        <v>78.099006459982959</v>
      </c>
      <c r="C394" s="89">
        <v>40.421148906859486</v>
      </c>
      <c r="D394" s="89">
        <v>95.803584839953729</v>
      </c>
      <c r="E394" s="89">
        <v>92.633064852543811</v>
      </c>
      <c r="F394" s="89">
        <v>98.728066600064523</v>
      </c>
      <c r="G394" s="89">
        <v>97.583445512265541</v>
      </c>
      <c r="H394" s="89">
        <v>99.120885124443944</v>
      </c>
    </row>
    <row r="395" spans="2:8" x14ac:dyDescent="0.2">
      <c r="B395" s="89">
        <v>78.299450766951892</v>
      </c>
      <c r="C395" s="89">
        <v>40.685510927055169</v>
      </c>
      <c r="D395" s="89">
        <v>95.872060663901394</v>
      </c>
      <c r="E395" s="89">
        <v>92.731859725578943</v>
      </c>
      <c r="F395" s="89">
        <v>98.734429708338709</v>
      </c>
      <c r="G395" s="89">
        <v>97.583445512265541</v>
      </c>
      <c r="H395" s="89">
        <v>99.120885124443944</v>
      </c>
    </row>
    <row r="396" spans="2:8" x14ac:dyDescent="0.2">
      <c r="B396" s="89">
        <v>78.496457555573599</v>
      </c>
      <c r="C396" s="89">
        <v>40.933166162326991</v>
      </c>
      <c r="D396" s="89">
        <v>95.909479218747506</v>
      </c>
      <c r="E396" s="89">
        <v>92.833374878197702</v>
      </c>
      <c r="F396" s="89">
        <v>98.739508756657145</v>
      </c>
      <c r="G396" s="89">
        <v>97.583445512265541</v>
      </c>
      <c r="H396" s="89">
        <v>99.120885124443944</v>
      </c>
    </row>
    <row r="397" spans="2:8" x14ac:dyDescent="0.2">
      <c r="B397" s="89">
        <v>78.697408023710707</v>
      </c>
      <c r="C397" s="89">
        <v>41.206282942007661</v>
      </c>
      <c r="D397" s="89">
        <v>95.981900565480856</v>
      </c>
      <c r="E397" s="89">
        <v>92.891685880393652</v>
      </c>
      <c r="F397" s="89">
        <v>98.749885079363381</v>
      </c>
      <c r="G397" s="89">
        <v>97.619968575811711</v>
      </c>
      <c r="H397" s="89">
        <v>99.146393489669677</v>
      </c>
    </row>
    <row r="398" spans="2:8" x14ac:dyDescent="0.2">
      <c r="B398" s="89">
        <v>78.898607364889216</v>
      </c>
      <c r="C398" s="89">
        <v>41.467147944083145</v>
      </c>
      <c r="D398" s="89">
        <v>96.092375745747958</v>
      </c>
      <c r="E398" s="89">
        <v>92.957264189042462</v>
      </c>
      <c r="F398" s="89">
        <v>98.759158512934945</v>
      </c>
      <c r="G398" s="89">
        <v>97.666189402973075</v>
      </c>
      <c r="H398" s="89">
        <v>99.153417588664908</v>
      </c>
    </row>
    <row r="399" spans="2:8" x14ac:dyDescent="0.2">
      <c r="B399" s="89">
        <v>79.097609952482074</v>
      </c>
      <c r="C399" s="89">
        <v>41.708061781039149</v>
      </c>
      <c r="D399" s="89">
        <v>96.222559615238509</v>
      </c>
      <c r="E399" s="89">
        <v>93.018096910630703</v>
      </c>
      <c r="F399" s="89">
        <v>98.766141954996911</v>
      </c>
      <c r="G399" s="89">
        <v>97.672093457737503</v>
      </c>
      <c r="H399" s="89">
        <v>99.24207435323143</v>
      </c>
    </row>
    <row r="400" spans="2:8" x14ac:dyDescent="0.2">
      <c r="B400" s="89">
        <v>79.29774657705363</v>
      </c>
      <c r="C400" s="89">
        <v>41.962444344850674</v>
      </c>
      <c r="D400" s="89">
        <v>96.269641325986044</v>
      </c>
      <c r="E400" s="89">
        <v>93.090641507480939</v>
      </c>
      <c r="F400" s="89">
        <v>98.770142404812063</v>
      </c>
      <c r="G400" s="89">
        <v>97.722164684430837</v>
      </c>
      <c r="H400" s="89">
        <v>99.244155998028901</v>
      </c>
    </row>
    <row r="401" spans="2:8" x14ac:dyDescent="0.2">
      <c r="B401" s="89">
        <v>79.497193218720057</v>
      </c>
      <c r="C401" s="89">
        <v>42.242484149960141</v>
      </c>
      <c r="D401" s="89">
        <v>96.283618850706475</v>
      </c>
      <c r="E401" s="89">
        <v>93.162724779819641</v>
      </c>
      <c r="F401" s="89">
        <v>98.770142404812063</v>
      </c>
      <c r="G401" s="89">
        <v>97.727741166316065</v>
      </c>
      <c r="H401" s="89">
        <v>99.244155998028901</v>
      </c>
    </row>
    <row r="402" spans="2:8" x14ac:dyDescent="0.2">
      <c r="B402" s="89">
        <v>79.697427407856367</v>
      </c>
      <c r="C402" s="89">
        <v>42.51366860591849</v>
      </c>
      <c r="D402" s="89">
        <v>96.319821658973865</v>
      </c>
      <c r="E402" s="89">
        <v>93.258123654050408</v>
      </c>
      <c r="F402" s="89">
        <v>98.777012536664515</v>
      </c>
      <c r="G402" s="89">
        <v>97.749515198818131</v>
      </c>
      <c r="H402" s="89">
        <v>99.244155998028901</v>
      </c>
    </row>
    <row r="403" spans="2:8" x14ac:dyDescent="0.2">
      <c r="B403" s="89">
        <v>79.897365560832</v>
      </c>
      <c r="C403" s="89">
        <v>42.792404423312298</v>
      </c>
      <c r="D403" s="89">
        <v>96.378407636175524</v>
      </c>
      <c r="E403" s="89">
        <v>93.360880301258348</v>
      </c>
      <c r="F403" s="89">
        <v>98.784399272348239</v>
      </c>
      <c r="G403" s="89">
        <v>97.759600926271318</v>
      </c>
      <c r="H403" s="89">
        <v>99.278192560408073</v>
      </c>
    </row>
    <row r="404" spans="2:8" x14ac:dyDescent="0.2">
      <c r="B404" s="89">
        <v>80.097123092747651</v>
      </c>
      <c r="C404" s="89">
        <v>43.042959571549233</v>
      </c>
      <c r="D404" s="89">
        <v>96.414499483426425</v>
      </c>
      <c r="E404" s="89">
        <v>93.458966251741089</v>
      </c>
      <c r="F404" s="89">
        <v>98.790826409003401</v>
      </c>
      <c r="G404" s="89">
        <v>97.759600926271318</v>
      </c>
      <c r="H404" s="89">
        <v>99.278192560408073</v>
      </c>
    </row>
    <row r="405" spans="2:8" x14ac:dyDescent="0.2">
      <c r="B405" s="89">
        <v>80.299621755792273</v>
      </c>
      <c r="C405" s="89">
        <v>43.324582273090961</v>
      </c>
      <c r="D405" s="89">
        <v>96.46368578403974</v>
      </c>
      <c r="E405" s="89">
        <v>93.512691798706328</v>
      </c>
      <c r="F405" s="89">
        <v>98.803265859735731</v>
      </c>
      <c r="G405" s="89">
        <v>97.794334460776724</v>
      </c>
      <c r="H405" s="89">
        <v>99.278192560408073</v>
      </c>
    </row>
    <row r="406" spans="2:8" x14ac:dyDescent="0.2">
      <c r="B406" s="89">
        <v>80.499958183872934</v>
      </c>
      <c r="C406" s="89">
        <v>43.59238688876453</v>
      </c>
      <c r="D406" s="89">
        <v>96.540773001875593</v>
      </c>
      <c r="E406" s="89">
        <v>93.573922494786302</v>
      </c>
      <c r="F406" s="89">
        <v>98.809683468098768</v>
      </c>
      <c r="G406" s="89">
        <v>97.798002929539393</v>
      </c>
      <c r="H406" s="89">
        <v>99.278192560408073</v>
      </c>
    </row>
    <row r="407" spans="2:8" x14ac:dyDescent="0.2">
      <c r="B407" s="89">
        <v>80.698389038470225</v>
      </c>
      <c r="C407" s="89">
        <v>43.884028098046457</v>
      </c>
      <c r="D407" s="89">
        <v>96.584749226169919</v>
      </c>
      <c r="E407" s="89">
        <v>93.65883484314547</v>
      </c>
      <c r="F407" s="89">
        <v>98.829067316279989</v>
      </c>
      <c r="G407" s="89">
        <v>97.798002929539393</v>
      </c>
      <c r="H407" s="89">
        <v>99.278192560408073</v>
      </c>
    </row>
    <row r="408" spans="2:8" x14ac:dyDescent="0.2">
      <c r="B408" s="89">
        <v>80.897531222908171</v>
      </c>
      <c r="C408" s="89">
        <v>44.148639792596448</v>
      </c>
      <c r="D408" s="89">
        <v>96.682743142022645</v>
      </c>
      <c r="E408" s="89">
        <v>93.730011426453657</v>
      </c>
      <c r="F408" s="89">
        <v>98.829067316279989</v>
      </c>
      <c r="G408" s="89">
        <v>97.798002929539393</v>
      </c>
      <c r="H408" s="89">
        <v>99.278192560408073</v>
      </c>
    </row>
    <row r="409" spans="2:8" x14ac:dyDescent="0.2">
      <c r="B409" s="89">
        <v>81.099969186359388</v>
      </c>
      <c r="C409" s="89">
        <v>44.449855148579751</v>
      </c>
      <c r="D409" s="89">
        <v>96.709369335392907</v>
      </c>
      <c r="E409" s="89">
        <v>93.794399304370558</v>
      </c>
      <c r="F409" s="89">
        <v>98.830723979190935</v>
      </c>
      <c r="G409" s="89">
        <v>97.798002929539393</v>
      </c>
      <c r="H409" s="89">
        <v>99.278192560408073</v>
      </c>
    </row>
    <row r="410" spans="2:8" x14ac:dyDescent="0.2">
      <c r="B410" s="89">
        <v>81.299333856361301</v>
      </c>
      <c r="C410" s="89">
        <v>44.729513601996871</v>
      </c>
      <c r="D410" s="89">
        <v>96.772334736820156</v>
      </c>
      <c r="E410" s="89">
        <v>93.885102996524978</v>
      </c>
      <c r="F410" s="89">
        <v>98.840795210399122</v>
      </c>
      <c r="G410" s="89">
        <v>97.818176286146723</v>
      </c>
      <c r="H410" s="89">
        <v>99.278192560408073</v>
      </c>
    </row>
    <row r="411" spans="2:8" x14ac:dyDescent="0.2">
      <c r="B411" s="89">
        <v>81.497915548998094</v>
      </c>
      <c r="C411" s="89">
        <v>45.006801658638217</v>
      </c>
      <c r="D411" s="89">
        <v>96.792347689211269</v>
      </c>
      <c r="E411" s="89">
        <v>94.015051195792282</v>
      </c>
      <c r="F411" s="89">
        <v>98.857946044998272</v>
      </c>
      <c r="G411" s="89">
        <v>97.82695864964866</v>
      </c>
      <c r="H411" s="89">
        <v>99.285018793401932</v>
      </c>
    </row>
    <row r="412" spans="2:8" x14ac:dyDescent="0.2">
      <c r="B412" s="89">
        <v>81.697247905560573</v>
      </c>
      <c r="C412" s="89">
        <v>45.270997304382441</v>
      </c>
      <c r="D412" s="89">
        <v>96.911440746259018</v>
      </c>
      <c r="E412" s="89">
        <v>94.134706180898959</v>
      </c>
      <c r="F412" s="89">
        <v>98.884883754391907</v>
      </c>
      <c r="G412" s="89">
        <v>97.82695864964866</v>
      </c>
      <c r="H412" s="89">
        <v>99.285018793401932</v>
      </c>
    </row>
    <row r="413" spans="2:8" x14ac:dyDescent="0.2">
      <c r="B413" s="89">
        <v>81.898283499878772</v>
      </c>
      <c r="C413" s="89">
        <v>45.53103176965346</v>
      </c>
      <c r="D413" s="89">
        <v>97.000886405991366</v>
      </c>
      <c r="E413" s="89">
        <v>94.217672468037492</v>
      </c>
      <c r="F413" s="89">
        <v>98.897739623290335</v>
      </c>
      <c r="G413" s="89">
        <v>97.898678129978094</v>
      </c>
      <c r="H413" s="89">
        <v>99.285018793401932</v>
      </c>
    </row>
    <row r="414" spans="2:8" x14ac:dyDescent="0.2">
      <c r="B414" s="89">
        <v>82.099736976504531</v>
      </c>
      <c r="C414" s="89">
        <v>45.820798065923348</v>
      </c>
      <c r="D414" s="89">
        <v>97.054886338048505</v>
      </c>
      <c r="E414" s="89">
        <v>94.282058379469618</v>
      </c>
      <c r="F414" s="89">
        <v>98.918428811959814</v>
      </c>
      <c r="G414" s="89">
        <v>97.899399761422814</v>
      </c>
      <c r="H414" s="89">
        <v>99.393997185515005</v>
      </c>
    </row>
    <row r="415" spans="2:8" x14ac:dyDescent="0.2">
      <c r="B415" s="89">
        <v>82.299315685174392</v>
      </c>
      <c r="C415" s="89">
        <v>46.101531834830652</v>
      </c>
      <c r="D415" s="89">
        <v>97.16124600963424</v>
      </c>
      <c r="E415" s="89">
        <v>94.403830807382263</v>
      </c>
      <c r="F415" s="89">
        <v>98.931712589561343</v>
      </c>
      <c r="G415" s="89">
        <v>97.977391582217635</v>
      </c>
      <c r="H415" s="89">
        <v>99.401147062598668</v>
      </c>
    </row>
    <row r="416" spans="2:8" x14ac:dyDescent="0.2">
      <c r="B416" s="89">
        <v>82.499774688618871</v>
      </c>
      <c r="C416" s="89">
        <v>46.388666536079832</v>
      </c>
      <c r="D416" s="89">
        <v>97.164687027990738</v>
      </c>
      <c r="E416" s="89">
        <v>94.472873124981987</v>
      </c>
      <c r="F416" s="89">
        <v>98.972364177029704</v>
      </c>
      <c r="G416" s="89">
        <v>97.977391582217635</v>
      </c>
      <c r="H416" s="89">
        <v>99.401147062598668</v>
      </c>
    </row>
    <row r="417" spans="2:8" x14ac:dyDescent="0.2">
      <c r="B417" s="89">
        <v>82.699634920373853</v>
      </c>
      <c r="C417" s="89">
        <v>46.688848836629866</v>
      </c>
      <c r="D417" s="89">
        <v>97.215885700838257</v>
      </c>
      <c r="E417" s="89">
        <v>94.549640848194102</v>
      </c>
      <c r="F417" s="89">
        <v>98.977845230817536</v>
      </c>
      <c r="G417" s="89">
        <v>98.037077764037733</v>
      </c>
      <c r="H417" s="89">
        <v>99.407877455413384</v>
      </c>
    </row>
    <row r="418" spans="2:8" x14ac:dyDescent="0.2">
      <c r="B418" s="89">
        <v>82.898347026805922</v>
      </c>
      <c r="C418" s="89">
        <v>46.991753348630318</v>
      </c>
      <c r="D418" s="89">
        <v>97.321786535224192</v>
      </c>
      <c r="E418" s="89">
        <v>94.605693369151439</v>
      </c>
      <c r="F418" s="89">
        <v>98.998106483141399</v>
      </c>
      <c r="G418" s="89">
        <v>98.20869660805954</v>
      </c>
      <c r="H418" s="89">
        <v>99.487495530229182</v>
      </c>
    </row>
    <row r="419" spans="2:8" x14ac:dyDescent="0.2">
      <c r="B419" s="89">
        <v>83.099265470585692</v>
      </c>
      <c r="C419" s="89">
        <v>47.319301478437211</v>
      </c>
      <c r="D419" s="89">
        <v>97.395758320221574</v>
      </c>
      <c r="E419" s="89">
        <v>94.662334168534215</v>
      </c>
      <c r="F419" s="89">
        <v>99.013153278509449</v>
      </c>
      <c r="G419" s="89">
        <v>98.209161343183098</v>
      </c>
      <c r="H419" s="89">
        <v>99.530209236997692</v>
      </c>
    </row>
    <row r="420" spans="2:8" x14ac:dyDescent="0.2">
      <c r="B420" s="89">
        <v>83.294780088392216</v>
      </c>
      <c r="C420" s="89">
        <v>47.602915748788178</v>
      </c>
      <c r="D420" s="89">
        <v>97.402884787145339</v>
      </c>
      <c r="E420" s="89">
        <v>94.78077821428036</v>
      </c>
      <c r="F420" s="89">
        <v>99.013153278509449</v>
      </c>
      <c r="G420" s="89">
        <v>98.211832200919304</v>
      </c>
      <c r="H420" s="89">
        <v>99.530209236997692</v>
      </c>
    </row>
    <row r="421" spans="2:8" x14ac:dyDescent="0.2">
      <c r="B421" s="89">
        <v>83.499340382117879</v>
      </c>
      <c r="C421" s="89">
        <v>47.911667032897199</v>
      </c>
      <c r="D421" s="89">
        <v>97.457030197557046</v>
      </c>
      <c r="E421" s="89">
        <v>94.867294674120416</v>
      </c>
      <c r="F421" s="89">
        <v>99.022707552734062</v>
      </c>
      <c r="G421" s="89">
        <v>98.235000832332034</v>
      </c>
      <c r="H421" s="89">
        <v>99.530209236997692</v>
      </c>
    </row>
    <row r="422" spans="2:8" x14ac:dyDescent="0.2">
      <c r="B422" s="89">
        <v>83.698928839017455</v>
      </c>
      <c r="C422" s="89">
        <v>48.237803658364712</v>
      </c>
      <c r="D422" s="89">
        <v>97.541521032128145</v>
      </c>
      <c r="E422" s="89">
        <v>94.90805314428178</v>
      </c>
      <c r="F422" s="89">
        <v>99.053588193289599</v>
      </c>
      <c r="G422" s="89">
        <v>98.311014175997357</v>
      </c>
      <c r="H422" s="89">
        <v>99.530209236997692</v>
      </c>
    </row>
    <row r="423" spans="2:8" x14ac:dyDescent="0.2">
      <c r="B423" s="89">
        <v>83.899405921429022</v>
      </c>
      <c r="C423" s="89">
        <v>48.539021359118564</v>
      </c>
      <c r="D423" s="89">
        <v>97.575661316209136</v>
      </c>
      <c r="E423" s="89">
        <v>94.977772962572189</v>
      </c>
      <c r="F423" s="89">
        <v>99.057408212087708</v>
      </c>
      <c r="G423" s="89">
        <v>98.359107179818267</v>
      </c>
      <c r="H423" s="89">
        <v>99.530209236997692</v>
      </c>
    </row>
    <row r="424" spans="2:8" x14ac:dyDescent="0.2">
      <c r="B424" s="89">
        <v>84.098941085683549</v>
      </c>
      <c r="C424" s="89">
        <v>48.835096110478808</v>
      </c>
      <c r="D424" s="89">
        <v>97.622970176688199</v>
      </c>
      <c r="E424" s="89">
        <v>95.04946297823841</v>
      </c>
      <c r="F424" s="89">
        <v>99.069855569167345</v>
      </c>
      <c r="G424" s="89">
        <v>98.475908163207109</v>
      </c>
      <c r="H424" s="89">
        <v>99.530209236997692</v>
      </c>
    </row>
    <row r="425" spans="2:8" x14ac:dyDescent="0.2">
      <c r="B425" s="89">
        <v>84.298961134604269</v>
      </c>
      <c r="C425" s="89">
        <v>49.155770836752488</v>
      </c>
      <c r="D425" s="89">
        <v>97.676592763455545</v>
      </c>
      <c r="E425" s="89">
        <v>95.095701806490169</v>
      </c>
      <c r="F425" s="89">
        <v>99.080300153051581</v>
      </c>
      <c r="G425" s="89">
        <v>98.475908163207109</v>
      </c>
      <c r="H425" s="89">
        <v>99.530209236997692</v>
      </c>
    </row>
    <row r="426" spans="2:8" x14ac:dyDescent="0.2">
      <c r="B426" s="89">
        <v>84.498837424363714</v>
      </c>
      <c r="C426" s="89">
        <v>49.46960923791174</v>
      </c>
      <c r="D426" s="89">
        <v>97.721188709893966</v>
      </c>
      <c r="E426" s="89">
        <v>95.1929215019682</v>
      </c>
      <c r="F426" s="89">
        <v>99.105547776395312</v>
      </c>
      <c r="G426" s="89">
        <v>98.508770847157706</v>
      </c>
      <c r="H426" s="89">
        <v>99.656120968609784</v>
      </c>
    </row>
    <row r="427" spans="2:8" x14ac:dyDescent="0.2">
      <c r="B427" s="89">
        <v>84.693978534511913</v>
      </c>
      <c r="C427" s="89">
        <v>49.783706315397559</v>
      </c>
      <c r="D427" s="89">
        <v>97.771036395500929</v>
      </c>
      <c r="E427" s="89">
        <v>95.260827420830864</v>
      </c>
      <c r="F427" s="89">
        <v>99.132416522679137</v>
      </c>
      <c r="G427" s="89">
        <v>98.51766859264086</v>
      </c>
      <c r="H427" s="89">
        <v>99.669776584788067</v>
      </c>
    </row>
    <row r="428" spans="2:8" x14ac:dyDescent="0.2">
      <c r="B428" s="89">
        <v>84.899553900317272</v>
      </c>
      <c r="C428" s="89">
        <v>50.110108315866761</v>
      </c>
      <c r="D428" s="89">
        <v>97.797070177859467</v>
      </c>
      <c r="E428" s="89">
        <v>95.356501765424014</v>
      </c>
      <c r="F428" s="89">
        <v>99.13596310481762</v>
      </c>
      <c r="G428" s="89">
        <v>98.531900000990504</v>
      </c>
      <c r="H428" s="89">
        <v>99.71571140325112</v>
      </c>
    </row>
    <row r="429" spans="2:8" x14ac:dyDescent="0.2">
      <c r="B429" s="89">
        <v>85.09984858656874</v>
      </c>
      <c r="C429" s="89">
        <v>50.442381381670124</v>
      </c>
      <c r="D429" s="89">
        <v>97.858238404176774</v>
      </c>
      <c r="E429" s="89">
        <v>95.418688551116446</v>
      </c>
      <c r="F429" s="89">
        <v>99.155190602512448</v>
      </c>
      <c r="G429" s="89">
        <v>98.531900000990504</v>
      </c>
      <c r="H429" s="89">
        <v>99.71571140325112</v>
      </c>
    </row>
    <row r="430" spans="2:8" x14ac:dyDescent="0.2">
      <c r="B430" s="89">
        <v>85.299931649396598</v>
      </c>
      <c r="C430" s="89">
        <v>50.777797272306714</v>
      </c>
      <c r="D430" s="89">
        <v>97.944565378680849</v>
      </c>
      <c r="E430" s="89">
        <v>95.480769336504807</v>
      </c>
      <c r="F430" s="89">
        <v>99.180126494981039</v>
      </c>
      <c r="G430" s="89">
        <v>98.565819773189304</v>
      </c>
      <c r="H430" s="89">
        <v>99.71571140325112</v>
      </c>
    </row>
    <row r="431" spans="2:8" x14ac:dyDescent="0.2">
      <c r="B431" s="89">
        <v>85.499578783055028</v>
      </c>
      <c r="C431" s="89">
        <v>51.105206885643831</v>
      </c>
      <c r="D431" s="89">
        <v>98.072987927058506</v>
      </c>
      <c r="E431" s="89">
        <v>95.540453821783331</v>
      </c>
      <c r="F431" s="89">
        <v>99.197112768891799</v>
      </c>
      <c r="G431" s="89">
        <v>98.568175404084585</v>
      </c>
      <c r="H431" s="89">
        <v>99.72812605333668</v>
      </c>
    </row>
    <row r="432" spans="2:8" x14ac:dyDescent="0.2">
      <c r="B432" s="89">
        <v>85.69961279871832</v>
      </c>
      <c r="C432" s="89">
        <v>51.414096640100929</v>
      </c>
      <c r="D432" s="89">
        <v>98.116015679470266</v>
      </c>
      <c r="E432" s="89">
        <v>95.632645576283338</v>
      </c>
      <c r="F432" s="89">
        <v>99.197112768891799</v>
      </c>
      <c r="G432" s="89">
        <v>98.588249630291259</v>
      </c>
      <c r="H432" s="89">
        <v>99.753557689412617</v>
      </c>
    </row>
    <row r="433" spans="2:8" x14ac:dyDescent="0.2">
      <c r="B433" s="89">
        <v>85.897625473425919</v>
      </c>
      <c r="C433" s="89">
        <v>51.751701624181564</v>
      </c>
      <c r="D433" s="89">
        <v>98.148756290404975</v>
      </c>
      <c r="E433" s="89">
        <v>95.68979051363624</v>
      </c>
      <c r="F433" s="89">
        <v>99.203478344095686</v>
      </c>
      <c r="G433" s="89">
        <v>98.593334974439287</v>
      </c>
      <c r="H433" s="89">
        <v>99.794157320846622</v>
      </c>
    </row>
    <row r="434" spans="2:8" x14ac:dyDescent="0.2">
      <c r="B434" s="89">
        <v>86.097146598216668</v>
      </c>
      <c r="C434" s="89">
        <v>52.073159064664409</v>
      </c>
      <c r="D434" s="89">
        <v>98.247801966561681</v>
      </c>
      <c r="E434" s="89">
        <v>95.7260364178549</v>
      </c>
      <c r="F434" s="89">
        <v>99.220107114497608</v>
      </c>
      <c r="G434" s="89">
        <v>98.60726067253411</v>
      </c>
      <c r="H434" s="89">
        <v>99.794157320846622</v>
      </c>
    </row>
    <row r="435" spans="2:8" x14ac:dyDescent="0.2">
      <c r="B435" s="89">
        <v>86.299378573931392</v>
      </c>
      <c r="C435" s="89">
        <v>52.401029464637382</v>
      </c>
      <c r="D435" s="89">
        <v>98.282103945547348</v>
      </c>
      <c r="E435" s="89">
        <v>95.782059800481392</v>
      </c>
      <c r="F435" s="89">
        <v>99.224638272241222</v>
      </c>
      <c r="G435" s="89">
        <v>98.610714598868327</v>
      </c>
      <c r="H435" s="89">
        <v>99.794157320846622</v>
      </c>
    </row>
    <row r="436" spans="2:8" x14ac:dyDescent="0.2">
      <c r="B436" s="89">
        <v>86.499823523969809</v>
      </c>
      <c r="C436" s="89">
        <v>52.762672079803437</v>
      </c>
      <c r="D436" s="89">
        <v>98.315673407715082</v>
      </c>
      <c r="E436" s="89">
        <v>95.838066688848727</v>
      </c>
      <c r="F436" s="89">
        <v>99.237504273645001</v>
      </c>
      <c r="G436" s="89">
        <v>98.689992046063523</v>
      </c>
      <c r="H436" s="89">
        <v>99.794157320846622</v>
      </c>
    </row>
    <row r="437" spans="2:8" x14ac:dyDescent="0.2">
      <c r="B437" s="89">
        <v>86.6988533164117</v>
      </c>
      <c r="C437" s="89">
        <v>53.12346002472421</v>
      </c>
      <c r="D437" s="89">
        <v>98.395976597570794</v>
      </c>
      <c r="E437" s="89">
        <v>95.909888220890167</v>
      </c>
      <c r="F437" s="89">
        <v>99.257869279603824</v>
      </c>
      <c r="G437" s="89">
        <v>98.736292830260439</v>
      </c>
      <c r="H437" s="89">
        <v>99.794157320846622</v>
      </c>
    </row>
    <row r="438" spans="2:8" x14ac:dyDescent="0.2">
      <c r="B438" s="89">
        <v>86.898005961999303</v>
      </c>
      <c r="C438" s="89">
        <v>53.476081834309902</v>
      </c>
      <c r="D438" s="89">
        <v>98.448361334002456</v>
      </c>
      <c r="E438" s="89">
        <v>95.952001697766732</v>
      </c>
      <c r="F438" s="89">
        <v>99.263716371590988</v>
      </c>
      <c r="G438" s="89">
        <v>98.737191527780013</v>
      </c>
      <c r="H438" s="89">
        <v>99.795080472768902</v>
      </c>
    </row>
    <row r="439" spans="2:8" x14ac:dyDescent="0.2">
      <c r="B439" s="89">
        <v>87.098810540634148</v>
      </c>
      <c r="C439" s="89">
        <v>53.818460709308745</v>
      </c>
      <c r="D439" s="89">
        <v>98.476252233258649</v>
      </c>
      <c r="E439" s="89">
        <v>96.003198364005669</v>
      </c>
      <c r="F439" s="89">
        <v>99.276559851034051</v>
      </c>
      <c r="G439" s="89">
        <v>98.753932889987666</v>
      </c>
      <c r="H439" s="89">
        <v>99.795080472768902</v>
      </c>
    </row>
    <row r="440" spans="2:8" x14ac:dyDescent="0.2">
      <c r="B440" s="89">
        <v>87.299081204961979</v>
      </c>
      <c r="C440" s="89">
        <v>54.138781172888429</v>
      </c>
      <c r="D440" s="89">
        <v>98.520118115126849</v>
      </c>
      <c r="E440" s="89">
        <v>96.084753164774753</v>
      </c>
      <c r="F440" s="89">
        <v>99.302915881623065</v>
      </c>
      <c r="G440" s="89">
        <v>98.784880005307144</v>
      </c>
      <c r="H440" s="89">
        <v>99.795080472768902</v>
      </c>
    </row>
    <row r="441" spans="2:8" x14ac:dyDescent="0.2">
      <c r="B441" s="89">
        <v>87.499579736323028</v>
      </c>
      <c r="C441" s="89">
        <v>54.490471421640692</v>
      </c>
      <c r="D441" s="89">
        <v>98.591949254317825</v>
      </c>
      <c r="E441" s="89">
        <v>96.164079098581141</v>
      </c>
      <c r="F441" s="89">
        <v>99.307877155433275</v>
      </c>
      <c r="G441" s="89">
        <v>98.799792882559558</v>
      </c>
      <c r="H441" s="89">
        <v>99.795080472768902</v>
      </c>
    </row>
    <row r="442" spans="2:8" x14ac:dyDescent="0.2">
      <c r="B442" s="89">
        <v>87.699092462571087</v>
      </c>
      <c r="C442" s="89">
        <v>54.861042243555531</v>
      </c>
      <c r="D442" s="89">
        <v>98.604439503083029</v>
      </c>
      <c r="E442" s="89">
        <v>96.203647360971743</v>
      </c>
      <c r="F442" s="89">
        <v>99.31278791076322</v>
      </c>
      <c r="G442" s="89">
        <v>98.803484828116069</v>
      </c>
      <c r="H442" s="89">
        <v>99.795080472768902</v>
      </c>
    </row>
    <row r="443" spans="2:8" x14ac:dyDescent="0.2">
      <c r="B443" s="89">
        <v>87.896432373010029</v>
      </c>
      <c r="C443" s="89">
        <v>55.214224447742538</v>
      </c>
      <c r="D443" s="89">
        <v>98.622658441894316</v>
      </c>
      <c r="E443" s="89">
        <v>96.263864811676484</v>
      </c>
      <c r="F443" s="89">
        <v>99.323034440371345</v>
      </c>
      <c r="G443" s="89">
        <v>98.803484828116069</v>
      </c>
      <c r="H443" s="89">
        <v>99.795080472768902</v>
      </c>
    </row>
    <row r="444" spans="2:8" x14ac:dyDescent="0.2">
      <c r="B444" s="89">
        <v>88.099180347858734</v>
      </c>
      <c r="C444" s="89">
        <v>55.587008583063898</v>
      </c>
      <c r="D444" s="89">
        <v>98.712367626880194</v>
      </c>
      <c r="E444" s="89">
        <v>96.321110478113326</v>
      </c>
      <c r="F444" s="89">
        <v>99.340323814468363</v>
      </c>
      <c r="G444" s="89">
        <v>98.831321091405954</v>
      </c>
      <c r="H444" s="89">
        <v>99.801485096880455</v>
      </c>
    </row>
    <row r="445" spans="2:8" x14ac:dyDescent="0.2">
      <c r="B445" s="89">
        <v>88.298857561295307</v>
      </c>
      <c r="C445" s="89">
        <v>55.942675600162723</v>
      </c>
      <c r="D445" s="89">
        <v>98.76855117984941</v>
      </c>
      <c r="E445" s="89">
        <v>96.406621288458155</v>
      </c>
      <c r="F445" s="89">
        <v>99.35850109374573</v>
      </c>
      <c r="G445" s="89">
        <v>98.850581097386637</v>
      </c>
      <c r="H445" s="89">
        <v>99.801485096880455</v>
      </c>
    </row>
    <row r="446" spans="2:8" x14ac:dyDescent="0.2">
      <c r="B446" s="89">
        <v>88.498475694177714</v>
      </c>
      <c r="C446" s="89">
        <v>56.301087640736824</v>
      </c>
      <c r="D446" s="89">
        <v>98.796430904374603</v>
      </c>
      <c r="E446" s="89">
        <v>96.487371044381163</v>
      </c>
      <c r="F446" s="89">
        <v>99.376294041796839</v>
      </c>
      <c r="G446" s="89">
        <v>98.850581097386637</v>
      </c>
      <c r="H446" s="89">
        <v>99.801485096880455</v>
      </c>
    </row>
    <row r="447" spans="2:8" x14ac:dyDescent="0.2">
      <c r="B447" s="89">
        <v>88.698551740657464</v>
      </c>
      <c r="C447" s="89">
        <v>56.649519392757426</v>
      </c>
      <c r="D447" s="89">
        <v>98.813179009891698</v>
      </c>
      <c r="E447" s="89">
        <v>96.572277320911553</v>
      </c>
      <c r="F447" s="89">
        <v>99.383925854192938</v>
      </c>
      <c r="G447" s="89">
        <v>98.879983660742312</v>
      </c>
      <c r="H447" s="89">
        <v>99.801485096880455</v>
      </c>
    </row>
    <row r="448" spans="2:8" x14ac:dyDescent="0.2">
      <c r="B448" s="89">
        <v>88.899268195138035</v>
      </c>
      <c r="C448" s="89">
        <v>57.0315036093765</v>
      </c>
      <c r="D448" s="89">
        <v>98.828220891612119</v>
      </c>
      <c r="E448" s="89">
        <v>96.609672824292559</v>
      </c>
      <c r="F448" s="89">
        <v>99.383925854192938</v>
      </c>
      <c r="G448" s="89">
        <v>98.914164288004301</v>
      </c>
      <c r="H448" s="89">
        <v>99.805835605480496</v>
      </c>
    </row>
    <row r="449" spans="2:8" x14ac:dyDescent="0.2">
      <c r="B449" s="89">
        <v>89.094161165328501</v>
      </c>
      <c r="C449" s="89">
        <v>57.426569014659528</v>
      </c>
      <c r="D449" s="89">
        <v>98.858484681608871</v>
      </c>
      <c r="E449" s="89">
        <v>96.647251724491412</v>
      </c>
      <c r="F449" s="89">
        <v>99.387036439400632</v>
      </c>
      <c r="G449" s="89">
        <v>98.963605586639773</v>
      </c>
      <c r="H449" s="89">
        <v>99.807633539527245</v>
      </c>
    </row>
    <row r="450" spans="2:8" x14ac:dyDescent="0.2">
      <c r="B450" s="89">
        <v>89.299357777096233</v>
      </c>
      <c r="C450" s="89">
        <v>57.815652179031446</v>
      </c>
      <c r="D450" s="89">
        <v>98.911537487574435</v>
      </c>
      <c r="E450" s="89">
        <v>96.706552901002709</v>
      </c>
      <c r="F450" s="89">
        <v>99.388301723459875</v>
      </c>
      <c r="G450" s="89">
        <v>98.994986122686427</v>
      </c>
      <c r="H450" s="89">
        <v>99.807633539527245</v>
      </c>
    </row>
    <row r="451" spans="2:8" x14ac:dyDescent="0.2">
      <c r="B451" s="89">
        <v>89.499784594749016</v>
      </c>
      <c r="C451" s="89">
        <v>58.227464902663804</v>
      </c>
      <c r="D451" s="89">
        <v>98.989160149761915</v>
      </c>
      <c r="E451" s="89">
        <v>96.748900711857885</v>
      </c>
      <c r="F451" s="89">
        <v>99.388301723459875</v>
      </c>
      <c r="G451" s="89">
        <v>98.994986122686427</v>
      </c>
      <c r="H451" s="89">
        <v>99.807633539527245</v>
      </c>
    </row>
    <row r="452" spans="2:8" x14ac:dyDescent="0.2">
      <c r="B452" s="89">
        <v>89.69957456175139</v>
      </c>
      <c r="C452" s="89">
        <v>58.6042834834956</v>
      </c>
      <c r="D452" s="89">
        <v>99.014974453313698</v>
      </c>
      <c r="E452" s="89">
        <v>96.815030855522451</v>
      </c>
      <c r="F452" s="89">
        <v>99.397662678484167</v>
      </c>
      <c r="G452" s="89">
        <v>99.001830312608192</v>
      </c>
      <c r="H452" s="89">
        <v>99.807633539527245</v>
      </c>
    </row>
    <row r="453" spans="2:8" x14ac:dyDescent="0.2">
      <c r="B453" s="89">
        <v>89.89831482704389</v>
      </c>
      <c r="C453" s="89">
        <v>58.985865926118613</v>
      </c>
      <c r="D453" s="89">
        <v>99.014974453313698</v>
      </c>
      <c r="E453" s="89">
        <v>96.859864458172495</v>
      </c>
      <c r="F453" s="89">
        <v>99.419649311082338</v>
      </c>
      <c r="G453" s="89">
        <v>99.001830312608192</v>
      </c>
      <c r="H453" s="89">
        <v>99.807633539527245</v>
      </c>
    </row>
    <row r="454" spans="2:8" x14ac:dyDescent="0.2">
      <c r="B454" s="89">
        <v>90.099157081231326</v>
      </c>
      <c r="C454" s="89">
        <v>59.357932423446982</v>
      </c>
      <c r="D454" s="89">
        <v>99.044846864632603</v>
      </c>
      <c r="E454" s="89">
        <v>96.947009562034069</v>
      </c>
      <c r="F454" s="89">
        <v>99.419649311082338</v>
      </c>
      <c r="G454" s="89">
        <v>99.014123875140072</v>
      </c>
      <c r="H454" s="89">
        <v>99.807633539527245</v>
      </c>
    </row>
    <row r="455" spans="2:8" x14ac:dyDescent="0.2">
      <c r="B455" s="89">
        <v>90.299513834314496</v>
      </c>
      <c r="C455" s="89">
        <v>59.771668690718599</v>
      </c>
      <c r="D455" s="89">
        <v>99.075454972923808</v>
      </c>
      <c r="E455" s="89">
        <v>97.040604835018172</v>
      </c>
      <c r="F455" s="89">
        <v>99.441968728159708</v>
      </c>
      <c r="G455" s="89">
        <v>99.014123875140072</v>
      </c>
      <c r="H455" s="89">
        <v>99.810817699858944</v>
      </c>
    </row>
    <row r="456" spans="2:8" x14ac:dyDescent="0.2">
      <c r="B456" s="89">
        <v>90.498274084287416</v>
      </c>
      <c r="C456" s="89">
        <v>60.172148406658337</v>
      </c>
      <c r="D456" s="89">
        <v>99.108243076725515</v>
      </c>
      <c r="E456" s="89">
        <v>97.124544422228723</v>
      </c>
      <c r="F456" s="89">
        <v>99.462710428040594</v>
      </c>
      <c r="G456" s="89">
        <v>99.029880420106437</v>
      </c>
      <c r="H456" s="89">
        <v>99.810817699858944</v>
      </c>
    </row>
    <row r="457" spans="2:8" x14ac:dyDescent="0.2">
      <c r="B457" s="89">
        <v>90.699812617434105</v>
      </c>
      <c r="C457" s="89">
        <v>60.606651139547552</v>
      </c>
      <c r="D457" s="89">
        <v>99.137291157678348</v>
      </c>
      <c r="E457" s="89">
        <v>97.180891188001027</v>
      </c>
      <c r="F457" s="89">
        <v>99.501184074986099</v>
      </c>
      <c r="G457" s="89">
        <v>99.071707301921052</v>
      </c>
      <c r="H457" s="89">
        <v>99.817589812658667</v>
      </c>
    </row>
    <row r="458" spans="2:8" x14ac:dyDescent="0.2">
      <c r="B458" s="89">
        <v>90.898405296086068</v>
      </c>
      <c r="C458" s="89">
        <v>61.015416222077846</v>
      </c>
      <c r="D458" s="89">
        <v>99.137291157678348</v>
      </c>
      <c r="E458" s="89">
        <v>97.258180948238248</v>
      </c>
      <c r="F458" s="89">
        <v>99.509361012475111</v>
      </c>
      <c r="G458" s="89">
        <v>99.084277166176136</v>
      </c>
      <c r="H458" s="89">
        <v>99.817589812658667</v>
      </c>
    </row>
    <row r="459" spans="2:8" x14ac:dyDescent="0.2">
      <c r="B459" s="89">
        <v>91.099775742442375</v>
      </c>
      <c r="C459" s="89">
        <v>61.456873673359922</v>
      </c>
      <c r="D459" s="89">
        <v>99.166792053468413</v>
      </c>
      <c r="E459" s="89">
        <v>97.324508508771302</v>
      </c>
      <c r="F459" s="89">
        <v>99.518353443089339</v>
      </c>
      <c r="G459" s="89">
        <v>99.093243458209074</v>
      </c>
      <c r="H459" s="89">
        <v>99.867904794436441</v>
      </c>
    </row>
    <row r="460" spans="2:8" x14ac:dyDescent="0.2">
      <c r="B460" s="89">
        <v>91.29676074286175</v>
      </c>
      <c r="C460" s="89">
        <v>61.887982974717787</v>
      </c>
      <c r="D460" s="89">
        <v>99.187885043528141</v>
      </c>
      <c r="E460" s="89">
        <v>97.352278572371816</v>
      </c>
      <c r="F460" s="89">
        <v>99.538092325145641</v>
      </c>
      <c r="G460" s="89">
        <v>99.095754056004495</v>
      </c>
      <c r="H460" s="89">
        <v>99.867904794436441</v>
      </c>
    </row>
    <row r="461" spans="2:8" x14ac:dyDescent="0.2">
      <c r="B461" s="89">
        <v>91.499276439968597</v>
      </c>
      <c r="C461" s="89">
        <v>62.371027272830993</v>
      </c>
      <c r="D461" s="89">
        <v>99.195998457882283</v>
      </c>
      <c r="E461" s="89">
        <v>97.387945881103533</v>
      </c>
      <c r="F461" s="89">
        <v>99.548860272631799</v>
      </c>
      <c r="G461" s="89">
        <v>99.104938344599532</v>
      </c>
      <c r="H461" s="89">
        <v>99.867904794436441</v>
      </c>
    </row>
    <row r="462" spans="2:8" x14ac:dyDescent="0.2">
      <c r="B462" s="89">
        <v>91.69555500631796</v>
      </c>
      <c r="C462" s="89">
        <v>62.83190973778521</v>
      </c>
      <c r="D462" s="89">
        <v>99.26598947413467</v>
      </c>
      <c r="E462" s="89">
        <v>97.435005886982978</v>
      </c>
      <c r="F462" s="89">
        <v>99.589608807598353</v>
      </c>
      <c r="G462" s="89">
        <v>99.133641150727954</v>
      </c>
      <c r="H462" s="89">
        <v>99.867904794436441</v>
      </c>
    </row>
    <row r="463" spans="2:8" x14ac:dyDescent="0.2">
      <c r="B463" s="89">
        <v>91.898548501330581</v>
      </c>
      <c r="C463" s="89">
        <v>63.263032991531567</v>
      </c>
      <c r="D463" s="89">
        <v>99.277690675954446</v>
      </c>
      <c r="E463" s="89">
        <v>97.541204004402061</v>
      </c>
      <c r="F463" s="89">
        <v>99.596509571285736</v>
      </c>
      <c r="G463" s="89">
        <v>99.183905212913274</v>
      </c>
      <c r="H463" s="89">
        <v>99.867904794436441</v>
      </c>
    </row>
    <row r="464" spans="2:8" x14ac:dyDescent="0.2">
      <c r="B464" s="89">
        <v>92.099055664444194</v>
      </c>
      <c r="C464" s="89">
        <v>63.706592322616928</v>
      </c>
      <c r="D464" s="89">
        <v>99.294134276716534</v>
      </c>
      <c r="E464" s="89">
        <v>97.625286609387246</v>
      </c>
      <c r="F464" s="89">
        <v>99.606587791332529</v>
      </c>
      <c r="G464" s="89">
        <v>99.213302137934875</v>
      </c>
      <c r="H464" s="89">
        <v>99.867904794436441</v>
      </c>
    </row>
    <row r="465" spans="2:8" x14ac:dyDescent="0.2">
      <c r="B465" s="89">
        <v>92.298262565031948</v>
      </c>
      <c r="C465" s="89">
        <v>64.155888026756898</v>
      </c>
      <c r="D465" s="89">
        <v>99.302996689285294</v>
      </c>
      <c r="E465" s="89">
        <v>97.715418199428541</v>
      </c>
      <c r="F465" s="89">
        <v>99.607097907515438</v>
      </c>
      <c r="G465" s="89">
        <v>99.213302137934875</v>
      </c>
      <c r="H465" s="89">
        <v>99.867904794436441</v>
      </c>
    </row>
    <row r="466" spans="2:8" x14ac:dyDescent="0.2">
      <c r="B466" s="89">
        <v>92.49917407326086</v>
      </c>
      <c r="C466" s="89">
        <v>64.626765145137114</v>
      </c>
      <c r="D466" s="89">
        <v>99.317985554558319</v>
      </c>
      <c r="E466" s="89">
        <v>97.795455749894899</v>
      </c>
      <c r="F466" s="89">
        <v>99.613325531377811</v>
      </c>
      <c r="G466" s="89">
        <v>99.21919024511368</v>
      </c>
      <c r="H466" s="89">
        <v>99.877850226212999</v>
      </c>
    </row>
    <row r="467" spans="2:8" x14ac:dyDescent="0.2">
      <c r="B467" s="89">
        <v>92.698580794782131</v>
      </c>
      <c r="C467" s="89">
        <v>65.108376441406321</v>
      </c>
      <c r="D467" s="89">
        <v>99.325111866930186</v>
      </c>
      <c r="E467" s="89">
        <v>97.881908568374016</v>
      </c>
      <c r="F467" s="89">
        <v>99.644391014044047</v>
      </c>
      <c r="G467" s="89">
        <v>99.24195752031919</v>
      </c>
      <c r="H467" s="89">
        <v>99.878835094275985</v>
      </c>
    </row>
    <row r="468" spans="2:8" x14ac:dyDescent="0.2">
      <c r="B468" s="89">
        <v>92.897581251274445</v>
      </c>
      <c r="C468" s="89">
        <v>65.595936703302257</v>
      </c>
      <c r="D468" s="89">
        <v>99.33683964591016</v>
      </c>
      <c r="E468" s="89">
        <v>97.948172833765568</v>
      </c>
      <c r="F468" s="89">
        <v>99.662201588082723</v>
      </c>
      <c r="G468" s="89">
        <v>99.253443660673213</v>
      </c>
      <c r="H468" s="89">
        <v>99.878835094275985</v>
      </c>
    </row>
    <row r="469" spans="2:8" x14ac:dyDescent="0.2">
      <c r="B469" s="89">
        <v>93.095899559831381</v>
      </c>
      <c r="C469" s="89">
        <v>66.060803257739778</v>
      </c>
      <c r="D469" s="89">
        <v>99.383502671103727</v>
      </c>
      <c r="E469" s="89">
        <v>98.014955661928695</v>
      </c>
      <c r="F469" s="89">
        <v>99.665851432224912</v>
      </c>
      <c r="G469" s="89">
        <v>99.260636590511609</v>
      </c>
      <c r="H469" s="89">
        <v>99.878835094275985</v>
      </c>
    </row>
    <row r="470" spans="2:8" x14ac:dyDescent="0.2">
      <c r="B470" s="89">
        <v>93.298560769129352</v>
      </c>
      <c r="C470" s="89">
        <v>66.56671623446924</v>
      </c>
      <c r="D470" s="89">
        <v>99.476655107644646</v>
      </c>
      <c r="E470" s="89">
        <v>98.071605675523514</v>
      </c>
      <c r="F470" s="89">
        <v>99.676683480349553</v>
      </c>
      <c r="G470" s="89">
        <v>99.273334313431718</v>
      </c>
      <c r="H470" s="89">
        <v>99.878835094275985</v>
      </c>
    </row>
    <row r="471" spans="2:8" x14ac:dyDescent="0.2">
      <c r="B471" s="89">
        <v>93.497866627275258</v>
      </c>
      <c r="C471" s="89">
        <v>67.066318148950145</v>
      </c>
      <c r="D471" s="89">
        <v>99.476655107644646</v>
      </c>
      <c r="E471" s="89">
        <v>98.12763865710464</v>
      </c>
      <c r="F471" s="89">
        <v>99.682837967619932</v>
      </c>
      <c r="G471" s="89">
        <v>99.306754030597872</v>
      </c>
      <c r="H471" s="89">
        <v>99.878835094275985</v>
      </c>
    </row>
    <row r="472" spans="2:8" x14ac:dyDescent="0.2">
      <c r="B472" s="89">
        <v>93.6994146722149</v>
      </c>
      <c r="C472" s="89">
        <v>67.619209820978725</v>
      </c>
      <c r="D472" s="89">
        <v>99.476655107644646</v>
      </c>
      <c r="E472" s="89">
        <v>98.178358657981221</v>
      </c>
      <c r="F472" s="89">
        <v>99.693339092767204</v>
      </c>
      <c r="G472" s="89">
        <v>99.306754030597872</v>
      </c>
      <c r="H472" s="89">
        <v>99.878835094275985</v>
      </c>
    </row>
    <row r="473" spans="2:8" x14ac:dyDescent="0.2">
      <c r="B473" s="89">
        <v>93.89915253666048</v>
      </c>
      <c r="C473" s="89">
        <v>68.162682251569422</v>
      </c>
      <c r="D473" s="89">
        <v>99.477239742970966</v>
      </c>
      <c r="E473" s="89">
        <v>98.23460391423643</v>
      </c>
      <c r="F473" s="89">
        <v>99.709174408122209</v>
      </c>
      <c r="G473" s="89">
        <v>99.328041140533429</v>
      </c>
      <c r="H473" s="89">
        <v>99.951779677541055</v>
      </c>
    </row>
    <row r="474" spans="2:8" x14ac:dyDescent="0.2">
      <c r="B474" s="89">
        <v>94.098220112130377</v>
      </c>
      <c r="C474" s="89">
        <v>68.663154221195981</v>
      </c>
      <c r="D474" s="89">
        <v>99.493996002709366</v>
      </c>
      <c r="E474" s="89">
        <v>98.317671512413995</v>
      </c>
      <c r="F474" s="89">
        <v>99.717780024802337</v>
      </c>
      <c r="G474" s="89">
        <v>99.342549946505045</v>
      </c>
      <c r="H474" s="89">
        <v>99.957692522898085</v>
      </c>
    </row>
    <row r="475" spans="2:8" x14ac:dyDescent="0.2">
      <c r="B475" s="89">
        <v>94.299428416458809</v>
      </c>
      <c r="C475" s="89">
        <v>69.180561566037071</v>
      </c>
      <c r="D475" s="89">
        <v>99.502399917201458</v>
      </c>
      <c r="E475" s="89">
        <v>98.398976858682786</v>
      </c>
      <c r="F475" s="89">
        <v>99.740529018212371</v>
      </c>
      <c r="G475" s="89">
        <v>99.346040880768996</v>
      </c>
      <c r="H475" s="89">
        <v>99.978202131185995</v>
      </c>
    </row>
    <row r="476" spans="2:8" x14ac:dyDescent="0.2">
      <c r="B476" s="89">
        <v>94.497856649727552</v>
      </c>
      <c r="C476" s="89">
        <v>69.740579926323576</v>
      </c>
      <c r="D476" s="89">
        <v>99.522400929105586</v>
      </c>
      <c r="E476" s="89">
        <v>98.439486625848872</v>
      </c>
      <c r="F476" s="89">
        <v>99.740793927115106</v>
      </c>
      <c r="G476" s="89">
        <v>99.346040880768996</v>
      </c>
      <c r="H476" s="89">
        <v>99.978202131185995</v>
      </c>
    </row>
    <row r="477" spans="2:8" x14ac:dyDescent="0.2">
      <c r="B477" s="89">
        <v>94.699396476643017</v>
      </c>
      <c r="C477" s="89">
        <v>70.293226563038999</v>
      </c>
      <c r="D477" s="89">
        <v>99.551454311745331</v>
      </c>
      <c r="E477" s="89">
        <v>98.49204092283739</v>
      </c>
      <c r="F477" s="89">
        <v>99.743576962194183</v>
      </c>
      <c r="G477" s="89">
        <v>99.384736601987854</v>
      </c>
      <c r="H477" s="89">
        <v>99.978202131185995</v>
      </c>
    </row>
    <row r="478" spans="2:8" x14ac:dyDescent="0.2">
      <c r="B478" s="89">
        <v>94.899355045883937</v>
      </c>
      <c r="C478" s="89">
        <v>70.896035716285837</v>
      </c>
      <c r="D478" s="89">
        <v>99.575945156923325</v>
      </c>
      <c r="E478" s="89">
        <v>98.561837934377692</v>
      </c>
      <c r="F478" s="89">
        <v>99.750603109992099</v>
      </c>
      <c r="G478" s="89">
        <v>99.384736601987854</v>
      </c>
      <c r="H478" s="89">
        <v>99.978202131185995</v>
      </c>
    </row>
    <row r="479" spans="2:8" x14ac:dyDescent="0.2">
      <c r="B479" s="89">
        <v>95.099822134132069</v>
      </c>
      <c r="C479" s="89">
        <v>71.448658356269931</v>
      </c>
      <c r="D479" s="89">
        <v>99.577511115663256</v>
      </c>
      <c r="E479" s="89">
        <v>98.663642838528546</v>
      </c>
      <c r="F479" s="89">
        <v>99.753700163701453</v>
      </c>
      <c r="G479" s="89">
        <v>99.393655494136524</v>
      </c>
      <c r="H479" s="89">
        <v>99.982328973238722</v>
      </c>
    </row>
    <row r="480" spans="2:8" x14ac:dyDescent="0.2">
      <c r="B480" s="89">
        <v>95.296671229487686</v>
      </c>
      <c r="C480" s="89">
        <v>72.031629636317049</v>
      </c>
      <c r="D480" s="89">
        <v>99.598262976700028</v>
      </c>
      <c r="E480" s="89">
        <v>98.721110427815177</v>
      </c>
      <c r="F480" s="89">
        <v>99.756942195959837</v>
      </c>
      <c r="G480" s="89">
        <v>99.398382218405644</v>
      </c>
      <c r="H480" s="89">
        <v>99.982328973238722</v>
      </c>
    </row>
    <row r="481" spans="2:8" x14ac:dyDescent="0.2">
      <c r="B481" s="89">
        <v>95.499800092053533</v>
      </c>
      <c r="C481" s="89">
        <v>72.630840217639772</v>
      </c>
      <c r="D481" s="89">
        <v>99.62731325403692</v>
      </c>
      <c r="E481" s="89">
        <v>98.765443688390022</v>
      </c>
      <c r="F481" s="89">
        <v>99.769162385581978</v>
      </c>
      <c r="G481" s="89">
        <v>99.441709962234285</v>
      </c>
      <c r="H481" s="89">
        <v>99.98841531387022</v>
      </c>
    </row>
    <row r="482" spans="2:8" x14ac:dyDescent="0.2">
      <c r="B482" s="89">
        <v>95.698257187936676</v>
      </c>
      <c r="C482" s="89">
        <v>73.291306055962323</v>
      </c>
      <c r="D482" s="89">
        <v>99.62731325403692</v>
      </c>
      <c r="E482" s="89">
        <v>98.839737485772858</v>
      </c>
      <c r="F482" s="89">
        <v>99.775640744328641</v>
      </c>
      <c r="G482" s="89">
        <v>99.49608427582163</v>
      </c>
      <c r="H482" s="89">
        <v>99.995572887444084</v>
      </c>
    </row>
    <row r="483" spans="2:8" x14ac:dyDescent="0.2">
      <c r="B483" s="89">
        <v>95.899936657170741</v>
      </c>
      <c r="C483" s="89">
        <v>73.962363565959805</v>
      </c>
      <c r="D483" s="89">
        <v>99.62731325403692</v>
      </c>
      <c r="E483" s="89">
        <v>98.892902069342938</v>
      </c>
      <c r="F483" s="89">
        <v>99.775640744328641</v>
      </c>
      <c r="G483" s="89">
        <v>99.53110434912746</v>
      </c>
      <c r="H483" s="89">
        <v>100</v>
      </c>
    </row>
    <row r="484" spans="2:8" x14ac:dyDescent="0.2">
      <c r="B484" s="89">
        <v>96.094861366752028</v>
      </c>
      <c r="C484" s="89">
        <v>74.639196142508112</v>
      </c>
      <c r="D484" s="89">
        <v>99.62731325403692</v>
      </c>
      <c r="E484" s="89">
        <v>98.947313175563693</v>
      </c>
      <c r="F484" s="89">
        <v>99.779848857339132</v>
      </c>
      <c r="G484" s="89">
        <v>99.532169035231718</v>
      </c>
      <c r="H484" s="89">
        <v>100</v>
      </c>
    </row>
    <row r="485" spans="2:8" x14ac:dyDescent="0.2">
      <c r="B485" s="89">
        <v>96.298543991964138</v>
      </c>
      <c r="C485" s="89">
        <v>75.285278685369065</v>
      </c>
      <c r="D485" s="89">
        <v>99.753136977390213</v>
      </c>
      <c r="E485" s="89">
        <v>98.992763944969383</v>
      </c>
      <c r="F485" s="89">
        <v>99.786166564405121</v>
      </c>
      <c r="G485" s="89">
        <v>99.570353110569712</v>
      </c>
      <c r="H485" s="89">
        <v>100</v>
      </c>
    </row>
    <row r="486" spans="2:8" x14ac:dyDescent="0.2">
      <c r="B486" s="89">
        <v>96.498687917743084</v>
      </c>
      <c r="C486" s="89">
        <v>76.01152139996509</v>
      </c>
      <c r="D486" s="89">
        <v>99.769476201446039</v>
      </c>
      <c r="E486" s="89">
        <v>99.053908379667135</v>
      </c>
      <c r="F486" s="89">
        <v>99.792592273822223</v>
      </c>
      <c r="G486" s="89">
        <v>99.630572111705206</v>
      </c>
      <c r="H486" s="89">
        <v>100</v>
      </c>
    </row>
    <row r="487" spans="2:8" x14ac:dyDescent="0.2">
      <c r="B487" s="89">
        <v>96.699245771328492</v>
      </c>
      <c r="C487" s="89">
        <v>76.690821053612439</v>
      </c>
      <c r="D487" s="89">
        <v>99.798299669076215</v>
      </c>
      <c r="E487" s="89">
        <v>99.122604960042153</v>
      </c>
      <c r="F487" s="89">
        <v>99.806775772549827</v>
      </c>
      <c r="G487" s="89">
        <v>99.668650522322565</v>
      </c>
      <c r="H487" s="89">
        <v>100</v>
      </c>
    </row>
    <row r="488" spans="2:8" x14ac:dyDescent="0.2">
      <c r="B488" s="89">
        <v>96.89999836268538</v>
      </c>
      <c r="C488" s="89">
        <v>77.438765862808978</v>
      </c>
      <c r="D488" s="89">
        <v>99.798299669076215</v>
      </c>
      <c r="E488" s="89">
        <v>99.175864290286796</v>
      </c>
      <c r="F488" s="89">
        <v>99.806775772549827</v>
      </c>
      <c r="G488" s="89">
        <v>99.669665715842228</v>
      </c>
      <c r="H488" s="89">
        <v>100</v>
      </c>
    </row>
    <row r="489" spans="2:8" x14ac:dyDescent="0.2">
      <c r="B489" s="89">
        <v>97.099500284761717</v>
      </c>
      <c r="C489" s="89">
        <v>78.189221201849463</v>
      </c>
      <c r="D489" s="89">
        <v>99.798299669076215</v>
      </c>
      <c r="E489" s="89">
        <v>99.251152679963127</v>
      </c>
      <c r="F489" s="89">
        <v>99.807308136635257</v>
      </c>
      <c r="G489" s="89">
        <v>99.669665715842228</v>
      </c>
      <c r="H489" s="89">
        <v>100</v>
      </c>
    </row>
    <row r="490" spans="2:8" x14ac:dyDescent="0.2">
      <c r="B490" s="89">
        <v>97.297814812158094</v>
      </c>
      <c r="C490" s="89">
        <v>79.001937823662132</v>
      </c>
      <c r="D490" s="89">
        <v>99.799704193420411</v>
      </c>
      <c r="E490" s="89">
        <v>99.33918835323739</v>
      </c>
      <c r="F490" s="89">
        <v>99.816467862696669</v>
      </c>
      <c r="G490" s="89">
        <v>99.713319824124071</v>
      </c>
      <c r="H490" s="89">
        <v>100</v>
      </c>
    </row>
    <row r="491" spans="2:8" x14ac:dyDescent="0.2">
      <c r="B491" s="89">
        <v>97.499829640868526</v>
      </c>
      <c r="C491" s="89">
        <v>79.846387858307324</v>
      </c>
      <c r="D491" s="89">
        <v>99.81065856141602</v>
      </c>
      <c r="E491" s="89">
        <v>99.384598583920678</v>
      </c>
      <c r="F491" s="89">
        <v>99.833891463366044</v>
      </c>
      <c r="G491" s="89">
        <v>99.713319824124071</v>
      </c>
      <c r="H491" s="89">
        <v>100</v>
      </c>
    </row>
    <row r="492" spans="2:8" x14ac:dyDescent="0.2">
      <c r="B492" s="89">
        <v>97.698461547450407</v>
      </c>
      <c r="C492" s="89">
        <v>80.747281300514175</v>
      </c>
      <c r="D492" s="89">
        <v>99.821290811924911</v>
      </c>
      <c r="E492" s="89">
        <v>99.414280072716991</v>
      </c>
      <c r="F492" s="89">
        <v>99.866765214346742</v>
      </c>
      <c r="G492" s="89">
        <v>99.72449536901658</v>
      </c>
      <c r="H492" s="89">
        <v>100</v>
      </c>
    </row>
    <row r="493" spans="2:8" x14ac:dyDescent="0.2">
      <c r="B493" s="89">
        <v>97.899500877940852</v>
      </c>
      <c r="C493" s="89">
        <v>81.636601104961983</v>
      </c>
      <c r="D493" s="89">
        <v>99.831545349008294</v>
      </c>
      <c r="E493" s="89">
        <v>99.459559820220903</v>
      </c>
      <c r="F493" s="89">
        <v>99.896657440151088</v>
      </c>
      <c r="G493" s="89">
        <v>99.72449536901658</v>
      </c>
      <c r="H493" s="89">
        <v>100</v>
      </c>
    </row>
    <row r="494" spans="2:8" x14ac:dyDescent="0.2">
      <c r="B494" s="89">
        <v>98.096830884653968</v>
      </c>
      <c r="C494" s="89">
        <v>82.556009236674853</v>
      </c>
      <c r="D494" s="89">
        <v>99.831545349008294</v>
      </c>
      <c r="E494" s="89">
        <v>99.477059501402664</v>
      </c>
      <c r="F494" s="89">
        <v>99.896657440151088</v>
      </c>
      <c r="G494" s="89">
        <v>99.758003033631255</v>
      </c>
      <c r="H494" s="89">
        <v>100</v>
      </c>
    </row>
    <row r="495" spans="2:8" x14ac:dyDescent="0.2">
      <c r="B495" s="89">
        <v>98.298244178334798</v>
      </c>
      <c r="C495" s="89">
        <v>83.432159940020213</v>
      </c>
      <c r="D495" s="89">
        <v>99.865515145576225</v>
      </c>
      <c r="E495" s="89">
        <v>99.549814555863435</v>
      </c>
      <c r="F495" s="89">
        <v>99.897785680196549</v>
      </c>
      <c r="G495" s="89">
        <v>99.780862893286837</v>
      </c>
      <c r="H495" s="89">
        <v>100</v>
      </c>
    </row>
    <row r="496" spans="2:8" x14ac:dyDescent="0.2">
      <c r="B496" s="89">
        <v>98.495125701339063</v>
      </c>
      <c r="C496" s="89">
        <v>84.470510952284968</v>
      </c>
      <c r="D496" s="89">
        <v>99.865515145576225</v>
      </c>
      <c r="E496" s="89">
        <v>99.586501413525724</v>
      </c>
      <c r="F496" s="89">
        <v>99.919254815970348</v>
      </c>
      <c r="G496" s="89">
        <v>99.856869260609798</v>
      </c>
      <c r="H496" s="89">
        <v>100</v>
      </c>
    </row>
    <row r="497" spans="2:8" x14ac:dyDescent="0.2">
      <c r="B497" s="89">
        <v>98.699558013518711</v>
      </c>
      <c r="C497" s="89">
        <v>85.755646381091623</v>
      </c>
      <c r="D497" s="89">
        <v>99.865515145576225</v>
      </c>
      <c r="E497" s="89">
        <v>99.640533131352143</v>
      </c>
      <c r="F497" s="89">
        <v>99.927905222943636</v>
      </c>
      <c r="G497" s="89">
        <v>99.856869260609798</v>
      </c>
      <c r="H497" s="89">
        <v>100</v>
      </c>
    </row>
    <row r="498" spans="2:8" x14ac:dyDescent="0.2">
      <c r="B498" s="89">
        <v>98.899193847339362</v>
      </c>
      <c r="C498" s="89">
        <v>86.953961948124103</v>
      </c>
      <c r="D498" s="89">
        <v>99.871003318848537</v>
      </c>
      <c r="E498" s="89">
        <v>99.691917713896331</v>
      </c>
      <c r="F498" s="89">
        <v>99.927905222943636</v>
      </c>
      <c r="G498" s="89">
        <v>99.875766817086017</v>
      </c>
      <c r="H498" s="89">
        <v>100</v>
      </c>
    </row>
    <row r="499" spans="2:8" x14ac:dyDescent="0.2">
      <c r="B499" s="89">
        <v>99.096842756312498</v>
      </c>
      <c r="C499" s="89">
        <v>88.309335124063125</v>
      </c>
      <c r="D499" s="89">
        <v>99.872146162602874</v>
      </c>
      <c r="E499" s="89">
        <v>99.737054656995568</v>
      </c>
      <c r="F499" s="89">
        <v>99.940325953854341</v>
      </c>
      <c r="G499" s="89">
        <v>99.886428915816694</v>
      </c>
      <c r="H499" s="89">
        <v>100</v>
      </c>
    </row>
    <row r="500" spans="2:8" x14ac:dyDescent="0.2">
      <c r="B500" s="89">
        <v>99.296220755955005</v>
      </c>
      <c r="C500" s="89">
        <v>89.656217890301079</v>
      </c>
      <c r="D500" s="89">
        <v>99.874076160478197</v>
      </c>
      <c r="E500" s="89">
        <v>99.802579874847055</v>
      </c>
      <c r="F500" s="89">
        <v>99.966532090048261</v>
      </c>
      <c r="G500" s="89">
        <v>99.941103575826617</v>
      </c>
      <c r="H500" s="89">
        <v>100</v>
      </c>
    </row>
    <row r="501" spans="2:8" x14ac:dyDescent="0.2">
      <c r="B501" s="89">
        <v>99.497845706069384</v>
      </c>
      <c r="C501" s="89">
        <v>91.38517321744186</v>
      </c>
      <c r="D501" s="89">
        <v>99.959437361312965</v>
      </c>
      <c r="E501" s="89">
        <v>99.842820117173531</v>
      </c>
      <c r="F501" s="89">
        <v>99.979320027523187</v>
      </c>
      <c r="G501" s="89">
        <v>99.941103575826617</v>
      </c>
      <c r="H501" s="89">
        <v>100</v>
      </c>
    </row>
    <row r="502" spans="2:8" x14ac:dyDescent="0.2">
      <c r="B502" s="89">
        <v>99.699542866918449</v>
      </c>
      <c r="C502" s="89">
        <v>93.449677276229949</v>
      </c>
      <c r="D502" s="89">
        <v>99.969182212226499</v>
      </c>
      <c r="E502" s="89">
        <v>99.90089125882929</v>
      </c>
      <c r="F502" s="89">
        <v>99.991814867052454</v>
      </c>
      <c r="G502" s="89">
        <v>99.980187667534864</v>
      </c>
      <c r="H502" s="89">
        <v>100</v>
      </c>
    </row>
    <row r="503" spans="2:8" x14ac:dyDescent="0.2">
      <c r="B503" s="89">
        <v>99.894602404650882</v>
      </c>
      <c r="C503" s="89">
        <v>96.489425955575953</v>
      </c>
      <c r="D503" s="89">
        <v>100</v>
      </c>
      <c r="E503" s="89">
        <v>99.968153208866511</v>
      </c>
      <c r="F503" s="89">
        <v>100</v>
      </c>
      <c r="G503" s="89">
        <v>99.990056111066792</v>
      </c>
      <c r="H503" s="89">
        <v>100</v>
      </c>
    </row>
    <row r="504" spans="2:8" x14ac:dyDescent="0.2">
      <c r="B504" s="90">
        <v>100</v>
      </c>
      <c r="C504" s="90">
        <v>100</v>
      </c>
      <c r="D504" s="90">
        <v>100</v>
      </c>
      <c r="E504" s="90">
        <v>100</v>
      </c>
      <c r="F504" s="90">
        <v>100</v>
      </c>
      <c r="G504" s="90">
        <v>100</v>
      </c>
      <c r="H504" s="90">
        <v>100</v>
      </c>
    </row>
    <row r="507" spans="2:8" x14ac:dyDescent="0.2">
      <c r="B507" s="18" t="s">
        <v>136</v>
      </c>
    </row>
    <row r="508" spans="2:8" x14ac:dyDescent="0.2">
      <c r="B508" s="18" t="s">
        <v>109</v>
      </c>
    </row>
    <row r="509" spans="2:8" x14ac:dyDescent="0.2">
      <c r="B509" s="18" t="s">
        <v>110</v>
      </c>
    </row>
    <row r="510" spans="2:8" x14ac:dyDescent="0.2">
      <c r="B510" s="18" t="s">
        <v>111</v>
      </c>
    </row>
  </sheetData>
  <mergeCells count="1">
    <mergeCell ref="B1:O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7"/>
  <sheetViews>
    <sheetView showGridLines="0" zoomScaleNormal="100" workbookViewId="0"/>
  </sheetViews>
  <sheetFormatPr baseColWidth="10" defaultRowHeight="11.25" x14ac:dyDescent="0.2"/>
  <cols>
    <col min="1" max="1" width="3.7109375" style="18" customWidth="1"/>
    <col min="2" max="2" width="19.42578125" style="18" customWidth="1"/>
    <col min="3" max="13" width="12.7109375" style="18" customWidth="1"/>
    <col min="14" max="16384" width="11.42578125" style="18"/>
  </cols>
  <sheetData>
    <row r="1" spans="2:13" x14ac:dyDescent="0.2">
      <c r="B1" s="173" t="s">
        <v>137</v>
      </c>
      <c r="C1" s="174"/>
      <c r="D1" s="174"/>
      <c r="E1" s="174"/>
      <c r="F1" s="174"/>
      <c r="G1" s="174"/>
      <c r="H1" s="174"/>
      <c r="I1" s="174"/>
      <c r="J1" s="174"/>
      <c r="K1" s="174"/>
      <c r="L1" s="174"/>
      <c r="M1" s="174"/>
    </row>
    <row r="2" spans="2:13" x14ac:dyDescent="0.2">
      <c r="B2" s="72"/>
      <c r="C2" s="81"/>
      <c r="D2" s="81"/>
      <c r="E2" s="81"/>
      <c r="F2" s="81"/>
      <c r="G2" s="81"/>
      <c r="H2" s="81"/>
      <c r="I2" s="81"/>
      <c r="J2" s="81"/>
      <c r="K2" s="81"/>
      <c r="L2" s="81"/>
      <c r="M2" s="81"/>
    </row>
    <row r="3" spans="2:13" ht="65.25" customHeight="1" x14ac:dyDescent="0.2">
      <c r="B3" s="82"/>
      <c r="C3" s="64" t="s">
        <v>9</v>
      </c>
      <c r="D3" s="64" t="s">
        <v>2</v>
      </c>
      <c r="E3" s="64" t="s">
        <v>80</v>
      </c>
      <c r="F3" s="64" t="s">
        <v>81</v>
      </c>
      <c r="G3" s="64" t="s">
        <v>82</v>
      </c>
      <c r="H3" s="64" t="s">
        <v>83</v>
      </c>
      <c r="I3" s="64" t="s">
        <v>84</v>
      </c>
      <c r="J3" s="60" t="s">
        <v>10</v>
      </c>
      <c r="K3" s="64" t="s">
        <v>12</v>
      </c>
      <c r="L3" s="64" t="s">
        <v>13</v>
      </c>
      <c r="M3" s="64" t="s">
        <v>161</v>
      </c>
    </row>
    <row r="4" spans="2:13" ht="17.25" customHeight="1" x14ac:dyDescent="0.2">
      <c r="B4" s="83" t="s">
        <v>94</v>
      </c>
      <c r="C4" s="84">
        <v>0.17388025417805514</v>
      </c>
      <c r="D4" s="84">
        <v>0.61307201866017325</v>
      </c>
      <c r="E4" s="84">
        <v>0.49198135841854662</v>
      </c>
      <c r="F4" s="84">
        <v>0.48725924514467878</v>
      </c>
      <c r="G4" s="84">
        <v>0.36548590166022832</v>
      </c>
      <c r="H4" s="84">
        <v>0.22974086234509924</v>
      </c>
      <c r="I4" s="84">
        <v>0.10782399314828638</v>
      </c>
      <c r="J4" s="84">
        <v>1.8993999413607358E-2</v>
      </c>
      <c r="K4" s="84">
        <v>0.46709029037128869</v>
      </c>
      <c r="L4" s="84">
        <v>0.57926625652528685</v>
      </c>
      <c r="M4" s="84">
        <v>0.43159723857426407</v>
      </c>
    </row>
    <row r="5" spans="2:13" ht="17.25" customHeight="1" x14ac:dyDescent="0.2">
      <c r="B5" s="85" t="s">
        <v>95</v>
      </c>
      <c r="C5" s="86">
        <v>2.369085268637515</v>
      </c>
      <c r="D5" s="86">
        <v>12.158362660397112</v>
      </c>
      <c r="E5" s="86">
        <v>7.6664975290833031</v>
      </c>
      <c r="F5" s="86">
        <v>5.3940183056030069</v>
      </c>
      <c r="G5" s="86">
        <v>3.542803597878458</v>
      </c>
      <c r="H5" s="86">
        <v>2.6321055411137406</v>
      </c>
      <c r="I5" s="86">
        <v>1.4650936929453824</v>
      </c>
      <c r="J5" s="86">
        <v>0.49826007241488846</v>
      </c>
      <c r="K5" s="86">
        <v>6.3355856609633889</v>
      </c>
      <c r="L5" s="86">
        <v>11.134316291146487</v>
      </c>
      <c r="M5" s="86">
        <v>4.8172426445704071</v>
      </c>
    </row>
    <row r="6" spans="2:13" ht="17.25" customHeight="1" x14ac:dyDescent="0.2">
      <c r="B6" s="29" t="s">
        <v>3</v>
      </c>
      <c r="C6" s="86">
        <v>1.5605288989049988</v>
      </c>
      <c r="D6" s="86">
        <v>16.673385984798319</v>
      </c>
      <c r="E6" s="86">
        <v>8.1181260995781184</v>
      </c>
      <c r="F6" s="86">
        <v>3.8956078677987618</v>
      </c>
      <c r="G6" s="86">
        <v>1.7840479083409015</v>
      </c>
      <c r="H6" s="86">
        <v>0.73004333784296593</v>
      </c>
      <c r="I6" s="86">
        <v>0.25065113591213622</v>
      </c>
      <c r="J6" s="86">
        <v>6.7194148686371788E-2</v>
      </c>
      <c r="K6" s="86">
        <v>6.116935403131051</v>
      </c>
      <c r="L6" s="86">
        <v>14.047618231891359</v>
      </c>
      <c r="M6" s="86">
        <v>3.607626626235493</v>
      </c>
    </row>
    <row r="7" spans="2:13" ht="17.25" customHeight="1" x14ac:dyDescent="0.2">
      <c r="B7" s="85" t="s">
        <v>96</v>
      </c>
      <c r="C7" s="86">
        <v>1.6618071995536532</v>
      </c>
      <c r="D7" s="86">
        <v>17.244396659414715</v>
      </c>
      <c r="E7" s="86">
        <v>6.8101097845457703</v>
      </c>
      <c r="F7" s="86">
        <v>3.6427935285672111</v>
      </c>
      <c r="G7" s="86">
        <v>2.0392062276017309</v>
      </c>
      <c r="H7" s="86">
        <v>1.0478955648831838</v>
      </c>
      <c r="I7" s="86">
        <v>0.49934682636281019</v>
      </c>
      <c r="J7" s="86">
        <v>0.16413207867268842</v>
      </c>
      <c r="K7" s="86">
        <v>5.911749520009141</v>
      </c>
      <c r="L7" s="86">
        <v>13.323972293773084</v>
      </c>
      <c r="M7" s="86">
        <v>3.5664841671872511</v>
      </c>
    </row>
    <row r="8" spans="2:13" ht="17.25" customHeight="1" x14ac:dyDescent="0.2">
      <c r="B8" s="85" t="s">
        <v>1</v>
      </c>
      <c r="C8" s="86">
        <v>0.17884787968206334</v>
      </c>
      <c r="D8" s="86">
        <v>1.5104239266735642</v>
      </c>
      <c r="E8" s="86">
        <v>1.2786907465818367</v>
      </c>
      <c r="F8" s="86">
        <v>0.50710208750671082</v>
      </c>
      <c r="G8" s="86">
        <v>0.17041193643801919</v>
      </c>
      <c r="H8" s="86">
        <v>6.4455760433742196E-2</v>
      </c>
      <c r="I8" s="86">
        <v>1.9257008018320299E-2</v>
      </c>
      <c r="J8" s="86">
        <v>6.5622582468184082E-3</v>
      </c>
      <c r="K8" s="86">
        <v>0.72733393936212631</v>
      </c>
      <c r="L8" s="86">
        <v>1.554485255866231</v>
      </c>
      <c r="M8" s="86">
        <v>0.46561901479125972</v>
      </c>
    </row>
    <row r="9" spans="2:13" ht="17.25" customHeight="1" x14ac:dyDescent="0.2">
      <c r="B9" s="87" t="s">
        <v>4</v>
      </c>
      <c r="C9" s="88">
        <f>SUM(C4:C8)</f>
        <v>5.9441495009562857</v>
      </c>
      <c r="D9" s="88">
        <f t="shared" ref="D9:L9" si="0">SUM(D4:D8)</f>
        <v>48.19964124994388</v>
      </c>
      <c r="E9" s="88">
        <f t="shared" si="0"/>
        <v>24.365405518207577</v>
      </c>
      <c r="F9" s="88">
        <f t="shared" si="0"/>
        <v>13.926781034620369</v>
      </c>
      <c r="G9" s="88">
        <f t="shared" si="0"/>
        <v>7.9019555719193386</v>
      </c>
      <c r="H9" s="88">
        <f t="shared" si="0"/>
        <v>4.7042410666187324</v>
      </c>
      <c r="I9" s="88">
        <f t="shared" si="0"/>
        <v>2.3421726563869352</v>
      </c>
      <c r="J9" s="88">
        <f t="shared" si="0"/>
        <v>0.75514255743437442</v>
      </c>
      <c r="K9" s="88">
        <f t="shared" si="0"/>
        <v>19.558694813836997</v>
      </c>
      <c r="L9" s="88">
        <f t="shared" si="0"/>
        <v>40.639658329202447</v>
      </c>
      <c r="M9" s="88">
        <f>SUM(M4:M8)</f>
        <v>12.888569691358676</v>
      </c>
    </row>
    <row r="11" spans="2:13" x14ac:dyDescent="0.2">
      <c r="B11" s="18" t="s">
        <v>138</v>
      </c>
    </row>
    <row r="12" spans="2:13" x14ac:dyDescent="0.2">
      <c r="B12" s="18" t="s">
        <v>139</v>
      </c>
    </row>
    <row r="13" spans="2:13" x14ac:dyDescent="0.2">
      <c r="B13" s="18" t="s">
        <v>140</v>
      </c>
    </row>
    <row r="14" spans="2:13" x14ac:dyDescent="0.2">
      <c r="B14" s="18" t="s">
        <v>141</v>
      </c>
    </row>
    <row r="15" spans="2:13" x14ac:dyDescent="0.2">
      <c r="B15" s="18" t="s">
        <v>142</v>
      </c>
    </row>
    <row r="16" spans="2:13" x14ac:dyDescent="0.2">
      <c r="B16" s="18" t="s">
        <v>143</v>
      </c>
    </row>
    <row r="17" spans="2:2" x14ac:dyDescent="0.2">
      <c r="B17" s="18" t="s">
        <v>144</v>
      </c>
    </row>
  </sheetData>
  <mergeCells count="1">
    <mergeCell ref="B1:M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showGridLines="0" zoomScaleNormal="100" workbookViewId="0"/>
  </sheetViews>
  <sheetFormatPr baseColWidth="10" defaultRowHeight="11.25" x14ac:dyDescent="0.2"/>
  <cols>
    <col min="1" max="1" width="3.7109375" style="18" customWidth="1"/>
    <col min="2" max="2" width="41.28515625" style="18" customWidth="1"/>
    <col min="3" max="3" width="34.5703125" style="18" customWidth="1"/>
    <col min="4" max="11" width="11.42578125" style="18"/>
    <col min="12" max="12" width="5.42578125" style="18" customWidth="1"/>
    <col min="13" max="13" width="10.7109375" style="18" customWidth="1"/>
    <col min="14" max="16384" width="11.42578125" style="18"/>
  </cols>
  <sheetData>
    <row r="1" spans="2:6" x14ac:dyDescent="0.2">
      <c r="B1" s="173" t="s">
        <v>145</v>
      </c>
      <c r="C1" s="173"/>
    </row>
    <row r="2" spans="2:6" x14ac:dyDescent="0.2">
      <c r="B2" s="72"/>
      <c r="C2" s="72"/>
    </row>
    <row r="3" spans="2:6" ht="18.75" customHeight="1" x14ac:dyDescent="0.2">
      <c r="B3" s="91"/>
      <c r="C3" s="60" t="s">
        <v>5</v>
      </c>
    </row>
    <row r="4" spans="2:6" ht="18.75" customHeight="1" x14ac:dyDescent="0.2">
      <c r="B4" s="91" t="s">
        <v>94</v>
      </c>
      <c r="C4" s="92">
        <v>1769221332.4959941</v>
      </c>
    </row>
    <row r="5" spans="2:6" ht="18.75" customHeight="1" x14ac:dyDescent="0.2">
      <c r="B5" s="91" t="s">
        <v>95</v>
      </c>
      <c r="C5" s="92">
        <v>24105302902.786285</v>
      </c>
    </row>
    <row r="6" spans="2:6" ht="18.75" customHeight="1" x14ac:dyDescent="0.2">
      <c r="B6" s="91" t="s">
        <v>3</v>
      </c>
      <c r="C6" s="92">
        <v>15878289521.546259</v>
      </c>
      <c r="D6" s="61"/>
      <c r="E6" s="62"/>
      <c r="F6" s="63"/>
    </row>
    <row r="7" spans="2:6" ht="18.75" customHeight="1" x14ac:dyDescent="0.2">
      <c r="B7" s="91" t="s">
        <v>96</v>
      </c>
      <c r="C7" s="92">
        <v>16908790258.23745</v>
      </c>
      <c r="D7" s="61"/>
      <c r="E7" s="62"/>
      <c r="F7" s="63"/>
    </row>
    <row r="8" spans="2:6" ht="18.75" customHeight="1" x14ac:dyDescent="0.2">
      <c r="B8" s="91" t="s">
        <v>1</v>
      </c>
      <c r="C8" s="92">
        <v>1819766629.0570564</v>
      </c>
      <c r="D8" s="61"/>
      <c r="E8" s="62"/>
      <c r="F8" s="63"/>
    </row>
    <row r="11" spans="2:6" x14ac:dyDescent="0.2">
      <c r="B11" s="18" t="s">
        <v>138</v>
      </c>
    </row>
    <row r="12" spans="2:6" x14ac:dyDescent="0.2">
      <c r="B12" s="18" t="s">
        <v>139</v>
      </c>
    </row>
    <row r="13" spans="2:6" x14ac:dyDescent="0.2">
      <c r="B13" s="18" t="s">
        <v>146</v>
      </c>
    </row>
    <row r="14" spans="2:6" x14ac:dyDescent="0.2">
      <c r="B14" s="18" t="s">
        <v>122</v>
      </c>
    </row>
    <row r="15" spans="2:6" x14ac:dyDescent="0.2">
      <c r="B15" s="18" t="s">
        <v>147</v>
      </c>
    </row>
    <row r="16" spans="2:6" x14ac:dyDescent="0.2">
      <c r="B16" s="18" t="s">
        <v>148</v>
      </c>
    </row>
    <row r="17" spans="2:2" x14ac:dyDescent="0.2">
      <c r="B17" s="18" t="s">
        <v>111</v>
      </c>
    </row>
  </sheetData>
  <mergeCells count="1">
    <mergeCell ref="B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zoomScaleNormal="100" workbookViewId="0"/>
  </sheetViews>
  <sheetFormatPr baseColWidth="10" defaultRowHeight="11.25" x14ac:dyDescent="0.2"/>
  <cols>
    <col min="1" max="1" width="3.7109375" style="18" customWidth="1"/>
    <col min="2" max="2" width="23.140625" style="18" customWidth="1"/>
    <col min="3" max="8" width="14.5703125" style="18" customWidth="1"/>
    <col min="9" max="16384" width="11.42578125" style="18"/>
  </cols>
  <sheetData>
    <row r="1" spans="2:8" x14ac:dyDescent="0.2">
      <c r="B1" s="175" t="s">
        <v>113</v>
      </c>
      <c r="C1" s="175"/>
      <c r="D1" s="175"/>
      <c r="E1" s="175"/>
      <c r="F1" s="175"/>
      <c r="G1" s="175"/>
      <c r="H1" s="175"/>
    </row>
    <row r="2" spans="2:8" x14ac:dyDescent="0.2">
      <c r="B2" s="48"/>
      <c r="C2" s="48"/>
      <c r="D2" s="48"/>
      <c r="E2" s="48"/>
      <c r="F2" s="48"/>
      <c r="G2" s="48"/>
      <c r="H2" s="48"/>
    </row>
    <row r="3" spans="2:8" ht="18" customHeight="1" x14ac:dyDescent="0.2">
      <c r="B3" s="176"/>
      <c r="C3" s="177" t="s">
        <v>114</v>
      </c>
      <c r="D3" s="177"/>
      <c r="E3" s="177" t="s">
        <v>115</v>
      </c>
      <c r="F3" s="177"/>
      <c r="G3" s="177" t="s">
        <v>116</v>
      </c>
      <c r="H3" s="177"/>
    </row>
    <row r="4" spans="2:8" ht="37.5" customHeight="1" x14ac:dyDescent="0.2">
      <c r="B4" s="176"/>
      <c r="C4" s="19" t="s">
        <v>7</v>
      </c>
      <c r="D4" s="19" t="s">
        <v>65</v>
      </c>
      <c r="E4" s="19" t="s">
        <v>7</v>
      </c>
      <c r="F4" s="19" t="s">
        <v>65</v>
      </c>
      <c r="G4" s="19" t="s">
        <v>8</v>
      </c>
      <c r="H4" s="19" t="s">
        <v>66</v>
      </c>
    </row>
    <row r="5" spans="2:8" s="20" customFormat="1" ht="18.75" customHeight="1" x14ac:dyDescent="0.25">
      <c r="B5" s="21" t="s">
        <v>125</v>
      </c>
      <c r="C5" s="49">
        <v>22.3</v>
      </c>
      <c r="D5" s="49"/>
      <c r="E5" s="50">
        <v>38.1</v>
      </c>
      <c r="F5" s="50"/>
      <c r="G5" s="51">
        <v>1096</v>
      </c>
      <c r="H5" s="52"/>
    </row>
    <row r="6" spans="2:8" s="20" customFormat="1" ht="16.5" customHeight="1" x14ac:dyDescent="0.25">
      <c r="B6" s="26" t="s">
        <v>126</v>
      </c>
      <c r="C6" s="53">
        <v>21.3</v>
      </c>
      <c r="D6" s="53">
        <v>-1</v>
      </c>
      <c r="E6" s="53">
        <v>39</v>
      </c>
      <c r="F6" s="53">
        <v>0.9</v>
      </c>
      <c r="G6" s="54">
        <v>971</v>
      </c>
      <c r="H6" s="54">
        <v>-125</v>
      </c>
    </row>
    <row r="7" spans="2:8" s="20" customFormat="1" ht="16.5" customHeight="1" x14ac:dyDescent="0.25">
      <c r="B7" s="29" t="s">
        <v>127</v>
      </c>
      <c r="C7" s="55">
        <v>21.2</v>
      </c>
      <c r="D7" s="55">
        <v>-0.1</v>
      </c>
      <c r="E7" s="55">
        <v>38.5</v>
      </c>
      <c r="F7" s="55">
        <v>-0.5</v>
      </c>
      <c r="G7" s="56">
        <v>974</v>
      </c>
      <c r="H7" s="56">
        <v>3</v>
      </c>
    </row>
    <row r="8" spans="2:8" s="20" customFormat="1" ht="16.5" customHeight="1" x14ac:dyDescent="0.25">
      <c r="B8" s="29" t="s">
        <v>128</v>
      </c>
      <c r="C8" s="55">
        <v>18.8</v>
      </c>
      <c r="D8" s="55">
        <v>-2.4</v>
      </c>
      <c r="E8" s="55">
        <v>34.1</v>
      </c>
      <c r="F8" s="55">
        <v>-4.4000000000000004</v>
      </c>
      <c r="G8" s="56">
        <v>1004</v>
      </c>
      <c r="H8" s="56">
        <v>30</v>
      </c>
    </row>
    <row r="9" spans="2:8" s="20" customFormat="1" ht="16.5" customHeight="1" x14ac:dyDescent="0.25">
      <c r="B9" s="29" t="s">
        <v>3</v>
      </c>
      <c r="C9" s="55">
        <v>16.7</v>
      </c>
      <c r="D9" s="55">
        <v>-2.1</v>
      </c>
      <c r="E9" s="55">
        <v>28</v>
      </c>
      <c r="F9" s="55">
        <v>-6.1</v>
      </c>
      <c r="G9" s="56">
        <v>1008</v>
      </c>
      <c r="H9" s="56">
        <v>4</v>
      </c>
    </row>
    <row r="10" spans="2:8" s="20" customFormat="1" ht="16.5" customHeight="1" x14ac:dyDescent="0.25">
      <c r="B10" s="29" t="s">
        <v>129</v>
      </c>
      <c r="C10" s="55">
        <v>14.7</v>
      </c>
      <c r="D10" s="55">
        <v>-2</v>
      </c>
      <c r="E10" s="55">
        <v>20.3</v>
      </c>
      <c r="F10" s="55">
        <v>-7.7</v>
      </c>
      <c r="G10" s="56">
        <v>1014</v>
      </c>
      <c r="H10" s="56">
        <v>6</v>
      </c>
    </row>
    <row r="11" spans="2:8" s="20" customFormat="1" ht="16.5" customHeight="1" x14ac:dyDescent="0.25">
      <c r="B11" s="32" t="s">
        <v>1</v>
      </c>
      <c r="C11" s="57">
        <v>14.2</v>
      </c>
      <c r="D11" s="57">
        <v>-0.5</v>
      </c>
      <c r="E11" s="57">
        <v>19.600000000000001</v>
      </c>
      <c r="F11" s="57">
        <v>-0.7</v>
      </c>
      <c r="G11" s="58">
        <v>1015</v>
      </c>
      <c r="H11" s="58">
        <v>1</v>
      </c>
    </row>
    <row r="12" spans="2:8" s="20" customFormat="1" ht="16.5" customHeight="1" x14ac:dyDescent="0.25">
      <c r="B12" s="21" t="s">
        <v>6</v>
      </c>
      <c r="C12" s="49">
        <v>14.2</v>
      </c>
      <c r="D12" s="49">
        <v>-8.1</v>
      </c>
      <c r="E12" s="49">
        <v>19.600000000000001</v>
      </c>
      <c r="F12" s="49">
        <v>-18.5</v>
      </c>
      <c r="G12" s="59">
        <v>1015</v>
      </c>
      <c r="H12" s="49">
        <v>-81</v>
      </c>
    </row>
    <row r="13" spans="2:8" s="20" customFormat="1" ht="9" customHeight="1" x14ac:dyDescent="0.25">
      <c r="B13" s="36"/>
      <c r="C13" s="37"/>
      <c r="D13" s="38"/>
      <c r="E13" s="37"/>
      <c r="F13" s="38"/>
      <c r="G13" s="39"/>
      <c r="H13" s="40"/>
    </row>
    <row r="15" spans="2:8" x14ac:dyDescent="0.2">
      <c r="B15" s="18" t="s">
        <v>117</v>
      </c>
    </row>
    <row r="16" spans="2:8" x14ac:dyDescent="0.2">
      <c r="B16" s="18" t="s">
        <v>118</v>
      </c>
    </row>
    <row r="17" spans="2:2" x14ac:dyDescent="0.2">
      <c r="B17" s="18" t="s">
        <v>119</v>
      </c>
    </row>
    <row r="18" spans="2:2" x14ac:dyDescent="0.2">
      <c r="B18" s="18" t="s">
        <v>120</v>
      </c>
    </row>
    <row r="19" spans="2:2" x14ac:dyDescent="0.2">
      <c r="B19" s="18" t="s">
        <v>121</v>
      </c>
    </row>
    <row r="20" spans="2:2" x14ac:dyDescent="0.2">
      <c r="B20" s="18" t="s">
        <v>122</v>
      </c>
    </row>
    <row r="21" spans="2:2" x14ac:dyDescent="0.2">
      <c r="B21" s="18" t="s">
        <v>123</v>
      </c>
    </row>
    <row r="22" spans="2:2" x14ac:dyDescent="0.2">
      <c r="B22" s="18" t="s">
        <v>124</v>
      </c>
    </row>
    <row r="23" spans="2:2" x14ac:dyDescent="0.2">
      <c r="B23" s="18" t="s">
        <v>111</v>
      </c>
    </row>
  </sheetData>
  <mergeCells count="5">
    <mergeCell ref="B1:H1"/>
    <mergeCell ref="B3:B4"/>
    <mergeCell ref="C3:D3"/>
    <mergeCell ref="E3:F3"/>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showGridLines="0" zoomScaleNormal="100" workbookViewId="0"/>
  </sheetViews>
  <sheetFormatPr baseColWidth="10" defaultRowHeight="11.25" x14ac:dyDescent="0.2"/>
  <cols>
    <col min="1" max="1" width="3.7109375" style="18" customWidth="1"/>
    <col min="2" max="2" width="20.42578125" style="18" customWidth="1"/>
    <col min="3" max="6" width="23.28515625" style="18" customWidth="1"/>
    <col min="7" max="16384" width="11.42578125" style="18"/>
  </cols>
  <sheetData>
    <row r="1" spans="2:6" x14ac:dyDescent="0.2">
      <c r="B1" s="173" t="s">
        <v>131</v>
      </c>
      <c r="C1" s="173"/>
      <c r="D1" s="173"/>
      <c r="E1" s="173"/>
      <c r="F1" s="173"/>
    </row>
    <row r="2" spans="2:6" x14ac:dyDescent="0.2">
      <c r="B2" s="72"/>
      <c r="C2" s="72"/>
      <c r="D2" s="72"/>
      <c r="E2" s="72"/>
      <c r="F2" s="72"/>
    </row>
    <row r="3" spans="2:6" ht="62.25" customHeight="1" x14ac:dyDescent="0.2">
      <c r="B3" s="63"/>
      <c r="C3" s="178" t="s">
        <v>17</v>
      </c>
      <c r="D3" s="179"/>
      <c r="E3" s="178" t="s">
        <v>18</v>
      </c>
      <c r="F3" s="179"/>
    </row>
    <row r="4" spans="2:6" ht="54.75" customHeight="1" x14ac:dyDescent="0.2">
      <c r="B4" s="63"/>
      <c r="C4" s="73" t="s">
        <v>16</v>
      </c>
      <c r="D4" s="73" t="s">
        <v>73</v>
      </c>
      <c r="E4" s="73" t="s">
        <v>16</v>
      </c>
      <c r="F4" s="73" t="s">
        <v>73</v>
      </c>
    </row>
    <row r="5" spans="2:6" ht="24" customHeight="1" x14ac:dyDescent="0.2">
      <c r="B5" s="21" t="s">
        <v>130</v>
      </c>
      <c r="C5" s="74">
        <v>6.1</v>
      </c>
      <c r="D5" s="74"/>
      <c r="E5" s="74">
        <v>8.4</v>
      </c>
      <c r="F5" s="74"/>
    </row>
    <row r="6" spans="2:6" ht="18.75" customHeight="1" x14ac:dyDescent="0.2">
      <c r="B6" s="46" t="s">
        <v>126</v>
      </c>
      <c r="C6" s="75">
        <v>5.5</v>
      </c>
      <c r="D6" s="75">
        <v>-0.6</v>
      </c>
      <c r="E6" s="75">
        <v>7.4</v>
      </c>
      <c r="F6" s="75">
        <v>-1</v>
      </c>
    </row>
    <row r="7" spans="2:6" ht="18.75" customHeight="1" x14ac:dyDescent="0.2">
      <c r="B7" s="47" t="s">
        <v>127</v>
      </c>
      <c r="C7" s="76">
        <v>5.5</v>
      </c>
      <c r="D7" s="76">
        <v>-0.1</v>
      </c>
      <c r="E7" s="76">
        <v>7.4</v>
      </c>
      <c r="F7" s="76">
        <v>-0.1</v>
      </c>
    </row>
    <row r="8" spans="2:6" ht="18.75" customHeight="1" x14ac:dyDescent="0.2">
      <c r="B8" s="29" t="s">
        <v>128</v>
      </c>
      <c r="C8" s="77">
        <v>4.5</v>
      </c>
      <c r="D8" s="77">
        <v>-1</v>
      </c>
      <c r="E8" s="77">
        <v>6</v>
      </c>
      <c r="F8" s="77">
        <v>-1.4</v>
      </c>
    </row>
    <row r="9" spans="2:6" ht="18.75" customHeight="1" x14ac:dyDescent="0.2">
      <c r="B9" s="29" t="s">
        <v>3</v>
      </c>
      <c r="C9" s="77">
        <v>3.9</v>
      </c>
      <c r="D9" s="77">
        <v>-0.6</v>
      </c>
      <c r="E9" s="77">
        <v>5.0999999999999996</v>
      </c>
      <c r="F9" s="77">
        <v>-0.9</v>
      </c>
    </row>
    <row r="10" spans="2:6" ht="18.75" customHeight="1" x14ac:dyDescent="0.2">
      <c r="B10" s="29" t="s">
        <v>129</v>
      </c>
      <c r="C10" s="77">
        <v>3.5</v>
      </c>
      <c r="D10" s="77">
        <v>-0.4</v>
      </c>
      <c r="E10" s="77">
        <v>4.4000000000000004</v>
      </c>
      <c r="F10" s="77">
        <v>-0.7</v>
      </c>
    </row>
    <row r="11" spans="2:6" ht="18.75" customHeight="1" x14ac:dyDescent="0.2">
      <c r="B11" s="29" t="s">
        <v>1</v>
      </c>
      <c r="C11" s="77">
        <v>3.5</v>
      </c>
      <c r="D11" s="77">
        <v>-0.1</v>
      </c>
      <c r="E11" s="77">
        <v>4.4000000000000004</v>
      </c>
      <c r="F11" s="77">
        <v>-0.1</v>
      </c>
    </row>
    <row r="12" spans="2:6" ht="23.25" customHeight="1" x14ac:dyDescent="0.2">
      <c r="B12" s="32" t="s">
        <v>6</v>
      </c>
      <c r="C12" s="78">
        <v>3.5</v>
      </c>
      <c r="D12" s="78">
        <v>-2.7</v>
      </c>
      <c r="E12" s="78">
        <v>4.4000000000000004</v>
      </c>
      <c r="F12" s="78">
        <v>-4.0999999999999996</v>
      </c>
    </row>
    <row r="13" spans="2:6" x14ac:dyDescent="0.2">
      <c r="B13" s="79"/>
      <c r="F13" s="139"/>
    </row>
    <row r="14" spans="2:6" x14ac:dyDescent="0.2">
      <c r="B14" s="80" t="s">
        <v>149</v>
      </c>
      <c r="D14" s="140"/>
    </row>
    <row r="15" spans="2:6" x14ac:dyDescent="0.2">
      <c r="B15" s="79" t="s">
        <v>150</v>
      </c>
    </row>
    <row r="16" spans="2:6" x14ac:dyDescent="0.2">
      <c r="B16" s="18" t="s">
        <v>124</v>
      </c>
    </row>
    <row r="17" spans="2:2" x14ac:dyDescent="0.2">
      <c r="B17" s="18" t="s">
        <v>111</v>
      </c>
    </row>
  </sheetData>
  <mergeCells count="3">
    <mergeCell ref="B1:F1"/>
    <mergeCell ref="C3:D3"/>
    <mergeCell ref="E3:F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7"/>
  <sheetViews>
    <sheetView showGridLines="0" topLeftCell="C1" zoomScaleNormal="100" workbookViewId="0"/>
  </sheetViews>
  <sheetFormatPr baseColWidth="10" defaultRowHeight="11.25" x14ac:dyDescent="0.2"/>
  <cols>
    <col min="1" max="1" width="3.7109375" style="18" customWidth="1"/>
    <col min="2" max="2" width="45.85546875" style="18" customWidth="1"/>
    <col min="3" max="13" width="11.42578125" style="18"/>
    <col min="14" max="14" width="11.42578125" style="44"/>
    <col min="15" max="16384" width="11.42578125" style="18"/>
  </cols>
  <sheetData>
    <row r="1" spans="2:20" x14ac:dyDescent="0.2">
      <c r="B1" s="65" t="s">
        <v>151</v>
      </c>
      <c r="C1" s="66"/>
      <c r="D1" s="66"/>
      <c r="E1" s="66"/>
      <c r="F1" s="66"/>
      <c r="G1" s="66"/>
      <c r="H1" s="66"/>
      <c r="I1" s="66"/>
      <c r="J1" s="66"/>
      <c r="K1" s="66"/>
      <c r="L1" s="66"/>
      <c r="M1" s="66"/>
    </row>
    <row r="2" spans="2:20" x14ac:dyDescent="0.2">
      <c r="B2" s="65"/>
      <c r="C2" s="66"/>
      <c r="D2" s="66"/>
      <c r="E2" s="66"/>
      <c r="F2" s="66"/>
      <c r="G2" s="66"/>
      <c r="H2" s="66"/>
      <c r="I2" s="66"/>
      <c r="J2" s="66"/>
      <c r="K2" s="66"/>
      <c r="L2" s="66"/>
      <c r="M2" s="66"/>
    </row>
    <row r="3" spans="2:20" x14ac:dyDescent="0.2">
      <c r="B3" s="67"/>
      <c r="C3" s="68">
        <v>2000</v>
      </c>
      <c r="D3" s="68">
        <v>2001</v>
      </c>
      <c r="E3" s="68">
        <v>2002</v>
      </c>
      <c r="F3" s="68">
        <v>2003</v>
      </c>
      <c r="G3" s="68">
        <v>2004</v>
      </c>
      <c r="H3" s="68">
        <v>2005</v>
      </c>
      <c r="I3" s="68">
        <v>2006</v>
      </c>
      <c r="J3" s="68">
        <v>2007</v>
      </c>
      <c r="K3" s="68">
        <v>2008</v>
      </c>
      <c r="L3" s="68">
        <v>2009</v>
      </c>
      <c r="M3" s="68">
        <v>2010</v>
      </c>
      <c r="N3" s="68">
        <v>2011</v>
      </c>
      <c r="O3" s="68">
        <v>2012</v>
      </c>
      <c r="P3" s="68">
        <v>2013</v>
      </c>
      <c r="Q3" s="68">
        <v>2014</v>
      </c>
      <c r="R3" s="68">
        <v>2015</v>
      </c>
      <c r="S3" s="68">
        <v>2016</v>
      </c>
      <c r="T3" s="68">
        <v>2017</v>
      </c>
    </row>
    <row r="4" spans="2:20" x14ac:dyDescent="0.2">
      <c r="B4" s="69" t="s">
        <v>11</v>
      </c>
      <c r="C4" s="70">
        <v>3342500</v>
      </c>
      <c r="D4" s="70">
        <v>3280600</v>
      </c>
      <c r="E4" s="70">
        <v>3258800</v>
      </c>
      <c r="F4" s="70">
        <v>3313700</v>
      </c>
      <c r="G4" s="70">
        <v>3425400</v>
      </c>
      <c r="H4" s="70">
        <v>3513000</v>
      </c>
      <c r="I4" s="70">
        <v>3494100</v>
      </c>
      <c r="J4" s="70">
        <v>3334500</v>
      </c>
      <c r="K4" s="70">
        <v>3297500</v>
      </c>
      <c r="L4" s="70">
        <v>3502200</v>
      </c>
      <c r="M4" s="70">
        <v>3590400</v>
      </c>
      <c r="N4" s="45">
        <v>3675200</v>
      </c>
      <c r="O4" s="45">
        <v>3837000</v>
      </c>
      <c r="P4" s="45">
        <v>4021100</v>
      </c>
      <c r="Q4" s="45">
        <v>4126700</v>
      </c>
      <c r="R4" s="45">
        <v>4149100</v>
      </c>
      <c r="S4" s="45">
        <v>4149300</v>
      </c>
      <c r="T4" s="45"/>
    </row>
    <row r="5" spans="2:20" x14ac:dyDescent="0.2">
      <c r="B5" s="69" t="s">
        <v>0</v>
      </c>
      <c r="C5" s="70">
        <v>6404400</v>
      </c>
      <c r="D5" s="70">
        <v>6443800</v>
      </c>
      <c r="E5" s="70">
        <v>6470600</v>
      </c>
      <c r="F5" s="70">
        <v>6516900</v>
      </c>
      <c r="G5" s="70">
        <v>6544900</v>
      </c>
      <c r="H5" s="70">
        <v>6622300</v>
      </c>
      <c r="I5" s="70">
        <v>6667000</v>
      </c>
      <c r="J5" s="71">
        <v>6659400</v>
      </c>
      <c r="K5" s="71">
        <v>6709900</v>
      </c>
      <c r="L5" s="71">
        <v>6740700</v>
      </c>
      <c r="M5" s="71">
        <v>6764200</v>
      </c>
      <c r="N5" s="45">
        <v>6797000</v>
      </c>
      <c r="O5" s="45">
        <v>6810000</v>
      </c>
      <c r="P5" s="45">
        <v>6847000</v>
      </c>
      <c r="Q5" s="45">
        <v>6868000</v>
      </c>
      <c r="R5" s="45">
        <v>6788000</v>
      </c>
      <c r="S5" s="45">
        <v>6783000</v>
      </c>
      <c r="T5" s="45"/>
    </row>
    <row r="6" spans="2:20" x14ac:dyDescent="0.2">
      <c r="B6" s="69" t="s">
        <v>3</v>
      </c>
      <c r="C6" s="70">
        <v>6270700</v>
      </c>
      <c r="D6" s="70">
        <v>6198800</v>
      </c>
      <c r="E6" s="70">
        <v>6168800</v>
      </c>
      <c r="F6" s="70">
        <v>6082000</v>
      </c>
      <c r="G6" s="70">
        <v>6051800</v>
      </c>
      <c r="H6" s="70">
        <v>6068700</v>
      </c>
      <c r="I6" s="70">
        <v>5920900</v>
      </c>
      <c r="J6" s="71">
        <v>5959900</v>
      </c>
      <c r="K6" s="71">
        <v>6288200</v>
      </c>
      <c r="L6" s="71">
        <v>6307000</v>
      </c>
      <c r="M6" s="71">
        <v>6271600</v>
      </c>
      <c r="N6" s="45">
        <v>6357000</v>
      </c>
      <c r="O6" s="45">
        <v>6373300</v>
      </c>
      <c r="P6" s="45">
        <v>6495800</v>
      </c>
      <c r="Q6" s="45">
        <v>6541000</v>
      </c>
      <c r="R6" s="45">
        <v>6520200</v>
      </c>
      <c r="S6" s="45">
        <v>6479900</v>
      </c>
      <c r="T6" s="45">
        <v>6516700</v>
      </c>
    </row>
    <row r="7" spans="2:20" x14ac:dyDescent="0.2">
      <c r="B7" s="69" t="s">
        <v>87</v>
      </c>
      <c r="C7" s="70"/>
      <c r="D7" s="70"/>
      <c r="E7" s="70"/>
      <c r="F7" s="70"/>
      <c r="G7" s="70"/>
      <c r="H7" s="70">
        <v>4374900</v>
      </c>
      <c r="I7" s="71">
        <v>4439900</v>
      </c>
      <c r="J7" s="70">
        <v>4473300</v>
      </c>
      <c r="K7" s="70">
        <v>4275000</v>
      </c>
      <c r="L7" s="70">
        <v>4220500</v>
      </c>
      <c r="M7" s="70">
        <v>4265000</v>
      </c>
      <c r="N7" s="70">
        <v>4385300</v>
      </c>
      <c r="O7" s="70">
        <v>4484500</v>
      </c>
      <c r="P7" s="70">
        <v>4693500</v>
      </c>
      <c r="Q7" s="45">
        <v>5090200</v>
      </c>
      <c r="R7" s="70">
        <v>5313100</v>
      </c>
      <c r="S7" s="70">
        <v>5520000</v>
      </c>
      <c r="T7" s="70">
        <v>5520000</v>
      </c>
    </row>
    <row r="8" spans="2:20" x14ac:dyDescent="0.2">
      <c r="B8" s="69"/>
      <c r="C8" s="70">
        <v>5039700</v>
      </c>
      <c r="D8" s="70">
        <v>4694300</v>
      </c>
      <c r="E8" s="70">
        <v>4531800</v>
      </c>
      <c r="F8" s="70">
        <v>4650000</v>
      </c>
      <c r="G8" s="70">
        <v>4664300</v>
      </c>
      <c r="H8" s="70"/>
      <c r="I8" s="71"/>
      <c r="J8" s="71"/>
      <c r="K8" s="71"/>
      <c r="L8" s="71"/>
      <c r="M8" s="71"/>
      <c r="N8" s="45"/>
      <c r="O8" s="45"/>
      <c r="P8" s="45"/>
      <c r="Q8" s="45"/>
      <c r="R8" s="45"/>
      <c r="S8" s="45"/>
      <c r="T8" s="45"/>
    </row>
    <row r="9" spans="2:20" x14ac:dyDescent="0.2">
      <c r="B9" s="69" t="s">
        <v>160</v>
      </c>
      <c r="C9" s="70"/>
      <c r="D9" s="70">
        <v>8700000</v>
      </c>
      <c r="E9" s="70">
        <v>8500000</v>
      </c>
      <c r="F9" s="70">
        <v>8300000</v>
      </c>
      <c r="G9" s="70">
        <v>8800000</v>
      </c>
      <c r="H9" s="70">
        <v>9100000</v>
      </c>
      <c r="I9" s="70">
        <v>8600000</v>
      </c>
      <c r="J9" s="71">
        <v>8900000</v>
      </c>
      <c r="K9" s="71">
        <v>8900000</v>
      </c>
      <c r="L9" s="71">
        <v>8200000</v>
      </c>
      <c r="M9" s="71">
        <v>7300000</v>
      </c>
      <c r="N9" s="45">
        <v>6700000</v>
      </c>
      <c r="O9" s="45">
        <v>6300000</v>
      </c>
      <c r="P9" s="45">
        <v>5900000</v>
      </c>
      <c r="Q9" s="45">
        <v>5500000</v>
      </c>
      <c r="R9" s="45">
        <v>5300000</v>
      </c>
      <c r="S9" s="45"/>
      <c r="T9" s="45"/>
    </row>
    <row r="10" spans="2:20" x14ac:dyDescent="0.2">
      <c r="B10" s="69" t="s">
        <v>88</v>
      </c>
      <c r="C10" s="70"/>
      <c r="D10" s="70"/>
      <c r="E10" s="70"/>
      <c r="F10" s="70"/>
      <c r="G10" s="70"/>
      <c r="H10" s="70"/>
      <c r="I10" s="70"/>
      <c r="J10" s="71"/>
      <c r="K10" s="71"/>
      <c r="L10" s="71">
        <v>598800</v>
      </c>
      <c r="M10" s="71">
        <v>665600</v>
      </c>
      <c r="N10" s="45">
        <v>707800</v>
      </c>
      <c r="O10" s="45">
        <v>727000</v>
      </c>
      <c r="P10" s="45">
        <v>778200</v>
      </c>
      <c r="Q10" s="45">
        <v>854200</v>
      </c>
      <c r="R10" s="45">
        <v>938300</v>
      </c>
      <c r="S10" s="45"/>
      <c r="T10" s="45"/>
    </row>
    <row r="11" spans="2:20" x14ac:dyDescent="0.2">
      <c r="B11" s="69" t="s">
        <v>93</v>
      </c>
      <c r="C11" s="70"/>
      <c r="D11" s="70"/>
      <c r="E11" s="70"/>
      <c r="F11" s="70"/>
      <c r="G11" s="70"/>
      <c r="H11" s="70"/>
      <c r="I11" s="70"/>
      <c r="J11" s="71"/>
      <c r="K11" s="71"/>
      <c r="L11" s="71"/>
      <c r="M11" s="71"/>
      <c r="N11" s="45"/>
      <c r="O11" s="45"/>
      <c r="P11" s="45"/>
      <c r="Q11" s="45"/>
      <c r="R11" s="45"/>
      <c r="S11" s="45">
        <v>2583300</v>
      </c>
      <c r="T11" s="45">
        <v>2779700</v>
      </c>
    </row>
    <row r="14" spans="2:20" x14ac:dyDescent="0.2">
      <c r="B14" s="18" t="s">
        <v>152</v>
      </c>
    </row>
    <row r="15" spans="2:20" x14ac:dyDescent="0.2">
      <c r="B15" s="18" t="s">
        <v>153</v>
      </c>
    </row>
    <row r="16" spans="2:20" x14ac:dyDescent="0.2">
      <c r="B16" s="18" t="s">
        <v>154</v>
      </c>
    </row>
    <row r="17" spans="2:2" x14ac:dyDescent="0.2">
      <c r="B17" s="18" t="s">
        <v>155</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6"/>
  <sheetViews>
    <sheetView showGridLines="0" topLeftCell="A4" zoomScaleNormal="100" workbookViewId="0"/>
  </sheetViews>
  <sheetFormatPr baseColWidth="10" defaultRowHeight="11.25" x14ac:dyDescent="0.2"/>
  <cols>
    <col min="1" max="1" width="3.7109375" style="18" customWidth="1"/>
    <col min="2" max="2" width="33" style="18" customWidth="1"/>
    <col min="3" max="3" width="21.42578125" style="18" customWidth="1"/>
    <col min="4" max="4" width="29.5703125" style="18" customWidth="1"/>
    <col min="5" max="6" width="13.28515625" style="18" bestFit="1" customWidth="1"/>
    <col min="7" max="7" width="12.28515625" style="18" bestFit="1" customWidth="1"/>
    <col min="8" max="8" width="15" style="18" customWidth="1"/>
    <col min="9" max="9" width="13.28515625" style="18" bestFit="1" customWidth="1"/>
    <col min="10" max="16384" width="11.42578125" style="18"/>
  </cols>
  <sheetData>
    <row r="1" spans="2:11" x14ac:dyDescent="0.2">
      <c r="B1" s="181" t="s">
        <v>157</v>
      </c>
      <c r="C1" s="181"/>
      <c r="D1" s="181"/>
      <c r="E1" s="181"/>
      <c r="F1" s="181"/>
      <c r="G1" s="181"/>
      <c r="H1" s="181"/>
      <c r="I1" s="181"/>
      <c r="J1" s="181"/>
      <c r="K1" s="181"/>
    </row>
    <row r="2" spans="2:11" x14ac:dyDescent="0.2">
      <c r="B2" s="93"/>
      <c r="C2" s="93"/>
      <c r="D2" s="93"/>
      <c r="E2" s="93"/>
      <c r="F2" s="93"/>
      <c r="G2" s="93"/>
      <c r="H2" s="93"/>
      <c r="I2" s="93"/>
      <c r="J2" s="93"/>
      <c r="K2" s="93"/>
    </row>
    <row r="3" spans="2:11" ht="44.25" customHeight="1" x14ac:dyDescent="0.2">
      <c r="B3" s="93"/>
      <c r="C3" s="93"/>
      <c r="D3" s="93"/>
      <c r="E3" s="198" t="s">
        <v>64</v>
      </c>
      <c r="F3" s="199"/>
      <c r="G3" s="199"/>
      <c r="H3" s="199"/>
      <c r="I3" s="200"/>
      <c r="J3" s="178" t="s">
        <v>58</v>
      </c>
      <c r="K3" s="179"/>
    </row>
    <row r="4" spans="2:11" ht="52.5" customHeight="1" x14ac:dyDescent="0.2">
      <c r="C4" s="201"/>
      <c r="D4" s="202"/>
      <c r="E4" s="64" t="s">
        <v>54</v>
      </c>
      <c r="F4" s="64" t="s">
        <v>52</v>
      </c>
      <c r="G4" s="94" t="s">
        <v>53</v>
      </c>
      <c r="H4" s="94" t="s">
        <v>158</v>
      </c>
      <c r="I4" s="64" t="s">
        <v>97</v>
      </c>
      <c r="J4" s="64" t="s">
        <v>59</v>
      </c>
      <c r="K4" s="64" t="s">
        <v>60</v>
      </c>
    </row>
    <row r="5" spans="2:11" ht="26.25" customHeight="1" x14ac:dyDescent="0.2">
      <c r="B5" s="203" t="s">
        <v>50</v>
      </c>
      <c r="C5" s="203"/>
      <c r="D5" s="203"/>
      <c r="E5" s="95">
        <v>62572616</v>
      </c>
      <c r="F5" s="95">
        <v>25028927.372087438</v>
      </c>
      <c r="G5" s="95">
        <v>8874844.453023972</v>
      </c>
      <c r="H5" s="95">
        <v>16154082.91906322</v>
      </c>
      <c r="I5" s="95">
        <v>37543688.230727762</v>
      </c>
      <c r="J5" s="96" t="s">
        <v>61</v>
      </c>
      <c r="K5" s="96" t="s">
        <v>61</v>
      </c>
    </row>
    <row r="6" spans="2:11" ht="19.5" customHeight="1" x14ac:dyDescent="0.2">
      <c r="B6" s="189" t="s">
        <v>162</v>
      </c>
      <c r="C6" s="204" t="s">
        <v>19</v>
      </c>
      <c r="D6" s="204"/>
      <c r="E6" s="97">
        <v>15.837773334749487</v>
      </c>
      <c r="F6" s="98">
        <v>19.139824920287126</v>
      </c>
      <c r="G6" s="99">
        <v>17.33808801957451</v>
      </c>
      <c r="H6" s="99">
        <v>20.129675895995156</v>
      </c>
      <c r="I6" s="99">
        <v>13.636423035721682</v>
      </c>
      <c r="J6" s="100">
        <v>48.339456856858462</v>
      </c>
      <c r="K6" s="101">
        <v>15.526855843807837</v>
      </c>
    </row>
    <row r="7" spans="2:11" ht="19.5" customHeight="1" x14ac:dyDescent="0.2">
      <c r="B7" s="194"/>
      <c r="C7" s="205" t="s">
        <v>20</v>
      </c>
      <c r="D7" s="102" t="s">
        <v>21</v>
      </c>
      <c r="E7" s="97">
        <v>4.7568365372641921</v>
      </c>
      <c r="F7" s="98">
        <v>6.9498955576327965</v>
      </c>
      <c r="G7" s="99">
        <v>8.0007403999047408</v>
      </c>
      <c r="H7" s="99">
        <v>6.3725749776808875</v>
      </c>
      <c r="I7" s="99">
        <v>3.2948087629501668</v>
      </c>
      <c r="J7" s="100">
        <v>58.441045820613532</v>
      </c>
      <c r="K7" s="101">
        <v>23.85549277637719</v>
      </c>
    </row>
    <row r="8" spans="2:11" ht="19.5" customHeight="1" x14ac:dyDescent="0.2">
      <c r="B8" s="194"/>
      <c r="C8" s="206"/>
      <c r="D8" s="103" t="s">
        <v>74</v>
      </c>
      <c r="E8" s="104">
        <v>2.4053764675765721</v>
      </c>
      <c r="F8" s="105">
        <v>4.1814794320835214</v>
      </c>
      <c r="G8" s="106">
        <v>5.0294636820375453</v>
      </c>
      <c r="H8" s="106">
        <v>3.7156078406932225</v>
      </c>
      <c r="I8" s="106">
        <v>1.2213171969263321</v>
      </c>
      <c r="J8" s="107">
        <v>69.535220446083926</v>
      </c>
      <c r="K8" s="108">
        <v>29.656169776952094</v>
      </c>
    </row>
    <row r="9" spans="2:11" ht="19.5" customHeight="1" x14ac:dyDescent="0.2">
      <c r="B9" s="194"/>
      <c r="C9" s="206"/>
      <c r="D9" s="109" t="s">
        <v>22</v>
      </c>
      <c r="E9" s="110">
        <v>5.6634704657292829</v>
      </c>
      <c r="F9" s="111">
        <v>10.883961527476719</v>
      </c>
      <c r="G9" s="112">
        <v>16.015921497466532</v>
      </c>
      <c r="H9" s="112">
        <v>8.0645290223324189</v>
      </c>
      <c r="I9" s="112">
        <v>2.1831706393480372</v>
      </c>
      <c r="J9" s="113">
        <v>76.870956794088727</v>
      </c>
      <c r="K9" s="114">
        <v>40.109359981269733</v>
      </c>
    </row>
    <row r="10" spans="2:11" ht="19.5" customHeight="1" x14ac:dyDescent="0.2">
      <c r="B10" s="194"/>
      <c r="C10" s="207"/>
      <c r="D10" s="115" t="s">
        <v>75</v>
      </c>
      <c r="E10" s="116">
        <v>4.7795603918742442</v>
      </c>
      <c r="F10" s="116">
        <v>9.5553457165495317</v>
      </c>
      <c r="G10" s="116">
        <v>14.133872107711989</v>
      </c>
      <c r="H10" s="116">
        <v>7.0399624695266381</v>
      </c>
      <c r="I10" s="116">
        <v>1.5957287101975586</v>
      </c>
      <c r="J10" s="117">
        <v>79.968026784470197</v>
      </c>
      <c r="K10" s="117">
        <v>41.942049111167087</v>
      </c>
    </row>
    <row r="11" spans="2:11" ht="19.5" customHeight="1" x14ac:dyDescent="0.2">
      <c r="B11" s="194"/>
      <c r="C11" s="204" t="s">
        <v>23</v>
      </c>
      <c r="D11" s="118" t="s">
        <v>24</v>
      </c>
      <c r="E11" s="119">
        <v>23.399338923314328</v>
      </c>
      <c r="F11" s="119">
        <v>14.036835720829634</v>
      </c>
      <c r="G11" s="119">
        <v>9.8168312264026731</v>
      </c>
      <c r="H11" s="119">
        <v>16.355251669710785</v>
      </c>
      <c r="I11" s="119">
        <v>29.640958319783618</v>
      </c>
      <c r="J11" s="120">
        <v>23.995154910109555</v>
      </c>
      <c r="K11" s="120">
        <v>5.950372820959398</v>
      </c>
    </row>
    <row r="12" spans="2:11" ht="19.5" customHeight="1" x14ac:dyDescent="0.2">
      <c r="B12" s="194"/>
      <c r="C12" s="204"/>
      <c r="D12" s="121" t="s">
        <v>21</v>
      </c>
      <c r="E12" s="122">
        <v>13.695992602249246</v>
      </c>
      <c r="F12" s="122">
        <v>9.7778107694050043</v>
      </c>
      <c r="G12" s="122">
        <v>8.73608886683847</v>
      </c>
      <c r="H12" s="122">
        <v>10.350119324146814</v>
      </c>
      <c r="I12" s="122">
        <v>16.308093148210471</v>
      </c>
      <c r="J12" s="123">
        <v>28.556570133058575</v>
      </c>
      <c r="K12" s="123">
        <v>9.0469037761428588</v>
      </c>
    </row>
    <row r="13" spans="2:11" ht="19.5" customHeight="1" x14ac:dyDescent="0.2">
      <c r="B13" s="194"/>
      <c r="C13" s="204"/>
      <c r="D13" s="121" t="s">
        <v>74</v>
      </c>
      <c r="E13" s="122">
        <v>8.9112605277810921</v>
      </c>
      <c r="F13" s="122">
        <v>7.0172535564899974</v>
      </c>
      <c r="G13" s="122">
        <v>6.5176307108620657</v>
      </c>
      <c r="H13" s="122">
        <v>7.2917398929996935</v>
      </c>
      <c r="I13" s="122">
        <v>10.173921847450327</v>
      </c>
      <c r="J13" s="123">
        <v>31.498216028885761</v>
      </c>
      <c r="K13" s="123">
        <v>10.37354152108372</v>
      </c>
    </row>
    <row r="14" spans="2:11" ht="19.5" customHeight="1" x14ac:dyDescent="0.2">
      <c r="B14" s="194"/>
      <c r="C14" s="204"/>
      <c r="D14" s="121" t="s">
        <v>25</v>
      </c>
      <c r="E14" s="122">
        <v>20.41709514972915</v>
      </c>
      <c r="F14" s="122">
        <v>17.070582823554954</v>
      </c>
      <c r="G14" s="122">
        <v>14.006656281179225</v>
      </c>
      <c r="H14" s="122">
        <v>18.75386448153083</v>
      </c>
      <c r="I14" s="122">
        <v>22.648085707898481</v>
      </c>
      <c r="J14" s="123">
        <v>33.44354645166019</v>
      </c>
      <c r="K14" s="123">
        <v>9.7300922839883874</v>
      </c>
    </row>
    <row r="15" spans="2:11" ht="19.5" customHeight="1" x14ac:dyDescent="0.2">
      <c r="B15" s="194"/>
      <c r="C15" s="204"/>
      <c r="D15" s="121" t="s">
        <v>75</v>
      </c>
      <c r="E15" s="122">
        <v>18.251325356281402</v>
      </c>
      <c r="F15" s="122">
        <v>15.519513324418384</v>
      </c>
      <c r="G15" s="122">
        <v>12.496982967911061</v>
      </c>
      <c r="H15" s="122">
        <v>17.180052452696252</v>
      </c>
      <c r="I15" s="122">
        <v>20.072518961968154</v>
      </c>
      <c r="J15" s="123">
        <v>34.0127400405527</v>
      </c>
      <c r="K15" s="123">
        <v>9.7115200589157187</v>
      </c>
    </row>
    <row r="16" spans="2:11" ht="19.5" customHeight="1" x14ac:dyDescent="0.2">
      <c r="B16" s="194"/>
      <c r="C16" s="204"/>
      <c r="D16" s="121" t="s">
        <v>63</v>
      </c>
      <c r="E16" s="122">
        <v>9.1292711206587445</v>
      </c>
      <c r="F16" s="122">
        <v>11.398044816126601</v>
      </c>
      <c r="G16" s="122">
        <v>11.794914697035406</v>
      </c>
      <c r="H16" s="122">
        <v>11.180009630916828</v>
      </c>
      <c r="I16" s="122">
        <v>7.616767295818673</v>
      </c>
      <c r="J16" s="123">
        <v>49.940419266297269</v>
      </c>
      <c r="K16" s="123">
        <v>18.324626865914954</v>
      </c>
    </row>
    <row r="17" spans="2:11" ht="17.25" customHeight="1" x14ac:dyDescent="0.2">
      <c r="B17" s="194"/>
      <c r="C17" s="204"/>
      <c r="D17" s="124" t="s">
        <v>62</v>
      </c>
      <c r="E17" s="125">
        <v>3.1474495534596438</v>
      </c>
      <c r="F17" s="125">
        <v>6.0004545734320942</v>
      </c>
      <c r="G17" s="125">
        <v>8.6407972818440353</v>
      </c>
      <c r="H17" s="125">
        <v>4.5498844013440207</v>
      </c>
      <c r="I17" s="125">
        <v>1.245461261892427</v>
      </c>
      <c r="J17" s="126">
        <v>76.257629854189261</v>
      </c>
      <c r="K17" s="126">
        <v>38.937806186348027</v>
      </c>
    </row>
    <row r="18" spans="2:11" ht="19.5" customHeight="1" x14ac:dyDescent="0.2">
      <c r="B18" s="194"/>
      <c r="C18" s="208" t="s">
        <v>26</v>
      </c>
      <c r="D18" s="118" t="s">
        <v>24</v>
      </c>
      <c r="E18" s="119">
        <v>2.0835458252179118</v>
      </c>
      <c r="F18" s="119">
        <v>2.2243866978084776</v>
      </c>
      <c r="G18" s="119">
        <v>2.7912918003229406</v>
      </c>
      <c r="H18" s="119">
        <v>1.9129363586187584</v>
      </c>
      <c r="I18" s="119">
        <v>1.9896526533636079</v>
      </c>
      <c r="J18" s="120">
        <v>42.703666158559194</v>
      </c>
      <c r="K18" s="120">
        <v>19.00109475850898</v>
      </c>
    </row>
    <row r="19" spans="2:11" ht="19.5" customHeight="1" x14ac:dyDescent="0.2">
      <c r="B19" s="195"/>
      <c r="C19" s="209"/>
      <c r="D19" s="124" t="s">
        <v>27</v>
      </c>
      <c r="E19" s="127">
        <v>1.8692264876291518</v>
      </c>
      <c r="F19" s="127">
        <v>2.5182025934460062</v>
      </c>
      <c r="G19" s="127">
        <v>2.8586699294316023</v>
      </c>
      <c r="H19" s="127">
        <v>2.3311542377240446</v>
      </c>
      <c r="I19" s="127">
        <v>1.4365791750133075</v>
      </c>
      <c r="J19" s="128">
        <v>53.887330412963749</v>
      </c>
      <c r="K19" s="128">
        <v>21.690947714934321</v>
      </c>
    </row>
    <row r="20" spans="2:11" ht="19.5" customHeight="1" x14ac:dyDescent="0.2">
      <c r="B20" s="189" t="s">
        <v>51</v>
      </c>
      <c r="C20" s="196" t="s">
        <v>28</v>
      </c>
      <c r="D20" s="196"/>
      <c r="E20" s="122">
        <v>24.464858389850878</v>
      </c>
      <c r="F20" s="122">
        <v>30.37248747830618</v>
      </c>
      <c r="G20" s="122">
        <v>35.117852123412504</v>
      </c>
      <c r="H20" s="122">
        <v>27.765445450033983</v>
      </c>
      <c r="I20" s="122">
        <v>20.526470171637197</v>
      </c>
      <c r="J20" s="123">
        <v>49.65872722085895</v>
      </c>
      <c r="K20" s="123">
        <v>20.359245540821359</v>
      </c>
    </row>
    <row r="21" spans="2:11" ht="19.5" customHeight="1" x14ac:dyDescent="0.2">
      <c r="B21" s="194"/>
      <c r="C21" s="196" t="s">
        <v>29</v>
      </c>
      <c r="D21" s="196" t="s">
        <v>21</v>
      </c>
      <c r="E21" s="122">
        <v>11.221487014311151</v>
      </c>
      <c r="F21" s="122">
        <v>12.789070095504668</v>
      </c>
      <c r="G21" s="122">
        <v>15.137019655173747</v>
      </c>
      <c r="H21" s="122">
        <v>11.499136941762115</v>
      </c>
      <c r="I21" s="122">
        <v>10.176439898860142</v>
      </c>
      <c r="J21" s="123">
        <v>45.587574412499137</v>
      </c>
      <c r="K21" s="123">
        <v>19.132265735338137</v>
      </c>
    </row>
    <row r="22" spans="2:11" ht="19.5" customHeight="1" x14ac:dyDescent="0.2">
      <c r="B22" s="194"/>
      <c r="C22" s="196" t="s">
        <v>30</v>
      </c>
      <c r="D22" s="196" t="s">
        <v>22</v>
      </c>
      <c r="E22" s="122">
        <v>12.531166713894935</v>
      </c>
      <c r="F22" s="122">
        <v>12.003419610663522</v>
      </c>
      <c r="G22" s="122">
        <v>11.483483478026807</v>
      </c>
      <c r="H22" s="122">
        <v>12.289065804618238</v>
      </c>
      <c r="I22" s="122">
        <v>12.882995331169303</v>
      </c>
      <c r="J22" s="123">
        <v>38.315227552402696</v>
      </c>
      <c r="K22" s="123">
        <v>12.997462788751864</v>
      </c>
    </row>
    <row r="23" spans="2:11" ht="19.5" customHeight="1" x14ac:dyDescent="0.2">
      <c r="B23" s="194"/>
      <c r="C23" s="196" t="s">
        <v>31</v>
      </c>
      <c r="D23" s="196" t="s">
        <v>24</v>
      </c>
      <c r="E23" s="122">
        <v>13.691218347725428</v>
      </c>
      <c r="F23" s="122">
        <v>13.192844836422857</v>
      </c>
      <c r="G23" s="122">
        <v>13.269906168932105</v>
      </c>
      <c r="H23" s="122">
        <v>13.150508335936541</v>
      </c>
      <c r="I23" s="122">
        <v>14.023464725382601</v>
      </c>
      <c r="J23" s="123">
        <v>38.543778487267787</v>
      </c>
      <c r="K23" s="123">
        <v>13.746818416183052</v>
      </c>
    </row>
    <row r="24" spans="2:11" ht="19.5" customHeight="1" x14ac:dyDescent="0.2">
      <c r="B24" s="194"/>
      <c r="C24" s="196" t="s">
        <v>32</v>
      </c>
      <c r="D24" s="196" t="s">
        <v>21</v>
      </c>
      <c r="E24" s="122">
        <v>13.37286451011847</v>
      </c>
      <c r="F24" s="122">
        <v>10.737314648287009</v>
      </c>
      <c r="G24" s="122">
        <v>11.880022529594955</v>
      </c>
      <c r="H24" s="122">
        <v>10.109525701513613</v>
      </c>
      <c r="I24" s="122">
        <v>15.129883843751431</v>
      </c>
      <c r="J24" s="123">
        <v>32.116570525453575</v>
      </c>
      <c r="K24" s="123">
        <v>12.599962729000815</v>
      </c>
    </row>
    <row r="25" spans="2:11" ht="19.5" customHeight="1" x14ac:dyDescent="0.2">
      <c r="B25" s="195"/>
      <c r="C25" s="196" t="s">
        <v>33</v>
      </c>
      <c r="D25" s="196" t="s">
        <v>27</v>
      </c>
      <c r="E25" s="127">
        <v>24.718405024100438</v>
      </c>
      <c r="F25" s="127">
        <v>20.904863330815228</v>
      </c>
      <c r="G25" s="127">
        <v>13.111716044860174</v>
      </c>
      <c r="H25" s="127">
        <v>25.186317766136025</v>
      </c>
      <c r="I25" s="127">
        <v>27.260746029199574</v>
      </c>
      <c r="J25" s="128">
        <v>33.828661724968427</v>
      </c>
      <c r="K25" s="128">
        <v>7.5234238915129108</v>
      </c>
    </row>
    <row r="26" spans="2:11" ht="19.5" customHeight="1" x14ac:dyDescent="0.2">
      <c r="B26" s="185" t="s">
        <v>107</v>
      </c>
      <c r="C26" s="192" t="s">
        <v>34</v>
      </c>
      <c r="D26" s="192"/>
      <c r="E26" s="129">
        <v>45.222450028159081</v>
      </c>
      <c r="F26" s="129">
        <v>37.507873195180231</v>
      </c>
      <c r="G26" s="129">
        <v>34.547480434505658</v>
      </c>
      <c r="H26" s="129">
        <v>39.134274731094621</v>
      </c>
      <c r="I26" s="129">
        <v>50.365460540933434</v>
      </c>
      <c r="J26" s="130">
        <v>33.176172487600603</v>
      </c>
      <c r="K26" s="130">
        <v>10.835244923753281</v>
      </c>
    </row>
    <row r="27" spans="2:11" ht="19.5" customHeight="1" x14ac:dyDescent="0.2">
      <c r="B27" s="186"/>
      <c r="C27" s="182" t="s">
        <v>35</v>
      </c>
      <c r="D27" s="182"/>
      <c r="E27" s="131">
        <v>40.599317156540593</v>
      </c>
      <c r="F27" s="131">
        <v>29.458100046060309</v>
      </c>
      <c r="G27" s="131">
        <v>22.29612048128476</v>
      </c>
      <c r="H27" s="131">
        <v>33.392799089737558</v>
      </c>
      <c r="I27" s="131">
        <v>48.026736438874067</v>
      </c>
      <c r="J27" s="132">
        <v>29.023108963911014</v>
      </c>
      <c r="K27" s="132">
        <v>7.7890952374376745</v>
      </c>
    </row>
    <row r="28" spans="2:11" ht="19.5" customHeight="1" x14ac:dyDescent="0.2">
      <c r="B28" s="186"/>
      <c r="C28" s="182" t="s">
        <v>36</v>
      </c>
      <c r="D28" s="182"/>
      <c r="E28" s="131">
        <v>35.892265486389</v>
      </c>
      <c r="F28" s="131">
        <v>25.319511634147467</v>
      </c>
      <c r="G28" s="131">
        <v>16.555297935774689</v>
      </c>
      <c r="H28" s="131">
        <v>30.134457410755829</v>
      </c>
      <c r="I28" s="131">
        <v>42.940712262965448</v>
      </c>
      <c r="J28" s="132">
        <v>28.217100305601885</v>
      </c>
      <c r="K28" s="132">
        <v>6.542030584173558</v>
      </c>
    </row>
    <row r="29" spans="2:11" ht="19.5" customHeight="1" x14ac:dyDescent="0.2">
      <c r="B29" s="186"/>
      <c r="C29" s="182" t="s">
        <v>37</v>
      </c>
      <c r="D29" s="182"/>
      <c r="E29" s="131">
        <v>4.7070516701515892</v>
      </c>
      <c r="F29" s="131">
        <v>4.1385884119127372</v>
      </c>
      <c r="G29" s="131">
        <v>5.7408225455101638</v>
      </c>
      <c r="H29" s="131">
        <v>3.2583416789817394</v>
      </c>
      <c r="I29" s="131">
        <v>5.0860241759085252</v>
      </c>
      <c r="J29" s="132">
        <v>35.169095618742837</v>
      </c>
      <c r="K29" s="132">
        <v>17.29822722710356</v>
      </c>
    </row>
    <row r="30" spans="2:11" ht="19.5" customHeight="1" x14ac:dyDescent="0.2">
      <c r="B30" s="186"/>
      <c r="C30" s="182" t="s">
        <v>38</v>
      </c>
      <c r="D30" s="182"/>
      <c r="E30" s="131">
        <v>4.6231328716183935</v>
      </c>
      <c r="F30" s="131">
        <v>8.0497731491200568</v>
      </c>
      <c r="G30" s="131">
        <v>12.251359953220886</v>
      </c>
      <c r="H30" s="131">
        <v>5.7414756413570407</v>
      </c>
      <c r="I30" s="131">
        <v>2.3387241020593987</v>
      </c>
      <c r="J30" s="132">
        <v>69.647445940426351</v>
      </c>
      <c r="K30" s="132">
        <v>37.585849039038365</v>
      </c>
    </row>
    <row r="31" spans="2:11" ht="19.5" customHeight="1" x14ac:dyDescent="0.2">
      <c r="B31" s="186"/>
      <c r="C31" s="197" t="s">
        <v>39</v>
      </c>
      <c r="D31" s="197"/>
      <c r="E31" s="131">
        <v>32.175772150091468</v>
      </c>
      <c r="F31" s="131">
        <v>34.752142201652596</v>
      </c>
      <c r="G31" s="131">
        <v>33.719441349191229</v>
      </c>
      <c r="H31" s="131">
        <v>35.31949470801414</v>
      </c>
      <c r="I31" s="131">
        <v>30.458205711017516</v>
      </c>
      <c r="J31" s="132">
        <v>43.202664406192383</v>
      </c>
      <c r="K31" s="132">
        <v>14.863730886037363</v>
      </c>
    </row>
    <row r="32" spans="2:11" ht="19.5" customHeight="1" x14ac:dyDescent="0.2">
      <c r="B32" s="186"/>
      <c r="C32" s="182" t="s">
        <v>40</v>
      </c>
      <c r="D32" s="182"/>
      <c r="E32" s="131">
        <v>22.368490875022161</v>
      </c>
      <c r="F32" s="131">
        <v>19.462218759556237</v>
      </c>
      <c r="G32" s="131">
        <v>11.53443459125751</v>
      </c>
      <c r="H32" s="131">
        <v>23.817640958595124</v>
      </c>
      <c r="I32" s="131">
        <v>24.305990282498019</v>
      </c>
      <c r="J32" s="132">
        <v>34.802752563822395</v>
      </c>
      <c r="K32" s="132">
        <v>7.3136818880730834</v>
      </c>
    </row>
    <row r="33" spans="2:11" ht="19.5" customHeight="1" x14ac:dyDescent="0.2">
      <c r="B33" s="186"/>
      <c r="C33" s="182" t="s">
        <v>41</v>
      </c>
      <c r="D33" s="182"/>
      <c r="E33" s="131">
        <v>9.8072812750695935</v>
      </c>
      <c r="F33" s="131">
        <v>15.289923442096125</v>
      </c>
      <c r="G33" s="131">
        <v>22.185006757933838</v>
      </c>
      <c r="H33" s="131">
        <v>11.501853749419004</v>
      </c>
      <c r="I33" s="131">
        <v>6.1522154285193205</v>
      </c>
      <c r="J33" s="132">
        <v>62.361220801903464</v>
      </c>
      <c r="K33" s="132">
        <v>32.083916315636266</v>
      </c>
    </row>
    <row r="34" spans="2:11" ht="19.5" customHeight="1" x14ac:dyDescent="0.2">
      <c r="B34" s="186"/>
      <c r="C34" s="193" t="s">
        <v>42</v>
      </c>
      <c r="D34" s="193"/>
      <c r="E34" s="127">
        <v>22.343024453024885</v>
      </c>
      <c r="F34" s="127">
        <v>27.466475480031395</v>
      </c>
      <c r="G34" s="127">
        <v>31.322966614336877</v>
      </c>
      <c r="H34" s="127">
        <v>25.347769074789895</v>
      </c>
      <c r="I34" s="127">
        <v>18.927417471065016</v>
      </c>
      <c r="J34" s="128">
        <v>49.172116501585528</v>
      </c>
      <c r="K34" s="128">
        <v>19.883707575535727</v>
      </c>
    </row>
    <row r="35" spans="2:11" ht="19.5" customHeight="1" x14ac:dyDescent="0.2">
      <c r="B35" s="187"/>
      <c r="C35" s="184" t="s">
        <v>86</v>
      </c>
      <c r="D35" s="184"/>
      <c r="E35" s="133">
        <v>2.2973869063468091</v>
      </c>
      <c r="F35" s="133">
        <v>3.5049750110952829</v>
      </c>
      <c r="G35" s="133">
        <v>5.0326367667051262</v>
      </c>
      <c r="H35" s="133">
        <v>2.6442416332701564</v>
      </c>
      <c r="I35" s="133">
        <v>1.4762209537400026</v>
      </c>
      <c r="J35" s="134">
        <v>61.752183336690514</v>
      </c>
      <c r="K35" s="134">
        <v>31.954015706318078</v>
      </c>
    </row>
    <row r="36" spans="2:11" ht="24" customHeight="1" x14ac:dyDescent="0.2">
      <c r="B36" s="185" t="s">
        <v>159</v>
      </c>
      <c r="C36" s="188" t="s">
        <v>55</v>
      </c>
      <c r="D36" s="188"/>
      <c r="E36" s="135">
        <v>65.411676471413244</v>
      </c>
      <c r="F36" s="135">
        <v>57.960951429197664</v>
      </c>
      <c r="G36" s="135">
        <v>56.194964389107191</v>
      </c>
      <c r="H36" s="129">
        <v>58.955964876795626</v>
      </c>
      <c r="I36" s="129">
        <v>70.478206774954145</v>
      </c>
      <c r="J36" s="136">
        <v>35.8659020931116</v>
      </c>
      <c r="K36" s="136">
        <v>12.53158834296171</v>
      </c>
    </row>
    <row r="37" spans="2:11" ht="24" customHeight="1" x14ac:dyDescent="0.2">
      <c r="B37" s="186"/>
      <c r="C37" s="182" t="s">
        <v>56</v>
      </c>
      <c r="D37" s="182" t="s">
        <v>21</v>
      </c>
      <c r="E37" s="131">
        <v>15.709909306245345</v>
      </c>
      <c r="F37" s="131">
        <v>18.944675798884706</v>
      </c>
      <c r="G37" s="131">
        <v>16.971642816069604</v>
      </c>
      <c r="H37" s="131">
        <v>20.056345537047029</v>
      </c>
      <c r="I37" s="131">
        <v>13.510251908210693</v>
      </c>
      <c r="J37" s="132">
        <v>48.810699618099719</v>
      </c>
      <c r="K37" s="132">
        <v>15.758475650016484</v>
      </c>
    </row>
    <row r="38" spans="2:11" ht="24" customHeight="1" x14ac:dyDescent="0.2">
      <c r="B38" s="187"/>
      <c r="C38" s="183" t="s">
        <v>57</v>
      </c>
      <c r="D38" s="183" t="s">
        <v>21</v>
      </c>
      <c r="E38" s="137">
        <v>18.878414222340574</v>
      </c>
      <c r="F38" s="137">
        <v>23.09437277191719</v>
      </c>
      <c r="G38" s="137">
        <v>26.833392794823357</v>
      </c>
      <c r="H38" s="137">
        <v>20.987689586157391</v>
      </c>
      <c r="I38" s="137">
        <v>16.011541316835256</v>
      </c>
      <c r="J38" s="138">
        <v>49.515616821247548</v>
      </c>
      <c r="K38" s="138">
        <v>20.733569498972031</v>
      </c>
    </row>
    <row r="39" spans="2:11" ht="19.5" customHeight="1" x14ac:dyDescent="0.2">
      <c r="B39" s="189" t="s">
        <v>163</v>
      </c>
      <c r="C39" s="188" t="s">
        <v>43</v>
      </c>
      <c r="D39" s="188"/>
      <c r="E39" s="119">
        <v>57.71172781592923</v>
      </c>
      <c r="F39" s="119">
        <v>59.872424585894386</v>
      </c>
      <c r="G39" s="119">
        <v>66.709435813402649</v>
      </c>
      <c r="H39" s="119">
        <v>56.11625894828542</v>
      </c>
      <c r="I39" s="119">
        <v>56.271274704445766</v>
      </c>
      <c r="J39" s="120">
        <v>41.497381903466859</v>
      </c>
      <c r="K39" s="120">
        <v>16.394554947344709</v>
      </c>
    </row>
    <row r="40" spans="2:11" ht="19.5" customHeight="1" x14ac:dyDescent="0.2">
      <c r="B40" s="190"/>
      <c r="C40" s="182" t="s">
        <v>44</v>
      </c>
      <c r="D40" s="182"/>
      <c r="E40" s="122">
        <v>20.017281252130406</v>
      </c>
      <c r="F40" s="122">
        <v>15.641107841525963</v>
      </c>
      <c r="G40" s="122">
        <v>12.115103363849954</v>
      </c>
      <c r="H40" s="122">
        <v>17.578249147338884</v>
      </c>
      <c r="I40" s="122">
        <v>22.934707099813455</v>
      </c>
      <c r="J40" s="123">
        <v>31.255060786898071</v>
      </c>
      <c r="K40" s="123">
        <v>8.5841732314545496</v>
      </c>
    </row>
    <row r="41" spans="2:11" ht="19.5" customHeight="1" x14ac:dyDescent="0.2">
      <c r="B41" s="190"/>
      <c r="C41" s="182" t="s">
        <v>45</v>
      </c>
      <c r="D41" s="182"/>
      <c r="E41" s="122">
        <v>6.3661876349176554</v>
      </c>
      <c r="F41" s="122">
        <v>6.2114958614703157</v>
      </c>
      <c r="G41" s="122">
        <v>5.152524009959337</v>
      </c>
      <c r="H41" s="122">
        <v>6.7932813153013791</v>
      </c>
      <c r="I41" s="122">
        <v>6.4693146675861479</v>
      </c>
      <c r="J41" s="123">
        <v>39.027856027957256</v>
      </c>
      <c r="K41" s="123">
        <v>11.479342933394841</v>
      </c>
    </row>
    <row r="42" spans="2:11" ht="19.5" customHeight="1" x14ac:dyDescent="0.2">
      <c r="B42" s="190"/>
      <c r="C42" s="182" t="s">
        <v>46</v>
      </c>
      <c r="D42" s="182"/>
      <c r="E42" s="122">
        <v>5.7999231217257812</v>
      </c>
      <c r="F42" s="122">
        <v>6.8817340771207478</v>
      </c>
      <c r="G42" s="122">
        <v>6.7509277834794412</v>
      </c>
      <c r="H42" s="122">
        <v>6.953597364895213</v>
      </c>
      <c r="I42" s="122">
        <v>5.0787215267595922</v>
      </c>
      <c r="J42" s="123">
        <v>47.460638699234295</v>
      </c>
      <c r="K42" s="123">
        <v>16.50888209845607</v>
      </c>
    </row>
    <row r="43" spans="2:11" ht="19.5" customHeight="1" x14ac:dyDescent="0.2">
      <c r="B43" s="190"/>
      <c r="C43" s="182" t="s">
        <v>47</v>
      </c>
      <c r="D43" s="182"/>
      <c r="E43" s="122">
        <v>0.59232811214777692</v>
      </c>
      <c r="F43" s="122">
        <v>0.53525141332661141</v>
      </c>
      <c r="G43" s="122">
        <v>0.31362200401028323</v>
      </c>
      <c r="H43" s="122">
        <v>0.65701174746337521</v>
      </c>
      <c r="I43" s="122">
        <v>0.63037894350599488</v>
      </c>
      <c r="J43" s="123">
        <v>36.145430906288837</v>
      </c>
      <c r="K43" s="123">
        <v>7.5096659931248118</v>
      </c>
    </row>
    <row r="44" spans="2:11" ht="19.5" customHeight="1" x14ac:dyDescent="0.2">
      <c r="B44" s="190"/>
      <c r="C44" s="182" t="s">
        <v>48</v>
      </c>
      <c r="D44" s="182"/>
      <c r="E44" s="122">
        <v>5.3854614849411595</v>
      </c>
      <c r="F44" s="122">
        <v>6.0315934314873374</v>
      </c>
      <c r="G44" s="122">
        <v>4.5344671868734796</v>
      </c>
      <c r="H44" s="122">
        <v>6.8540952481525341</v>
      </c>
      <c r="I44" s="122">
        <v>4.9547102634973088</v>
      </c>
      <c r="J44" s="123">
        <v>44.798870461490928</v>
      </c>
      <c r="K44" s="123">
        <v>11.942074602855957</v>
      </c>
    </row>
    <row r="45" spans="2:11" ht="19.5" customHeight="1" x14ac:dyDescent="0.2">
      <c r="B45" s="191"/>
      <c r="C45" s="183" t="s">
        <v>49</v>
      </c>
      <c r="D45" s="183"/>
      <c r="E45" s="127">
        <v>4.1270905782071923</v>
      </c>
      <c r="F45" s="127">
        <v>4.8263927891734673</v>
      </c>
      <c r="G45" s="127">
        <v>4.4239198384252898</v>
      </c>
      <c r="H45" s="127">
        <v>5.047506228564413</v>
      </c>
      <c r="I45" s="127">
        <v>3.6608927943918874</v>
      </c>
      <c r="J45" s="128">
        <v>46.777455216937454</v>
      </c>
      <c r="K45" s="128">
        <v>15.203363844441061</v>
      </c>
    </row>
    <row r="46" spans="2:11" ht="150.75" customHeight="1" x14ac:dyDescent="0.2">
      <c r="B46" s="180" t="s">
        <v>85</v>
      </c>
      <c r="C46" s="180"/>
      <c r="D46" s="180"/>
      <c r="E46" s="180"/>
      <c r="F46" s="180"/>
      <c r="G46" s="180"/>
      <c r="H46" s="180"/>
      <c r="I46" s="180"/>
      <c r="J46" s="180"/>
      <c r="K46" s="180"/>
    </row>
  </sheetData>
  <mergeCells count="41">
    <mergeCell ref="E3:I3"/>
    <mergeCell ref="J3:K3"/>
    <mergeCell ref="C4:D4"/>
    <mergeCell ref="B5:D5"/>
    <mergeCell ref="B6:B19"/>
    <mergeCell ref="C6:D6"/>
    <mergeCell ref="C7:C10"/>
    <mergeCell ref="C11:C17"/>
    <mergeCell ref="C18:C19"/>
    <mergeCell ref="C26:D26"/>
    <mergeCell ref="C32:D32"/>
    <mergeCell ref="C33:D33"/>
    <mergeCell ref="C34:D34"/>
    <mergeCell ref="B20:B25"/>
    <mergeCell ref="C20:D20"/>
    <mergeCell ref="C21:D21"/>
    <mergeCell ref="C22:D22"/>
    <mergeCell ref="C23:D23"/>
    <mergeCell ref="C24:D24"/>
    <mergeCell ref="C25:D25"/>
    <mergeCell ref="C27:D27"/>
    <mergeCell ref="C28:D28"/>
    <mergeCell ref="C29:D29"/>
    <mergeCell ref="C30:D30"/>
    <mergeCell ref="C31:D31"/>
    <mergeCell ref="B46:K46"/>
    <mergeCell ref="B1:K1"/>
    <mergeCell ref="C43:D43"/>
    <mergeCell ref="C44:D44"/>
    <mergeCell ref="C45:D45"/>
    <mergeCell ref="C35:D35"/>
    <mergeCell ref="B36:B38"/>
    <mergeCell ref="C36:D36"/>
    <mergeCell ref="C37:D37"/>
    <mergeCell ref="C38:D38"/>
    <mergeCell ref="B39:B45"/>
    <mergeCell ref="C39:D39"/>
    <mergeCell ref="C40:D40"/>
    <mergeCell ref="C41:D41"/>
    <mergeCell ref="C42:D42"/>
    <mergeCell ref="B26:B35"/>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topLeftCell="A4" zoomScaleNormal="100" workbookViewId="0"/>
  </sheetViews>
  <sheetFormatPr baseColWidth="10" defaultRowHeight="11.25" x14ac:dyDescent="0.2"/>
  <cols>
    <col min="1" max="1" width="3.7109375" style="18" customWidth="1"/>
    <col min="2" max="2" width="20.85546875" style="18" customWidth="1"/>
    <col min="3" max="3" width="11.42578125" style="18"/>
    <col min="4" max="4" width="11.85546875" style="18" customWidth="1"/>
    <col min="5" max="5" width="11.42578125" style="18"/>
    <col min="6" max="6" width="18.28515625" style="18" customWidth="1"/>
    <col min="7" max="16384" width="11.42578125" style="18"/>
  </cols>
  <sheetData>
    <row r="1" spans="1:15" x14ac:dyDescent="0.2">
      <c r="A1" s="17"/>
      <c r="B1" s="210" t="s">
        <v>106</v>
      </c>
      <c r="C1" s="210"/>
      <c r="D1" s="210"/>
      <c r="E1" s="210"/>
      <c r="F1" s="210"/>
      <c r="G1" s="210"/>
      <c r="H1" s="210"/>
      <c r="I1" s="210"/>
      <c r="J1" s="210"/>
      <c r="K1" s="210"/>
      <c r="L1" s="210"/>
      <c r="M1" s="210"/>
      <c r="N1" s="210"/>
      <c r="O1" s="210"/>
    </row>
    <row r="2" spans="1:15" x14ac:dyDescent="0.2">
      <c r="A2" s="17"/>
      <c r="B2" s="17"/>
      <c r="C2" s="17"/>
      <c r="D2" s="17"/>
      <c r="E2" s="17"/>
      <c r="F2" s="17"/>
      <c r="G2" s="17"/>
      <c r="H2" s="17"/>
      <c r="I2" s="17"/>
      <c r="J2" s="17"/>
      <c r="K2" s="17"/>
      <c r="L2" s="17"/>
      <c r="M2" s="17"/>
      <c r="N2" s="17"/>
      <c r="O2" s="17"/>
    </row>
    <row r="3" spans="1:15" ht="19.5" customHeight="1" x14ac:dyDescent="0.2">
      <c r="B3" s="176"/>
      <c r="C3" s="177" t="s">
        <v>67</v>
      </c>
      <c r="D3" s="177"/>
      <c r="E3" s="177" t="s">
        <v>68</v>
      </c>
      <c r="F3" s="177"/>
      <c r="G3" s="177" t="s">
        <v>69</v>
      </c>
      <c r="H3" s="177"/>
    </row>
    <row r="4" spans="1:15" ht="33.75" customHeight="1" x14ac:dyDescent="0.2">
      <c r="B4" s="176"/>
      <c r="C4" s="19" t="s">
        <v>7</v>
      </c>
      <c r="D4" s="19" t="s">
        <v>65</v>
      </c>
      <c r="E4" s="19" t="s">
        <v>7</v>
      </c>
      <c r="F4" s="19" t="s">
        <v>65</v>
      </c>
      <c r="G4" s="19" t="s">
        <v>8</v>
      </c>
      <c r="H4" s="19" t="s">
        <v>66</v>
      </c>
    </row>
    <row r="5" spans="1:15" s="20" customFormat="1" ht="20.25" customHeight="1" x14ac:dyDescent="0.25">
      <c r="B5" s="21" t="s">
        <v>100</v>
      </c>
      <c r="C5" s="22">
        <v>16.7</v>
      </c>
      <c r="D5" s="22"/>
      <c r="E5" s="23">
        <v>43.8</v>
      </c>
      <c r="F5" s="23"/>
      <c r="G5" s="24">
        <v>913</v>
      </c>
      <c r="H5" s="25"/>
    </row>
    <row r="6" spans="1:15" s="20" customFormat="1" ht="16.5" customHeight="1" x14ac:dyDescent="0.25">
      <c r="B6" s="26" t="s">
        <v>101</v>
      </c>
      <c r="C6" s="27">
        <v>16.2</v>
      </c>
      <c r="D6" s="27">
        <v>-0.5</v>
      </c>
      <c r="E6" s="27">
        <v>43.1</v>
      </c>
      <c r="F6" s="27">
        <v>-0.69999999999999574</v>
      </c>
      <c r="G6" s="28">
        <v>809</v>
      </c>
      <c r="H6" s="28">
        <v>-104</v>
      </c>
    </row>
    <row r="7" spans="1:15" s="20" customFormat="1" ht="16.5" customHeight="1" x14ac:dyDescent="0.25">
      <c r="B7" s="29" t="s">
        <v>102</v>
      </c>
      <c r="C7" s="30">
        <v>16.100000000000001</v>
      </c>
      <c r="D7" s="30">
        <v>-9.9999999999997868E-2</v>
      </c>
      <c r="E7" s="30">
        <v>42.9</v>
      </c>
      <c r="F7" s="30">
        <v>-0.20000000000000284</v>
      </c>
      <c r="G7" s="31">
        <v>811</v>
      </c>
      <c r="H7" s="31">
        <v>2</v>
      </c>
    </row>
    <row r="8" spans="1:15" s="20" customFormat="1" ht="16.5" customHeight="1" x14ac:dyDescent="0.25">
      <c r="B8" s="29" t="s">
        <v>156</v>
      </c>
      <c r="C8" s="30">
        <v>13.6</v>
      </c>
      <c r="D8" s="30">
        <v>-2.5</v>
      </c>
      <c r="E8" s="30">
        <v>39.6</v>
      </c>
      <c r="F8" s="30">
        <v>-3.3</v>
      </c>
      <c r="G8" s="31">
        <v>836</v>
      </c>
      <c r="H8" s="31">
        <v>25</v>
      </c>
    </row>
    <row r="9" spans="1:15" s="20" customFormat="1" ht="16.5" customHeight="1" x14ac:dyDescent="0.25">
      <c r="B9" s="29" t="s">
        <v>103</v>
      </c>
      <c r="C9" s="30">
        <v>11.1</v>
      </c>
      <c r="D9" s="30">
        <v>-2.5</v>
      </c>
      <c r="E9" s="30">
        <v>30.6</v>
      </c>
      <c r="F9" s="30">
        <v>-9</v>
      </c>
      <c r="G9" s="31">
        <v>840</v>
      </c>
      <c r="H9" s="31">
        <v>4</v>
      </c>
    </row>
    <row r="10" spans="1:15" s="20" customFormat="1" ht="16.5" customHeight="1" x14ac:dyDescent="0.25">
      <c r="B10" s="29" t="s">
        <v>104</v>
      </c>
      <c r="C10" s="30">
        <v>8.6</v>
      </c>
      <c r="D10" s="30">
        <v>-2.5</v>
      </c>
      <c r="E10" s="30">
        <v>16.899999999999999</v>
      </c>
      <c r="F10" s="30">
        <v>-13.700000000000003</v>
      </c>
      <c r="G10" s="31">
        <v>845</v>
      </c>
      <c r="H10" s="31">
        <v>5</v>
      </c>
    </row>
    <row r="11" spans="1:15" s="20" customFormat="1" ht="16.5" customHeight="1" x14ac:dyDescent="0.25">
      <c r="B11" s="32" t="s">
        <v>105</v>
      </c>
      <c r="C11" s="33">
        <v>8</v>
      </c>
      <c r="D11" s="33">
        <v>-0.59999999999999964</v>
      </c>
      <c r="E11" s="33">
        <v>16.600000000000001</v>
      </c>
      <c r="F11" s="33">
        <v>-0.29999999999999716</v>
      </c>
      <c r="G11" s="34">
        <v>846</v>
      </c>
      <c r="H11" s="34">
        <v>1</v>
      </c>
    </row>
    <row r="12" spans="1:15" s="20" customFormat="1" ht="19.5" customHeight="1" x14ac:dyDescent="0.25">
      <c r="B12" s="21" t="s">
        <v>6</v>
      </c>
      <c r="C12" s="22">
        <v>8</v>
      </c>
      <c r="D12" s="22">
        <f>C12-C5</f>
        <v>-8.6999999999999993</v>
      </c>
      <c r="E12" s="22">
        <v>16.600000000000001</v>
      </c>
      <c r="F12" s="22">
        <f>E12-E5</f>
        <v>-27.199999999999996</v>
      </c>
      <c r="G12" s="35">
        <v>846</v>
      </c>
      <c r="H12" s="22">
        <f>G12-G5</f>
        <v>-67</v>
      </c>
    </row>
    <row r="13" spans="1:15" s="20" customFormat="1" ht="9" customHeight="1" x14ac:dyDescent="0.25">
      <c r="B13" s="36"/>
      <c r="C13" s="37"/>
      <c r="D13" s="38"/>
      <c r="E13" s="37"/>
      <c r="F13" s="38"/>
      <c r="G13" s="39"/>
      <c r="H13" s="40"/>
    </row>
    <row r="14" spans="1:15" ht="18" customHeight="1" x14ac:dyDescent="0.2">
      <c r="B14" s="176"/>
      <c r="C14" s="177" t="s">
        <v>70</v>
      </c>
      <c r="D14" s="177"/>
      <c r="E14" s="177" t="s">
        <v>71</v>
      </c>
      <c r="F14" s="177"/>
      <c r="G14" s="177" t="s">
        <v>72</v>
      </c>
      <c r="H14" s="177"/>
    </row>
    <row r="15" spans="1:15" ht="32.25" customHeight="1" x14ac:dyDescent="0.2">
      <c r="B15" s="176"/>
      <c r="C15" s="41" t="s">
        <v>7</v>
      </c>
      <c r="D15" s="41" t="s">
        <v>65</v>
      </c>
      <c r="E15" s="41" t="s">
        <v>7</v>
      </c>
      <c r="F15" s="41" t="s">
        <v>65</v>
      </c>
      <c r="G15" s="41" t="s">
        <v>8</v>
      </c>
      <c r="H15" s="41" t="s">
        <v>66</v>
      </c>
    </row>
    <row r="16" spans="1:15" s="20" customFormat="1" ht="19.5" customHeight="1" x14ac:dyDescent="0.25">
      <c r="B16" s="21" t="s">
        <v>100</v>
      </c>
      <c r="C16" s="22">
        <v>12.3</v>
      </c>
      <c r="D16" s="22"/>
      <c r="E16" s="23">
        <v>49.9</v>
      </c>
      <c r="F16" s="23"/>
      <c r="G16" s="24">
        <v>731</v>
      </c>
      <c r="H16" s="25"/>
    </row>
    <row r="17" spans="2:8" s="20" customFormat="1" ht="16.5" customHeight="1" x14ac:dyDescent="0.25">
      <c r="B17" s="26" t="s">
        <v>101</v>
      </c>
      <c r="C17" s="27">
        <v>11.9</v>
      </c>
      <c r="D17" s="27">
        <v>-0.40000000000000036</v>
      </c>
      <c r="E17" s="27">
        <v>51</v>
      </c>
      <c r="F17" s="27">
        <v>1.1000000000000014</v>
      </c>
      <c r="G17" s="28">
        <v>648</v>
      </c>
      <c r="H17" s="28">
        <v>-83</v>
      </c>
    </row>
    <row r="18" spans="2:8" s="20" customFormat="1" ht="16.5" customHeight="1" x14ac:dyDescent="0.25">
      <c r="B18" s="29" t="s">
        <v>102</v>
      </c>
      <c r="C18" s="30">
        <v>11.7</v>
      </c>
      <c r="D18" s="30">
        <v>-0.20000000000000107</v>
      </c>
      <c r="E18" s="30">
        <v>51.8</v>
      </c>
      <c r="F18" s="30">
        <v>0.79999999999999716</v>
      </c>
      <c r="G18" s="31">
        <v>649</v>
      </c>
      <c r="H18" s="31">
        <v>1</v>
      </c>
    </row>
    <row r="19" spans="2:8" s="20" customFormat="1" x14ac:dyDescent="0.25">
      <c r="B19" s="29" t="s">
        <v>156</v>
      </c>
      <c r="C19" s="30">
        <v>9.6</v>
      </c>
      <c r="D19" s="30">
        <v>-2.1</v>
      </c>
      <c r="E19" s="30">
        <v>41.2</v>
      </c>
      <c r="F19" s="30">
        <v>-10.6</v>
      </c>
      <c r="G19" s="31">
        <v>669</v>
      </c>
      <c r="H19" s="31">
        <v>20</v>
      </c>
    </row>
    <row r="20" spans="2:8" s="20" customFormat="1" x14ac:dyDescent="0.25">
      <c r="B20" s="29" t="s">
        <v>103</v>
      </c>
      <c r="C20" s="30">
        <v>7.2</v>
      </c>
      <c r="D20" s="30">
        <v>-2.3999999999999995</v>
      </c>
      <c r="E20" s="30">
        <v>32.9</v>
      </c>
      <c r="F20" s="30">
        <v>-8.3000000000000043</v>
      </c>
      <c r="G20" s="31">
        <v>672</v>
      </c>
      <c r="H20" s="31">
        <v>3</v>
      </c>
    </row>
    <row r="21" spans="2:8" s="20" customFormat="1" x14ac:dyDescent="0.25">
      <c r="B21" s="29" t="s">
        <v>104</v>
      </c>
      <c r="C21" s="30">
        <v>3.7</v>
      </c>
      <c r="D21" s="30">
        <v>-3.5</v>
      </c>
      <c r="E21" s="30">
        <v>20.100000000000001</v>
      </c>
      <c r="F21" s="30">
        <v>-12.799999999999997</v>
      </c>
      <c r="G21" s="31">
        <v>676</v>
      </c>
      <c r="H21" s="31">
        <v>4</v>
      </c>
    </row>
    <row r="22" spans="2:8" s="20" customFormat="1" x14ac:dyDescent="0.25">
      <c r="B22" s="32" t="s">
        <v>105</v>
      </c>
      <c r="C22" s="33">
        <v>3.4</v>
      </c>
      <c r="D22" s="33">
        <v>-0.30000000000000027</v>
      </c>
      <c r="E22" s="33">
        <v>20.2</v>
      </c>
      <c r="F22" s="33">
        <v>9.9999999999997868E-2</v>
      </c>
      <c r="G22" s="34">
        <v>677</v>
      </c>
      <c r="H22" s="34">
        <v>1</v>
      </c>
    </row>
    <row r="23" spans="2:8" s="20" customFormat="1" x14ac:dyDescent="0.25">
      <c r="B23" s="21" t="s">
        <v>6</v>
      </c>
      <c r="C23" s="42">
        <v>3.4</v>
      </c>
      <c r="D23" s="42">
        <f>C23-C16</f>
        <v>-8.9</v>
      </c>
      <c r="E23" s="42">
        <v>20.2</v>
      </c>
      <c r="F23" s="42">
        <f>E23-E16</f>
        <v>-29.7</v>
      </c>
      <c r="G23" s="43">
        <v>677</v>
      </c>
      <c r="H23" s="42">
        <f>G23-G16</f>
        <v>-54</v>
      </c>
    </row>
    <row r="24" spans="2:8" s="20" customFormat="1" x14ac:dyDescent="0.25">
      <c r="B24" s="36"/>
      <c r="C24" s="37"/>
      <c r="D24" s="37"/>
      <c r="E24" s="37"/>
      <c r="F24" s="37"/>
      <c r="G24" s="39"/>
      <c r="H24" s="37"/>
    </row>
    <row r="25" spans="2:8" ht="267" customHeight="1" x14ac:dyDescent="0.2">
      <c r="B25" s="180" t="s">
        <v>108</v>
      </c>
      <c r="C25" s="180"/>
      <c r="D25" s="180"/>
      <c r="E25" s="180"/>
      <c r="F25" s="180"/>
      <c r="G25" s="180"/>
      <c r="H25" s="180"/>
    </row>
  </sheetData>
  <mergeCells count="10">
    <mergeCell ref="B25:H25"/>
    <mergeCell ref="B1:O1"/>
    <mergeCell ref="B3:B4"/>
    <mergeCell ref="C3:D3"/>
    <mergeCell ref="E3:F3"/>
    <mergeCell ref="G3:H3"/>
    <mergeCell ref="B14:B15"/>
    <mergeCell ref="C14:D14"/>
    <mergeCell ref="E14:F14"/>
    <mergeCell ref="G14:H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Tableau 1</vt:lpstr>
      <vt:lpstr>Graphique 1</vt:lpstr>
      <vt:lpstr>Graphique 2</vt:lpstr>
      <vt:lpstr>Graphique 3</vt:lpstr>
      <vt:lpstr>Tableau 2</vt:lpstr>
      <vt:lpstr>Tableau 3</vt:lpstr>
      <vt:lpstr>Graphique 4</vt:lpstr>
      <vt:lpstr>Tableau complémentaire A</vt:lpstr>
      <vt:lpstr>Tableau complémentaire B</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alegal</dc:creator>
  <cp:lastModifiedBy>BETTY, Thierry (DREES/DIRECTION)</cp:lastModifiedBy>
  <cp:lastPrinted>2013-03-29T15:04:00Z</cp:lastPrinted>
  <dcterms:created xsi:type="dcterms:W3CDTF">2013-03-28T09:41:53Z</dcterms:created>
  <dcterms:modified xsi:type="dcterms:W3CDTF">2018-08-03T12:50:53Z</dcterms:modified>
</cp:coreProperties>
</file>