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24780" windowHeight="12225"/>
  </bookViews>
  <sheets>
    <sheet name="F06 - Tableau 1 " sheetId="6" r:id="rId1"/>
    <sheet name="F06 - Graphique 1" sheetId="7" r:id="rId2"/>
  </sheets>
  <calcPr calcId="145621"/>
</workbook>
</file>

<file path=xl/calcChain.xml><?xml version="1.0" encoding="utf-8"?>
<calcChain xmlns="http://schemas.openxmlformats.org/spreadsheetml/2006/main">
  <c r="E14" i="6" l="1"/>
  <c r="F9" i="6" s="1"/>
  <c r="F6" i="6" l="1"/>
  <c r="F4" i="6"/>
  <c r="F11" i="6"/>
  <c r="F7" i="6"/>
  <c r="F14" i="6"/>
  <c r="F5" i="6"/>
  <c r="F13" i="6"/>
  <c r="F10" i="6"/>
  <c r="F8" i="6"/>
  <c r="F12" i="6"/>
</calcChain>
</file>

<file path=xl/sharedStrings.xml><?xml version="1.0" encoding="utf-8"?>
<sst xmlns="http://schemas.openxmlformats.org/spreadsheetml/2006/main" count="44" uniqueCount="35">
  <si>
    <t>ASI</t>
  </si>
  <si>
    <t>ATA</t>
  </si>
  <si>
    <t>RSO</t>
  </si>
  <si>
    <t xml:space="preserve">AV </t>
  </si>
  <si>
    <t xml:space="preserve">Effectifs </t>
  </si>
  <si>
    <t>Ensemble des minima sociaux (échelle de droite)</t>
  </si>
  <si>
    <t>Poids des dépenses parmi l’ensemble (en %)</t>
  </si>
  <si>
    <t>ADA</t>
  </si>
  <si>
    <t>Poids des effectifs parmi l’ensemble (en %)</t>
  </si>
  <si>
    <t>Dépenses 
(en millions d’euros)</t>
  </si>
  <si>
    <t>En millions d'euros constants 2016</t>
  </si>
  <si>
    <t>1. Y compris la prime de Noël.</t>
  </si>
  <si>
    <t>2. Y compris les deux compléments de revenu : la majoration pour la vie autonome et le complément de ressources.</t>
  </si>
  <si>
    <t>3. Les allocations de premier étage de l’ASV ne sont pas incluses dans les dépenses du minimum vieillesse.</t>
  </si>
  <si>
    <t>4. Nombre total d’allocations, non-corrigé des doubles comptes (voir fiche 05).</t>
  </si>
  <si>
    <t>Note &gt; Les dépenses sont calculées après prise en compte des indus et rappels.</t>
  </si>
  <si>
    <t>Champ &gt; France.</t>
  </si>
  <si>
    <t>Sources &gt; CNAMTS ; CNAF ; MSA ; DREES ; Pôle emploi ; FSV ; CNAV ; Caisse des dépôts et consignations ; Ofii.</t>
  </si>
  <si>
    <t>2. Y compris, avant 2011, les dépenses d’allocations du revenu minimum d’insertion (RMI) et de l’allocation de parent isolé (API) et, avant 2016, les dépenses d’allocations du RSA socle (mais pas celles du RSA activité).</t>
  </si>
  <si>
    <t>3. Y compris les deux compléments de revenu : la majoration pour la vie autonome et le complément de ressources.</t>
  </si>
  <si>
    <t>4. Les allocations de premier étage de l’allocation supplémentaire vieillesse (ASV) ne sont pas incluses dans les dépenses du minimum vieillesse.</t>
  </si>
  <si>
    <t>Note &gt; La courbe « Ensemble des minima sociaux » regroupe les dépenses des dix minima sociaux présentés dans le tableau 1. Les données 2015 ne tiennent pas compte des dépenses de l’ADA. L’ADA existe depuis novembre 2015 mais les données de fin 2015 ne sont pas disponibles, le système d’information sur ce dispositif n’ayant pas encore été complètement mis en place à cette date. En se basant sur les dépenses d’ADA en 2016 (307 millions d’euros) et sur le nombre de mois concernés en 2015 (2 mois), la sous-estimation des dépenses totales d’allocations des minima sociaux en 2015 serait de l’ordre de 50 millions d’euros. Le taux de croissance des dépenses totales entre 2015 et 2016 serait ainsi de l’ordre de 1,8 %, au lieu de 2,0 %.</t>
  </si>
  <si>
    <t>Lecture &gt; Fin 2016, 1 090 300 personnes perçoivent l’AAH en France, soit 26,3 % de l’ensemble des allocataires de minima sociaux. Les dépenses d’allocations de l’AAH sur l’année 2016 s’élèvent à 9 097 millions d’euros, soit 34,7 % de l’ensemble des dépenses d’allocations des minima sociaux de l’année 2016.</t>
  </si>
  <si>
    <t>Graphique 1 - Dépenses d’allocations des quatre principaux minima sociaux, depuis 2009</t>
  </si>
  <si>
    <r>
      <t>RSA</t>
    </r>
    <r>
      <rPr>
        <vertAlign val="superscript"/>
        <sz val="8"/>
        <color theme="1"/>
        <rFont val="Arial"/>
        <family val="2"/>
      </rPr>
      <t>1,2</t>
    </r>
  </si>
  <si>
    <r>
      <t>AAH</t>
    </r>
    <r>
      <rPr>
        <vertAlign val="superscript"/>
        <sz val="8"/>
        <color theme="1"/>
        <rFont val="Arial"/>
        <family val="2"/>
      </rPr>
      <t>3</t>
    </r>
  </si>
  <si>
    <r>
      <t>Minimum vieillesse (ASV et ASPA)</t>
    </r>
    <r>
      <rPr>
        <vertAlign val="superscript"/>
        <sz val="8"/>
        <color theme="1"/>
        <rFont val="Arial"/>
        <family val="2"/>
      </rPr>
      <t>4</t>
    </r>
  </si>
  <si>
    <r>
      <t>ASS</t>
    </r>
    <r>
      <rPr>
        <vertAlign val="superscript"/>
        <sz val="8"/>
        <color theme="1"/>
        <rFont val="Arial"/>
        <family val="2"/>
      </rPr>
      <t>1</t>
    </r>
  </si>
  <si>
    <r>
      <t>AER-R/ATS-R</t>
    </r>
    <r>
      <rPr>
        <vertAlign val="superscript"/>
        <sz val="8"/>
        <color theme="1"/>
        <rFont val="Arial"/>
        <family val="2"/>
      </rPr>
      <t>1</t>
    </r>
  </si>
  <si>
    <r>
      <t>RSA</t>
    </r>
    <r>
      <rPr>
        <vertAlign val="superscript"/>
        <sz val="8"/>
        <color theme="1"/>
        <rFont val="Arial"/>
        <family val="2"/>
      </rPr>
      <t>1</t>
    </r>
  </si>
  <si>
    <r>
      <t>AAH</t>
    </r>
    <r>
      <rPr>
        <vertAlign val="superscript"/>
        <sz val="8"/>
        <color theme="1"/>
        <rFont val="Arial"/>
        <family val="2"/>
      </rPr>
      <t>2</t>
    </r>
  </si>
  <si>
    <r>
      <t>Minimum vieillesse (ASV et ASPA)</t>
    </r>
    <r>
      <rPr>
        <vertAlign val="superscript"/>
        <sz val="8"/>
        <color theme="1"/>
        <rFont val="Arial"/>
        <family val="2"/>
      </rPr>
      <t>3</t>
    </r>
  </si>
  <si>
    <r>
      <t>AER-R</t>
    </r>
    <r>
      <rPr>
        <vertAlign val="superscript"/>
        <sz val="8"/>
        <color theme="1"/>
        <rFont val="Arial"/>
        <family val="2"/>
      </rPr>
      <t>1</t>
    </r>
  </si>
  <si>
    <r>
      <t>Ensemble</t>
    </r>
    <r>
      <rPr>
        <b/>
        <vertAlign val="superscript"/>
        <sz val="8"/>
        <color theme="1"/>
        <rFont val="Arial"/>
        <family val="2"/>
      </rPr>
      <t>4</t>
    </r>
  </si>
  <si>
    <t>Tableau 1 - Nombre d’allocataires fin 2016 et dépenses d’allocations par minimum social en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</si>
</sst>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1]_-;\-* #,##0.00\ [$€-1]_-;_-* &quot;-&quot;??\ [$€-1]_-"/>
    <numFmt numFmtId="165" formatCode="0.0"/>
    <numFmt numFmtId="166" formatCode="#,##0.0"/>
  </numFmts>
  <fonts count="11">
    <font>
      <sz val="10"/>
      <name val="Arial"/>
    </font>
    <font>
      <sz val="10"/>
      <name val="Arial"/>
      <family val="2"/>
    </font>
    <font>
      <sz val="10"/>
      <name val="Arial"/>
      <family val="2"/>
    </font>
    <font>
      <sz val="10"/>
      <name val="Arial"/>
      <family val="2"/>
    </font>
    <font>
      <b/>
      <sz val="12"/>
      <name val="Univers Condensed"/>
      <family val="2"/>
    </font>
    <font>
      <sz val="10"/>
      <name val="Times New Roman"/>
      <family val="1"/>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b/>
      <vertAlign val="superscript"/>
      <sz val="8"/>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164" fontId="1" fillId="0" borderId="0" applyFont="0" applyFill="0" applyBorder="0" applyAlignment="0" applyProtection="0"/>
    <xf numFmtId="164" fontId="3" fillId="0" borderId="0" applyFont="0" applyFill="0" applyBorder="0" applyAlignment="0" applyProtection="0"/>
    <xf numFmtId="0" fontId="2" fillId="0" borderId="0"/>
    <xf numFmtId="0" fontId="5" fillId="0" borderId="0"/>
    <xf numFmtId="0" fontId="3"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0" fontId="4" fillId="0" borderId="0">
      <alignment horizontal="center" vertical="center" wrapText="1"/>
    </xf>
  </cellStyleXfs>
  <cellXfs count="34">
    <xf numFmtId="0" fontId="0" fillId="0" borderId="0" xfId="0"/>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Border="1" applyAlignment="1">
      <alignment horizontal="justify"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justify" vertical="center" wrapText="1"/>
    </xf>
    <xf numFmtId="165" fontId="8" fillId="0" borderId="0" xfId="0" applyNumberFormat="1" applyFont="1" applyFill="1" applyAlignment="1">
      <alignment vertical="center"/>
    </xf>
    <xf numFmtId="0" fontId="8" fillId="0" borderId="3" xfId="0" applyFont="1" applyFill="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0" xfId="0" applyFont="1" applyFill="1" applyAlignment="1">
      <alignment horizontal="left"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justify" vertical="center" wrapText="1"/>
    </xf>
    <xf numFmtId="3" fontId="8" fillId="0" borderId="0" xfId="0" applyNumberFormat="1" applyFont="1" applyFill="1" applyAlignment="1">
      <alignment vertical="center"/>
    </xf>
    <xf numFmtId="1" fontId="8" fillId="0" borderId="0" xfId="0" applyNumberFormat="1" applyFont="1" applyFill="1" applyAlignment="1">
      <alignment vertical="center"/>
    </xf>
    <xf numFmtId="166" fontId="8" fillId="0" borderId="0" xfId="0" applyNumberFormat="1" applyFont="1" applyFill="1" applyAlignment="1">
      <alignment vertical="center"/>
    </xf>
    <xf numFmtId="0" fontId="7" fillId="0" borderId="4" xfId="0" applyFont="1" applyFill="1" applyBorder="1" applyAlignment="1">
      <alignment vertical="center" wrapText="1"/>
    </xf>
    <xf numFmtId="3" fontId="8" fillId="0" borderId="4"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 fontId="8" fillId="0" borderId="4"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3" fontId="8" fillId="0" borderId="2" xfId="0" applyNumberFormat="1" applyFont="1" applyFill="1" applyBorder="1" applyAlignment="1">
      <alignment horizontal="center" vertical="center"/>
    </xf>
    <xf numFmtId="165" fontId="8" fillId="0" borderId="2" xfId="0" applyNumberFormat="1" applyFont="1" applyFill="1" applyBorder="1" applyAlignment="1">
      <alignment horizontal="center" vertical="center"/>
    </xf>
    <xf numFmtId="165" fontId="8" fillId="0" borderId="3" xfId="0" applyNumberFormat="1" applyFont="1" applyFill="1" applyBorder="1" applyAlignment="1">
      <alignment horizontal="center" vertical="center"/>
    </xf>
  </cellXfs>
  <cellStyles count="10">
    <cellStyle name="Euro" xfId="1"/>
    <cellStyle name="Euro 2" xfId="2"/>
    <cellStyle name="Normal" xfId="0" builtinId="0"/>
    <cellStyle name="Normal 2" xfId="3"/>
    <cellStyle name="Normal 2 2" xfId="4"/>
    <cellStyle name="Normal 2 3" xfId="5"/>
    <cellStyle name="Normal 3" xfId="6"/>
    <cellStyle name="Pourcentage 2" xfId="7"/>
    <cellStyle name="Pourcentage 2 2" xfId="8"/>
    <cellStyle name="Titre tableau"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tabSelected="1" zoomScaleNormal="100" workbookViewId="0"/>
  </sheetViews>
  <sheetFormatPr baseColWidth="10" defaultRowHeight="11.25"/>
  <cols>
    <col min="1" max="1" width="3.7109375" style="3" customWidth="1"/>
    <col min="2" max="2" width="25.85546875" style="3" customWidth="1"/>
    <col min="3" max="3" width="15" style="3" customWidth="1"/>
    <col min="4" max="4" width="15.85546875" style="3" customWidth="1"/>
    <col min="5" max="5" width="15.42578125" style="3" customWidth="1"/>
    <col min="6" max="6" width="15.7109375" style="3" customWidth="1"/>
    <col min="7" max="7" width="11.7109375" style="3" bestFit="1" customWidth="1"/>
    <col min="8" max="8" width="11.42578125" style="3"/>
    <col min="9" max="9" width="12.7109375" style="3" bestFit="1" customWidth="1"/>
    <col min="10" max="16384" width="11.42578125" style="3"/>
  </cols>
  <sheetData>
    <row r="1" spans="2:10">
      <c r="B1" s="1" t="s">
        <v>34</v>
      </c>
      <c r="C1" s="2"/>
      <c r="D1" s="2"/>
      <c r="E1" s="2"/>
      <c r="F1" s="2"/>
    </row>
    <row r="2" spans="2:10">
      <c r="B2" s="15"/>
      <c r="C2" s="5"/>
      <c r="D2" s="5"/>
      <c r="E2" s="5"/>
      <c r="F2" s="5"/>
    </row>
    <row r="3" spans="2:10" ht="55.5" customHeight="1">
      <c r="B3" s="6"/>
      <c r="C3" s="16" t="s">
        <v>4</v>
      </c>
      <c r="D3" s="16" t="s">
        <v>8</v>
      </c>
      <c r="E3" s="16" t="s">
        <v>9</v>
      </c>
      <c r="F3" s="16" t="s">
        <v>6</v>
      </c>
    </row>
    <row r="4" spans="2:10" ht="15" customHeight="1">
      <c r="B4" s="17" t="s">
        <v>29</v>
      </c>
      <c r="C4" s="29">
        <v>1863200</v>
      </c>
      <c r="D4" s="30">
        <v>44.9</v>
      </c>
      <c r="E4" s="29">
        <v>11118</v>
      </c>
      <c r="F4" s="30">
        <f t="shared" ref="F4:F14" si="0">E4/$E$14*100</f>
        <v>42.399883760707233</v>
      </c>
      <c r="G4" s="9"/>
      <c r="I4" s="18"/>
      <c r="J4" s="9"/>
    </row>
    <row r="5" spans="2:10" ht="15" customHeight="1">
      <c r="B5" s="13" t="s">
        <v>30</v>
      </c>
      <c r="C5" s="31">
        <v>1090300</v>
      </c>
      <c r="D5" s="32">
        <v>26.3</v>
      </c>
      <c r="E5" s="31">
        <v>9096.7999999999993</v>
      </c>
      <c r="F5" s="32">
        <f t="shared" si="0"/>
        <v>34.691784726965416</v>
      </c>
      <c r="G5" s="9"/>
      <c r="I5" s="18"/>
      <c r="J5" s="9"/>
    </row>
    <row r="6" spans="2:10" ht="15" customHeight="1">
      <c r="B6" s="13" t="s">
        <v>31</v>
      </c>
      <c r="C6" s="31">
        <v>552600</v>
      </c>
      <c r="D6" s="32">
        <v>13.3</v>
      </c>
      <c r="E6" s="31">
        <v>2535.08</v>
      </c>
      <c r="F6" s="32">
        <f t="shared" si="0"/>
        <v>9.6678446954572497</v>
      </c>
      <c r="G6" s="9"/>
      <c r="I6" s="18"/>
      <c r="J6" s="9"/>
    </row>
    <row r="7" spans="2:10" ht="15" customHeight="1">
      <c r="B7" s="13" t="s">
        <v>27</v>
      </c>
      <c r="C7" s="31">
        <v>454200</v>
      </c>
      <c r="D7" s="32">
        <v>10.9</v>
      </c>
      <c r="E7" s="31">
        <v>2710</v>
      </c>
      <c r="F7" s="32">
        <f t="shared" si="0"/>
        <v>10.334923996358752</v>
      </c>
      <c r="G7" s="18"/>
      <c r="H7" s="19"/>
      <c r="I7" s="19"/>
      <c r="J7" s="9"/>
    </row>
    <row r="8" spans="2:10" ht="15" customHeight="1">
      <c r="B8" s="13" t="s">
        <v>0</v>
      </c>
      <c r="C8" s="31">
        <v>80300</v>
      </c>
      <c r="D8" s="32">
        <v>1.9</v>
      </c>
      <c r="E8" s="31">
        <v>229</v>
      </c>
      <c r="F8" s="32">
        <f t="shared" si="0"/>
        <v>0.87332014581776918</v>
      </c>
      <c r="G8" s="18"/>
      <c r="H8" s="19"/>
      <c r="I8" s="19"/>
      <c r="J8" s="9"/>
    </row>
    <row r="9" spans="2:10" ht="15" customHeight="1">
      <c r="B9" s="13" t="s">
        <v>7</v>
      </c>
      <c r="C9" s="31">
        <v>76100</v>
      </c>
      <c r="D9" s="32">
        <v>1.8</v>
      </c>
      <c r="E9" s="31">
        <v>307</v>
      </c>
      <c r="F9" s="32">
        <f t="shared" si="0"/>
        <v>1.1707829029085377</v>
      </c>
      <c r="G9" s="18"/>
      <c r="H9" s="20"/>
      <c r="I9" s="9"/>
      <c r="J9" s="9"/>
    </row>
    <row r="10" spans="2:10" ht="15" customHeight="1">
      <c r="B10" s="13" t="s">
        <v>1</v>
      </c>
      <c r="C10" s="31">
        <v>12300</v>
      </c>
      <c r="D10" s="32">
        <v>0.3</v>
      </c>
      <c r="E10" s="31">
        <v>55</v>
      </c>
      <c r="F10" s="32">
        <f t="shared" si="0"/>
        <v>0.20974937999990087</v>
      </c>
      <c r="J10" s="9"/>
    </row>
    <row r="11" spans="2:10" ht="15" customHeight="1">
      <c r="B11" s="13" t="s">
        <v>2</v>
      </c>
      <c r="C11" s="31">
        <v>8800</v>
      </c>
      <c r="D11" s="32">
        <v>0.2</v>
      </c>
      <c r="E11" s="31">
        <v>54.89</v>
      </c>
      <c r="F11" s="32">
        <f t="shared" si="0"/>
        <v>0.20932988123990109</v>
      </c>
      <c r="J11" s="9"/>
    </row>
    <row r="12" spans="2:10" ht="15" customHeight="1">
      <c r="B12" s="13" t="s">
        <v>3</v>
      </c>
      <c r="C12" s="31">
        <v>7900</v>
      </c>
      <c r="D12" s="32">
        <v>0.2</v>
      </c>
      <c r="E12" s="31">
        <v>56</v>
      </c>
      <c r="F12" s="32">
        <f t="shared" si="0"/>
        <v>0.21356300509080814</v>
      </c>
      <c r="J12" s="9"/>
    </row>
    <row r="13" spans="2:10" ht="15" customHeight="1">
      <c r="B13" s="11" t="s">
        <v>32</v>
      </c>
      <c r="C13" s="23">
        <v>3800</v>
      </c>
      <c r="D13" s="33">
        <v>0.1</v>
      </c>
      <c r="E13" s="23">
        <v>60</v>
      </c>
      <c r="F13" s="33">
        <f t="shared" si="0"/>
        <v>0.22881750545443733</v>
      </c>
      <c r="G13" s="9"/>
      <c r="J13" s="9"/>
    </row>
    <row r="14" spans="2:10" ht="15" customHeight="1">
      <c r="B14" s="21" t="s">
        <v>33</v>
      </c>
      <c r="C14" s="22">
        <v>4149300</v>
      </c>
      <c r="D14" s="27">
        <v>100</v>
      </c>
      <c r="E14" s="22">
        <f>SUM(E4:E13)</f>
        <v>26221.769999999997</v>
      </c>
      <c r="F14" s="27">
        <f t="shared" si="0"/>
        <v>100</v>
      </c>
      <c r="G14" s="9"/>
      <c r="J14" s="9"/>
    </row>
    <row r="16" spans="2:10">
      <c r="B16" s="3" t="s">
        <v>11</v>
      </c>
    </row>
    <row r="17" spans="2:2">
      <c r="B17" s="3" t="s">
        <v>12</v>
      </c>
    </row>
    <row r="18" spans="2:2">
      <c r="B18" s="3" t="s">
        <v>13</v>
      </c>
    </row>
    <row r="19" spans="2:2">
      <c r="B19" s="3" t="s">
        <v>14</v>
      </c>
    </row>
    <row r="20" spans="2:2">
      <c r="B20" s="3" t="s">
        <v>15</v>
      </c>
    </row>
    <row r="21" spans="2:2">
      <c r="B21" s="3" t="s">
        <v>22</v>
      </c>
    </row>
    <row r="22" spans="2:2">
      <c r="B22" s="3" t="s">
        <v>16</v>
      </c>
    </row>
    <row r="23" spans="2:2">
      <c r="B23" s="3" t="s">
        <v>17</v>
      </c>
    </row>
  </sheetData>
  <mergeCells count="1">
    <mergeCell ref="B1:F1"/>
  </mergeCells>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3"/>
  <sheetViews>
    <sheetView showGridLines="0" zoomScaleNormal="100" workbookViewId="0"/>
  </sheetViews>
  <sheetFormatPr baseColWidth="10" defaultRowHeight="11.25"/>
  <cols>
    <col min="1" max="1" width="3.7109375" style="3" customWidth="1"/>
    <col min="2" max="2" width="27.42578125" style="3" customWidth="1"/>
    <col min="3" max="3" width="5.7109375" style="3" bestFit="1" customWidth="1"/>
    <col min="4" max="4" width="6.42578125" style="3" bestFit="1" customWidth="1"/>
    <col min="5" max="17" width="5.7109375" style="3" bestFit="1" customWidth="1"/>
    <col min="18" max="18" width="6.5703125" style="3" customWidth="1"/>
    <col min="19" max="20" width="5.7109375" style="3" bestFit="1" customWidth="1"/>
    <col min="21" max="21" width="5.5703125" style="3" customWidth="1"/>
    <col min="22" max="22" width="5.7109375" style="3" bestFit="1" customWidth="1"/>
    <col min="23" max="23" width="7.7109375" style="3" bestFit="1" customWidth="1"/>
    <col min="24" max="28" width="7.42578125" style="3" bestFit="1" customWidth="1"/>
    <col min="29" max="29" width="8.140625" style="3" bestFit="1" customWidth="1"/>
    <col min="30" max="30" width="5.7109375" style="3" bestFit="1" customWidth="1"/>
    <col min="31" max="16384" width="11.42578125" style="3"/>
  </cols>
  <sheetData>
    <row r="1" spans="2:31" ht="16.5" customHeight="1">
      <c r="B1" s="1" t="s">
        <v>23</v>
      </c>
      <c r="C1" s="2"/>
      <c r="D1" s="2"/>
      <c r="E1" s="2"/>
      <c r="F1" s="2"/>
      <c r="G1" s="2"/>
      <c r="H1" s="2"/>
      <c r="I1" s="2"/>
      <c r="J1" s="2"/>
      <c r="K1" s="2"/>
      <c r="L1" s="2"/>
      <c r="M1" s="2"/>
      <c r="N1" s="2"/>
      <c r="O1" s="2"/>
      <c r="P1" s="2"/>
      <c r="Q1" s="2"/>
      <c r="R1" s="2"/>
      <c r="S1" s="2"/>
      <c r="T1" s="2"/>
      <c r="U1" s="2"/>
      <c r="V1" s="2"/>
      <c r="W1" s="2"/>
      <c r="X1" s="2"/>
      <c r="Y1" s="2"/>
      <c r="Z1" s="2"/>
      <c r="AA1" s="2"/>
      <c r="AB1" s="2"/>
      <c r="AC1" s="2"/>
    </row>
    <row r="2" spans="2:31" ht="16.5" customHeight="1">
      <c r="B2" s="4" t="s">
        <v>10</v>
      </c>
      <c r="C2" s="5"/>
      <c r="D2" s="5"/>
      <c r="E2" s="5"/>
      <c r="F2" s="5"/>
      <c r="G2" s="5"/>
      <c r="H2" s="5"/>
      <c r="I2" s="5"/>
      <c r="J2" s="5"/>
      <c r="K2" s="5"/>
      <c r="L2" s="5"/>
      <c r="M2" s="5"/>
      <c r="N2" s="5"/>
      <c r="O2" s="5"/>
      <c r="P2" s="5"/>
      <c r="Q2" s="5"/>
      <c r="R2" s="5"/>
      <c r="S2" s="5"/>
      <c r="T2" s="5"/>
      <c r="U2" s="5"/>
      <c r="V2" s="5"/>
      <c r="W2" s="5"/>
      <c r="X2" s="5"/>
      <c r="Y2" s="5"/>
      <c r="Z2" s="5"/>
      <c r="AA2" s="5"/>
      <c r="AB2" s="5"/>
      <c r="AC2" s="5"/>
      <c r="AD2" s="5"/>
    </row>
    <row r="3" spans="2:31" ht="16.5" customHeight="1">
      <c r="B3" s="4"/>
      <c r="C3" s="5"/>
      <c r="D3" s="5"/>
      <c r="E3" s="5"/>
      <c r="F3" s="5"/>
      <c r="G3" s="5"/>
      <c r="H3" s="5"/>
      <c r="I3" s="5"/>
      <c r="J3" s="5"/>
      <c r="K3" s="5"/>
      <c r="L3" s="5"/>
      <c r="M3" s="5"/>
      <c r="N3" s="5"/>
      <c r="O3" s="5"/>
      <c r="P3" s="5"/>
      <c r="Q3" s="5"/>
      <c r="R3" s="5"/>
      <c r="S3" s="5"/>
      <c r="T3" s="5"/>
      <c r="U3" s="5"/>
      <c r="V3" s="5"/>
      <c r="W3" s="5"/>
      <c r="X3" s="5"/>
      <c r="Y3" s="5"/>
      <c r="Z3" s="5"/>
      <c r="AA3" s="5"/>
      <c r="AB3" s="5"/>
      <c r="AC3" s="5"/>
      <c r="AD3" s="5"/>
    </row>
    <row r="4" spans="2:31">
      <c r="B4" s="6"/>
      <c r="C4" s="7">
        <v>1989</v>
      </c>
      <c r="D4" s="7">
        <v>1990</v>
      </c>
      <c r="E4" s="7">
        <v>1991</v>
      </c>
      <c r="F4" s="7">
        <v>1992</v>
      </c>
      <c r="G4" s="7">
        <v>1993</v>
      </c>
      <c r="H4" s="7">
        <v>1994</v>
      </c>
      <c r="I4" s="7">
        <v>1995</v>
      </c>
      <c r="J4" s="7">
        <v>1996</v>
      </c>
      <c r="K4" s="7">
        <v>1997</v>
      </c>
      <c r="L4" s="7">
        <v>1998</v>
      </c>
      <c r="M4" s="7">
        <v>1999</v>
      </c>
      <c r="N4" s="7">
        <v>2000</v>
      </c>
      <c r="O4" s="7">
        <v>2001</v>
      </c>
      <c r="P4" s="7">
        <v>2002</v>
      </c>
      <c r="Q4" s="7">
        <v>2003</v>
      </c>
      <c r="R4" s="7">
        <v>2004</v>
      </c>
      <c r="S4" s="7">
        <v>2005</v>
      </c>
      <c r="T4" s="7">
        <v>2006</v>
      </c>
      <c r="U4" s="7">
        <v>2007</v>
      </c>
      <c r="V4" s="7">
        <v>2008</v>
      </c>
      <c r="W4" s="7">
        <v>2009</v>
      </c>
      <c r="X4" s="7">
        <v>2010</v>
      </c>
      <c r="Y4" s="7">
        <v>2011</v>
      </c>
      <c r="Z4" s="7">
        <v>2012</v>
      </c>
      <c r="AA4" s="7">
        <v>2013</v>
      </c>
      <c r="AB4" s="7">
        <v>2014</v>
      </c>
      <c r="AC4" s="7">
        <v>2015</v>
      </c>
      <c r="AD4" s="7">
        <v>2016</v>
      </c>
    </row>
    <row r="5" spans="2:31">
      <c r="B5" s="8" t="s">
        <v>24</v>
      </c>
      <c r="C5" s="22">
        <v>2381.2786000000001</v>
      </c>
      <c r="D5" s="22">
        <v>3252.8445999999999</v>
      </c>
      <c r="E5" s="22">
        <v>3566.4079999999999</v>
      </c>
      <c r="F5" s="22">
        <v>3883.9785999999999</v>
      </c>
      <c r="G5" s="22">
        <v>4367.848</v>
      </c>
      <c r="H5" s="22">
        <v>5005.9946</v>
      </c>
      <c r="I5" s="22">
        <v>5295.5147999999999</v>
      </c>
      <c r="J5" s="22">
        <v>5460.8118000000004</v>
      </c>
      <c r="K5" s="22">
        <v>5800.4220000000005</v>
      </c>
      <c r="L5" s="22">
        <v>6340.3922000000002</v>
      </c>
      <c r="M5" s="22">
        <v>6872.348</v>
      </c>
      <c r="N5" s="22">
        <v>6764.1536000000006</v>
      </c>
      <c r="O5" s="22">
        <v>6681.0042000000003</v>
      </c>
      <c r="P5" s="22">
        <v>6935.4614000000001</v>
      </c>
      <c r="Q5" s="22">
        <v>7099.7566000000006</v>
      </c>
      <c r="R5" s="22">
        <v>7661.7664000000004</v>
      </c>
      <c r="S5" s="22">
        <v>8045.4558000000006</v>
      </c>
      <c r="T5" s="22">
        <v>8268.8572000000004</v>
      </c>
      <c r="U5" s="22">
        <v>8137.6214</v>
      </c>
      <c r="V5" s="22">
        <v>7847.0994000000001</v>
      </c>
      <c r="W5" s="22">
        <v>8033.4342000000006</v>
      </c>
      <c r="X5" s="22">
        <v>8308.9292000000005</v>
      </c>
      <c r="Y5" s="22">
        <v>8467.213600000001</v>
      </c>
      <c r="Z5" s="22">
        <v>8745.7139999999999</v>
      </c>
      <c r="AA5" s="22">
        <v>9465.0064000000002</v>
      </c>
      <c r="AB5" s="22">
        <v>10254.424800000001</v>
      </c>
      <c r="AC5" s="22">
        <v>10936.833059537059</v>
      </c>
      <c r="AD5" s="22">
        <v>11118.1</v>
      </c>
      <c r="AE5" s="9"/>
    </row>
    <row r="6" spans="2:31">
      <c r="B6" s="10" t="s">
        <v>25</v>
      </c>
      <c r="C6" s="23">
        <v>3467.2298000000001</v>
      </c>
      <c r="D6" s="23">
        <v>3553.3845999999999</v>
      </c>
      <c r="E6" s="23">
        <v>3613.4926</v>
      </c>
      <c r="F6" s="23">
        <v>3702.6528000000003</v>
      </c>
      <c r="G6" s="23">
        <v>3795.8202000000001</v>
      </c>
      <c r="H6" s="23">
        <v>3971.1352000000002</v>
      </c>
      <c r="I6" s="23">
        <v>4173.4988000000003</v>
      </c>
      <c r="J6" s="23">
        <v>4397.902</v>
      </c>
      <c r="K6" s="23">
        <v>4543.1630000000005</v>
      </c>
      <c r="L6" s="23">
        <v>4712.4672</v>
      </c>
      <c r="M6" s="23">
        <v>4941.8793999999998</v>
      </c>
      <c r="N6" s="23">
        <v>5050.0738000000001</v>
      </c>
      <c r="O6" s="23">
        <v>5228.3941999999997</v>
      </c>
      <c r="P6" s="23">
        <v>5359.63</v>
      </c>
      <c r="Q6" s="23">
        <v>5425.7488000000003</v>
      </c>
      <c r="R6" s="23">
        <v>5585.0349999999999</v>
      </c>
      <c r="S6" s="23">
        <v>5734.3032000000003</v>
      </c>
      <c r="T6" s="23">
        <v>5864.5371999999998</v>
      </c>
      <c r="U6" s="23">
        <v>6082.9296000000004</v>
      </c>
      <c r="V6" s="23">
        <v>6191.1239999999998</v>
      </c>
      <c r="W6" s="23">
        <v>6649.9484000000002</v>
      </c>
      <c r="X6" s="23">
        <v>7014.6036000000004</v>
      </c>
      <c r="Y6" s="23">
        <v>7482.4441999999999</v>
      </c>
      <c r="Z6" s="23">
        <v>7947.2794000000004</v>
      </c>
      <c r="AA6" s="23">
        <v>8278.8752000000004</v>
      </c>
      <c r="AB6" s="23">
        <v>8527.3215999999993</v>
      </c>
      <c r="AC6" s="23">
        <v>8874.1924258443614</v>
      </c>
      <c r="AD6" s="23">
        <v>9096.7999999999993</v>
      </c>
      <c r="AE6" s="9"/>
    </row>
    <row r="7" spans="2:31" ht="15" customHeight="1">
      <c r="B7" s="10" t="s">
        <v>26</v>
      </c>
      <c r="C7" s="23"/>
      <c r="D7" s="23"/>
      <c r="E7" s="23"/>
      <c r="F7" s="23"/>
      <c r="G7" s="23"/>
      <c r="H7" s="23"/>
      <c r="I7" s="23"/>
      <c r="J7" s="23"/>
      <c r="K7" s="23"/>
      <c r="L7" s="23"/>
      <c r="M7" s="23"/>
      <c r="N7" s="23"/>
      <c r="O7" s="23"/>
      <c r="P7" s="23">
        <v>2115.8016000000002</v>
      </c>
      <c r="Q7" s="23">
        <v>1897.4092000000001</v>
      </c>
      <c r="R7" s="23">
        <v>1839.3048000000001</v>
      </c>
      <c r="S7" s="23">
        <v>1832.2922000000001</v>
      </c>
      <c r="T7" s="23">
        <v>1814.2598</v>
      </c>
      <c r="U7" s="23">
        <v>1827.2832000000001</v>
      </c>
      <c r="V7" s="23">
        <v>1944.4938</v>
      </c>
      <c r="W7" s="23">
        <v>2051.6864</v>
      </c>
      <c r="X7" s="23">
        <v>2191.9384</v>
      </c>
      <c r="Y7" s="23">
        <v>2278.0932000000003</v>
      </c>
      <c r="Z7" s="23">
        <v>2352.2264</v>
      </c>
      <c r="AA7" s="23">
        <v>2389.2930000000001</v>
      </c>
      <c r="AB7" s="23">
        <v>2434.3740000000003</v>
      </c>
      <c r="AC7" s="23">
        <v>2516.5216</v>
      </c>
      <c r="AD7" s="23">
        <v>2535.08</v>
      </c>
      <c r="AE7" s="9"/>
    </row>
    <row r="8" spans="2:31">
      <c r="B8" s="11" t="s">
        <v>27</v>
      </c>
      <c r="C8" s="24"/>
      <c r="D8" s="24"/>
      <c r="E8" s="24"/>
      <c r="F8" s="24"/>
      <c r="G8" s="24"/>
      <c r="H8" s="24"/>
      <c r="I8" s="24"/>
      <c r="J8" s="24"/>
      <c r="K8" s="24"/>
      <c r="L8" s="24"/>
      <c r="M8" s="24"/>
      <c r="N8" s="24"/>
      <c r="O8" s="24"/>
      <c r="P8" s="24"/>
      <c r="Q8" s="24"/>
      <c r="R8" s="24"/>
      <c r="S8" s="24"/>
      <c r="T8" s="24"/>
      <c r="U8" s="24"/>
      <c r="V8" s="24"/>
      <c r="W8" s="23">
        <v>1922.4542000000001</v>
      </c>
      <c r="X8" s="23">
        <v>2009.6108000000002</v>
      </c>
      <c r="Y8" s="23">
        <v>2047.6792</v>
      </c>
      <c r="Z8" s="23">
        <v>2190.9366</v>
      </c>
      <c r="AA8" s="23">
        <v>2375.2678000000001</v>
      </c>
      <c r="AB8" s="23">
        <v>2613.6961999999999</v>
      </c>
      <c r="AC8" s="23">
        <v>2702.8564000000001</v>
      </c>
      <c r="AD8" s="23">
        <v>2710</v>
      </c>
      <c r="AE8" s="9"/>
    </row>
    <row r="9" spans="2:31">
      <c r="B9" s="12" t="s">
        <v>0</v>
      </c>
      <c r="C9" s="25"/>
      <c r="D9" s="25"/>
      <c r="E9" s="25"/>
      <c r="F9" s="25"/>
      <c r="G9" s="25"/>
      <c r="H9" s="25"/>
      <c r="I9" s="25"/>
      <c r="J9" s="25"/>
      <c r="K9" s="25"/>
      <c r="L9" s="25"/>
      <c r="M9" s="25"/>
      <c r="N9" s="25"/>
      <c r="O9" s="25"/>
      <c r="P9" s="25"/>
      <c r="Q9" s="25"/>
      <c r="R9" s="25"/>
      <c r="S9" s="25"/>
      <c r="T9" s="25"/>
      <c r="U9" s="25"/>
      <c r="V9" s="25"/>
      <c r="W9" s="22">
        <v>281.50580000000002</v>
      </c>
      <c r="X9" s="22">
        <v>268.48239999999998</v>
      </c>
      <c r="Y9" s="22">
        <v>251.45180000000002</v>
      </c>
      <c r="Z9" s="22">
        <v>243.4374</v>
      </c>
      <c r="AA9" s="22">
        <v>240.43200000000002</v>
      </c>
      <c r="AB9" s="22">
        <v>233.4194</v>
      </c>
      <c r="AC9" s="22">
        <v>225.405</v>
      </c>
      <c r="AD9" s="22">
        <v>229</v>
      </c>
      <c r="AE9" s="9"/>
    </row>
    <row r="10" spans="2:31">
      <c r="B10" s="13" t="s">
        <v>1</v>
      </c>
      <c r="C10" s="26"/>
      <c r="D10" s="26"/>
      <c r="E10" s="26"/>
      <c r="F10" s="26"/>
      <c r="G10" s="26"/>
      <c r="H10" s="26"/>
      <c r="I10" s="26"/>
      <c r="J10" s="26"/>
      <c r="K10" s="26"/>
      <c r="L10" s="26"/>
      <c r="M10" s="26"/>
      <c r="N10" s="26"/>
      <c r="O10" s="26"/>
      <c r="P10" s="26"/>
      <c r="Q10" s="26"/>
      <c r="R10" s="26"/>
      <c r="S10" s="26"/>
      <c r="T10" s="26"/>
      <c r="U10" s="26"/>
      <c r="V10" s="26"/>
      <c r="W10" s="27">
        <v>120.21600000000001</v>
      </c>
      <c r="X10" s="27">
        <v>160.28800000000001</v>
      </c>
      <c r="Y10" s="27">
        <v>188.33840000000001</v>
      </c>
      <c r="Z10" s="27">
        <v>200.36</v>
      </c>
      <c r="AA10" s="27">
        <v>213.38339999999999</v>
      </c>
      <c r="AB10" s="27">
        <v>224.4032</v>
      </c>
      <c r="AC10" s="27">
        <v>218.39240000000001</v>
      </c>
      <c r="AD10" s="22">
        <v>55</v>
      </c>
      <c r="AE10" s="9"/>
    </row>
    <row r="11" spans="2:31">
      <c r="B11" s="13" t="s">
        <v>7</v>
      </c>
      <c r="C11" s="26"/>
      <c r="D11" s="26"/>
      <c r="E11" s="26"/>
      <c r="F11" s="26"/>
      <c r="G11" s="26"/>
      <c r="H11" s="26"/>
      <c r="I11" s="26"/>
      <c r="J11" s="26"/>
      <c r="K11" s="26"/>
      <c r="L11" s="26"/>
      <c r="M11" s="26"/>
      <c r="N11" s="26"/>
      <c r="O11" s="26"/>
      <c r="P11" s="26"/>
      <c r="Q11" s="26"/>
      <c r="R11" s="26"/>
      <c r="S11" s="26"/>
      <c r="T11" s="26"/>
      <c r="U11" s="26"/>
      <c r="V11" s="26"/>
      <c r="W11" s="27"/>
      <c r="X11" s="27"/>
      <c r="Y11" s="27"/>
      <c r="Z11" s="27"/>
      <c r="AA11" s="27"/>
      <c r="AB11" s="27"/>
      <c r="AC11" s="27"/>
      <c r="AD11" s="22">
        <v>307</v>
      </c>
      <c r="AE11" s="9"/>
    </row>
    <row r="12" spans="2:31">
      <c r="B12" s="13" t="s">
        <v>28</v>
      </c>
      <c r="C12" s="26"/>
      <c r="D12" s="26"/>
      <c r="E12" s="26"/>
      <c r="F12" s="26"/>
      <c r="G12" s="26"/>
      <c r="H12" s="26"/>
      <c r="I12" s="26"/>
      <c r="J12" s="26"/>
      <c r="K12" s="26"/>
      <c r="L12" s="26"/>
      <c r="M12" s="26"/>
      <c r="N12" s="26"/>
      <c r="O12" s="26"/>
      <c r="P12" s="26"/>
      <c r="Q12" s="26"/>
      <c r="R12" s="26"/>
      <c r="S12" s="26"/>
      <c r="T12" s="26"/>
      <c r="U12" s="26"/>
      <c r="V12" s="26"/>
      <c r="W12" s="27">
        <v>750.34820000000002</v>
      </c>
      <c r="X12" s="27">
        <v>881.58400000000006</v>
      </c>
      <c r="Y12" s="27">
        <v>510.91800000000001</v>
      </c>
      <c r="Z12" s="27">
        <v>389.7002</v>
      </c>
      <c r="AA12" s="27">
        <v>306.55079999999998</v>
      </c>
      <c r="AB12" s="27">
        <v>224.4032</v>
      </c>
      <c r="AC12" s="27">
        <v>103.1854</v>
      </c>
      <c r="AD12" s="22">
        <v>60</v>
      </c>
      <c r="AE12" s="9"/>
    </row>
    <row r="13" spans="2:31">
      <c r="B13" s="13" t="s">
        <v>2</v>
      </c>
      <c r="C13" s="26"/>
      <c r="D13" s="26"/>
      <c r="E13" s="26"/>
      <c r="F13" s="26"/>
      <c r="G13" s="26"/>
      <c r="H13" s="26"/>
      <c r="I13" s="26"/>
      <c r="J13" s="26"/>
      <c r="K13" s="26"/>
      <c r="L13" s="26"/>
      <c r="M13" s="26"/>
      <c r="N13" s="26"/>
      <c r="O13" s="26"/>
      <c r="P13" s="26"/>
      <c r="Q13" s="26"/>
      <c r="R13" s="26"/>
      <c r="S13" s="26"/>
      <c r="T13" s="26"/>
      <c r="U13" s="26"/>
      <c r="V13" s="26"/>
      <c r="W13" s="27">
        <v>76.136800000000008</v>
      </c>
      <c r="X13" s="27">
        <v>77.138599999999997</v>
      </c>
      <c r="Y13" s="27">
        <v>75.135000000000005</v>
      </c>
      <c r="Z13" s="27">
        <v>69.124200000000002</v>
      </c>
      <c r="AA13" s="27">
        <v>64.115200000000002</v>
      </c>
      <c r="AB13" s="27">
        <v>61.1098</v>
      </c>
      <c r="AC13" s="27">
        <v>59.106200000000001</v>
      </c>
      <c r="AD13" s="22">
        <v>54.89</v>
      </c>
      <c r="AE13" s="9"/>
    </row>
    <row r="14" spans="2:31">
      <c r="B14" s="13" t="s">
        <v>3</v>
      </c>
      <c r="C14" s="26"/>
      <c r="D14" s="26"/>
      <c r="E14" s="26"/>
      <c r="F14" s="26"/>
      <c r="G14" s="26"/>
      <c r="H14" s="26"/>
      <c r="I14" s="26"/>
      <c r="J14" s="26"/>
      <c r="K14" s="26"/>
      <c r="L14" s="26"/>
      <c r="M14" s="26"/>
      <c r="N14" s="26"/>
      <c r="O14" s="26"/>
      <c r="P14" s="26"/>
      <c r="Q14" s="26"/>
      <c r="R14" s="26"/>
      <c r="S14" s="26"/>
      <c r="T14" s="26"/>
      <c r="U14" s="26"/>
      <c r="V14" s="26"/>
      <c r="W14" s="27">
        <v>44.0792</v>
      </c>
      <c r="X14" s="27">
        <v>50.09</v>
      </c>
      <c r="Y14" s="27">
        <v>52.093600000000002</v>
      </c>
      <c r="Z14" s="27">
        <v>51.091799999999999</v>
      </c>
      <c r="AA14" s="27">
        <v>59.106200000000001</v>
      </c>
      <c r="AB14" s="27">
        <v>62.111600000000003</v>
      </c>
      <c r="AC14" s="27">
        <v>59.106200000000001</v>
      </c>
      <c r="AD14" s="22">
        <v>56</v>
      </c>
      <c r="AE14" s="9"/>
    </row>
    <row r="15" spans="2:31" ht="22.5">
      <c r="B15" s="14" t="s">
        <v>5</v>
      </c>
      <c r="C15" s="28"/>
      <c r="D15" s="28"/>
      <c r="E15" s="28"/>
      <c r="F15" s="28"/>
      <c r="G15" s="28"/>
      <c r="H15" s="28"/>
      <c r="I15" s="28"/>
      <c r="J15" s="28"/>
      <c r="K15" s="28"/>
      <c r="L15" s="28"/>
      <c r="M15" s="28"/>
      <c r="N15" s="28"/>
      <c r="O15" s="28"/>
      <c r="P15" s="28"/>
      <c r="Q15" s="28"/>
      <c r="R15" s="28"/>
      <c r="S15" s="28"/>
      <c r="T15" s="28"/>
      <c r="U15" s="28"/>
      <c r="V15" s="28"/>
      <c r="W15" s="22">
        <v>19929.8092</v>
      </c>
      <c r="X15" s="22">
        <v>20962.664999999997</v>
      </c>
      <c r="Y15" s="22">
        <v>21353.366999999998</v>
      </c>
      <c r="Z15" s="22">
        <v>22189.869999999995</v>
      </c>
      <c r="AA15" s="22">
        <v>23392.030000000002</v>
      </c>
      <c r="AB15" s="22">
        <v>24635.263799999997</v>
      </c>
      <c r="AC15" s="22">
        <v>25695.598685381414</v>
      </c>
      <c r="AD15" s="22">
        <v>26221.870000000003</v>
      </c>
      <c r="AE15" s="9"/>
    </row>
    <row r="17" spans="2:2">
      <c r="B17" s="3" t="s">
        <v>11</v>
      </c>
    </row>
    <row r="18" spans="2:2">
      <c r="B18" s="3" t="s">
        <v>18</v>
      </c>
    </row>
    <row r="19" spans="2:2">
      <c r="B19" s="3" t="s">
        <v>19</v>
      </c>
    </row>
    <row r="20" spans="2:2">
      <c r="B20" s="3" t="s">
        <v>20</v>
      </c>
    </row>
    <row r="21" spans="2:2">
      <c r="B21" s="3" t="s">
        <v>21</v>
      </c>
    </row>
    <row r="22" spans="2:2">
      <c r="B22" s="3" t="s">
        <v>16</v>
      </c>
    </row>
    <row r="23" spans="2:2">
      <c r="B23" s="3" t="s">
        <v>17</v>
      </c>
    </row>
  </sheetData>
  <mergeCells count="1">
    <mergeCell ref="B1:AC1"/>
  </mergeCells>
  <pageMargins left="0.78740157499999996" right="0.78740157499999996" top="0.984251969" bottom="0.984251969" header="0.4921259845" footer="0.492125984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F06 - Tableau 1 </vt:lpstr>
      <vt:lpstr>F06 - Graphique 1</vt:lpstr>
    </vt:vector>
  </TitlesOfParts>
  <Company>MAS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Céline</dc:creator>
  <cp:lastModifiedBy>BETTY, Thierry (DREES/DIRECTION)</cp:lastModifiedBy>
  <dcterms:created xsi:type="dcterms:W3CDTF">2013-04-02T14:09:32Z</dcterms:created>
  <dcterms:modified xsi:type="dcterms:W3CDTF">2018-08-03T09:32:47Z</dcterms:modified>
</cp:coreProperties>
</file>